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ed\Documents\Etudes\00-MS DA ML\UE6\OpenClassrooms\0-Supply Chain Analyst\Projet 11 - Pilotez un projet data augmenté avec l'IA et créez votre portfolio de professionnel\portofolio\fichiers liens\P2\"/>
    </mc:Choice>
  </mc:AlternateContent>
  <xr:revisionPtr revIDLastSave="0" documentId="13_ncr:1_{7B9C2EC2-95BB-4429-991E-51E92D572F11}" xr6:coauthVersionLast="47" xr6:coauthVersionMax="47" xr10:uidLastSave="{00000000-0000-0000-0000-000000000000}"/>
  <bookViews>
    <workbookView xWindow="-120" yWindow="-120" windowWidth="29040" windowHeight="15720" tabRatio="788" activeTab="4" xr2:uid="{00000000-000D-0000-FFFF-FFFF00000000}"/>
  </bookViews>
  <sheets>
    <sheet name="Catégorie des articles" sheetId="1" r:id="rId1"/>
    <sheet name="Commandes (CDE)" sheetId="2" r:id="rId2"/>
    <sheet name="Réception" sheetId="3" r:id="rId3"/>
    <sheet name="Expéditions" sheetId="4" r:id="rId4"/>
    <sheet name="1 - stock moyen uvc" sheetId="5" r:id="rId5"/>
    <sheet name="2 - prix moyen" sheetId="6" r:id="rId6"/>
    <sheet name="3 - nb references stock" sheetId="7" r:id="rId7"/>
    <sheet name="4 - qte reception expedition" sheetId="11" r:id="rId8"/>
    <sheet name="5 - nb commandes receptionnees" sheetId="9" r:id="rId9"/>
    <sheet name="6 - taux de service" sheetId="10" r:id="rId10"/>
  </sheets>
  <definedNames>
    <definedName name="_xlnm._FilterDatabase" localSheetId="4" hidden="1">'1 - stock moyen uvc'!$A$3:$K$931</definedName>
    <definedName name="_xlnm._FilterDatabase" localSheetId="5" hidden="1">'2 - prix moyen'!$A$2:$L$930</definedName>
    <definedName name="_xlnm._FilterDatabase" localSheetId="6" hidden="1">'3 - nb references stock'!$A$2:$H$930</definedName>
    <definedName name="_xlnm._FilterDatabase" localSheetId="7" hidden="1">'4 - qte reception expedition'!$A$2:$G$937</definedName>
    <definedName name="_xlnm._FilterDatabase" localSheetId="8" hidden="1">'5 - nb commandes receptionnees'!$A$2:$F$2160</definedName>
    <definedName name="_xlnm._FilterDatabase" localSheetId="9" hidden="1">'6 - taux de service'!$A$2:$M$2350</definedName>
    <definedName name="_xlnm._FilterDatabase" localSheetId="0" hidden="1">'Catégorie des articles'!$A$1:$E$1000</definedName>
    <definedName name="_xlnm._FilterDatabase" localSheetId="1" hidden="1">'Commandes (CDE)'!$A$1:$E$2349</definedName>
    <definedName name="_xlnm._FilterDatabase" localSheetId="3" hidden="1">Expéditions!$B$1:$F$999</definedName>
    <definedName name="_xlnm._FilterDatabase" localSheetId="2" hidden="1">Réception!$A$1:$D$2159</definedName>
  </definedNames>
  <calcPr calcId="191029"/>
  <pivotCaches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1" l="1"/>
  <c r="P9" i="11"/>
  <c r="P6" i="11"/>
  <c r="G1" i="11"/>
  <c r="U13" i="10"/>
  <c r="M13" i="9"/>
  <c r="M1" i="10"/>
  <c r="F1" i="9"/>
  <c r="J1" i="10"/>
  <c r="I1" i="10"/>
  <c r="O13" i="7"/>
  <c r="S14" i="5"/>
  <c r="G1" i="7"/>
  <c r="H1" i="7" s="1"/>
  <c r="S13" i="6"/>
  <c r="H2" i="5"/>
  <c r="G2" i="5"/>
  <c r="G1" i="10"/>
  <c r="F1" i="10"/>
  <c r="E1" i="9"/>
  <c r="K1" i="6"/>
  <c r="J1" i="6"/>
  <c r="I1" i="6"/>
  <c r="H1" i="6"/>
  <c r="G1" i="6"/>
  <c r="L1" i="6" l="1"/>
  <c r="K1" i="10"/>
  <c r="L1" i="10" s="1"/>
  <c r="I2" i="5"/>
  <c r="J2" i="5" s="1"/>
  <c r="K2" i="5" s="1"/>
</calcChain>
</file>

<file path=xl/sharedStrings.xml><?xml version="1.0" encoding="utf-8"?>
<sst xmlns="http://schemas.openxmlformats.org/spreadsheetml/2006/main" count="20023" uniqueCount="4429">
  <si>
    <t>Code EAN</t>
  </si>
  <si>
    <t>Désignation</t>
  </si>
  <si>
    <t>Type de Produit</t>
  </si>
  <si>
    <t>Famille de Produit</t>
  </si>
  <si>
    <t>Unite de Stockage</t>
  </si>
  <si>
    <t>BUN 4.5P</t>
  </si>
  <si>
    <t>Surgelé</t>
  </si>
  <si>
    <t>BOULANGERIE</t>
  </si>
  <si>
    <t>UVC</t>
  </si>
  <si>
    <t>BUNS MAXI</t>
  </si>
  <si>
    <t>BUN RECTAN</t>
  </si>
  <si>
    <t>BUN BRILLA</t>
  </si>
  <si>
    <t>Frais</t>
  </si>
  <si>
    <t>BUN PREMIU</t>
  </si>
  <si>
    <t xml:space="preserve">CROISSANT </t>
  </si>
  <si>
    <t>DBL MORICE</t>
  </si>
  <si>
    <t>DEMI BAGUE</t>
  </si>
  <si>
    <t>PAIN BURGE</t>
  </si>
  <si>
    <t>BRETZEL CU</t>
  </si>
  <si>
    <t>PAIN LAIT</t>
  </si>
  <si>
    <t>Sec</t>
  </si>
  <si>
    <t>BATON FRUI</t>
  </si>
  <si>
    <t>PAIN LOSAN</t>
  </si>
  <si>
    <t>PAIN STICK</t>
  </si>
  <si>
    <t>PAIN GRIS</t>
  </si>
  <si>
    <t>PAIN MIE</t>
  </si>
  <si>
    <t>PAIN CAMPA</t>
  </si>
  <si>
    <t>BUN SESAME</t>
  </si>
  <si>
    <t>BUN POTIRO</t>
  </si>
  <si>
    <t>PAIN L'AIL</t>
  </si>
  <si>
    <t>BRIOCHE PR</t>
  </si>
  <si>
    <t>TIGELLE 35</t>
  </si>
  <si>
    <t>PAIN HOT</t>
  </si>
  <si>
    <t>PAIN BUN</t>
  </si>
  <si>
    <t>BUN VEGAN</t>
  </si>
  <si>
    <t>PAIN SEIGL</t>
  </si>
  <si>
    <t>TOFU NATUR</t>
  </si>
  <si>
    <t>CREMERIE</t>
  </si>
  <si>
    <t>LAIT 44593</t>
  </si>
  <si>
    <t>BOISSON SO</t>
  </si>
  <si>
    <t>CHEDDAR OR</t>
  </si>
  <si>
    <t>EMMENTAL F</t>
  </si>
  <si>
    <t>YAOURT FRA</t>
  </si>
  <si>
    <t>YAOURT LAC</t>
  </si>
  <si>
    <t>YAOURT BIF</t>
  </si>
  <si>
    <t>BEURRE DOU</t>
  </si>
  <si>
    <t>BEURRE DEM</t>
  </si>
  <si>
    <t>OEUF NEIGE</t>
  </si>
  <si>
    <t>FROMAGE BL</t>
  </si>
  <si>
    <t>OEUF LIQUI</t>
  </si>
  <si>
    <t>YAG YAOS</t>
  </si>
  <si>
    <t>YAG S/LIT</t>
  </si>
  <si>
    <t>OEUF PLEIN</t>
  </si>
  <si>
    <t>OEUF ENTIE</t>
  </si>
  <si>
    <t>JAUNE LIQU</t>
  </si>
  <si>
    <t>MOZZARELLA</t>
  </si>
  <si>
    <t>OEUF FRAIS</t>
  </si>
  <si>
    <t>YOP FRAISE</t>
  </si>
  <si>
    <t>PETIT YOPL</t>
  </si>
  <si>
    <t>OEUF BROUI</t>
  </si>
  <si>
    <t>LAIT ECREM</t>
  </si>
  <si>
    <t>BURRATA PO</t>
  </si>
  <si>
    <t>STRACCIATE</t>
  </si>
  <si>
    <t>PARMESAN C</t>
  </si>
  <si>
    <t>DESSERT CH</t>
  </si>
  <si>
    <t>PEPPER TR2</t>
  </si>
  <si>
    <t>CHEDDAR FO</t>
  </si>
  <si>
    <t>MANCHEGO P</t>
  </si>
  <si>
    <t>EMMENTAL J</t>
  </si>
  <si>
    <t>CHEDDAR RG</t>
  </si>
  <si>
    <t>GOUDA PORT</t>
  </si>
  <si>
    <t>EMMENTAL P</t>
  </si>
  <si>
    <t>FRUITE POI</t>
  </si>
  <si>
    <t>CHEDDAR PO</t>
  </si>
  <si>
    <t>MONTEREY T</t>
  </si>
  <si>
    <t>PEPPER JAC</t>
  </si>
  <si>
    <t>MONTEREY J</t>
  </si>
  <si>
    <t>HARICOT FA</t>
  </si>
  <si>
    <t>MIX LEGUMES</t>
  </si>
  <si>
    <t>POELEE FOR</t>
  </si>
  <si>
    <t>POELEE GOU</t>
  </si>
  <si>
    <t>MAIS EPIS</t>
  </si>
  <si>
    <t>LEGUME PLA</t>
  </si>
  <si>
    <t>LEGUME TEM</t>
  </si>
  <si>
    <t>PATATE DOU</t>
  </si>
  <si>
    <t>SNAP PEAS</t>
  </si>
  <si>
    <t>DUO HARICO</t>
  </si>
  <si>
    <t>BROCOLI FL</t>
  </si>
  <si>
    <t>FRITE SUPE</t>
  </si>
  <si>
    <t>CHEF TRADE</t>
  </si>
  <si>
    <t>FRITE MAIS</t>
  </si>
  <si>
    <t>FRITE REGU</t>
  </si>
  <si>
    <t>ROSTI MINI</t>
  </si>
  <si>
    <t>TRIANGLE M</t>
  </si>
  <si>
    <t>PDT TRADIT</t>
  </si>
  <si>
    <t>CRISPY SLI</t>
  </si>
  <si>
    <t>FRITE YELL</t>
  </si>
  <si>
    <t>FRITE ZIGG</t>
  </si>
  <si>
    <t>CEPE BOUCH</t>
  </si>
  <si>
    <t>POELEE CHA</t>
  </si>
  <si>
    <t>CEPE LAMEL</t>
  </si>
  <si>
    <t>MORILLE MR</t>
  </si>
  <si>
    <t>POELEE EPA</t>
  </si>
  <si>
    <t>PLEUROTE P</t>
  </si>
  <si>
    <t>HARICOT BO</t>
  </si>
  <si>
    <t>FRITE SURE</t>
  </si>
  <si>
    <t>BREADED MO</t>
  </si>
  <si>
    <t>CRUNCHY PE</t>
  </si>
  <si>
    <t>BEIGNET OI</t>
  </si>
  <si>
    <t>MELANGE 3L</t>
  </si>
  <si>
    <t>ECHALOTE 2</t>
  </si>
  <si>
    <t>AIL HACHEE</t>
  </si>
  <si>
    <t>ASPERGE VR</t>
  </si>
  <si>
    <t>BASILIC 25</t>
  </si>
  <si>
    <t>PERSIL 250</t>
  </si>
  <si>
    <t xml:space="preserve">AUBERGINE </t>
  </si>
  <si>
    <t>ASPERGE VE</t>
  </si>
  <si>
    <t>BANANE PLA</t>
  </si>
  <si>
    <t>CAROTTE TE</t>
  </si>
  <si>
    <t xml:space="preserve">COURGETTE </t>
  </si>
  <si>
    <t>ANANAS TRO</t>
  </si>
  <si>
    <t>COUPELLE T</t>
  </si>
  <si>
    <t>PECHE JUS</t>
  </si>
  <si>
    <t>BTE PIZZA</t>
  </si>
  <si>
    <t>EMBALLAGES</t>
  </si>
  <si>
    <t>GODET 15CL</t>
  </si>
  <si>
    <t>GODET GO85</t>
  </si>
  <si>
    <t>TARTELETTE</t>
  </si>
  <si>
    <t>PIC BAMBOU</t>
  </si>
  <si>
    <t>COUTEAU FO</t>
  </si>
  <si>
    <t>COUTEAU KR</t>
  </si>
  <si>
    <t>FOURCHETTE</t>
  </si>
  <si>
    <t>GRDE CUILL</t>
  </si>
  <si>
    <t>RINCE DOIG</t>
  </si>
  <si>
    <t>WRAP PAPER</t>
  </si>
  <si>
    <t>PAPIER GEN</t>
  </si>
  <si>
    <t>PAPIER HAL</t>
  </si>
  <si>
    <t>PAPIER BUR</t>
  </si>
  <si>
    <t>PAPIER ING</t>
  </si>
  <si>
    <t>CRAYON COU</t>
  </si>
  <si>
    <t>BTE HOTDOG</t>
  </si>
  <si>
    <t>BTE HOT</t>
  </si>
  <si>
    <t>POT 44622</t>
  </si>
  <si>
    <t>DINDE FOND</t>
  </si>
  <si>
    <t>VOLAILLE</t>
  </si>
  <si>
    <t>PLT PANE</t>
  </si>
  <si>
    <t>PLT MANCHO</t>
  </si>
  <si>
    <t>PLT BOUCHE</t>
  </si>
  <si>
    <t>PLT CUIT</t>
  </si>
  <si>
    <t>POULET MAN</t>
  </si>
  <si>
    <t>PLT YASSA</t>
  </si>
  <si>
    <t>PLT NUGGET</t>
  </si>
  <si>
    <t>PLT ROTI</t>
  </si>
  <si>
    <t>Date de Passation de CDE</t>
  </si>
  <si>
    <t>Num CDE</t>
  </si>
  <si>
    <t>Article Commande</t>
  </si>
  <si>
    <t>Date de Livraison prévue</t>
  </si>
  <si>
    <t>Qte Commandee (UVC)</t>
  </si>
  <si>
    <t>Date de Reception</t>
  </si>
  <si>
    <t>Qte receptionnee (UVC)</t>
  </si>
  <si>
    <t>AnnéeMois</t>
  </si>
  <si>
    <t>Codes Produits Achetes</t>
  </si>
  <si>
    <t>Stock Moyen (UVC)</t>
  </si>
  <si>
    <t>Stock Moyen (PMP €)</t>
  </si>
  <si>
    <t>Expeditions (UVC)</t>
  </si>
  <si>
    <t>Total Stock Moyen (UVC) par Famille de Produit 202205</t>
  </si>
  <si>
    <t>Total Stock Moyen (UVC) par Famille de Produit 202301</t>
  </si>
  <si>
    <t>top 3</t>
  </si>
  <si>
    <t>Evolution Stock Moyen (UVC) par Famille de Produit</t>
  </si>
  <si>
    <t>Rang Evolution par famille de produits</t>
  </si>
  <si>
    <t>Top 3 Evolution famille produits</t>
  </si>
  <si>
    <t>Total général</t>
  </si>
  <si>
    <t>Somme de Stock Moyen (UVC)</t>
  </si>
  <si>
    <t>-</t>
  </si>
  <si>
    <t>Prix moyen par produit par mois</t>
  </si>
  <si>
    <t>Prix moyen par produits 202205</t>
  </si>
  <si>
    <t>Prix moyen par produits 202301</t>
  </si>
  <si>
    <t xml:space="preserve">Evol Prix Moyen </t>
  </si>
  <si>
    <t>Moyenne de Prix moyen par produit par mois</t>
  </si>
  <si>
    <t>Taux Evolution sur la période</t>
  </si>
  <si>
    <t>CC cde-article</t>
  </si>
  <si>
    <t>143541616-5540246194632</t>
  </si>
  <si>
    <t>143541596-5540246171933</t>
  </si>
  <si>
    <t>143541596-5540246176295</t>
  </si>
  <si>
    <t>143541596-5540246187987</t>
  </si>
  <si>
    <t>143541595-5540246174174</t>
  </si>
  <si>
    <t>143541595-5540246176699</t>
  </si>
  <si>
    <t>143541594-5540246194632</t>
  </si>
  <si>
    <t>143541581-5540246188175</t>
  </si>
  <si>
    <t>143541573-5540246191594</t>
  </si>
  <si>
    <t>143541573-5540246191598</t>
  </si>
  <si>
    <t>143541573-5540246192102</t>
  </si>
  <si>
    <t>143541566-5540246171933</t>
  </si>
  <si>
    <t>143541566-5540246176294</t>
  </si>
  <si>
    <t>143541565-5540246172978</t>
  </si>
  <si>
    <t>143541542-5540246186325</t>
  </si>
  <si>
    <t>143541537-5540246188175</t>
  </si>
  <si>
    <t>143541535-5540246171933</t>
  </si>
  <si>
    <t>143541535-5540246176294</t>
  </si>
  <si>
    <t>143541535-5540246187987</t>
  </si>
  <si>
    <t>143541532-5540246172978</t>
  </si>
  <si>
    <t>143541506-5540246171933</t>
  </si>
  <si>
    <t>143541506-5540246187987</t>
  </si>
  <si>
    <t>143541505-5540246172539</t>
  </si>
  <si>
    <t>143541505-5540246172669</t>
  </si>
  <si>
    <t>143541505-5540246172978</t>
  </si>
  <si>
    <t>143541505-5540246174174</t>
  </si>
  <si>
    <t>143541505-5540246176699</t>
  </si>
  <si>
    <t>143541486-5540246173472</t>
  </si>
  <si>
    <t>143541486-5540246174095</t>
  </si>
  <si>
    <t>143541486-5540246175049</t>
  </si>
  <si>
    <t>143541486-5540246175050</t>
  </si>
  <si>
    <t>143541486-5540246190743</t>
  </si>
  <si>
    <t>143541477-5540246176294</t>
  </si>
  <si>
    <t>143541477-5540246176295</t>
  </si>
  <si>
    <t>143541475-5540246172669</t>
  </si>
  <si>
    <t>143541475-5540246172978</t>
  </si>
  <si>
    <t>143541475-5540246174174</t>
  </si>
  <si>
    <t>143541475-5540246176699</t>
  </si>
  <si>
    <t>143531460-5540246191598</t>
  </si>
  <si>
    <t>143531458-5540246188175</t>
  </si>
  <si>
    <t>143531454-5540246171933</t>
  </si>
  <si>
    <t>143531454-5540246176294</t>
  </si>
  <si>
    <t>143531454-5540246176295</t>
  </si>
  <si>
    <t>143531454-5540246187987</t>
  </si>
  <si>
    <t>143531453-5540246172978</t>
  </si>
  <si>
    <t>143531453-5540246174174</t>
  </si>
  <si>
    <t>143531453-5540246176699</t>
  </si>
  <si>
    <t>143531453-5540246192102</t>
  </si>
  <si>
    <t>143531435-5540246183844</t>
  </si>
  <si>
    <t>143531433-5540246188175</t>
  </si>
  <si>
    <t>143531432-5540246188175</t>
  </si>
  <si>
    <t>143531430-5540246194632</t>
  </si>
  <si>
    <t>143531425-5540246171933</t>
  </si>
  <si>
    <t>143531425-5540246176294</t>
  </si>
  <si>
    <t>143531425-5540246176295</t>
  </si>
  <si>
    <t>143531425-5540246187987</t>
  </si>
  <si>
    <t>143531423-5540246188175</t>
  </si>
  <si>
    <t>143531393-5540246194632</t>
  </si>
  <si>
    <t>143531382-5540246171933</t>
  </si>
  <si>
    <t>143531366-5540246176294</t>
  </si>
  <si>
    <t>143531366-5540246176295</t>
  </si>
  <si>
    <t>143531365-5540246174174</t>
  </si>
  <si>
    <t>143531365-5540246188175</t>
  </si>
  <si>
    <t>143521342-5540246185429</t>
  </si>
  <si>
    <t>143521342-5540246185562</t>
  </si>
  <si>
    <t>143521342-5540246186325</t>
  </si>
  <si>
    <t>143521325-5540246171933</t>
  </si>
  <si>
    <t>143521325-5540246188200</t>
  </si>
  <si>
    <t>143521324-5540246172978</t>
  </si>
  <si>
    <t>143521324-5540246174174</t>
  </si>
  <si>
    <t>143521324-5540246176699</t>
  </si>
  <si>
    <t>143521324-5540246188175</t>
  </si>
  <si>
    <t>143521302-5540246187987</t>
  </si>
  <si>
    <t>143521300-5540246176699</t>
  </si>
  <si>
    <t>143521300-5540246192102</t>
  </si>
  <si>
    <t>143521289-5540246195250</t>
  </si>
  <si>
    <t>143521285-5540246194632</t>
  </si>
  <si>
    <t>143521274-5540246176295</t>
  </si>
  <si>
    <t>143521274-5540246187987</t>
  </si>
  <si>
    <t>143521272-5540246176699</t>
  </si>
  <si>
    <t>143521272-5540246188175</t>
  </si>
  <si>
    <t>143521245-5540246175047</t>
  </si>
  <si>
    <t>143521245-5540246175049</t>
  </si>
  <si>
    <t>143521245-5540246175050</t>
  </si>
  <si>
    <t>143521231-5540246191598</t>
  </si>
  <si>
    <t>143521224-5540246176294</t>
  </si>
  <si>
    <t>143521224-5540246176295</t>
  </si>
  <si>
    <t>143521224-5540246187987</t>
  </si>
  <si>
    <t>143521224-5540246188200</t>
  </si>
  <si>
    <t>143521222-5540246172539</t>
  </si>
  <si>
    <t>143521222-5540246172669</t>
  </si>
  <si>
    <t>143521222-5540246172978</t>
  </si>
  <si>
    <t>143521222-5540246174174</t>
  </si>
  <si>
    <t>143521222-5540246176699</t>
  </si>
  <si>
    <t>143511209-5540246194632</t>
  </si>
  <si>
    <t>143511201-5540246173906</t>
  </si>
  <si>
    <t>143511201-5540246181016</t>
  </si>
  <si>
    <t>143511194-5540246185429</t>
  </si>
  <si>
    <t>143511194-5540246185562</t>
  </si>
  <si>
    <t>143511189-5540246176294</t>
  </si>
  <si>
    <t>143511189-5540246187987</t>
  </si>
  <si>
    <t>143511189-5540246188200</t>
  </si>
  <si>
    <t>143511188-5540246174174</t>
  </si>
  <si>
    <t>143511188-5540246188175</t>
  </si>
  <si>
    <t>143511175-5540246171759</t>
  </si>
  <si>
    <t>143511175-5540246177133</t>
  </si>
  <si>
    <t>143511175-5540246192518</t>
  </si>
  <si>
    <t>143511174-5540246192148</t>
  </si>
  <si>
    <t>143511173-5540246192148</t>
  </si>
  <si>
    <t>143511168-5540246183587</t>
  </si>
  <si>
    <t>143511168-5540246183589</t>
  </si>
  <si>
    <t>143511168-5540246186352</t>
  </si>
  <si>
    <t>143511168-5540246194790</t>
  </si>
  <si>
    <t>143511152-5540246175049</t>
  </si>
  <si>
    <t>143511149-5540246176294</t>
  </si>
  <si>
    <t>143511149-5540246187987</t>
  </si>
  <si>
    <t>143511148-5540246174174</t>
  </si>
  <si>
    <t>143511148-5540246176699</t>
  </si>
  <si>
    <t>143511129-5540246195242</t>
  </si>
  <si>
    <t>143511127-5540246191598</t>
  </si>
  <si>
    <t>143511121-5540246176294</t>
  </si>
  <si>
    <t>143511121-5540246176295</t>
  </si>
  <si>
    <t>143511121-5540246188200</t>
  </si>
  <si>
    <t>143511120-5540246172978</t>
  </si>
  <si>
    <t>143511120-5540246174174</t>
  </si>
  <si>
    <t>143511120-5540246176699</t>
  </si>
  <si>
    <t>143511120-5540246188175</t>
  </si>
  <si>
    <t>143511102-5540246191596</t>
  </si>
  <si>
    <t>143511102-5540246196466</t>
  </si>
  <si>
    <t>143511101-5540246180522</t>
  </si>
  <si>
    <t>143511101-5540246193409</t>
  </si>
  <si>
    <t>143511097-5540246183130</t>
  </si>
  <si>
    <t>143511097-5540246183537</t>
  </si>
  <si>
    <t>143511097-5540246183538</t>
  </si>
  <si>
    <t>143511097-5540246183541</t>
  </si>
  <si>
    <t>143511097-5540246183552</t>
  </si>
  <si>
    <t>143511097-5540246192571</t>
  </si>
  <si>
    <t>143511083-5540246176295</t>
  </si>
  <si>
    <t>143511083-5540246187987</t>
  </si>
  <si>
    <t>143511082-5540246172669</t>
  </si>
  <si>
    <t>143511082-5540246174174</t>
  </si>
  <si>
    <t>143511082-5540246176699</t>
  </si>
  <si>
    <t>143511082-5540246192102</t>
  </si>
  <si>
    <t>143511070-5540246193316</t>
  </si>
  <si>
    <t>143511068-5540246192209</t>
  </si>
  <si>
    <t>143511068-5540246192594</t>
  </si>
  <si>
    <t>143511068-5540246192831</t>
  </si>
  <si>
    <t>143511064-5540246194632</t>
  </si>
  <si>
    <t>143511052-5540246175049</t>
  </si>
  <si>
    <t>143511052-5540246175050</t>
  </si>
  <si>
    <t>143511045-5540246176295</t>
  </si>
  <si>
    <t>143511045-5540246188200</t>
  </si>
  <si>
    <t>143511044-5540246174174</t>
  </si>
  <si>
    <t>143501018-5540246173472</t>
  </si>
  <si>
    <t>143501018-5540246174095</t>
  </si>
  <si>
    <t>143501018-5540246175049</t>
  </si>
  <si>
    <t>143501018-5540246175050</t>
  </si>
  <si>
    <t>143501016-5540246196800</t>
  </si>
  <si>
    <t>143501015-5540246188175</t>
  </si>
  <si>
    <t>143501014-5540246186325</t>
  </si>
  <si>
    <t>143501009-5540246171933</t>
  </si>
  <si>
    <t>143501009-5540246176294</t>
  </si>
  <si>
    <t>143501009-5540246176295</t>
  </si>
  <si>
    <t>143501009-5540246187987</t>
  </si>
  <si>
    <t>143501009-5540246188200</t>
  </si>
  <si>
    <t>143501008-5540246191598</t>
  </si>
  <si>
    <t>143501007-5540246172539</t>
  </si>
  <si>
    <t>143501007-5540246172669</t>
  </si>
  <si>
    <t>143501007-5540246172978</t>
  </si>
  <si>
    <t>143500988-5540246171759</t>
  </si>
  <si>
    <t>143500988-5540246177133</t>
  </si>
  <si>
    <t>143500988-5540246192518</t>
  </si>
  <si>
    <t>143500987-5540246192148</t>
  </si>
  <si>
    <t>143500984-5540246194632</t>
  </si>
  <si>
    <t>143500973-5540246185278</t>
  </si>
  <si>
    <t>143500969-5540246171933</t>
  </si>
  <si>
    <t>143500969-5540246187987</t>
  </si>
  <si>
    <t>143500969-5540246188200</t>
  </si>
  <si>
    <t>143500967-5540246172978</t>
  </si>
  <si>
    <t>143500967-5540246176699</t>
  </si>
  <si>
    <t>143500947-5540246191596</t>
  </si>
  <si>
    <t>143500947-5540246196466</t>
  </si>
  <si>
    <t>143500943-5540246191594</t>
  </si>
  <si>
    <t>143500942-5540246191598</t>
  </si>
  <si>
    <t>143500936-5540246185429</t>
  </si>
  <si>
    <t>143500931-5540246171933</t>
  </si>
  <si>
    <t>143500931-5540246176294</t>
  </si>
  <si>
    <t>143500931-5540246176295</t>
  </si>
  <si>
    <t>143500931-5540246187987</t>
  </si>
  <si>
    <t>143500892-5540246188175</t>
  </si>
  <si>
    <t>143500892-5540246192102</t>
  </si>
  <si>
    <t>143500876-5540246183587</t>
  </si>
  <si>
    <t>143500876-5540246183589</t>
  </si>
  <si>
    <t>143500876-5540246186352</t>
  </si>
  <si>
    <t>143500874-5540246183130</t>
  </si>
  <si>
    <t>143500874-5540246183455</t>
  </si>
  <si>
    <t>143500874-5540246183538</t>
  </si>
  <si>
    <t>143500873-5540246173906</t>
  </si>
  <si>
    <t>143500873-5540246181016</t>
  </si>
  <si>
    <t>143500866-5540246182684</t>
  </si>
  <si>
    <t>143500866-5540246194467</t>
  </si>
  <si>
    <t>143500865-5540246194632</t>
  </si>
  <si>
    <t>143500865-5540246195250</t>
  </si>
  <si>
    <t>143500860-5540246173472</t>
  </si>
  <si>
    <t>143500860-5540246175049</t>
  </si>
  <si>
    <t>143500860-5540246175050</t>
  </si>
  <si>
    <t>143500851-5540246187987</t>
  </si>
  <si>
    <t>143500850-5540246174174</t>
  </si>
  <si>
    <t>143490837-5540246194632</t>
  </si>
  <si>
    <t>143490830-5540246176295</t>
  </si>
  <si>
    <t>143490830-5540246187987</t>
  </si>
  <si>
    <t>143490829-5540246176699</t>
  </si>
  <si>
    <t>143490821-5540246181061</t>
  </si>
  <si>
    <t>143490821-5540246185278</t>
  </si>
  <si>
    <t>143490814-5540246196046</t>
  </si>
  <si>
    <t>143490813-5540246173492</t>
  </si>
  <si>
    <t>143490807-5540246177133</t>
  </si>
  <si>
    <t>143490807-5540246192148</t>
  </si>
  <si>
    <t>143490807-5540246192518</t>
  </si>
  <si>
    <t>143490806-5540246194632</t>
  </si>
  <si>
    <t>143490806-5540246195250</t>
  </si>
  <si>
    <t>143490806-5540246196046</t>
  </si>
  <si>
    <t>143490804-5540246174095</t>
  </si>
  <si>
    <t>143490804-5540246175047</t>
  </si>
  <si>
    <t>143490804-5540246175049</t>
  </si>
  <si>
    <t>143490804-5540246190743</t>
  </si>
  <si>
    <t>143490803-5540246185562</t>
  </si>
  <si>
    <t>143490790-5540246191598</t>
  </si>
  <si>
    <t>143490787-5540246172978</t>
  </si>
  <si>
    <t>143490787-5540246176699</t>
  </si>
  <si>
    <t>143490787-5540246188175</t>
  </si>
  <si>
    <t>143490786-5540246176295</t>
  </si>
  <si>
    <t>143490786-5540246187987</t>
  </si>
  <si>
    <t>143490772-5540246170256</t>
  </si>
  <si>
    <t>143490772-5540246171888</t>
  </si>
  <si>
    <t>143490767-5540246177376</t>
  </si>
  <si>
    <t>143490765-5540246177133</t>
  </si>
  <si>
    <t>143490765-5540246192148</t>
  </si>
  <si>
    <t>143490765-5540246192518</t>
  </si>
  <si>
    <t>143490763-5540246196002</t>
  </si>
  <si>
    <t>143490761-5540246191394</t>
  </si>
  <si>
    <t>143490747-5540246188175</t>
  </si>
  <si>
    <t>143490737-5540246171933</t>
  </si>
  <si>
    <t>143490737-5540246176294</t>
  </si>
  <si>
    <t>143490737-5540246176295</t>
  </si>
  <si>
    <t>143490737-5540246187987</t>
  </si>
  <si>
    <t>143490736-5540246172539</t>
  </si>
  <si>
    <t>143490736-5540246172669</t>
  </si>
  <si>
    <t>143490736-5540246172978</t>
  </si>
  <si>
    <t>143490736-5540246174174</t>
  </si>
  <si>
    <t>143490736-5540246176699</t>
  </si>
  <si>
    <t>143490732-5540246196148</t>
  </si>
  <si>
    <t>143490711-5540246174095</t>
  </si>
  <si>
    <t>143490711-5540246175049</t>
  </si>
  <si>
    <t>143490711-5540246175050</t>
  </si>
  <si>
    <t>143490694-5540246195250</t>
  </si>
  <si>
    <t>143490694-5540246196046</t>
  </si>
  <si>
    <t>143490693-5540246194632</t>
  </si>
  <si>
    <t>143490683-5540246170256</t>
  </si>
  <si>
    <t>143490683-5540246171888</t>
  </si>
  <si>
    <t>143490682-5540246183560</t>
  </si>
  <si>
    <t>143490662-5540246171933</t>
  </si>
  <si>
    <t>143490660-5540246172978</t>
  </si>
  <si>
    <t>143490660-5540246174174</t>
  </si>
  <si>
    <t>143490660-5540246188175</t>
  </si>
  <si>
    <t>143480655-5540246195653</t>
  </si>
  <si>
    <t>143480653-5540246195241</t>
  </si>
  <si>
    <t>143480651-5540246183589</t>
  </si>
  <si>
    <t>143480651-5540246194790</t>
  </si>
  <si>
    <t>143480649-5540246183558</t>
  </si>
  <si>
    <t>143480649-5540246192594</t>
  </si>
  <si>
    <t>143480645-5540246182684</t>
  </si>
  <si>
    <t>143480645-5540246183844</t>
  </si>
  <si>
    <t>143480621-5540246194632</t>
  </si>
  <si>
    <t>143480621-5540246195250</t>
  </si>
  <si>
    <t>143480620-5540246188200</t>
  </si>
  <si>
    <t>143480616-5540246193878</t>
  </si>
  <si>
    <t>143480609-5540246176699</t>
  </si>
  <si>
    <t>143480608-5540246176294</t>
  </si>
  <si>
    <t>143480608-5540246176295</t>
  </si>
  <si>
    <t>143480608-5540246187987</t>
  </si>
  <si>
    <t>143480592-5540246173472</t>
  </si>
  <si>
    <t>143480592-5540246174095</t>
  </si>
  <si>
    <t>143480592-5540246175047</t>
  </si>
  <si>
    <t>143480592-5540246175049</t>
  </si>
  <si>
    <t>143480592-5540246175050</t>
  </si>
  <si>
    <t>143480581-5540246188200</t>
  </si>
  <si>
    <t>143480577-5540246191598</t>
  </si>
  <si>
    <t>143480575-5540246172978</t>
  </si>
  <si>
    <t>143480575-5540246174174</t>
  </si>
  <si>
    <t>143480575-5540246176699</t>
  </si>
  <si>
    <t>143480575-5540246188175</t>
  </si>
  <si>
    <t>143480574-5540246171933</t>
  </si>
  <si>
    <t>143480574-5540246176295</t>
  </si>
  <si>
    <t>143480574-5540246187987</t>
  </si>
  <si>
    <t>143480563-5540246180522</t>
  </si>
  <si>
    <t>143480558-5540246171759</t>
  </si>
  <si>
    <t>143480558-5540246177133</t>
  </si>
  <si>
    <t>143480558-5540246192518</t>
  </si>
  <si>
    <t>143480552-5540246194632</t>
  </si>
  <si>
    <t>143480547-5540246193316</t>
  </si>
  <si>
    <t>143480539-5540246183130</t>
  </si>
  <si>
    <t>143480539-5540246183537</t>
  </si>
  <si>
    <t>143480539-5540246183541</t>
  </si>
  <si>
    <t>143480539-5540246183555</t>
  </si>
  <si>
    <t>143480539-5540246192571</t>
  </si>
  <si>
    <t>143480537-5540246181061</t>
  </si>
  <si>
    <t>143480537-5540246185278</t>
  </si>
  <si>
    <t>143480525-5540246185429</t>
  </si>
  <si>
    <t>143480525-5540246185562</t>
  </si>
  <si>
    <t>143480521-5540246192148</t>
  </si>
  <si>
    <t>143480514-5540246172539</t>
  </si>
  <si>
    <t>143480514-5540246172669</t>
  </si>
  <si>
    <t>143480514-5540246172978</t>
  </si>
  <si>
    <t>143480514-5540246174174</t>
  </si>
  <si>
    <t>143480514-5540246176699</t>
  </si>
  <si>
    <t>143480513-5540246171933</t>
  </si>
  <si>
    <t>143480513-5540246176294</t>
  </si>
  <si>
    <t>143480513-5540246176295</t>
  </si>
  <si>
    <t>143480513-5540246187987</t>
  </si>
  <si>
    <t>143480505-5540246192102</t>
  </si>
  <si>
    <t>143480489-5540246173472</t>
  </si>
  <si>
    <t>143480489-5540246175047</t>
  </si>
  <si>
    <t>143480489-5540246175049</t>
  </si>
  <si>
    <t>143480489-5540246175050</t>
  </si>
  <si>
    <t>143480485-5540246186325</t>
  </si>
  <si>
    <t>143480481-5540246172669</t>
  </si>
  <si>
    <t>143480481-5540246172978</t>
  </si>
  <si>
    <t>143480481-5540246174174</t>
  </si>
  <si>
    <t>143480481-5540246192102</t>
  </si>
  <si>
    <t>143480480-5540246187987</t>
  </si>
  <si>
    <t>143480433-5540246176295</t>
  </si>
  <si>
    <t>143480432-5540246172539</t>
  </si>
  <si>
    <t>143480432-5540246172978</t>
  </si>
  <si>
    <t>143480432-5540246174174</t>
  </si>
  <si>
    <t>143480432-5540246176699</t>
  </si>
  <si>
    <t>143470382-5540246172978</t>
  </si>
  <si>
    <t>143470382-5540246188175</t>
  </si>
  <si>
    <t>143470363-5540246173906</t>
  </si>
  <si>
    <t>143470363-5540246181016</t>
  </si>
  <si>
    <t>143470356-5540246183554</t>
  </si>
  <si>
    <t>143470356-5540246183558</t>
  </si>
  <si>
    <t>143470356-5540246183560</t>
  </si>
  <si>
    <t>143470356-5540246192209</t>
  </si>
  <si>
    <t>143470356-5540246192462</t>
  </si>
  <si>
    <t>143470356-5540246192594</t>
  </si>
  <si>
    <t>143470356-5540246192831</t>
  </si>
  <si>
    <t>143470340-5540246173472</t>
  </si>
  <si>
    <t>143470340-5540246174095</t>
  </si>
  <si>
    <t>143470340-5540246175047</t>
  </si>
  <si>
    <t>143470340-5540246175049</t>
  </si>
  <si>
    <t>143470340-5540246175050</t>
  </si>
  <si>
    <t>143470339-5540246186325</t>
  </si>
  <si>
    <t>143470335-5540246190727</t>
  </si>
  <si>
    <t>143470334-5540246177133</t>
  </si>
  <si>
    <t>143470334-5540246192148</t>
  </si>
  <si>
    <t>143470332-5540246176295</t>
  </si>
  <si>
    <t>143470332-5540246187987</t>
  </si>
  <si>
    <t>143470330-5540246174174</t>
  </si>
  <si>
    <t>143470317-5540246194467</t>
  </si>
  <si>
    <t>143470313-5540246194632</t>
  </si>
  <si>
    <t>143470276-5540246174174</t>
  </si>
  <si>
    <t>143470276-5540246176699</t>
  </si>
  <si>
    <t>143470276-5540246192102</t>
  </si>
  <si>
    <t>143470275-5540246176294</t>
  </si>
  <si>
    <t>143470275-5540246176295</t>
  </si>
  <si>
    <t>143470275-5540246187987</t>
  </si>
  <si>
    <t>143470255-5540246171759</t>
  </si>
  <si>
    <t>143470255-5540246177133</t>
  </si>
  <si>
    <t>143470255-5540246192148</t>
  </si>
  <si>
    <t>143470255-5540246192518</t>
  </si>
  <si>
    <t>143470246-5540246182684</t>
  </si>
  <si>
    <t>143470246-5540246183844</t>
  </si>
  <si>
    <t>143470246-5540246194467</t>
  </si>
  <si>
    <t>143470230-5540246175049</t>
  </si>
  <si>
    <t>143470230-5540246175050</t>
  </si>
  <si>
    <t>143470230-5540246190743</t>
  </si>
  <si>
    <t>143470229-5540246176295</t>
  </si>
  <si>
    <t>143470229-5540246187987</t>
  </si>
  <si>
    <t>143470229-5540246188200</t>
  </si>
  <si>
    <t>143470228-5540246172669</t>
  </si>
  <si>
    <t>143470228-5540246176699</t>
  </si>
  <si>
    <t>143460200-5540246172978</t>
  </si>
  <si>
    <t>143460200-5540246176699</t>
  </si>
  <si>
    <t>143460199-5540246176294</t>
  </si>
  <si>
    <t>143460199-5540246176295</t>
  </si>
  <si>
    <t>143460199-5540246187987</t>
  </si>
  <si>
    <t>143460199-5540246188200</t>
  </si>
  <si>
    <t>143460158-5540246175047</t>
  </si>
  <si>
    <t>143460157-5540246185562</t>
  </si>
  <si>
    <t>143460157-5540246186325</t>
  </si>
  <si>
    <t>143460153-5540246172539</t>
  </si>
  <si>
    <t>143460153-5540246172669</t>
  </si>
  <si>
    <t>143460153-5540246172978</t>
  </si>
  <si>
    <t>143460153-5540246174174</t>
  </si>
  <si>
    <t>143460153-5540246176699</t>
  </si>
  <si>
    <t>143460152-5540246171933</t>
  </si>
  <si>
    <t>143460152-5540246176294</t>
  </si>
  <si>
    <t>143460152-5540246176295</t>
  </si>
  <si>
    <t>143460152-5540246187987</t>
  </si>
  <si>
    <t>143460152-5540246188200</t>
  </si>
  <si>
    <t>143460135-5540246183547</t>
  </si>
  <si>
    <t>143460107-5540246196466</t>
  </si>
  <si>
    <t>143460096-5540246192148</t>
  </si>
  <si>
    <t>143460095-5540246175049</t>
  </si>
  <si>
    <t>143460092-5540246171933</t>
  </si>
  <si>
    <t>143460092-5540246176295</t>
  </si>
  <si>
    <t>143460092-5540246187987</t>
  </si>
  <si>
    <t>143460092-5540246188200</t>
  </si>
  <si>
    <t>143460091-5540246172669</t>
  </si>
  <si>
    <t>143460091-5540246174174</t>
  </si>
  <si>
    <t>143460091-5540246176699</t>
  </si>
  <si>
    <t>143460091-5540246192102</t>
  </si>
  <si>
    <t>143460075-5540246194632</t>
  </si>
  <si>
    <t>143460075-5540246195250</t>
  </si>
  <si>
    <t>143460075-5540246196046</t>
  </si>
  <si>
    <t>143460073-5540246171933</t>
  </si>
  <si>
    <t>143460073-5540246176294</t>
  </si>
  <si>
    <t>143460073-5540246187987</t>
  </si>
  <si>
    <t>143460073-5540246188200</t>
  </si>
  <si>
    <t>143460070-5540246174174</t>
  </si>
  <si>
    <t>143460070-5540246176699</t>
  </si>
  <si>
    <t>143460070-5540246188175</t>
  </si>
  <si>
    <t>143460070-5540246192102</t>
  </si>
  <si>
    <t>143460056-5540246185429</t>
  </si>
  <si>
    <t>143460054-5540246194632</t>
  </si>
  <si>
    <t>143460052-5540246192148</t>
  </si>
  <si>
    <t>143460051-5540246177133</t>
  </si>
  <si>
    <t>143460048-5540246187995</t>
  </si>
  <si>
    <t>143460047-5540246183558</t>
  </si>
  <si>
    <t>143460047-5540246192209</t>
  </si>
  <si>
    <t>143460047-5540246192462</t>
  </si>
  <si>
    <t>143460047-5540246192594</t>
  </si>
  <si>
    <t>143460047-5540246192831</t>
  </si>
  <si>
    <t>143460045-5540246183587</t>
  </si>
  <si>
    <t>143460045-5540246183589</t>
  </si>
  <si>
    <t>143460045-5540246186352</t>
  </si>
  <si>
    <t>143460044-5540246174095</t>
  </si>
  <si>
    <t>143460044-5540246175047</t>
  </si>
  <si>
    <t>143460044-5540246175049</t>
  </si>
  <si>
    <t>143460044-5540246190743</t>
  </si>
  <si>
    <t>143460037-5540246183130</t>
  </si>
  <si>
    <t>143460037-5540246183538</t>
  </si>
  <si>
    <t>143460035-5540246181061</t>
  </si>
  <si>
    <t>143460035-5540246185278</t>
  </si>
  <si>
    <t>143460030-5540246171933</t>
  </si>
  <si>
    <t>143460030-5540246176295</t>
  </si>
  <si>
    <t>143460030-5540246187987</t>
  </si>
  <si>
    <t>143460029-5540246172539</t>
  </si>
  <si>
    <t>143460029-5540246172669</t>
  </si>
  <si>
    <t>143460029-5540246172978</t>
  </si>
  <si>
    <t>143460029-5540246174174</t>
  </si>
  <si>
    <t>143460029-5540246176699</t>
  </si>
  <si>
    <t>143460020-5540246193878</t>
  </si>
  <si>
    <t>143450004-5540246182684</t>
  </si>
  <si>
    <t>143450004-5540246194467</t>
  </si>
  <si>
    <t>143449996-5540246171933</t>
  </si>
  <si>
    <t>143449996-5540246176295</t>
  </si>
  <si>
    <t>143449996-5540246187987</t>
  </si>
  <si>
    <t>143449981-5540246191596</t>
  </si>
  <si>
    <t>143449978-5540246195943</t>
  </si>
  <si>
    <t>143449978-5540246195944</t>
  </si>
  <si>
    <t>143449977-5540246195943</t>
  </si>
  <si>
    <t>143449977-5540246195944</t>
  </si>
  <si>
    <t>143449975-5540246192148</t>
  </si>
  <si>
    <t>143449974-5540246192148</t>
  </si>
  <si>
    <t>143449971-5540246171759</t>
  </si>
  <si>
    <t>143449971-5540246192518</t>
  </si>
  <si>
    <t>143449967-5540246187987</t>
  </si>
  <si>
    <t>143449967-5540246188200</t>
  </si>
  <si>
    <t>143449966-5540246172978</t>
  </si>
  <si>
    <t>143449966-5540246176699</t>
  </si>
  <si>
    <t>143449966-5540246188175</t>
  </si>
  <si>
    <t>143449962-5540246192907</t>
  </si>
  <si>
    <t>143449961-5540246192907</t>
  </si>
  <si>
    <t>143449953-5540246194632</t>
  </si>
  <si>
    <t>143449952-5540246194632</t>
  </si>
  <si>
    <t>143449951-5540246194632</t>
  </si>
  <si>
    <t>143449949-5540246194632</t>
  </si>
  <si>
    <t>143449948-5540246194632</t>
  </si>
  <si>
    <t>143449947-5540246194632</t>
  </si>
  <si>
    <t>143449947-5540246195250</t>
  </si>
  <si>
    <t>143449947-5540246196046</t>
  </si>
  <si>
    <t>143449946-5540246185429</t>
  </si>
  <si>
    <t>143449946-5540246185562</t>
  </si>
  <si>
    <t>143449946-5540246186325</t>
  </si>
  <si>
    <t>143449929-5540246196148</t>
  </si>
  <si>
    <t>143449928-5540246174095</t>
  </si>
  <si>
    <t>143449928-5540246175049</t>
  </si>
  <si>
    <t>143449928-5540246175050</t>
  </si>
  <si>
    <t>143449928-5540246190743</t>
  </si>
  <si>
    <t>143449922-5540246176294</t>
  </si>
  <si>
    <t>143449922-5540246187987</t>
  </si>
  <si>
    <t>143449922-5540246188200</t>
  </si>
  <si>
    <t>143449919-5540246172539</t>
  </si>
  <si>
    <t>143449919-5540246172669</t>
  </si>
  <si>
    <t>143449919-5540246172978</t>
  </si>
  <si>
    <t>143449919-5540246174174</t>
  </si>
  <si>
    <t>143449919-5540246176699</t>
  </si>
  <si>
    <t>143449919-5540246188175</t>
  </si>
  <si>
    <t>143449919-5540246191594</t>
  </si>
  <si>
    <t>143449919-5540246191598</t>
  </si>
  <si>
    <t>143449917-5540246183130</t>
  </si>
  <si>
    <t>143449917-5540246183537</t>
  </si>
  <si>
    <t>143449891-5540246181016</t>
  </si>
  <si>
    <t>143449877-5540246170256</t>
  </si>
  <si>
    <t>143449877-5540246171888</t>
  </si>
  <si>
    <t>143449876-5540246170256</t>
  </si>
  <si>
    <t>143449876-5540246171888</t>
  </si>
  <si>
    <t>143449875-5540246170256</t>
  </si>
  <si>
    <t>143449875-5540246171888</t>
  </si>
  <si>
    <t>143449862-5540246172978</t>
  </si>
  <si>
    <t>143449860-5540246176294</t>
  </si>
  <si>
    <t>143449860-5540246176295</t>
  </si>
  <si>
    <t>143449860-5540246188200</t>
  </si>
  <si>
    <t>143449857-5540246172978</t>
  </si>
  <si>
    <t>143439828-5540246194632</t>
  </si>
  <si>
    <t>143439827-5540246194632</t>
  </si>
  <si>
    <t>143439827-5540246196046</t>
  </si>
  <si>
    <t>143439825-5540246194632</t>
  </si>
  <si>
    <t>143439825-5540246195250</t>
  </si>
  <si>
    <t>143439825-5540246196046</t>
  </si>
  <si>
    <t>143439806-5540246191598</t>
  </si>
  <si>
    <t>143439805-5540246171933</t>
  </si>
  <si>
    <t>143439805-5540246176294</t>
  </si>
  <si>
    <t>143439805-5540246176295</t>
  </si>
  <si>
    <t>143439805-5540246187987</t>
  </si>
  <si>
    <t>143439803-5540246176699</t>
  </si>
  <si>
    <t>143439803-5540246192102</t>
  </si>
  <si>
    <t>143439789-5540246185562</t>
  </si>
  <si>
    <t>143439787-5540246174095</t>
  </si>
  <si>
    <t>143439787-5540246175049</t>
  </si>
  <si>
    <t>143439787-5540246175050</t>
  </si>
  <si>
    <t>143439780-5540246177133</t>
  </si>
  <si>
    <t>143439780-5540246192148</t>
  </si>
  <si>
    <t>143439773-5540246171933</t>
  </si>
  <si>
    <t>143439773-5540246176295</t>
  </si>
  <si>
    <t>143439773-5540246187987</t>
  </si>
  <si>
    <t>143439771-5540246172669</t>
  </si>
  <si>
    <t>143439771-5540246191594</t>
  </si>
  <si>
    <t>143439749-5540246170256</t>
  </si>
  <si>
    <t>143439749-5540246171888</t>
  </si>
  <si>
    <t>143439748-5540246170256</t>
  </si>
  <si>
    <t>143439748-5540246171888</t>
  </si>
  <si>
    <t>143439747-5540246170256</t>
  </si>
  <si>
    <t>143439747-5540246171888</t>
  </si>
  <si>
    <t>143439731-5540246194632</t>
  </si>
  <si>
    <t>143439726-5540246194632</t>
  </si>
  <si>
    <t>143439726-5540246196046</t>
  </si>
  <si>
    <t>143439723-5540246171933</t>
  </si>
  <si>
    <t>143439723-5540246176294</t>
  </si>
  <si>
    <t>143439723-5540246176295</t>
  </si>
  <si>
    <t>143439723-5540246187987</t>
  </si>
  <si>
    <t>143439723-5540246188200</t>
  </si>
  <si>
    <t>143439720-5540246172669</t>
  </si>
  <si>
    <t>143439720-5540246172978</t>
  </si>
  <si>
    <t>143439720-5540246174174</t>
  </si>
  <si>
    <t>143439720-5540246188175</t>
  </si>
  <si>
    <t>143439691-5540246195943</t>
  </si>
  <si>
    <t>143439691-5540246195944</t>
  </si>
  <si>
    <t>143439690-5540246191598</t>
  </si>
  <si>
    <t>143439683-5540246176295</t>
  </si>
  <si>
    <t>143439682-5540246176699</t>
  </si>
  <si>
    <t>143439679-5540246171759</t>
  </si>
  <si>
    <t>143439679-5540246177133</t>
  </si>
  <si>
    <t>143439659-5540246173472</t>
  </si>
  <si>
    <t>143439659-5540246175049</t>
  </si>
  <si>
    <t>143439659-5540246175050</t>
  </si>
  <si>
    <t>143439655-5540246176294</t>
  </si>
  <si>
    <t>143439655-5540246176295</t>
  </si>
  <si>
    <t>143439655-5540246187987</t>
  </si>
  <si>
    <t>143439655-5540246188200</t>
  </si>
  <si>
    <t>143439653-5540246172539</t>
  </si>
  <si>
    <t>143439653-5540246172669</t>
  </si>
  <si>
    <t>143429651-5540246194947</t>
  </si>
  <si>
    <t>143429618-5540246190727</t>
  </si>
  <si>
    <t>143429616-5540246183558</t>
  </si>
  <si>
    <t>143429616-5540246192209</t>
  </si>
  <si>
    <t>143429615-5540246195943</t>
  </si>
  <si>
    <t>143429615-5540246195944</t>
  </si>
  <si>
    <t>143429614-5540246183130</t>
  </si>
  <si>
    <t>143429614-5540246183455</t>
  </si>
  <si>
    <t>143429614-5540246183555</t>
  </si>
  <si>
    <t>143429604-5540246182684</t>
  </si>
  <si>
    <t>143429604-5540246183844</t>
  </si>
  <si>
    <t>143429604-5540246194467</t>
  </si>
  <si>
    <t>143429600-5540246180522</t>
  </si>
  <si>
    <t>143429599-5540246177376</t>
  </si>
  <si>
    <t>143429593-5540246183587</t>
  </si>
  <si>
    <t>143429593-5540246183589</t>
  </si>
  <si>
    <t>143429592-5540246181061</t>
  </si>
  <si>
    <t>143429592-5540246183547</t>
  </si>
  <si>
    <t>143429592-5540246185278</t>
  </si>
  <si>
    <t>143429586-5540246185429</t>
  </si>
  <si>
    <t>143429586-5540246185562</t>
  </si>
  <si>
    <t>143429586-5540246186325</t>
  </si>
  <si>
    <t>143429585-5540246176294</t>
  </si>
  <si>
    <t>143429585-5540246176295</t>
  </si>
  <si>
    <t>143429585-5540246187987</t>
  </si>
  <si>
    <t>143429584-5540246172539</t>
  </si>
  <si>
    <t>143429584-5540246172669</t>
  </si>
  <si>
    <t>143429584-5540246172978</t>
  </si>
  <si>
    <t>143429584-5540246174174</t>
  </si>
  <si>
    <t>143429584-5540246176699</t>
  </si>
  <si>
    <t>143429553-5540246185429</t>
  </si>
  <si>
    <t>143429539-5540246187987</t>
  </si>
  <si>
    <t>143429539-5540246188200</t>
  </si>
  <si>
    <t>143429538-5540246172978</t>
  </si>
  <si>
    <t>143429538-5540246176699</t>
  </si>
  <si>
    <t>143429538-5540246192102</t>
  </si>
  <si>
    <t>143429509-5540246172978</t>
  </si>
  <si>
    <t>143429509-5540246188175</t>
  </si>
  <si>
    <t>143429508-5540246176294</t>
  </si>
  <si>
    <t>143429508-5540246176295</t>
  </si>
  <si>
    <t>143429508-5540246187987</t>
  </si>
  <si>
    <t>143429490-5540246177133</t>
  </si>
  <si>
    <t>143429490-5540246192148</t>
  </si>
  <si>
    <t>143429490-5540246192518</t>
  </si>
  <si>
    <t>143429483-5540246195999</t>
  </si>
  <si>
    <t>143429480-5540246173472</t>
  </si>
  <si>
    <t>143429480-5540246175049</t>
  </si>
  <si>
    <t>143429480-5540246175050</t>
  </si>
  <si>
    <t>143429479-5540246170256</t>
  </si>
  <si>
    <t>143429479-5540246171888</t>
  </si>
  <si>
    <t>143429478-5540246170256</t>
  </si>
  <si>
    <t>143429478-5540246171888</t>
  </si>
  <si>
    <t>143429477-5540246191598</t>
  </si>
  <si>
    <t>143429476-5540246194632</t>
  </si>
  <si>
    <t>143429476-5540246196046</t>
  </si>
  <si>
    <t>143429475-5540246194632</t>
  </si>
  <si>
    <t>143429475-5540246196046</t>
  </si>
  <si>
    <t>143429472-5540246192907</t>
  </si>
  <si>
    <t>143429471-5540246192907</t>
  </si>
  <si>
    <t>143429465-5540246176294</t>
  </si>
  <si>
    <t>143429465-5540246176295</t>
  </si>
  <si>
    <t>143429465-5540246187987</t>
  </si>
  <si>
    <t>143429464-5540246172539</t>
  </si>
  <si>
    <t>143429456-5540246171759</t>
  </si>
  <si>
    <t>143429456-5540246177133</t>
  </si>
  <si>
    <t>143429456-5540246192518</t>
  </si>
  <si>
    <t>143429450-5540246195943</t>
  </si>
  <si>
    <t>143429442-5540246181016</t>
  </si>
  <si>
    <t>143429436-5540246171933</t>
  </si>
  <si>
    <t>143429435-5540246172978</t>
  </si>
  <si>
    <t>143429435-5540246176699</t>
  </si>
  <si>
    <t>143429435-5540246188175</t>
  </si>
  <si>
    <t>143419428-5540246195653</t>
  </si>
  <si>
    <t>143419418-5540246195241</t>
  </si>
  <si>
    <t>143419418-5540246195242</t>
  </si>
  <si>
    <t>143419409-5540246176294</t>
  </si>
  <si>
    <t>143419409-5540246176295</t>
  </si>
  <si>
    <t>143419407-5540246172669</t>
  </si>
  <si>
    <t>143419407-5540246174174</t>
  </si>
  <si>
    <t>143419376-5540246196148</t>
  </si>
  <si>
    <t>143419365-5540246186325</t>
  </si>
  <si>
    <t>143419360-5540246174174</t>
  </si>
  <si>
    <t>143419360-5540246176699</t>
  </si>
  <si>
    <t>143419360-5540246192102</t>
  </si>
  <si>
    <t>143419356-5540246171933</t>
  </si>
  <si>
    <t>143419356-5540246176295</t>
  </si>
  <si>
    <t>143419356-5540246187987</t>
  </si>
  <si>
    <t>143419356-5540246188200</t>
  </si>
  <si>
    <t>143419343-5540246174095</t>
  </si>
  <si>
    <t>143419343-5540246175047</t>
  </si>
  <si>
    <t>143419343-5540246175049</t>
  </si>
  <si>
    <t>143419343-5540246175050</t>
  </si>
  <si>
    <t>143419333-5540246172978</t>
  </si>
  <si>
    <t>143419333-5540246174174</t>
  </si>
  <si>
    <t>143419333-5540246176699</t>
  </si>
  <si>
    <t>143419333-5540246188175</t>
  </si>
  <si>
    <t>143419332-5540246171933</t>
  </si>
  <si>
    <t>143419332-5540246176295</t>
  </si>
  <si>
    <t>143419332-5540246187987</t>
  </si>
  <si>
    <t>143419332-5540246188200</t>
  </si>
  <si>
    <t>143419310-5540246173472</t>
  </si>
  <si>
    <t>143419310-5540246175047</t>
  </si>
  <si>
    <t>143419310-5540246175049</t>
  </si>
  <si>
    <t>143419310-5540246175050</t>
  </si>
  <si>
    <t>143419308-5540246172669</t>
  </si>
  <si>
    <t>143419308-5540246172978</t>
  </si>
  <si>
    <t>143419307-5540246171933</t>
  </si>
  <si>
    <t>143419307-5540246176295</t>
  </si>
  <si>
    <t>143419307-5540246187987</t>
  </si>
  <si>
    <t>143419307-5540246188200</t>
  </si>
  <si>
    <t>143419301-5540246193878</t>
  </si>
  <si>
    <t>143419300-5540246192907</t>
  </si>
  <si>
    <t>143419285-5540246191594</t>
  </si>
  <si>
    <t>143419284-5540246171933</t>
  </si>
  <si>
    <t>143419284-5540246176295</t>
  </si>
  <si>
    <t>143419284-5540246188200</t>
  </si>
  <si>
    <t>143419283-5540246188175</t>
  </si>
  <si>
    <t>143409269-5540246196092</t>
  </si>
  <si>
    <t>143409251-5540246171933</t>
  </si>
  <si>
    <t>143409251-5540246176294</t>
  </si>
  <si>
    <t>143409251-5540246187987</t>
  </si>
  <si>
    <t>143409250-5540246176699</t>
  </si>
  <si>
    <t>143409237-5540246196065</t>
  </si>
  <si>
    <t>143409235-5540246183547</t>
  </si>
  <si>
    <t>143409224-5540246196092</t>
  </si>
  <si>
    <t>143409216-5540246175049</t>
  </si>
  <si>
    <t>143409216-5540246190743</t>
  </si>
  <si>
    <t>143409211-5540246176295</t>
  </si>
  <si>
    <t>143409211-5540246187987</t>
  </si>
  <si>
    <t>143409209-5540246172978</t>
  </si>
  <si>
    <t>143409209-5540246174174</t>
  </si>
  <si>
    <t>143409209-5540246176699</t>
  </si>
  <si>
    <t>143409205-5540246196092</t>
  </si>
  <si>
    <t>143409204-5540246187995</t>
  </si>
  <si>
    <t>143409204-5540246187998</t>
  </si>
  <si>
    <t>143409188-5540246181061</t>
  </si>
  <si>
    <t>143409188-5540246185278</t>
  </si>
  <si>
    <t>143409186-5540246170256</t>
  </si>
  <si>
    <t>143409186-5540246171888</t>
  </si>
  <si>
    <t>143409176-5540246194632</t>
  </si>
  <si>
    <t>143409176-5540246195250</t>
  </si>
  <si>
    <t>143409176-5540246196046</t>
  </si>
  <si>
    <t>143409168-5540246186325</t>
  </si>
  <si>
    <t>143409167-5540246176699</t>
  </si>
  <si>
    <t>143409167-5540246192102</t>
  </si>
  <si>
    <t>143409166-5540246176295</t>
  </si>
  <si>
    <t>143409166-5540246187987</t>
  </si>
  <si>
    <t>143409166-5540246188200</t>
  </si>
  <si>
    <t>143409164-5540246193316</t>
  </si>
  <si>
    <t>143409155-5540246182684</t>
  </si>
  <si>
    <t>143409155-5540246194467</t>
  </si>
  <si>
    <t>143409154-5540246180522</t>
  </si>
  <si>
    <t>143409142-5540246183589</t>
  </si>
  <si>
    <t>143409140-5540246183558</t>
  </si>
  <si>
    <t>143409140-5540246183560</t>
  </si>
  <si>
    <t>143409140-5540246192209</t>
  </si>
  <si>
    <t>143409140-5540246192462</t>
  </si>
  <si>
    <t>143409140-5540246192594</t>
  </si>
  <si>
    <t>143409137-5540246171759</t>
  </si>
  <si>
    <t>143409137-5540246177133</t>
  </si>
  <si>
    <t>143409137-5540246192518</t>
  </si>
  <si>
    <t>143409136-5540246192148</t>
  </si>
  <si>
    <t>143409134-5540246183130</t>
  </si>
  <si>
    <t>143409134-5540246183538</t>
  </si>
  <si>
    <t>143409134-5540246192571</t>
  </si>
  <si>
    <t>143409121-5540246191598</t>
  </si>
  <si>
    <t>143409095-5540246196046</t>
  </si>
  <si>
    <t>143409082-5540246177133</t>
  </si>
  <si>
    <t>143409082-5540246192148</t>
  </si>
  <si>
    <t>143409082-5540246192518</t>
  </si>
  <si>
    <t>143409072-5540246173492</t>
  </si>
  <si>
    <t>143409062-5540246195653</t>
  </si>
  <si>
    <t>143409061-5540246188200</t>
  </si>
  <si>
    <t>143409059-5540246174174</t>
  </si>
  <si>
    <t>143409059-5540246176699</t>
  </si>
  <si>
    <t>143399049-5540246175047</t>
  </si>
  <si>
    <t>143399048-5540246191594</t>
  </si>
  <si>
    <t>143399044-5540246173906</t>
  </si>
  <si>
    <t>143399044-5540246181016</t>
  </si>
  <si>
    <t>143399043-5540246171759</t>
  </si>
  <si>
    <t>143399043-5540246177133</t>
  </si>
  <si>
    <t>143399043-5540246192148</t>
  </si>
  <si>
    <t>143399042-5540246181061</t>
  </si>
  <si>
    <t>143399042-5540246183547</t>
  </si>
  <si>
    <t>143399042-5540246185278</t>
  </si>
  <si>
    <t>143399033-5540246195999</t>
  </si>
  <si>
    <t>143399018-5540246185429</t>
  </si>
  <si>
    <t>143399018-5540246185562</t>
  </si>
  <si>
    <t>143399014-5540246176295</t>
  </si>
  <si>
    <t>143399014-5540246187987</t>
  </si>
  <si>
    <t>143399014-5540246188200</t>
  </si>
  <si>
    <t>143399013-5540246172669</t>
  </si>
  <si>
    <t>143399013-5540246174174</t>
  </si>
  <si>
    <t>143399013-5540246176699</t>
  </si>
  <si>
    <t>143399013-5540246188175</t>
  </si>
  <si>
    <t>143399003-5540246194632</t>
  </si>
  <si>
    <t>143399003-5540246195250</t>
  </si>
  <si>
    <t>143399002-5540246194632</t>
  </si>
  <si>
    <t>143399001-5540246194632</t>
  </si>
  <si>
    <t>143399001-5540246195250</t>
  </si>
  <si>
    <t>143398989-5540246196002</t>
  </si>
  <si>
    <t>143398981-5540246188175</t>
  </si>
  <si>
    <t>143398980-5540246187987</t>
  </si>
  <si>
    <t>143398980-5540246188200</t>
  </si>
  <si>
    <t>143398960-5540246183589</t>
  </si>
  <si>
    <t>143398960-5540246186352</t>
  </si>
  <si>
    <t>143398960-5540246194790</t>
  </si>
  <si>
    <t>143398953-5540246170256</t>
  </si>
  <si>
    <t>143398953-5540246171888</t>
  </si>
  <si>
    <t>143398938-5540246182684</t>
  </si>
  <si>
    <t>143398938-5540246183844</t>
  </si>
  <si>
    <t>143398938-5540246194467</t>
  </si>
  <si>
    <t>143398937-5540246194632</t>
  </si>
  <si>
    <t>143398915-5540246172669</t>
  </si>
  <si>
    <t>143398914-5540246176294</t>
  </si>
  <si>
    <t>143398914-5540246176295</t>
  </si>
  <si>
    <t>143398914-5540246187987</t>
  </si>
  <si>
    <t>143398914-5540246188200</t>
  </si>
  <si>
    <t>143398902-5540246195242</t>
  </si>
  <si>
    <t>143398901-5540246173906</t>
  </si>
  <si>
    <t>143398901-5540246181016</t>
  </si>
  <si>
    <t>143398898-5540246176295</t>
  </si>
  <si>
    <t>143398888-5540246176295</t>
  </si>
  <si>
    <t>143398888-5540246187987</t>
  </si>
  <si>
    <t>143398888-5540246188200</t>
  </si>
  <si>
    <t>143398886-5540246191598</t>
  </si>
  <si>
    <t>143398885-5540246172539</t>
  </si>
  <si>
    <t>143398885-5540246172978</t>
  </si>
  <si>
    <t>143398885-5540246174174</t>
  </si>
  <si>
    <t>143398885-5540246176699</t>
  </si>
  <si>
    <t>143388870-5540246192148</t>
  </si>
  <si>
    <t>143388869-5540246171759</t>
  </si>
  <si>
    <t>143388869-5540246177133</t>
  </si>
  <si>
    <t>143388867-5540246183541</t>
  </si>
  <si>
    <t>143388865-5540246194632</t>
  </si>
  <si>
    <t>143388857-5540246194632</t>
  </si>
  <si>
    <t>143388850-5540246171933</t>
  </si>
  <si>
    <t>143388850-5540246187987</t>
  </si>
  <si>
    <t>143388848-5540246172978</t>
  </si>
  <si>
    <t>143388848-5540246174174</t>
  </si>
  <si>
    <t>143388837-5540246183558</t>
  </si>
  <si>
    <t>143388837-5540246183560</t>
  </si>
  <si>
    <t>143388837-5540246192209</t>
  </si>
  <si>
    <t>143388837-5540246192462</t>
  </si>
  <si>
    <t>143388837-5540246192831</t>
  </si>
  <si>
    <t>143388828-5540246194632</t>
  </si>
  <si>
    <t>143388827-5540246177133</t>
  </si>
  <si>
    <t>143388827-5540246192148</t>
  </si>
  <si>
    <t>143388827-5540246192518</t>
  </si>
  <si>
    <t>143388822-5540246193316</t>
  </si>
  <si>
    <t>143388821-5540246181061</t>
  </si>
  <si>
    <t>143388821-5540246183547</t>
  </si>
  <si>
    <t>143388821-5540246185278</t>
  </si>
  <si>
    <t>143388819-5540246195943</t>
  </si>
  <si>
    <t>143388819-5540246195944</t>
  </si>
  <si>
    <t>143388818-5540246195943</t>
  </si>
  <si>
    <t>143388818-5540246195944</t>
  </si>
  <si>
    <t>143388806-5540246173472</t>
  </si>
  <si>
    <t>143388806-5540246174095</t>
  </si>
  <si>
    <t>143388806-5540246175047</t>
  </si>
  <si>
    <t>143388806-5540246175049</t>
  </si>
  <si>
    <t>143388806-5540246175050</t>
  </si>
  <si>
    <t>143388806-5540246190743</t>
  </si>
  <si>
    <t>143388803-5540246172669</t>
  </si>
  <si>
    <t>143388803-5540246172978</t>
  </si>
  <si>
    <t>143388803-5540246174174</t>
  </si>
  <si>
    <t>143388803-5540246176699</t>
  </si>
  <si>
    <t>143388803-5540246192102</t>
  </si>
  <si>
    <t>143388802-5540246171933</t>
  </si>
  <si>
    <t>143388802-5540246187987</t>
  </si>
  <si>
    <t>143388802-5540246188200</t>
  </si>
  <si>
    <t>143388800-5540246170256</t>
  </si>
  <si>
    <t>143388800-5540246171888</t>
  </si>
  <si>
    <t>143388762-5540246172978</t>
  </si>
  <si>
    <t>143388762-5540246174174</t>
  </si>
  <si>
    <t>143388762-5540246176699</t>
  </si>
  <si>
    <t>143388762-5540246188175</t>
  </si>
  <si>
    <t>143388762-5540246192102</t>
  </si>
  <si>
    <t>143388760-5540246171933</t>
  </si>
  <si>
    <t>143388760-5540246176294</t>
  </si>
  <si>
    <t>143388760-5540246176295</t>
  </si>
  <si>
    <t>143388760-5540246187987</t>
  </si>
  <si>
    <t>143388760-5540246188200</t>
  </si>
  <si>
    <t>143388753-5540246188224</t>
  </si>
  <si>
    <t>143388748-5540246173906</t>
  </si>
  <si>
    <t>143388748-5540246181016</t>
  </si>
  <si>
    <t>143388744-5540246194632</t>
  </si>
  <si>
    <t>143388744-5540246195250</t>
  </si>
  <si>
    <t>143388739-5540246192571</t>
  </si>
  <si>
    <t>143388728-5540246191596</t>
  </si>
  <si>
    <t>143388727-5540246177376</t>
  </si>
  <si>
    <t>143388726-5540246180522</t>
  </si>
  <si>
    <t>143388723-5540246183130</t>
  </si>
  <si>
    <t>143388723-5540246183537</t>
  </si>
  <si>
    <t>143388723-5540246183538</t>
  </si>
  <si>
    <t>143388723-5540246192571</t>
  </si>
  <si>
    <t>143388713-5540246175049</t>
  </si>
  <si>
    <t>143388713-5540246175050</t>
  </si>
  <si>
    <t>143388712-5540246191594</t>
  </si>
  <si>
    <t>143388710-5540246172669</t>
  </si>
  <si>
    <t>143388710-5540246174174</t>
  </si>
  <si>
    <t>143388709-5540246171933</t>
  </si>
  <si>
    <t>143388709-5540246176294</t>
  </si>
  <si>
    <t>143388709-5540246176295</t>
  </si>
  <si>
    <t>143388709-5540246187987</t>
  </si>
  <si>
    <t>143388701-5540246185562</t>
  </si>
  <si>
    <t>143388694-5540246177133</t>
  </si>
  <si>
    <t>143388694-5540246192148</t>
  </si>
  <si>
    <t>143388694-5540246192518</t>
  </si>
  <si>
    <t>143388689-5540246194632</t>
  </si>
  <si>
    <t>143388681-5540246191598</t>
  </si>
  <si>
    <t>143388680-5540246171933</t>
  </si>
  <si>
    <t>143388680-5540246176294</t>
  </si>
  <si>
    <t>143388680-5540246176295</t>
  </si>
  <si>
    <t>143388680-5540246188200</t>
  </si>
  <si>
    <t>143388679-5540246172978</t>
  </si>
  <si>
    <t>143388679-5540246176699</t>
  </si>
  <si>
    <t>143378669-5540246194947</t>
  </si>
  <si>
    <t>143378653-5540246176294</t>
  </si>
  <si>
    <t>143378653-5540246176295</t>
  </si>
  <si>
    <t>143378653-5540246187987</t>
  </si>
  <si>
    <t>143378653-5540246188200</t>
  </si>
  <si>
    <t>143378622-5540246173472</t>
  </si>
  <si>
    <t>143378622-5540246174095</t>
  </si>
  <si>
    <t>143378622-5540246175047</t>
  </si>
  <si>
    <t>143378622-5540246175049</t>
  </si>
  <si>
    <t>143378622-5540246175050</t>
  </si>
  <si>
    <t>143378622-5540246190743</t>
  </si>
  <si>
    <t>143378621-5540246186325</t>
  </si>
  <si>
    <t>143378617-5540246191594</t>
  </si>
  <si>
    <t>143378617-5540246191598</t>
  </si>
  <si>
    <t>143378616-5540246172539</t>
  </si>
  <si>
    <t>143378616-5540246174174</t>
  </si>
  <si>
    <t>143378616-5540246176699</t>
  </si>
  <si>
    <t>143378616-5540246188175</t>
  </si>
  <si>
    <t>143378616-5540246192102</t>
  </si>
  <si>
    <t>143378614-5540246176295</t>
  </si>
  <si>
    <t>143378614-5540246187987</t>
  </si>
  <si>
    <t>143378614-5540246188200</t>
  </si>
  <si>
    <t>143378574-5540246173472</t>
  </si>
  <si>
    <t>143378574-5540246174095</t>
  </si>
  <si>
    <t>143378574-5540246175049</t>
  </si>
  <si>
    <t>143378574-5540246175050</t>
  </si>
  <si>
    <t>143378574-5540246190743</t>
  </si>
  <si>
    <t>143378572-5540246174174</t>
  </si>
  <si>
    <t>143378572-5540246176699</t>
  </si>
  <si>
    <t>143378572-5540246188175</t>
  </si>
  <si>
    <t>143378571-5540246176295</t>
  </si>
  <si>
    <t>143378571-5540246188200</t>
  </si>
  <si>
    <t>143378561-5540246184036</t>
  </si>
  <si>
    <t>143378533-5540246172669</t>
  </si>
  <si>
    <t>143378531-5540246176294</t>
  </si>
  <si>
    <t>143378531-5540246176295</t>
  </si>
  <si>
    <t>143378531-5540246188200</t>
  </si>
  <si>
    <t>143378525-5540246191598</t>
  </si>
  <si>
    <t>143378524-5540246183130</t>
  </si>
  <si>
    <t>143378524-5540246183541</t>
  </si>
  <si>
    <t>143378523-5540246183587</t>
  </si>
  <si>
    <t>143378523-5540246183589</t>
  </si>
  <si>
    <t>143378523-5540246194790</t>
  </si>
  <si>
    <t>143378519-5540246177133</t>
  </si>
  <si>
    <t>143378519-5540246192148</t>
  </si>
  <si>
    <t>143378519-5540246192518</t>
  </si>
  <si>
    <t>143378516-5540246185562</t>
  </si>
  <si>
    <t>143378516-5540246186325</t>
  </si>
  <si>
    <t>143378515-5540246195241</t>
  </si>
  <si>
    <t>143378514-5540246195242</t>
  </si>
  <si>
    <t>143378513-5540246175049</t>
  </si>
  <si>
    <t>143378513-5540246175050</t>
  </si>
  <si>
    <t>143378509-5540246176699</t>
  </si>
  <si>
    <t>143378508-5540246176295</t>
  </si>
  <si>
    <t>143378508-5540246188200</t>
  </si>
  <si>
    <t>143368503-5540246194632</t>
  </si>
  <si>
    <t>143368503-5540246195250</t>
  </si>
  <si>
    <t>143368492-5540246185429</t>
  </si>
  <si>
    <t>143368492-5540246185562</t>
  </si>
  <si>
    <t>143368492-5540246186325</t>
  </si>
  <si>
    <t>143368487-5540246187987</t>
  </si>
  <si>
    <t>143368487-5540246188200</t>
  </si>
  <si>
    <t>143368476-5540246194632</t>
  </si>
  <si>
    <t>143368476-5540246195250</t>
  </si>
  <si>
    <t>143368475-5540246182684</t>
  </si>
  <si>
    <t>143368475-5540246183844</t>
  </si>
  <si>
    <t>143368475-5540246194467</t>
  </si>
  <si>
    <t>143368473-5540246170256</t>
  </si>
  <si>
    <t>143368473-5540246171888</t>
  </si>
  <si>
    <t>143368465-5540246183587</t>
  </si>
  <si>
    <t>143368465-5540246194790</t>
  </si>
  <si>
    <t>143368464-5540246177133</t>
  </si>
  <si>
    <t>143368464-5540246192148</t>
  </si>
  <si>
    <t>143368464-5540246192518</t>
  </si>
  <si>
    <t>143368458-5540246173472</t>
  </si>
  <si>
    <t>143368458-5540246174095</t>
  </si>
  <si>
    <t>143368458-5540246175047</t>
  </si>
  <si>
    <t>143368458-5540246175049</t>
  </si>
  <si>
    <t>143368458-5540246175050</t>
  </si>
  <si>
    <t>143368458-5540246190743</t>
  </si>
  <si>
    <t>143368454-5540246172978</t>
  </si>
  <si>
    <t>143368454-5540246176699</t>
  </si>
  <si>
    <t>143368449-5540246171933</t>
  </si>
  <si>
    <t>143368449-5540246176294</t>
  </si>
  <si>
    <t>143368449-5540246176295</t>
  </si>
  <si>
    <t>143368449-5540246188200</t>
  </si>
  <si>
    <t>143368436-5540246190092</t>
  </si>
  <si>
    <t>143368430-5540246193316</t>
  </si>
  <si>
    <t>143368427-5540246192907</t>
  </si>
  <si>
    <t>143368426-5540246173906</t>
  </si>
  <si>
    <t>143368426-5540246181016</t>
  </si>
  <si>
    <t>143368413-5540246176294</t>
  </si>
  <si>
    <t>143368413-5540246176295</t>
  </si>
  <si>
    <t>143368413-5540246187987</t>
  </si>
  <si>
    <t>143368413-5540246188200</t>
  </si>
  <si>
    <t>143368411-5540246172978</t>
  </si>
  <si>
    <t>143368411-5540246174174</t>
  </si>
  <si>
    <t>143368411-5540246188175</t>
  </si>
  <si>
    <t>143368385-5540246170256</t>
  </si>
  <si>
    <t>143368385-5540246171888</t>
  </si>
  <si>
    <t>143368384-5540246171759</t>
  </si>
  <si>
    <t>143368384-5540246177133</t>
  </si>
  <si>
    <t>143368384-5540246192148</t>
  </si>
  <si>
    <t>143368384-5540246192518</t>
  </si>
  <si>
    <t>143368383-5540246181061</t>
  </si>
  <si>
    <t>143368383-5540246185278</t>
  </si>
  <si>
    <t>143368382-5540246183558</t>
  </si>
  <si>
    <t>143368382-5540246183560</t>
  </si>
  <si>
    <t>143368382-5540246192209</t>
  </si>
  <si>
    <t>143368382-5540246192462</t>
  </si>
  <si>
    <t>143368382-5540246192831</t>
  </si>
  <si>
    <t>143368381-5540246191736</t>
  </si>
  <si>
    <t>143368373-5540246171933</t>
  </si>
  <si>
    <t>143368370-5540246176699</t>
  </si>
  <si>
    <t>143368366-5540246171933</t>
  </si>
  <si>
    <t>143368366-5540246176294</t>
  </si>
  <si>
    <t>143368366-5540246176295</t>
  </si>
  <si>
    <t>143368366-5540246187987</t>
  </si>
  <si>
    <t>143368366-5540246188200</t>
  </si>
  <si>
    <t>143368362-5540246183130</t>
  </si>
  <si>
    <t>143368362-5540246183455</t>
  </si>
  <si>
    <t>143368362-5540246183537</t>
  </si>
  <si>
    <t>143368362-5540246183555</t>
  </si>
  <si>
    <t>143368361-5540246194632</t>
  </si>
  <si>
    <t>143368355-5540246182684</t>
  </si>
  <si>
    <t>143368355-5540246194467</t>
  </si>
  <si>
    <t>143368342-5540246172978</t>
  </si>
  <si>
    <t>143368339-5540246176294</t>
  </si>
  <si>
    <t>143368339-5540246188200</t>
  </si>
  <si>
    <t>143358315-5540246194478</t>
  </si>
  <si>
    <t>143358306-5540246185429</t>
  </si>
  <si>
    <t>143358306-5540246185562</t>
  </si>
  <si>
    <t>143358306-5540246186325</t>
  </si>
  <si>
    <t>143358305-5540246172669</t>
  </si>
  <si>
    <t>143358305-5540246174174</t>
  </si>
  <si>
    <t>143358305-5540246188175</t>
  </si>
  <si>
    <t>143358304-5540246176294</t>
  </si>
  <si>
    <t>143358304-5540246176295</t>
  </si>
  <si>
    <t>143358293-5540246177133</t>
  </si>
  <si>
    <t>143358293-5540246192148</t>
  </si>
  <si>
    <t>143358293-5540246192518</t>
  </si>
  <si>
    <t>143358291-5540246171759</t>
  </si>
  <si>
    <t>143358291-5540246177133</t>
  </si>
  <si>
    <t>143358291-5540246192148</t>
  </si>
  <si>
    <t>143358291-5540246192518</t>
  </si>
  <si>
    <t>143358280-5540246176294</t>
  </si>
  <si>
    <t>143358280-5540246176295</t>
  </si>
  <si>
    <t>143358280-5540246187987</t>
  </si>
  <si>
    <t>143358280-5540246188200</t>
  </si>
  <si>
    <t>143358278-5540246172539</t>
  </si>
  <si>
    <t>143358278-5540246172669</t>
  </si>
  <si>
    <t>143358278-5540246172978</t>
  </si>
  <si>
    <t>143358278-5540246174174</t>
  </si>
  <si>
    <t>143358278-5540246176699</t>
  </si>
  <si>
    <t>143358278-5540246188175</t>
  </si>
  <si>
    <t>143358278-5540246192102</t>
  </si>
  <si>
    <t>143358274-5540246195653</t>
  </si>
  <si>
    <t>143358271-5540246195241</t>
  </si>
  <si>
    <t>143358270-5540246195242</t>
  </si>
  <si>
    <t>143358260-5540246174095</t>
  </si>
  <si>
    <t>143358260-5540246175049</t>
  </si>
  <si>
    <t>143358260-5540246175050</t>
  </si>
  <si>
    <t>143358260-5540246190743</t>
  </si>
  <si>
    <t>143358249-5540246170256</t>
  </si>
  <si>
    <t>143358249-5540246171888</t>
  </si>
  <si>
    <t>143358248-5540246194632</t>
  </si>
  <si>
    <t>143358248-5540246195250</t>
  </si>
  <si>
    <t>143358241-5540246171933</t>
  </si>
  <si>
    <t>143358241-5540246176294</t>
  </si>
  <si>
    <t>143358241-5540246176295</t>
  </si>
  <si>
    <t>143358241-5540246187987</t>
  </si>
  <si>
    <t>143358241-5540246188200</t>
  </si>
  <si>
    <t>143358240-5540246174174</t>
  </si>
  <si>
    <t>143358240-5540246176699</t>
  </si>
  <si>
    <t>143358235-5540246195195</t>
  </si>
  <si>
    <t>143358224-5540246188224</t>
  </si>
  <si>
    <t>143358223-5540246181061</t>
  </si>
  <si>
    <t>143358220-5540246192907</t>
  </si>
  <si>
    <t>143358214-5540246194632</t>
  </si>
  <si>
    <t>143358214-5540246195250</t>
  </si>
  <si>
    <t>143358212-5540246180522</t>
  </si>
  <si>
    <t>143358204-5540246176294</t>
  </si>
  <si>
    <t>143358204-5540246176295</t>
  </si>
  <si>
    <t>143358204-5540246187987</t>
  </si>
  <si>
    <t>143358204-5540246188200</t>
  </si>
  <si>
    <t>143358203-5540246174174</t>
  </si>
  <si>
    <t>143358203-5540246176699</t>
  </si>
  <si>
    <t>143358194-5540246182684</t>
  </si>
  <si>
    <t>143358194-5540246183844</t>
  </si>
  <si>
    <t>143358193-5540246192462</t>
  </si>
  <si>
    <t>143358193-5540246192594</t>
  </si>
  <si>
    <t>143358189-5540246183130</t>
  </si>
  <si>
    <t>143358189-5540246183538</t>
  </si>
  <si>
    <t>143358189-5540246183541</t>
  </si>
  <si>
    <t>143358185-5540246191598</t>
  </si>
  <si>
    <t>143358180-5540246195596</t>
  </si>
  <si>
    <t>143358174-5540246172539</t>
  </si>
  <si>
    <t>143358174-5540246172669</t>
  </si>
  <si>
    <t>143358174-5540246172978</t>
  </si>
  <si>
    <t>143358174-5540246176699</t>
  </si>
  <si>
    <t>143358173-5540246176294</t>
  </si>
  <si>
    <t>143358173-5540246176295</t>
  </si>
  <si>
    <t>143358173-5540246187987</t>
  </si>
  <si>
    <t>143358173-5540246188200</t>
  </si>
  <si>
    <t>143348170-5540246191594</t>
  </si>
  <si>
    <t>143348149-5540246176699</t>
  </si>
  <si>
    <t>143348147-5540246195241</t>
  </si>
  <si>
    <t>143348139-5540246171759</t>
  </si>
  <si>
    <t>143348139-5540246177133</t>
  </si>
  <si>
    <t>143348139-5540246192148</t>
  </si>
  <si>
    <t>143348138-5540246194632</t>
  </si>
  <si>
    <t>143348138-5540246195250</t>
  </si>
  <si>
    <t>143348133-5540246173906</t>
  </si>
  <si>
    <t>143348133-5540246181016</t>
  </si>
  <si>
    <t>143348129-5540246185429</t>
  </si>
  <si>
    <t>143348129-5540246186325</t>
  </si>
  <si>
    <t>143348124-5540246176699</t>
  </si>
  <si>
    <t>143348124-5540246192102</t>
  </si>
  <si>
    <t>143348122-5540246171933</t>
  </si>
  <si>
    <t>143348122-5540246187987</t>
  </si>
  <si>
    <t>143348122-5540246188200</t>
  </si>
  <si>
    <t>143348110-5540246176294</t>
  </si>
  <si>
    <t>143348107-5540246174095</t>
  </si>
  <si>
    <t>143348107-5540246175049</t>
  </si>
  <si>
    <t>143348107-5540246175050</t>
  </si>
  <si>
    <t>143348107-5540246190743</t>
  </si>
  <si>
    <t>143348105-5540246172539</t>
  </si>
  <si>
    <t>143348105-5540246172669</t>
  </si>
  <si>
    <t>143348105-5540246172978</t>
  </si>
  <si>
    <t>143348105-5540246174174</t>
  </si>
  <si>
    <t>143348104-5540246171933</t>
  </si>
  <si>
    <t>143348104-5540246176295</t>
  </si>
  <si>
    <t>143348104-5540246187987</t>
  </si>
  <si>
    <t>143348104-5540246188200</t>
  </si>
  <si>
    <t>143348080-5540246195539</t>
  </si>
  <si>
    <t>143348067-5540246171933</t>
  </si>
  <si>
    <t>143348067-5540246176295</t>
  </si>
  <si>
    <t>143348067-5540246187987</t>
  </si>
  <si>
    <t>143348065-5540246172978</t>
  </si>
  <si>
    <t>143348065-5540246176699</t>
  </si>
  <si>
    <t>143348065-5540246188175</t>
  </si>
  <si>
    <t>143348039-5540246180522</t>
  </si>
  <si>
    <t>143348038-5540246193316</t>
  </si>
  <si>
    <t>143348037-5540246170256</t>
  </si>
  <si>
    <t>143348037-5540246171888</t>
  </si>
  <si>
    <t>143348032-5540246183587</t>
  </si>
  <si>
    <t>143348031-5540246171759</t>
  </si>
  <si>
    <t>143348031-5540246177133</t>
  </si>
  <si>
    <t>143348031-5540246192148</t>
  </si>
  <si>
    <t>143348023-5540246184036</t>
  </si>
  <si>
    <t>143348023-5540246191596</t>
  </si>
  <si>
    <t>143348022-5540246194632</t>
  </si>
  <si>
    <t>143348014-5540246177376</t>
  </si>
  <si>
    <t>143348010-5540246171933</t>
  </si>
  <si>
    <t>143348010-5540246176294</t>
  </si>
  <si>
    <t>143348010-5540246176295</t>
  </si>
  <si>
    <t>143348010-5540246187987</t>
  </si>
  <si>
    <t>143348010-5540246188200</t>
  </si>
  <si>
    <t>143338003-5540246173906</t>
  </si>
  <si>
    <t>143338003-5540246181016</t>
  </si>
  <si>
    <t>143337997-5540246174095</t>
  </si>
  <si>
    <t>143337997-5540246175049</t>
  </si>
  <si>
    <t>143337996-5540246185429</t>
  </si>
  <si>
    <t>143337996-5540246186325</t>
  </si>
  <si>
    <t>143337995-5540246183130</t>
  </si>
  <si>
    <t>143337991-5540246171933</t>
  </si>
  <si>
    <t>143337964-5540246183844</t>
  </si>
  <si>
    <t>143337964-5540246194467</t>
  </si>
  <si>
    <t>143337959-5540246188224</t>
  </si>
  <si>
    <t>143337955-5540246171933</t>
  </si>
  <si>
    <t>143337955-5540246176295</t>
  </si>
  <si>
    <t>143337955-5540246187987</t>
  </si>
  <si>
    <t>143337954-5540246176699</t>
  </si>
  <si>
    <t>143337954-5540246188175</t>
  </si>
  <si>
    <t>143337931-5540246176295</t>
  </si>
  <si>
    <t>143337929-5540246172978</t>
  </si>
  <si>
    <t>143337929-5540246176699</t>
  </si>
  <si>
    <t>143337929-5540246188175</t>
  </si>
  <si>
    <t>143337926-5540246181061</t>
  </si>
  <si>
    <t>143337926-5540246183547</t>
  </si>
  <si>
    <t>143337926-5540246185278</t>
  </si>
  <si>
    <t>143337920-5540246194632</t>
  </si>
  <si>
    <t>143337920-5540246195250</t>
  </si>
  <si>
    <t>143337915-5540246190727</t>
  </si>
  <si>
    <t>143337886-5540246171933</t>
  </si>
  <si>
    <t>143337886-5540246187987</t>
  </si>
  <si>
    <t>143337886-5540246188200</t>
  </si>
  <si>
    <t>143337873-5540246171759</t>
  </si>
  <si>
    <t>143337873-5540246177133</t>
  </si>
  <si>
    <t>143337873-5540246192148</t>
  </si>
  <si>
    <t>143337872-5540246194632</t>
  </si>
  <si>
    <t>143337856-5540246170256</t>
  </si>
  <si>
    <t>143337856-5540246171888</t>
  </si>
  <si>
    <t>143337851-5540246182684</t>
  </si>
  <si>
    <t>143337851-5540246183844</t>
  </si>
  <si>
    <t>143337851-5540246194467</t>
  </si>
  <si>
    <t>143337850-5540246194467</t>
  </si>
  <si>
    <t>143337831-5540246187987</t>
  </si>
  <si>
    <t>143337831-5540246188200</t>
  </si>
  <si>
    <t>143337830-5540246172539</t>
  </si>
  <si>
    <t>143337830-5540246172978</t>
  </si>
  <si>
    <t>143337830-5540246188175</t>
  </si>
  <si>
    <t>143327823-5540246195241</t>
  </si>
  <si>
    <t>143327802-5540246180522</t>
  </si>
  <si>
    <t>143327801-5540246193316</t>
  </si>
  <si>
    <t>143327798-5540246195242</t>
  </si>
  <si>
    <t>143327784-5540246185429</t>
  </si>
  <si>
    <t>143327784-5540246185562</t>
  </si>
  <si>
    <t>143327784-5540246186325</t>
  </si>
  <si>
    <t>143327782-5540246175047</t>
  </si>
  <si>
    <t>143327782-5540246175049</t>
  </si>
  <si>
    <t>143327782-5540246175050</t>
  </si>
  <si>
    <t>143327780-5540246174174</t>
  </si>
  <si>
    <t>143327780-5540246176699</t>
  </si>
  <si>
    <t>143327779-5540246171933</t>
  </si>
  <si>
    <t>143327779-5540246187987</t>
  </si>
  <si>
    <t>143327763-5540246173906</t>
  </si>
  <si>
    <t>143327759-5540246183558</t>
  </si>
  <si>
    <t>143327759-5540246183560</t>
  </si>
  <si>
    <t>143327759-5540246192209</t>
  </si>
  <si>
    <t>143327759-5540246192462</t>
  </si>
  <si>
    <t>143327757-5540246183130</t>
  </si>
  <si>
    <t>143327757-5540246183537</t>
  </si>
  <si>
    <t>143327757-5540246183541</t>
  </si>
  <si>
    <t>143327757-5540246192571</t>
  </si>
  <si>
    <t>143327756-5540246171759</t>
  </si>
  <si>
    <t>143327756-5540246177133</t>
  </si>
  <si>
    <t>143327756-5540246192148</t>
  </si>
  <si>
    <t>143327755-5540246194632</t>
  </si>
  <si>
    <t>143327755-5540246195250</t>
  </si>
  <si>
    <t>143327751-5540246194632</t>
  </si>
  <si>
    <t>143327748-5540246174174</t>
  </si>
  <si>
    <t>143327748-5540246176699</t>
  </si>
  <si>
    <t>143327748-5540246188175</t>
  </si>
  <si>
    <t>143327747-5540246188200</t>
  </si>
  <si>
    <t>143327736-5540246182684</t>
  </si>
  <si>
    <t>143327736-5540246183844</t>
  </si>
  <si>
    <t>143327728-5540246170256</t>
  </si>
  <si>
    <t>143327728-5540246171888</t>
  </si>
  <si>
    <t>143327727-5540246194632</t>
  </si>
  <si>
    <t>143327723-5540246174095</t>
  </si>
  <si>
    <t>143327723-5540246175047</t>
  </si>
  <si>
    <t>143327723-5540246175049</t>
  </si>
  <si>
    <t>143327723-5540246175050</t>
  </si>
  <si>
    <t>143327720-5540246172669</t>
  </si>
  <si>
    <t>143327720-5540246172978</t>
  </si>
  <si>
    <t>143327720-5540246174174</t>
  </si>
  <si>
    <t>143327720-5540246176699</t>
  </si>
  <si>
    <t>143327720-5540246192102</t>
  </si>
  <si>
    <t>143327718-5540246176294</t>
  </si>
  <si>
    <t>143327718-5540246176295</t>
  </si>
  <si>
    <t>143327718-5540246187987</t>
  </si>
  <si>
    <t>143327718-5540246188200</t>
  </si>
  <si>
    <t>143327712-5540246195250</t>
  </si>
  <si>
    <t>143327703-5540246173906</t>
  </si>
  <si>
    <t>143327703-5540246181016</t>
  </si>
  <si>
    <t>143327702-5540246181061</t>
  </si>
  <si>
    <t>143327702-5540246183547</t>
  </si>
  <si>
    <t>143327702-5540246185278</t>
  </si>
  <si>
    <t>143327698-5540246195241</t>
  </si>
  <si>
    <t>143327698-5540246195242</t>
  </si>
  <si>
    <t>143327693-5540246174174</t>
  </si>
  <si>
    <t>143327691-5540246176295</t>
  </si>
  <si>
    <t>143327691-5540246187987</t>
  </si>
  <si>
    <t>143327691-5540246188200</t>
  </si>
  <si>
    <t>143327687-5540246183587</t>
  </si>
  <si>
    <t>143327674-5540246171759</t>
  </si>
  <si>
    <t>143327674-5540246177133</t>
  </si>
  <si>
    <t>143327674-5540246192148</t>
  </si>
  <si>
    <t>143327673-5540246184036</t>
  </si>
  <si>
    <t>143327673-5540246191596</t>
  </si>
  <si>
    <t>143327671-5540246194632</t>
  </si>
  <si>
    <t>143327661-5540246194632</t>
  </si>
  <si>
    <t>143327660-5540246176295</t>
  </si>
  <si>
    <t>143327660-5540246188200</t>
  </si>
  <si>
    <t>143327658-5540246172978</t>
  </si>
  <si>
    <t>143327658-5540246174174</t>
  </si>
  <si>
    <t>143327658-5540246176699</t>
  </si>
  <si>
    <t>143317642-5540246173472</t>
  </si>
  <si>
    <t>143317642-5540246175047</t>
  </si>
  <si>
    <t>143317642-5540246175049</t>
  </si>
  <si>
    <t>143317642-5540246175050</t>
  </si>
  <si>
    <t>143317642-5540246190743</t>
  </si>
  <si>
    <t>143317639-5540246187987</t>
  </si>
  <si>
    <t>143317638-5540246172539</t>
  </si>
  <si>
    <t>143317638-5540246172669</t>
  </si>
  <si>
    <t>143317638-5540246176699</t>
  </si>
  <si>
    <t>143317638-5540246188175</t>
  </si>
  <si>
    <t>143317638-5540246192102</t>
  </si>
  <si>
    <t>143317631-5540246187882</t>
  </si>
  <si>
    <t>143317631-5540246187995</t>
  </si>
  <si>
    <t>143317631-5540246187997</t>
  </si>
  <si>
    <t>143317615-5540246185429</t>
  </si>
  <si>
    <t>143317615-5540246186325</t>
  </si>
  <si>
    <t>143317610-5540246174174</t>
  </si>
  <si>
    <t>143317610-5540246188175</t>
  </si>
  <si>
    <t>143317609-5540246187987</t>
  </si>
  <si>
    <t>143317609-5540246188200</t>
  </si>
  <si>
    <t>143317598-5540246173472</t>
  </si>
  <si>
    <t>143317588-5540246172978</t>
  </si>
  <si>
    <t>143317588-5540246174174</t>
  </si>
  <si>
    <t>143317588-5540246176699</t>
  </si>
  <si>
    <t>143317588-5540246188175</t>
  </si>
  <si>
    <t>143317587-5540246171933</t>
  </si>
  <si>
    <t>143317587-5540246188200</t>
  </si>
  <si>
    <t>143317577-5540246172539</t>
  </si>
  <si>
    <t>143317577-5540246172669</t>
  </si>
  <si>
    <t>143317577-5540246172978</t>
  </si>
  <si>
    <t>143317577-5540246174174</t>
  </si>
  <si>
    <t>143317577-5540246176699</t>
  </si>
  <si>
    <t>143317576-5540246171933</t>
  </si>
  <si>
    <t>143317576-5540246176294</t>
  </si>
  <si>
    <t>143317576-5540246176295</t>
  </si>
  <si>
    <t>143317576-5540246188200</t>
  </si>
  <si>
    <t>143317561-5540246173472</t>
  </si>
  <si>
    <t>143317561-5540246175049</t>
  </si>
  <si>
    <t>143317561-5540246175050</t>
  </si>
  <si>
    <t>143317555-5540246172978</t>
  </si>
  <si>
    <t>143317555-5540246174174</t>
  </si>
  <si>
    <t>143317555-5540246176699</t>
  </si>
  <si>
    <t>143317554-5540246176294</t>
  </si>
  <si>
    <t>143317554-5540246176295</t>
  </si>
  <si>
    <t>143317554-5540246187987</t>
  </si>
  <si>
    <t>143317554-5540246188200</t>
  </si>
  <si>
    <t>143307530-5540246183844</t>
  </si>
  <si>
    <t>143307527-5540246173906</t>
  </si>
  <si>
    <t>143307527-5540246181016</t>
  </si>
  <si>
    <t>143307525-5540246194632</t>
  </si>
  <si>
    <t>143307522-5540246171759</t>
  </si>
  <si>
    <t>143307522-5540246177133</t>
  </si>
  <si>
    <t>143307522-5540246192148</t>
  </si>
  <si>
    <t>143307521-5540246183130</t>
  </si>
  <si>
    <t>143307521-5540246183538</t>
  </si>
  <si>
    <t>143307521-5540246183555</t>
  </si>
  <si>
    <t>143307519-5540246195096</t>
  </si>
  <si>
    <t>143307514-5540246172978</t>
  </si>
  <si>
    <t>143307514-5540246176699</t>
  </si>
  <si>
    <t>143307514-5540246188175</t>
  </si>
  <si>
    <t>143307513-5540246187987</t>
  </si>
  <si>
    <t>143307502-5540246187987</t>
  </si>
  <si>
    <t>143307494-5540246194330</t>
  </si>
  <si>
    <t>143307490-5540246185429</t>
  </si>
  <si>
    <t>143307490-5540246186325</t>
  </si>
  <si>
    <t>143307489-5540246174095</t>
  </si>
  <si>
    <t>143307487-5540246172669</t>
  </si>
  <si>
    <t>143307487-5540246172978</t>
  </si>
  <si>
    <t>143307487-5540246174174</t>
  </si>
  <si>
    <t>143307487-5540246176699</t>
  </si>
  <si>
    <t>143307487-5540246188175</t>
  </si>
  <si>
    <t>143307486-5540246171933</t>
  </si>
  <si>
    <t>143307481-5540246170256</t>
  </si>
  <si>
    <t>143307480-5540246181061</t>
  </si>
  <si>
    <t>143307480-5540246183547</t>
  </si>
  <si>
    <t>143307480-5540246185278</t>
  </si>
  <si>
    <t>143307475-5540246183558</t>
  </si>
  <si>
    <t>143307475-5540246192209</t>
  </si>
  <si>
    <t>143307475-5540246192831</t>
  </si>
  <si>
    <t>143307474-5540246190727</t>
  </si>
  <si>
    <t>143307461-5540246180522</t>
  </si>
  <si>
    <t>143307451-5540246172669</t>
  </si>
  <si>
    <t>143307451-5540246172978</t>
  </si>
  <si>
    <t>143307451-5540246174174</t>
  </si>
  <si>
    <t>143307451-5540246176699</t>
  </si>
  <si>
    <t>143307449-5540246171933</t>
  </si>
  <si>
    <t>143307449-5540246176295</t>
  </si>
  <si>
    <t>143307449-5540246188200</t>
  </si>
  <si>
    <t>143307442-5540246194632</t>
  </si>
  <si>
    <t>143307441-5540246171759</t>
  </si>
  <si>
    <t>143307441-5540246177133</t>
  </si>
  <si>
    <t>143307441-5540246192148</t>
  </si>
  <si>
    <t>143307440-5540246193878</t>
  </si>
  <si>
    <t>143307439-5540246188224</t>
  </si>
  <si>
    <t>143307435-5540246172978</t>
  </si>
  <si>
    <t>143307435-5540246176699</t>
  </si>
  <si>
    <t>143307435-5540246192102</t>
  </si>
  <si>
    <t>143307434-5540246176295</t>
  </si>
  <si>
    <t>143307424-5540246187995</t>
  </si>
  <si>
    <t>143307424-5540246187997</t>
  </si>
  <si>
    <t>143307424-5540246187998</t>
  </si>
  <si>
    <t>143307414-5540246171933</t>
  </si>
  <si>
    <t>143307413-5540246174174</t>
  </si>
  <si>
    <t>143307413-5540246176699</t>
  </si>
  <si>
    <t>143297399-5540246191596</t>
  </si>
  <si>
    <t>143297398-5540246194467</t>
  </si>
  <si>
    <t>143297395-5540246177376</t>
  </si>
  <si>
    <t>143297394-5540246194632</t>
  </si>
  <si>
    <t>143297387-5540246194790</t>
  </si>
  <si>
    <t>143297385-5540246171759</t>
  </si>
  <si>
    <t>143297385-5540246177133</t>
  </si>
  <si>
    <t>143297385-5540246192148</t>
  </si>
  <si>
    <t>143297384-5540246183547</t>
  </si>
  <si>
    <t>143297384-5540246185278</t>
  </si>
  <si>
    <t>143297376-5540246171933</t>
  </si>
  <si>
    <t>143297376-5540246176295</t>
  </si>
  <si>
    <t>143297376-5540246188200</t>
  </si>
  <si>
    <t>143297375-5540246172539</t>
  </si>
  <si>
    <t>143297375-5540246172978</t>
  </si>
  <si>
    <t>143297375-5540246174174</t>
  </si>
  <si>
    <t>143297375-5540246176699</t>
  </si>
  <si>
    <t>143297362-5540246194330</t>
  </si>
  <si>
    <t>143297353-5540246185429</t>
  </si>
  <si>
    <t>143297353-5540246185562</t>
  </si>
  <si>
    <t>143297351-5540246173472</t>
  </si>
  <si>
    <t>143297351-5540246175049</t>
  </si>
  <si>
    <t>143297351-5540246175050</t>
  </si>
  <si>
    <t>143297351-5540246190743</t>
  </si>
  <si>
    <t>143297349-5540246172978</t>
  </si>
  <si>
    <t>143297349-5540246174174</t>
  </si>
  <si>
    <t>143297349-5540246176699</t>
  </si>
  <si>
    <t>143297349-5540246188175</t>
  </si>
  <si>
    <t>143297348-5540246176294</t>
  </si>
  <si>
    <t>143297348-5540246176295</t>
  </si>
  <si>
    <t>143297348-5540246187987</t>
  </si>
  <si>
    <t>143297348-5540246188200</t>
  </si>
  <si>
    <t>143297326-5540246171933</t>
  </si>
  <si>
    <t>143297326-5540246176295</t>
  </si>
  <si>
    <t>143297326-5540246187987</t>
  </si>
  <si>
    <t>143297326-5540246188200</t>
  </si>
  <si>
    <t>143297322-5540246172669</t>
  </si>
  <si>
    <t>143297322-5540246172978</t>
  </si>
  <si>
    <t>143297322-5540246176699</t>
  </si>
  <si>
    <t>143297322-5540246188175</t>
  </si>
  <si>
    <t>143297322-5540246192102</t>
  </si>
  <si>
    <t>143297306-5540246193316</t>
  </si>
  <si>
    <t>143297303-5540246183130</t>
  </si>
  <si>
    <t>143297303-5540246183552</t>
  </si>
  <si>
    <t>143297291-5540246172539</t>
  </si>
  <si>
    <t>143297291-5540246174174</t>
  </si>
  <si>
    <t>143297291-5540246176699</t>
  </si>
  <si>
    <t>143297289-5540246176294</t>
  </si>
  <si>
    <t>143297289-5540246176295</t>
  </si>
  <si>
    <t>143297289-5540246187987</t>
  </si>
  <si>
    <t>143297289-5540246188200</t>
  </si>
  <si>
    <t>143297273-5540246174095</t>
  </si>
  <si>
    <t>143297273-5540246175047</t>
  </si>
  <si>
    <t>143297273-5540246175049</t>
  </si>
  <si>
    <t>143297273-5540246175050</t>
  </si>
  <si>
    <t>143297273-5540246190743</t>
  </si>
  <si>
    <t>143297272-5540246174174</t>
  </si>
  <si>
    <t>143297272-5540246176699</t>
  </si>
  <si>
    <t>143297272-5540246192102</t>
  </si>
  <si>
    <t>143297271-5540246176295</t>
  </si>
  <si>
    <t>143297271-5540246188200</t>
  </si>
  <si>
    <t>143287262-5540246176294</t>
  </si>
  <si>
    <t>143287255-5540246171759</t>
  </si>
  <si>
    <t>143287255-5540246177133</t>
  </si>
  <si>
    <t>143287255-5540246192148</t>
  </si>
  <si>
    <t>143287252-5540246194330</t>
  </si>
  <si>
    <t>143287249-5540246185429</t>
  </si>
  <si>
    <t>143287248-5540246172978</t>
  </si>
  <si>
    <t>143287248-5540246176699</t>
  </si>
  <si>
    <t>143287229-5540246170256</t>
  </si>
  <si>
    <t>143287228-5540246188583</t>
  </si>
  <si>
    <t>143287223-5540246192264</t>
  </si>
  <si>
    <t>143287223-5540246192265</t>
  </si>
  <si>
    <t>143287222-5540246183558</t>
  </si>
  <si>
    <t>143287222-5540246183560</t>
  </si>
  <si>
    <t>143287222-5540246192209</t>
  </si>
  <si>
    <t>143287222-5540246192462</t>
  </si>
  <si>
    <t>143287220-5540246181061</t>
  </si>
  <si>
    <t>143287220-5540246183547</t>
  </si>
  <si>
    <t>143287220-5540246185278</t>
  </si>
  <si>
    <t>143287219-5540246174095</t>
  </si>
  <si>
    <t>143287214-5540246172978</t>
  </si>
  <si>
    <t>143287214-5540246174174</t>
  </si>
  <si>
    <t>143287214-5540246176699</t>
  </si>
  <si>
    <t>143287213-5540246176699</t>
  </si>
  <si>
    <t>143287212-5540246171933</t>
  </si>
  <si>
    <t>143287212-5540246176294</t>
  </si>
  <si>
    <t>143287212-5540246176295</t>
  </si>
  <si>
    <t>143287212-5540246187987</t>
  </si>
  <si>
    <t>143287212-5540246188200</t>
  </si>
  <si>
    <t>143287208-5540246171933</t>
  </si>
  <si>
    <t>143287208-5540246176294</t>
  </si>
  <si>
    <t>143287208-5540246176295</t>
  </si>
  <si>
    <t>143287208-5540246187987</t>
  </si>
  <si>
    <t>143287208-5540246188200</t>
  </si>
  <si>
    <t>143287185-5540246172669</t>
  </si>
  <si>
    <t>143287185-5540246172978</t>
  </si>
  <si>
    <t>143287185-5540246174174</t>
  </si>
  <si>
    <t>143287181-5540246176294</t>
  </si>
  <si>
    <t>143287181-5540246176295</t>
  </si>
  <si>
    <t>143287181-5540246187987</t>
  </si>
  <si>
    <t>143287181-5540246188200</t>
  </si>
  <si>
    <t>143287173-5540246194632</t>
  </si>
  <si>
    <t>143287172-5540246180522</t>
  </si>
  <si>
    <t>143287169-5540246183587</t>
  </si>
  <si>
    <t>143287169-5540246183589</t>
  </si>
  <si>
    <t>143287163-5540246172978</t>
  </si>
  <si>
    <t>143287163-5540246176699</t>
  </si>
  <si>
    <t>143287159-5540246171933</t>
  </si>
  <si>
    <t>143287159-5540246176294</t>
  </si>
  <si>
    <t>143287159-5540246187987</t>
  </si>
  <si>
    <t>143287152-5540246173472</t>
  </si>
  <si>
    <t>143287152-5540246175047</t>
  </si>
  <si>
    <t>143287152-5540246175049</t>
  </si>
  <si>
    <t>143287152-5540246175050</t>
  </si>
  <si>
    <t>143287152-5540246190743</t>
  </si>
  <si>
    <t>143287136-5540246185562</t>
  </si>
  <si>
    <t>143287133-5540246187987</t>
  </si>
  <si>
    <t>143287132-5540246172978</t>
  </si>
  <si>
    <t>143287132-5540246176699</t>
  </si>
  <si>
    <t>143287132-5540246188175</t>
  </si>
  <si>
    <t>143277124-5540246172978</t>
  </si>
  <si>
    <t>143277124-5540246176699</t>
  </si>
  <si>
    <t>143277124-5540246188175</t>
  </si>
  <si>
    <t>143277123-5540246176294</t>
  </si>
  <si>
    <t>143277123-5540246176295</t>
  </si>
  <si>
    <t>143277123-5540246188200</t>
  </si>
  <si>
    <t>143277110-5540246176294</t>
  </si>
  <si>
    <t>143277110-5540246176295</t>
  </si>
  <si>
    <t>143277110-5540246187987</t>
  </si>
  <si>
    <t>143277110-5540246188200</t>
  </si>
  <si>
    <t>143277109-5540246174174</t>
  </si>
  <si>
    <t>143277109-5540246176699</t>
  </si>
  <si>
    <t>143277109-5540246188175</t>
  </si>
  <si>
    <t>143277109-5540246192102</t>
  </si>
  <si>
    <t>143277097-5540246184036</t>
  </si>
  <si>
    <t>143277091-5540246183130</t>
  </si>
  <si>
    <t>143277091-5540246183537</t>
  </si>
  <si>
    <t>143277091-5540246183538</t>
  </si>
  <si>
    <t>143277090-5540246171759</t>
  </si>
  <si>
    <t>143277090-5540246177133</t>
  </si>
  <si>
    <t>143277090-5540246192148</t>
  </si>
  <si>
    <t>143277090-5540246192518</t>
  </si>
  <si>
    <t>143277089-5540246172978</t>
  </si>
  <si>
    <t>143277089-5540246174174</t>
  </si>
  <si>
    <t>143277089-5540246176699</t>
  </si>
  <si>
    <t>143277088-5540246176294</t>
  </si>
  <si>
    <t>143277088-5540246176295</t>
  </si>
  <si>
    <t>143277088-5540246188200</t>
  </si>
  <si>
    <t>143277075-5540246186325</t>
  </si>
  <si>
    <t>143277074-5540246188200</t>
  </si>
  <si>
    <t>143277067-5540246192209</t>
  </si>
  <si>
    <t>143277053-5540246171933</t>
  </si>
  <si>
    <t>143277053-5540246188200</t>
  </si>
  <si>
    <t>143277052-5540246172978</t>
  </si>
  <si>
    <t>143277052-5540246174174</t>
  </si>
  <si>
    <t>143277052-5540246176699</t>
  </si>
  <si>
    <t>143267039-5540246194330</t>
  </si>
  <si>
    <t>143267033-5540246175047</t>
  </si>
  <si>
    <t>143267033-5540246175049</t>
  </si>
  <si>
    <t>143267031-5540246174174</t>
  </si>
  <si>
    <t>143267031-5540246176699</t>
  </si>
  <si>
    <t>143267030-5540246171933</t>
  </si>
  <si>
    <t>143267030-5540246188200</t>
  </si>
  <si>
    <t>143267010-5540246170256</t>
  </si>
  <si>
    <t>143267010-5540246171888</t>
  </si>
  <si>
    <t>143267009-5540246188583</t>
  </si>
  <si>
    <t>143267004-5540246171933</t>
  </si>
  <si>
    <t>143267004-5540246188200</t>
  </si>
  <si>
    <t>143267002-5540246172978</t>
  </si>
  <si>
    <t>143267002-5540246174174</t>
  </si>
  <si>
    <t>143267002-5540246188175</t>
  </si>
  <si>
    <t>143266989-5540246176294</t>
  </si>
  <si>
    <t>143266989-5540246176295</t>
  </si>
  <si>
    <t>143266988-5540246172978</t>
  </si>
  <si>
    <t>143266988-5540246176699</t>
  </si>
  <si>
    <t>143266980-5540246183558</t>
  </si>
  <si>
    <t>143266973-5540246176294</t>
  </si>
  <si>
    <t>143266973-5540246176295</t>
  </si>
  <si>
    <t>143266968-5540246194632</t>
  </si>
  <si>
    <t>143266966-5540246182684</t>
  </si>
  <si>
    <t>143266966-5540246183844</t>
  </si>
  <si>
    <t>143266966-5540246194467</t>
  </si>
  <si>
    <t>143266956-5540246174174</t>
  </si>
  <si>
    <t>143256941-5540246185429</t>
  </si>
  <si>
    <t>143256939-5540246172978</t>
  </si>
  <si>
    <t>143256939-5540246176699</t>
  </si>
  <si>
    <t>143256927-5540246173685</t>
  </si>
  <si>
    <t>143256927-5540246173686</t>
  </si>
  <si>
    <t>143256906-5540246191736</t>
  </si>
  <si>
    <t>143256901-5540246175049</t>
  </si>
  <si>
    <t>143256901-5540246190743</t>
  </si>
  <si>
    <t>143256899-5540246188175</t>
  </si>
  <si>
    <t>143256898-5540246187987</t>
  </si>
  <si>
    <t>143256898-5540246188200</t>
  </si>
  <si>
    <t>143256891-5540246194478</t>
  </si>
  <si>
    <t>143256877-5540246172978</t>
  </si>
  <si>
    <t>143256877-5540246176699</t>
  </si>
  <si>
    <t>143256876-5540246176295</t>
  </si>
  <si>
    <t>143256876-5540246187987</t>
  </si>
  <si>
    <t>143256876-5540246188200</t>
  </si>
  <si>
    <t>143256870-5540246185429</t>
  </si>
  <si>
    <t>143256866-5540246183130</t>
  </si>
  <si>
    <t>143256847-5540246172978</t>
  </si>
  <si>
    <t>143256847-5540246188175</t>
  </si>
  <si>
    <t>143246827-5540246171759</t>
  </si>
  <si>
    <t>143246827-5540246192148</t>
  </si>
  <si>
    <t>143246827-5540246192518</t>
  </si>
  <si>
    <t>143246823-5540246176699</t>
  </si>
  <si>
    <t>143246822-5540246174095</t>
  </si>
  <si>
    <t>143246822-5540246175049</t>
  </si>
  <si>
    <t>143246822-5540246175050</t>
  </si>
  <si>
    <t>143246822-5540246190743</t>
  </si>
  <si>
    <t>143246818-5540246173906</t>
  </si>
  <si>
    <t>143246818-5540246181016</t>
  </si>
  <si>
    <t>143246816-5540246172539</t>
  </si>
  <si>
    <t>143246816-5540246172669</t>
  </si>
  <si>
    <t>143246816-5540246172978</t>
  </si>
  <si>
    <t>143246816-5540246174174</t>
  </si>
  <si>
    <t>143246816-5540246176699</t>
  </si>
  <si>
    <t>143246816-5540246192102</t>
  </si>
  <si>
    <t>143246815-5540246171933</t>
  </si>
  <si>
    <t>143246815-5540246187987</t>
  </si>
  <si>
    <t>143246815-5540246188200</t>
  </si>
  <si>
    <t>143246803-5540246180522</t>
  </si>
  <si>
    <t>143246802-5540246180522</t>
  </si>
  <si>
    <t>143246793-5540246172669</t>
  </si>
  <si>
    <t>143246793-5540246174174</t>
  </si>
  <si>
    <t>143246793-5540246188175</t>
  </si>
  <si>
    <t>143246791-5540246171933</t>
  </si>
  <si>
    <t>143246791-5540246176294</t>
  </si>
  <si>
    <t>143246791-5540246176295</t>
  </si>
  <si>
    <t>143246791-5540246188200</t>
  </si>
  <si>
    <t>143246782-5540246193316</t>
  </si>
  <si>
    <t>143246775-5540246177132</t>
  </si>
  <si>
    <t>143246775-5540246177133</t>
  </si>
  <si>
    <t>143246775-5540246192148</t>
  </si>
  <si>
    <t>143246775-5540246192518</t>
  </si>
  <si>
    <t>143246772-5540246192907</t>
  </si>
  <si>
    <t>143246771-5540246181061</t>
  </si>
  <si>
    <t>143246771-5540246183547</t>
  </si>
  <si>
    <t>143246771-5540246185278</t>
  </si>
  <si>
    <t>143246764-5540246192264</t>
  </si>
  <si>
    <t>143246764-5540246192265</t>
  </si>
  <si>
    <t>143246763-5540246188583</t>
  </si>
  <si>
    <t>143246759-5540246175047</t>
  </si>
  <si>
    <t>143246759-5540246175049</t>
  </si>
  <si>
    <t>143246759-5540246175050</t>
  </si>
  <si>
    <t>143246756-5540246171933</t>
  </si>
  <si>
    <t>143246756-5540246176294</t>
  </si>
  <si>
    <t>143246756-5540246176295</t>
  </si>
  <si>
    <t>143246756-5540246187987</t>
  </si>
  <si>
    <t>143246756-5540246188200</t>
  </si>
  <si>
    <t>143246755-5540246172978</t>
  </si>
  <si>
    <t>143246755-5540246174174</t>
  </si>
  <si>
    <t>143246742-5540246170256</t>
  </si>
  <si>
    <t>143246742-5540246171888</t>
  </si>
  <si>
    <t>143246741-5540246183130</t>
  </si>
  <si>
    <t>143246741-5540246183537</t>
  </si>
  <si>
    <t>143246732-5540246171933</t>
  </si>
  <si>
    <t>143246732-5540246187987</t>
  </si>
  <si>
    <t>143246732-5540246188200</t>
  </si>
  <si>
    <t>143246731-5540246172669</t>
  </si>
  <si>
    <t>143246731-5540246188175</t>
  </si>
  <si>
    <t>143246715-5540246172978</t>
  </si>
  <si>
    <t>143246715-5540246176699</t>
  </si>
  <si>
    <t>143246714-5540246171933</t>
  </si>
  <si>
    <t>143246714-5540246176294</t>
  </si>
  <si>
    <t>143246714-5540246176295</t>
  </si>
  <si>
    <t>143246714-5540246188200</t>
  </si>
  <si>
    <t>142766712-5540246173686</t>
  </si>
  <si>
    <t>142766705-5540246177132</t>
  </si>
  <si>
    <t>142766705-5540246177133</t>
  </si>
  <si>
    <t>142766705-5540246183542</t>
  </si>
  <si>
    <t>142766705-5540246192148</t>
  </si>
  <si>
    <t>142766705-5540246192518</t>
  </si>
  <si>
    <t>142766704-5540246174095</t>
  </si>
  <si>
    <t>142766704-5540246175047</t>
  </si>
  <si>
    <t>142766704-5540246175049</t>
  </si>
  <si>
    <t>142766704-5540246175050</t>
  </si>
  <si>
    <t>142766704-5540246190743</t>
  </si>
  <si>
    <t>142766702-5540246176295</t>
  </si>
  <si>
    <t>142766702-5540246187987</t>
  </si>
  <si>
    <t>142766702-5540246188200</t>
  </si>
  <si>
    <t>142766701-5540246172669</t>
  </si>
  <si>
    <t>142766701-5540246174174</t>
  </si>
  <si>
    <t>142766701-5540246176699</t>
  </si>
  <si>
    <t>142766701-5540246188175</t>
  </si>
  <si>
    <t>142756696-5540246192209</t>
  </si>
  <si>
    <t>142756696-5540246192831</t>
  </si>
  <si>
    <t>142756694-5540246182684</t>
  </si>
  <si>
    <t>142756694-5540246183844</t>
  </si>
  <si>
    <t>142756677-5540246185429</t>
  </si>
  <si>
    <t>142756677-5540246186325</t>
  </si>
  <si>
    <t>142756674-5540246172978</t>
  </si>
  <si>
    <t>142756674-5540246174174</t>
  </si>
  <si>
    <t>142756674-5540246176699</t>
  </si>
  <si>
    <t>142756672-5540246171933</t>
  </si>
  <si>
    <t>142756672-5540246176294</t>
  </si>
  <si>
    <t>142756672-5540246176295</t>
  </si>
  <si>
    <t>142756672-5540246187987</t>
  </si>
  <si>
    <t>142756672-5540246188200</t>
  </si>
  <si>
    <t>142756660-5540246174095</t>
  </si>
  <si>
    <t>142756660-5540246175047</t>
  </si>
  <si>
    <t>142756660-5540246175049</t>
  </si>
  <si>
    <t>142756660-5540246175050</t>
  </si>
  <si>
    <t>142756660-5540246190743</t>
  </si>
  <si>
    <t>142756659-5540246172539</t>
  </si>
  <si>
    <t>142756659-5540246172669</t>
  </si>
  <si>
    <t>142756659-5540246172978</t>
  </si>
  <si>
    <t>142756659-5540246174174</t>
  </si>
  <si>
    <t>142756659-5540246176699</t>
  </si>
  <si>
    <t>142756659-5540246188175</t>
  </si>
  <si>
    <t>142756659-5540246192102</t>
  </si>
  <si>
    <t>142756658-5540246171933</t>
  </si>
  <si>
    <t>142756658-5540246176294</t>
  </si>
  <si>
    <t>142756658-5540246176295</t>
  </si>
  <si>
    <t>142756658-5540246187987</t>
  </si>
  <si>
    <t>142756658-5540246188200</t>
  </si>
  <si>
    <t>142756640-5540246172978</t>
  </si>
  <si>
    <t>142756640-5540246174174</t>
  </si>
  <si>
    <t>142756640-5540246176699</t>
  </si>
  <si>
    <t>142756639-5540246171933</t>
  </si>
  <si>
    <t>142756639-5540246176294</t>
  </si>
  <si>
    <t>142756639-5540246176295</t>
  </si>
  <si>
    <t>142756639-5540246187987</t>
  </si>
  <si>
    <t>142756639-5540246188200</t>
  </si>
  <si>
    <t>142756629-5540246171933</t>
  </si>
  <si>
    <t>142756623-5540246171759</t>
  </si>
  <si>
    <t>142756623-5540246177132</t>
  </si>
  <si>
    <t>142756623-5540246177133</t>
  </si>
  <si>
    <t>142756623-5540246183542</t>
  </si>
  <si>
    <t>142756623-5540246192518</t>
  </si>
  <si>
    <t>142756622-5540246194478</t>
  </si>
  <si>
    <t>142756621-5540246176699</t>
  </si>
  <si>
    <t>142746612-5540246174095</t>
  </si>
  <si>
    <t>142746612-5540246175050</t>
  </si>
  <si>
    <t>142746611-5540246185429</t>
  </si>
  <si>
    <t>142746611-5540246186325</t>
  </si>
  <si>
    <t>142746608-5540246171933</t>
  </si>
  <si>
    <t>142746608-5540246176294</t>
  </si>
  <si>
    <t>142746608-5540246176295</t>
  </si>
  <si>
    <t>142746608-5540246187987</t>
  </si>
  <si>
    <t>142746606-5540246172978</t>
  </si>
  <si>
    <t>142746606-5540246174174</t>
  </si>
  <si>
    <t>142746590-5540246176295</t>
  </si>
  <si>
    <t>142746590-5540246187987</t>
  </si>
  <si>
    <t>142746590-5540246188200</t>
  </si>
  <si>
    <t>142746588-5540246172978</t>
  </si>
  <si>
    <t>142746588-5540246174174</t>
  </si>
  <si>
    <t>142746588-5540246176699</t>
  </si>
  <si>
    <t>142746588-5540246188175</t>
  </si>
  <si>
    <t>142746575-5540246170256</t>
  </si>
  <si>
    <t>142746575-5540246171888</t>
  </si>
  <si>
    <t>142746570-5540246176295</t>
  </si>
  <si>
    <t>142746570-5540246187987</t>
  </si>
  <si>
    <t>142746570-5540246188200</t>
  </si>
  <si>
    <t>142746569-5540246172978</t>
  </si>
  <si>
    <t>142746546-5540246176699</t>
  </si>
  <si>
    <t>142746545-5540246171933</t>
  </si>
  <si>
    <t>142746545-5540246176294</t>
  </si>
  <si>
    <t>142746545-5540246176295</t>
  </si>
  <si>
    <t>142746545-5540246187987</t>
  </si>
  <si>
    <t>142746545-5540246188200</t>
  </si>
  <si>
    <t>142746542-5540246192907</t>
  </si>
  <si>
    <t>142746524-5540246181061</t>
  </si>
  <si>
    <t>142746524-5540246183547</t>
  </si>
  <si>
    <t>142746524-5540246185278</t>
  </si>
  <si>
    <t>142746517-5540246183562</t>
  </si>
  <si>
    <t>142746516-5540246171759</t>
  </si>
  <si>
    <t>142746516-5540246177132</t>
  </si>
  <si>
    <t>142746516-5540246177133</t>
  </si>
  <si>
    <t>142746515-5540246171933</t>
  </si>
  <si>
    <t>142746514-5540246176699</t>
  </si>
  <si>
    <t>142746514-5540246188175</t>
  </si>
  <si>
    <t>142736502-5540246177376</t>
  </si>
  <si>
    <t>142736499-5540246173906</t>
  </si>
  <si>
    <t>142736499-5540246181016</t>
  </si>
  <si>
    <t>142736493-5540246185429</t>
  </si>
  <si>
    <t>142736493-5540246186325</t>
  </si>
  <si>
    <t>142736490-5540246172669</t>
  </si>
  <si>
    <t>142736490-5540246174174</t>
  </si>
  <si>
    <t>142736490-5540246176699</t>
  </si>
  <si>
    <t>142736490-5540246188175</t>
  </si>
  <si>
    <t>142736489-5540246176295</t>
  </si>
  <si>
    <t>142736489-5540246187987</t>
  </si>
  <si>
    <t>142736474-5540246188200</t>
  </si>
  <si>
    <t>142736472-5540246172978</t>
  </si>
  <si>
    <t>142736471-5540246176295</t>
  </si>
  <si>
    <t>142736471-5540246187987</t>
  </si>
  <si>
    <t>142736471-5540246188200</t>
  </si>
  <si>
    <t>142736464-5540246190097</t>
  </si>
  <si>
    <t>142736463-5540246183587</t>
  </si>
  <si>
    <t>142736462-5540246171759</t>
  </si>
  <si>
    <t>142736462-5540246177132</t>
  </si>
  <si>
    <t>142736462-5540246177133</t>
  </si>
  <si>
    <t>142736462-5540246192518</t>
  </si>
  <si>
    <t>142736459-5540246180522</t>
  </si>
  <si>
    <t>142736459-5540246193409</t>
  </si>
  <si>
    <t>142736456-5540246192264</t>
  </si>
  <si>
    <t>142736456-5540246192265</t>
  </si>
  <si>
    <t>142736449-5540246187987</t>
  </si>
  <si>
    <t>142736435-5540246188583</t>
  </si>
  <si>
    <t>142736427-5540246185429</t>
  </si>
  <si>
    <t>142736427-5540246185562</t>
  </si>
  <si>
    <t>142736425-5540246172978</t>
  </si>
  <si>
    <t>142736425-5540246176699</t>
  </si>
  <si>
    <t>142736425-5540246192102</t>
  </si>
  <si>
    <t>142736424-5540246176294</t>
  </si>
  <si>
    <t>142736424-5540246176295</t>
  </si>
  <si>
    <t>142736417-5540246177132</t>
  </si>
  <si>
    <t>142736417-5540246177133</t>
  </si>
  <si>
    <t>142736414-5540246193316</t>
  </si>
  <si>
    <t>142736412-5540246182684</t>
  </si>
  <si>
    <t>142736412-5540246183844</t>
  </si>
  <si>
    <t>142736394-5540246188175</t>
  </si>
  <si>
    <t>142736392-5540246176295</t>
  </si>
  <si>
    <t>142736392-5540246187987</t>
  </si>
  <si>
    <t>142736392-5540246188200</t>
  </si>
  <si>
    <t>142726371-5540246172539</t>
  </si>
  <si>
    <t>142726371-5540246172978</t>
  </si>
  <si>
    <t>142726371-5540246176699</t>
  </si>
  <si>
    <t>142726370-5540246171933</t>
  </si>
  <si>
    <t>142726370-5540246176294</t>
  </si>
  <si>
    <t>142726370-5540246176295</t>
  </si>
  <si>
    <t>142726370-5540246187987</t>
  </si>
  <si>
    <t>142726370-5540246188200</t>
  </si>
  <si>
    <t>142726368-5540246171759</t>
  </si>
  <si>
    <t>142726368-5540246177132</t>
  </si>
  <si>
    <t>142726368-5540246177133</t>
  </si>
  <si>
    <t>142726364-5540246173472</t>
  </si>
  <si>
    <t>142726364-5540246174095</t>
  </si>
  <si>
    <t>142726364-5540246175047</t>
  </si>
  <si>
    <t>142726364-5540246175049</t>
  </si>
  <si>
    <t>142726364-5540246175050</t>
  </si>
  <si>
    <t>142726363-5540246183547</t>
  </si>
  <si>
    <t>142726347-5540246172978</t>
  </si>
  <si>
    <t>142726347-5540246174174</t>
  </si>
  <si>
    <t>142726347-5540246176699</t>
  </si>
  <si>
    <t>142726346-5540246171933</t>
  </si>
  <si>
    <t>142726346-5540246176294</t>
  </si>
  <si>
    <t>142726346-5540246176295</t>
  </si>
  <si>
    <t>142726346-5540246187987</t>
  </si>
  <si>
    <t>142726346-5540246188200</t>
  </si>
  <si>
    <t>142726344-5540246176699</t>
  </si>
  <si>
    <t>142726334-5540246183541</t>
  </si>
  <si>
    <t>142726330-5540246173906</t>
  </si>
  <si>
    <t>142726330-5540246181016</t>
  </si>
  <si>
    <t>142726329-5540246177132</t>
  </si>
  <si>
    <t>142726323-5540246176294</t>
  </si>
  <si>
    <t>142726323-5540246176295</t>
  </si>
  <si>
    <t>142726323-5540246187987</t>
  </si>
  <si>
    <t>142726323-5540246188200</t>
  </si>
  <si>
    <t>142726322-5540246172978</t>
  </si>
  <si>
    <t>142726322-5540246188175</t>
  </si>
  <si>
    <t>142726302-5540246173472</t>
  </si>
  <si>
    <t>142726302-5540246175049</t>
  </si>
  <si>
    <t>142726302-5540246175050</t>
  </si>
  <si>
    <t>142726301-5540246185429</t>
  </si>
  <si>
    <t>142726301-5540246186325</t>
  </si>
  <si>
    <t>142726299-5540246171933</t>
  </si>
  <si>
    <t>142726299-5540246176294</t>
  </si>
  <si>
    <t>142726299-5540246176295</t>
  </si>
  <si>
    <t>142726299-5540246187987</t>
  </si>
  <si>
    <t>142726299-5540246188200</t>
  </si>
  <si>
    <t>142726298-5540246172978</t>
  </si>
  <si>
    <t>142726298-5540246174174</t>
  </si>
  <si>
    <t>142726281-5540246183130</t>
  </si>
  <si>
    <t>142726281-5540246183455</t>
  </si>
  <si>
    <t>142726281-5540246183538</t>
  </si>
  <si>
    <t>142726281-5540246192571</t>
  </si>
  <si>
    <t>142726278-5540246183558</t>
  </si>
  <si>
    <t>142726278-5540246183560</t>
  </si>
  <si>
    <t>142726278-5540246192209</t>
  </si>
  <si>
    <t>142726278-5540246192462</t>
  </si>
  <si>
    <t>142726276-5540246183587</t>
  </si>
  <si>
    <t>142726276-5540246183589</t>
  </si>
  <si>
    <t>142726276-5540246186351</t>
  </si>
  <si>
    <t>142726276-5540246186352</t>
  </si>
  <si>
    <t>142726276-5540246191718</t>
  </si>
  <si>
    <t>142726265-5540246172539</t>
  </si>
  <si>
    <t>142726265-5540246176699</t>
  </si>
  <si>
    <t>142726264-5540246171933</t>
  </si>
  <si>
    <t>142726264-5540246176294</t>
  </si>
  <si>
    <t>142726264-5540246176295</t>
  </si>
  <si>
    <t>142716251-5540246188583</t>
  </si>
  <si>
    <t>142716250-5540246188583</t>
  </si>
  <si>
    <t>142716248-5540246184036</t>
  </si>
  <si>
    <t>142716248-5540246191596</t>
  </si>
  <si>
    <t>142716248-5540246193505</t>
  </si>
  <si>
    <t>142716247-5540246170256</t>
  </si>
  <si>
    <t>142716247-5540246171888</t>
  </si>
  <si>
    <t>142716242-5540246171888</t>
  </si>
  <si>
    <t>142716239-5540246173472</t>
  </si>
  <si>
    <t>142716239-5540246174095</t>
  </si>
  <si>
    <t>142716239-5540246175049</t>
  </si>
  <si>
    <t>142716239-5540246175050</t>
  </si>
  <si>
    <t>142716226-5540246172978</t>
  </si>
  <si>
    <t>142716226-5540246174174</t>
  </si>
  <si>
    <t>142716226-5540246176699</t>
  </si>
  <si>
    <t>142716226-5540246188175</t>
  </si>
  <si>
    <t>142716225-5540246171933</t>
  </si>
  <si>
    <t>142716225-5540246187987</t>
  </si>
  <si>
    <t>142716225-5540246188200</t>
  </si>
  <si>
    <t>142716223-5540246172978</t>
  </si>
  <si>
    <t>142716223-5540246176699</t>
  </si>
  <si>
    <t>142716210-5540246176699</t>
  </si>
  <si>
    <t>142716209-5540246187987</t>
  </si>
  <si>
    <t>142716192-5540246181061</t>
  </si>
  <si>
    <t>142716192-5540246183547</t>
  </si>
  <si>
    <t>142716192-5540246185278</t>
  </si>
  <si>
    <t>142716182-5540246171759</t>
  </si>
  <si>
    <t>142716182-5540246177132</t>
  </si>
  <si>
    <t>142716182-5540246183562</t>
  </si>
  <si>
    <t>142716182-5540246192518</t>
  </si>
  <si>
    <t>142716176-5540246185429</t>
  </si>
  <si>
    <t>142716170-5540246176295</t>
  </si>
  <si>
    <t>142716170-5540246187987</t>
  </si>
  <si>
    <t>142716168-5540246192264</t>
  </si>
  <si>
    <t>142716168-5540246192265</t>
  </si>
  <si>
    <t>142716151-5540246176294</t>
  </si>
  <si>
    <t>142716151-5540246176295</t>
  </si>
  <si>
    <t>142716151-5540246188200</t>
  </si>
  <si>
    <t>142716150-5540246172978</t>
  </si>
  <si>
    <t>142716150-5540246176699</t>
  </si>
  <si>
    <t>142716150-5540246192102</t>
  </si>
  <si>
    <t>142716138-5540246186352</t>
  </si>
  <si>
    <t>142716137-5540246193878</t>
  </si>
  <si>
    <t>142716136-5540246192907</t>
  </si>
  <si>
    <t>142716134-5540246188224</t>
  </si>
  <si>
    <t>142716131-5540246183558</t>
  </si>
  <si>
    <t>142716122-5540246185429</t>
  </si>
  <si>
    <t>142716122-5540246186325</t>
  </si>
  <si>
    <t>142716119-5540246188200</t>
  </si>
  <si>
    <t>142716118-5540246172669</t>
  </si>
  <si>
    <t>142716118-5540246188175</t>
  </si>
  <si>
    <t>142716113-5540246190097</t>
  </si>
  <si>
    <t>142706111-5540246171759</t>
  </si>
  <si>
    <t>142706111-5540246177132</t>
  </si>
  <si>
    <t>142706111-5540246183562</t>
  </si>
  <si>
    <t>142706106-5540246183130</t>
  </si>
  <si>
    <t>142706106-5540246183455</t>
  </si>
  <si>
    <t>142706101-5540246193999</t>
  </si>
  <si>
    <t>142706094-5540246171933</t>
  </si>
  <si>
    <t>142706094-5540246187987</t>
  </si>
  <si>
    <t>142706093-5540246172978</t>
  </si>
  <si>
    <t>142706093-5540246174174</t>
  </si>
  <si>
    <t>142706068-5540246172669</t>
  </si>
  <si>
    <t>142706068-5540246172978</t>
  </si>
  <si>
    <t>142706068-5540246174174</t>
  </si>
  <si>
    <t>142706068-5540246176699</t>
  </si>
  <si>
    <t>142706067-5540246171933</t>
  </si>
  <si>
    <t>142706067-5540246176294</t>
  </si>
  <si>
    <t>142706067-5540246176295</t>
  </si>
  <si>
    <t>142706067-5540246187987</t>
  </si>
  <si>
    <t>142706067-5540246188200</t>
  </si>
  <si>
    <t>142706060-5540246188583</t>
  </si>
  <si>
    <t>142706058-5540246171759</t>
  </si>
  <si>
    <t>142706058-5540246177132</t>
  </si>
  <si>
    <t>142706058-5540246177133</t>
  </si>
  <si>
    <t>142706056-5540246183589</t>
  </si>
  <si>
    <t>142706056-5540246186351</t>
  </si>
  <si>
    <t>142706056-5540246186352</t>
  </si>
  <si>
    <t>142706053-5540246176295</t>
  </si>
  <si>
    <t>142706048-5540246190097</t>
  </si>
  <si>
    <t>142706041-5540246176699</t>
  </si>
  <si>
    <t>142706040-5540246192518</t>
  </si>
  <si>
    <t>142706024-5540246175049</t>
  </si>
  <si>
    <t>142706024-5540246175050</t>
  </si>
  <si>
    <t>142706024-5540246190743</t>
  </si>
  <si>
    <t>142706019-5540246172669</t>
  </si>
  <si>
    <t>142706019-5540246174174</t>
  </si>
  <si>
    <t>142706018-5540246176294</t>
  </si>
  <si>
    <t>142706018-5540246176295</t>
  </si>
  <si>
    <t>142706018-5540246187987</t>
  </si>
  <si>
    <t>142706018-5540246188200</t>
  </si>
  <si>
    <t>142706012-5540246187995</t>
  </si>
  <si>
    <t>142706009-5540246187998</t>
  </si>
  <si>
    <t>142695981-5540246184036</t>
  </si>
  <si>
    <t>142695981-5540246191596</t>
  </si>
  <si>
    <t>142695981-5540246193505</t>
  </si>
  <si>
    <t>142695978-5540246182684</t>
  </si>
  <si>
    <t>142695978-5540246183844</t>
  </si>
  <si>
    <t>142695970-5540246186325</t>
  </si>
  <si>
    <t>142695962-5540246186010</t>
  </si>
  <si>
    <t>142695962-5540246186011</t>
  </si>
  <si>
    <t>142695962-5540246186017</t>
  </si>
  <si>
    <t>142695956-5540246175047</t>
  </si>
  <si>
    <t>142695956-5540246175049</t>
  </si>
  <si>
    <t>142695956-5540246175050</t>
  </si>
  <si>
    <t>142695956-5540246190743</t>
  </si>
  <si>
    <t>142695952-5540246193878</t>
  </si>
  <si>
    <t>142695949-5540246174174</t>
  </si>
  <si>
    <t>142695949-5540246188175</t>
  </si>
  <si>
    <t>142695948-5540246176294</t>
  </si>
  <si>
    <t>142695948-5540246176295</t>
  </si>
  <si>
    <t>142695940-5540246173906</t>
  </si>
  <si>
    <t>142695940-5540246181016</t>
  </si>
  <si>
    <t>142695931-5540246181061</t>
  </si>
  <si>
    <t>142695931-5540246183547</t>
  </si>
  <si>
    <t>142695931-5540246185278</t>
  </si>
  <si>
    <t>142695922-5540246171933</t>
  </si>
  <si>
    <t>142695922-5540246176294</t>
  </si>
  <si>
    <t>142695922-5540246176295</t>
  </si>
  <si>
    <t>142695922-5540246187987</t>
  </si>
  <si>
    <t>142695922-5540246188200</t>
  </si>
  <si>
    <t>142695921-5540246172669</t>
  </si>
  <si>
    <t>142695921-5540246174174</t>
  </si>
  <si>
    <t>142695914-5540246188512</t>
  </si>
  <si>
    <t>142695914-5540246190092</t>
  </si>
  <si>
    <t>142695909-5540246175461</t>
  </si>
  <si>
    <t>142695909-5540246177132</t>
  </si>
  <si>
    <t>142695909-5540246177133</t>
  </si>
  <si>
    <t>142695909-5540246183562</t>
  </si>
  <si>
    <t>142695907-5540246171933</t>
  </si>
  <si>
    <t>142695907-5540246187987</t>
  </si>
  <si>
    <t>142695907-5540246188200</t>
  </si>
  <si>
    <t>142695906-5540246188175</t>
  </si>
  <si>
    <t>142695874-5540246193505</t>
  </si>
  <si>
    <t>142695867-5540246175372</t>
  </si>
  <si>
    <t>142695866-5540246171933</t>
  </si>
  <si>
    <t>142695866-5540246187987</t>
  </si>
  <si>
    <t>142695866-5540246188200</t>
  </si>
  <si>
    <t>142695865-5540246184808</t>
  </si>
  <si>
    <t>142695858-5540246170256</t>
  </si>
  <si>
    <t>142695858-5540246171888</t>
  </si>
  <si>
    <t>142695857-5540246170256</t>
  </si>
  <si>
    <t>142695857-5540246171888</t>
  </si>
  <si>
    <t>142695856-5540246170256</t>
  </si>
  <si>
    <t>142695856-5540246171888</t>
  </si>
  <si>
    <t>142695848-5540246180522</t>
  </si>
  <si>
    <t>142695845-5540246183130</t>
  </si>
  <si>
    <t>142695845-5540246183537</t>
  </si>
  <si>
    <t>142695845-5540246183541</t>
  </si>
  <si>
    <t>142695845-5540246183555</t>
  </si>
  <si>
    <t>142695842-5540246185429</t>
  </si>
  <si>
    <t>142695839-5540246183554</t>
  </si>
  <si>
    <t>142695839-5540246183556</t>
  </si>
  <si>
    <t>142695839-5540246183558</t>
  </si>
  <si>
    <t>142695839-5540246192209</t>
  </si>
  <si>
    <t>142695839-5540246192462</t>
  </si>
  <si>
    <t>142695839-5540246192594</t>
  </si>
  <si>
    <t>142695839-5540246192831</t>
  </si>
  <si>
    <t>142695837-5540246183589</t>
  </si>
  <si>
    <t>142695837-5540246186351</t>
  </si>
  <si>
    <t>142695837-5540246186352</t>
  </si>
  <si>
    <t>142695835-5540246171933</t>
  </si>
  <si>
    <t>142695835-5540246176295</t>
  </si>
  <si>
    <t>142695835-5540246188200</t>
  </si>
  <si>
    <t>142695834-5540246172669</t>
  </si>
  <si>
    <t>142695834-5540246172978</t>
  </si>
  <si>
    <t>142695834-5540246188175</t>
  </si>
  <si>
    <t>142685817-5540246192264</t>
  </si>
  <si>
    <t>142685817-5540246192265</t>
  </si>
  <si>
    <t>142685814-5540246186011</t>
  </si>
  <si>
    <t>142685812-5540246192264</t>
  </si>
  <si>
    <t>142685812-5540246192265</t>
  </si>
  <si>
    <t>142685811-5540246192264</t>
  </si>
  <si>
    <t>142685811-5540246192265</t>
  </si>
  <si>
    <t>142685807-5540246188583</t>
  </si>
  <si>
    <t>142685802-5540246171759</t>
  </si>
  <si>
    <t>142685802-5540246177132</t>
  </si>
  <si>
    <t>142685802-5540246177133</t>
  </si>
  <si>
    <t>142685798-5540246188175</t>
  </si>
  <si>
    <t>142685798-5540246192102</t>
  </si>
  <si>
    <t>142685797-5540246171933</t>
  </si>
  <si>
    <t>142685793-5540246190092</t>
  </si>
  <si>
    <t>142685783-5540246170256</t>
  </si>
  <si>
    <t>142685783-5540246171888</t>
  </si>
  <si>
    <t>142685780-5540246186351</t>
  </si>
  <si>
    <t>142685780-5540246186352</t>
  </si>
  <si>
    <t>142685777-5540246184617</t>
  </si>
  <si>
    <t>142685759-5540246171933</t>
  </si>
  <si>
    <t>142685759-5540246188200</t>
  </si>
  <si>
    <t>142685740-5540246171796</t>
  </si>
  <si>
    <t>142685739-5540246175047</t>
  </si>
  <si>
    <t>142685739-5540246175049</t>
  </si>
  <si>
    <t>142685739-5540246175050</t>
  </si>
  <si>
    <t>142685739-5540246190743</t>
  </si>
  <si>
    <t>142685736-5540246188200</t>
  </si>
  <si>
    <t>142685733-5540246171933</t>
  </si>
  <si>
    <t>142685733-5540246176294</t>
  </si>
  <si>
    <t>142685733-5540246176295</t>
  </si>
  <si>
    <t>142685733-5540246187987</t>
  </si>
  <si>
    <t>142685732-5540246172539</t>
  </si>
  <si>
    <t>142685732-5540246172978</t>
  </si>
  <si>
    <t>142685732-5540246174174</t>
  </si>
  <si>
    <t>142685722-5540246173686</t>
  </si>
  <si>
    <t>142685714-5540246192505</t>
  </si>
  <si>
    <t>142685712-5540246182684</t>
  </si>
  <si>
    <t>142685712-5540246183844</t>
  </si>
  <si>
    <t>142685710-5540246171796</t>
  </si>
  <si>
    <t>142685705-5540246187995</t>
  </si>
  <si>
    <t>142685702-5540246190727</t>
  </si>
  <si>
    <t>142685701-5540246190835</t>
  </si>
  <si>
    <t>142685700-5540246190835</t>
  </si>
  <si>
    <t>142685699-5540246184036</t>
  </si>
  <si>
    <t>142685699-5540246191596</t>
  </si>
  <si>
    <t>142685694-5540246185429</t>
  </si>
  <si>
    <t>142685694-5540246186325</t>
  </si>
  <si>
    <t>142685693-5540246190097</t>
  </si>
  <si>
    <t>142685692-5540246187987</t>
  </si>
  <si>
    <t>142685691-5540246181061</t>
  </si>
  <si>
    <t>142685691-5540246185278</t>
  </si>
  <si>
    <t>142685688-5540246176294</t>
  </si>
  <si>
    <t>142685688-5540246176295</t>
  </si>
  <si>
    <t>142685688-5540246187987</t>
  </si>
  <si>
    <t>142685687-5540246172978</t>
  </si>
  <si>
    <t>142685687-5540246174174</t>
  </si>
  <si>
    <t>142685687-5540246184808</t>
  </si>
  <si>
    <t>142675679-5540246183844</t>
  </si>
  <si>
    <t>142675671-5540246171759</t>
  </si>
  <si>
    <t>142675671-5540246177132</t>
  </si>
  <si>
    <t>142675671-5540246177133</t>
  </si>
  <si>
    <t>142675671-5540246183562</t>
  </si>
  <si>
    <t>142675668-5540246192907</t>
  </si>
  <si>
    <t>142675653-5540246171933</t>
  </si>
  <si>
    <t>142675653-5540246187987</t>
  </si>
  <si>
    <t>142675652-5540246172978</t>
  </si>
  <si>
    <t>142675652-5540246174174</t>
  </si>
  <si>
    <t>142675652-5540246184808</t>
  </si>
  <si>
    <t>142675650-5540246191598</t>
  </si>
  <si>
    <t>142675638-5540246184617</t>
  </si>
  <si>
    <t>142675619-5540246172539</t>
  </si>
  <si>
    <t>142675619-5540246172978</t>
  </si>
  <si>
    <t>142675619-5540246184808</t>
  </si>
  <si>
    <t>142675618-5540246171933</t>
  </si>
  <si>
    <t>142675618-5540246176295</t>
  </si>
  <si>
    <t>142675618-5540246187987</t>
  </si>
  <si>
    <t>142675618-5540246188200</t>
  </si>
  <si>
    <t>142675617-5540246171888</t>
  </si>
  <si>
    <t>142675607-5540246173685</t>
  </si>
  <si>
    <t>142675596-5540246184617</t>
  </si>
  <si>
    <t>142675589-5540246183589</t>
  </si>
  <si>
    <t>142675587-5540246183558</t>
  </si>
  <si>
    <t>142675587-5540246183560</t>
  </si>
  <si>
    <t>142675585-5540246183130</t>
  </si>
  <si>
    <t>142675585-5540246183537</t>
  </si>
  <si>
    <t>142675585-5540246183538</t>
  </si>
  <si>
    <t>142675583-5540246188224</t>
  </si>
  <si>
    <t>142675582-5540246174095</t>
  </si>
  <si>
    <t>142675582-5540246175047</t>
  </si>
  <si>
    <t>142675582-5540246175049</t>
  </si>
  <si>
    <t>142675582-5540246175050</t>
  </si>
  <si>
    <t>142675582-5540246190743</t>
  </si>
  <si>
    <t>142675581-5540246177132</t>
  </si>
  <si>
    <t>142675581-5540246177133</t>
  </si>
  <si>
    <t>142675581-5540246183562</t>
  </si>
  <si>
    <t>142675576-5540246172978</t>
  </si>
  <si>
    <t>142675576-5540246174174</t>
  </si>
  <si>
    <t>142675576-5540246176295</t>
  </si>
  <si>
    <t>142675576-5540246184808</t>
  </si>
  <si>
    <t>142675576-5540246187987</t>
  </si>
  <si>
    <t>142675565-5540246170256</t>
  </si>
  <si>
    <t>142675565-5540246171888</t>
  </si>
  <si>
    <t>142675562-5540246184617</t>
  </si>
  <si>
    <t>142675555-5540246173472</t>
  </si>
  <si>
    <t>142675554-5540246174095</t>
  </si>
  <si>
    <t>142675554-5540246175049</t>
  </si>
  <si>
    <t>142675554-5540246175050</t>
  </si>
  <si>
    <t>142675553-5540246175047</t>
  </si>
  <si>
    <t>142675550-5540246188583</t>
  </si>
  <si>
    <t>142675543-5540246172669</t>
  </si>
  <si>
    <t>142675543-5540246174174</t>
  </si>
  <si>
    <t>142675543-5540246176294</t>
  </si>
  <si>
    <t>142675543-5540246176295</t>
  </si>
  <si>
    <t>142675543-5540246188175</t>
  </si>
  <si>
    <t>142675543-5540246188200</t>
  </si>
  <si>
    <t>142675542-5540246184808</t>
  </si>
  <si>
    <t>142665520-5540246173906</t>
  </si>
  <si>
    <t>142665520-5540246181016</t>
  </si>
  <si>
    <t>142665515-5540246174095</t>
  </si>
  <si>
    <t>142665515-5540246190743</t>
  </si>
  <si>
    <t>142665510-5540246172978</t>
  </si>
  <si>
    <t>142665510-5540246174174</t>
  </si>
  <si>
    <t>142665510-5540246176294</t>
  </si>
  <si>
    <t>142665510-5540246176295</t>
  </si>
  <si>
    <t>142665510-5540246184808</t>
  </si>
  <si>
    <t>142665510-5540246187987</t>
  </si>
  <si>
    <t>142665510-5540246188200</t>
  </si>
  <si>
    <t>142665499-5540246177132</t>
  </si>
  <si>
    <t>142665499-5540246177133</t>
  </si>
  <si>
    <t>142665490-5540246177376</t>
  </si>
  <si>
    <t>142665488-5540246170256</t>
  </si>
  <si>
    <t>142665488-5540246171888</t>
  </si>
  <si>
    <t>142665470-5540246171933</t>
  </si>
  <si>
    <t>142665470-5540246172978</t>
  </si>
  <si>
    <t>142665470-5540246174174</t>
  </si>
  <si>
    <t>142665470-5540246176294</t>
  </si>
  <si>
    <t>142665470-5540246176295</t>
  </si>
  <si>
    <t>142665470-5540246184808</t>
  </si>
  <si>
    <t>142665470-5540246187987</t>
  </si>
  <si>
    <t>142665470-5540246188175</t>
  </si>
  <si>
    <t>142665470-5540246188200</t>
  </si>
  <si>
    <t>142665470-5540246192102</t>
  </si>
  <si>
    <t>142665458-5540246182684</t>
  </si>
  <si>
    <t>142665458-5540246183844</t>
  </si>
  <si>
    <t>142665441-5540246173472</t>
  </si>
  <si>
    <t>142665441-5540246175050</t>
  </si>
  <si>
    <t>142665438-5540246172978</t>
  </si>
  <si>
    <t>142665438-5540246187987</t>
  </si>
  <si>
    <t>142665438-5540246188200</t>
  </si>
  <si>
    <t>142665420-5540246192264</t>
  </si>
  <si>
    <t>142665420-5540246192265</t>
  </si>
  <si>
    <t>142665418-5540246181016</t>
  </si>
  <si>
    <t>142665413-5540246171759</t>
  </si>
  <si>
    <t>142665413-5540246177132</t>
  </si>
  <si>
    <t>142665413-5540246177133</t>
  </si>
  <si>
    <t>142665410-5540246193566</t>
  </si>
  <si>
    <t>142665409-5540246187987</t>
  </si>
  <si>
    <t>142665408-5540246184617</t>
  </si>
  <si>
    <t>142665396-5540246172978</t>
  </si>
  <si>
    <t>142665396-5540246184808</t>
  </si>
  <si>
    <t>142665396-5540246188175</t>
  </si>
  <si>
    <t>142665396-5540246188200</t>
  </si>
  <si>
    <t>142665396-5540246192102</t>
  </si>
  <si>
    <t>142665380-5540246175049</t>
  </si>
  <si>
    <t>142665380-5540246175050</t>
  </si>
  <si>
    <t>142665379-5540246180522</t>
  </si>
  <si>
    <t>142665378-5540246191596</t>
  </si>
  <si>
    <t>142665376-5540246170256</t>
  </si>
  <si>
    <t>142665373-5540246183556</t>
  </si>
  <si>
    <t>142665373-5540246183558</t>
  </si>
  <si>
    <t>142665373-5540246192209</t>
  </si>
  <si>
    <t>142665373-5540246192462</t>
  </si>
  <si>
    <t>142665373-5540246192594</t>
  </si>
  <si>
    <t>142665370-5540246188224</t>
  </si>
  <si>
    <t>142665365-5540246173472</t>
  </si>
  <si>
    <t>142665365-5540246174095</t>
  </si>
  <si>
    <t>142665365-5540246175049</t>
  </si>
  <si>
    <t>142665365-5540246175050</t>
  </si>
  <si>
    <t>142665365-5540246190743</t>
  </si>
  <si>
    <t>142665361-5540246171933</t>
  </si>
  <si>
    <t>142665361-5540246172978</t>
  </si>
  <si>
    <t>142665361-5540246174174</t>
  </si>
  <si>
    <t>142665361-5540246176294</t>
  </si>
  <si>
    <t>142665361-5540246176295</t>
  </si>
  <si>
    <t>142665361-5540246184808</t>
  </si>
  <si>
    <t>142665361-5540246188200</t>
  </si>
  <si>
    <t>142655351-5540246193505</t>
  </si>
  <si>
    <t>142655350-5540246193505</t>
  </si>
  <si>
    <t>142655345-5540246181061</t>
  </si>
  <si>
    <t>142655344-5540246183547</t>
  </si>
  <si>
    <t>142655344-5540246185278</t>
  </si>
  <si>
    <t>142655334-5540246185429</t>
  </si>
  <si>
    <t>142655334-5540246185562</t>
  </si>
  <si>
    <t>142655334-5540246186325</t>
  </si>
  <si>
    <t>142655331-5540246172539</t>
  </si>
  <si>
    <t>142655325-5540246176294</t>
  </si>
  <si>
    <t>142655325-5540246176295</t>
  </si>
  <si>
    <t>142655325-5540246184808</t>
  </si>
  <si>
    <t>142655325-5540246188200</t>
  </si>
  <si>
    <t>142655305-5540246171933</t>
  </si>
  <si>
    <t>142655305-5540246172669</t>
  </si>
  <si>
    <t>142655305-5540246172978</t>
  </si>
  <si>
    <t>142655305-5540246176294</t>
  </si>
  <si>
    <t>142655305-5540246176295</t>
  </si>
  <si>
    <t>142655305-5540246184808</t>
  </si>
  <si>
    <t>142655305-5540246187987</t>
  </si>
  <si>
    <t>142655305-5540246188200</t>
  </si>
  <si>
    <t>142655291-5540246188583</t>
  </si>
  <si>
    <t>142655290-5540246184036</t>
  </si>
  <si>
    <t>142655287-5540246183587</t>
  </si>
  <si>
    <t>142655282-5540246183130</t>
  </si>
  <si>
    <t>142655279-5540246173492</t>
  </si>
  <si>
    <t>142655278-5540246183547</t>
  </si>
  <si>
    <t>142655276-5540246177132</t>
  </si>
  <si>
    <t>142655276-5540246177133</t>
  </si>
  <si>
    <t>142655264-5540246171933</t>
  </si>
  <si>
    <t>142655264-5540246172978</t>
  </si>
  <si>
    <t>142655264-5540246176295</t>
  </si>
  <si>
    <t>142655264-5540246184808</t>
  </si>
  <si>
    <t>142655264-5540246188200</t>
  </si>
  <si>
    <t>142655260-5540246184617</t>
  </si>
  <si>
    <t>142655256-5540246183589</t>
  </si>
  <si>
    <t>142655227-5540246172669</t>
  </si>
  <si>
    <t>142655227-5540246172978</t>
  </si>
  <si>
    <t>142655227-5540246184808</t>
  </si>
  <si>
    <t>142655227-5540246187987</t>
  </si>
  <si>
    <t>142655227-5540246188200</t>
  </si>
  <si>
    <t>142655227-5540246191594</t>
  </si>
  <si>
    <t>142655227-5540246191598</t>
  </si>
  <si>
    <t>142655221-5540246192505</t>
  </si>
  <si>
    <t>142655202-5540246172978</t>
  </si>
  <si>
    <t>142655202-5540246174174</t>
  </si>
  <si>
    <t>142655202-5540246176295</t>
  </si>
  <si>
    <t>142655202-5540246184808</t>
  </si>
  <si>
    <t>142655196-5540246184617</t>
  </si>
  <si>
    <t>142645192-5540246192264</t>
  </si>
  <si>
    <t>142645192-5540246192265</t>
  </si>
  <si>
    <t>142645188-5540246190727</t>
  </si>
  <si>
    <t>142645185-5540246180522</t>
  </si>
  <si>
    <t>142645185-5540246193409</t>
  </si>
  <si>
    <t>142645182-5540246185429</t>
  </si>
  <si>
    <t>142645182-5540246186325</t>
  </si>
  <si>
    <t>142645181-5540246186352</t>
  </si>
  <si>
    <t>142645180-5540246191594</t>
  </si>
  <si>
    <t>142645180-5540246191598</t>
  </si>
  <si>
    <t>142645179-5540246183554</t>
  </si>
  <si>
    <t>142645172-5540246171933</t>
  </si>
  <si>
    <t>142645172-5540246172978</t>
  </si>
  <si>
    <t>142645172-5540246174174</t>
  </si>
  <si>
    <t>142645172-5540246176295</t>
  </si>
  <si>
    <t>142645172-5540246188200</t>
  </si>
  <si>
    <t>142645151-5540246175050</t>
  </si>
  <si>
    <t>142645149-5540246172669</t>
  </si>
  <si>
    <t>142645146-5540246171933</t>
  </si>
  <si>
    <t>142645146-5540246174174</t>
  </si>
  <si>
    <t>142645146-5540246176294</t>
  </si>
  <si>
    <t>142645146-5540246176295</t>
  </si>
  <si>
    <t>142645146-5540246184808</t>
  </si>
  <si>
    <t>142645146-5540246187987</t>
  </si>
  <si>
    <t>142645146-5540246188200</t>
  </si>
  <si>
    <t>142645141-5540246192907</t>
  </si>
  <si>
    <t>142645138-5540246173686</t>
  </si>
  <si>
    <t>142645133-5540246186351</t>
  </si>
  <si>
    <t>142645132-5540246177132</t>
  </si>
  <si>
    <t>142645132-5540246177133</t>
  </si>
  <si>
    <t>142645132-5540246183542</t>
  </si>
  <si>
    <t>142645131-5540246185562</t>
  </si>
  <si>
    <t>142645131-5540246186325</t>
  </si>
  <si>
    <t>142645130-5540246183560</t>
  </si>
  <si>
    <t>142645130-5540246192209</t>
  </si>
  <si>
    <t>142645123-5540246174174</t>
  </si>
  <si>
    <t>142645123-5540246176295</t>
  </si>
  <si>
    <t>142645123-5540246187987</t>
  </si>
  <si>
    <t>142645122-5540246191594</t>
  </si>
  <si>
    <t>142645122-5540246191598</t>
  </si>
  <si>
    <t>142645121-5540246181016</t>
  </si>
  <si>
    <t>142645120-5540246173492</t>
  </si>
  <si>
    <t>142645089-5540246171933</t>
  </si>
  <si>
    <t>142645089-5540246176294</t>
  </si>
  <si>
    <t>142645089-5540246176295</t>
  </si>
  <si>
    <t>142645089-5540246184808</t>
  </si>
  <si>
    <t>142645089-5540246187987</t>
  </si>
  <si>
    <t>142645084-5540246188047</t>
  </si>
  <si>
    <t>142645078-5540246186010</t>
  </si>
  <si>
    <t>142645078-5540246186011</t>
  </si>
  <si>
    <t>142645060-5540246173472</t>
  </si>
  <si>
    <t>142645060-5540246174095</t>
  </si>
  <si>
    <t>142645060-5540246175047</t>
  </si>
  <si>
    <t>142645060-5540246175050</t>
  </si>
  <si>
    <t>142645057-5540246171933</t>
  </si>
  <si>
    <t>142645057-5540246174174</t>
  </si>
  <si>
    <t>142645057-5540246176294</t>
  </si>
  <si>
    <t>142645057-5540246176295</t>
  </si>
  <si>
    <t>142645057-5540246184808</t>
  </si>
  <si>
    <t>142645057-5540246187987</t>
  </si>
  <si>
    <t>142645057-5540246188200</t>
  </si>
  <si>
    <t>142635044-5540246183547</t>
  </si>
  <si>
    <t>142635040-5540246187995</t>
  </si>
  <si>
    <t>142635039-5540246193249</t>
  </si>
  <si>
    <t>142635034-5540246185429</t>
  </si>
  <si>
    <t>142635034-5540246185562</t>
  </si>
  <si>
    <t>142635034-5540246186325</t>
  </si>
  <si>
    <t>142635033-5540246175050</t>
  </si>
  <si>
    <t>142635028-5540246191594</t>
  </si>
  <si>
    <t>142635028-5540246191598</t>
  </si>
  <si>
    <t>142635028-5540246192102</t>
  </si>
  <si>
    <t>142635022-5540246177132</t>
  </si>
  <si>
    <t>142635022-5540246177133</t>
  </si>
  <si>
    <t>142635022-5540246192518</t>
  </si>
  <si>
    <t>142635018-5540246191596</t>
  </si>
  <si>
    <t>142635015-5540246183589</t>
  </si>
  <si>
    <t>142635013-5540246171933</t>
  </si>
  <si>
    <t>142635013-5540246172669</t>
  </si>
  <si>
    <t>142635013-5540246176294</t>
  </si>
  <si>
    <t>142635013-5540246176295</t>
  </si>
  <si>
    <t>142635013-5540246184808</t>
  </si>
  <si>
    <t>142635013-5540246187987</t>
  </si>
  <si>
    <t>142635013-5540246188200</t>
  </si>
  <si>
    <t>142635006-5540246192505</t>
  </si>
  <si>
    <t>142634990-5540246193316</t>
  </si>
  <si>
    <t>142634989-5540246174174</t>
  </si>
  <si>
    <t>142634985-5540246188047</t>
  </si>
  <si>
    <t>Prix moyen par produits premier mois</t>
  </si>
  <si>
    <t xml:space="preserve">Prix moyen par produits dernier mois </t>
  </si>
  <si>
    <t>en stock</t>
  </si>
  <si>
    <t>pas en stock</t>
  </si>
  <si>
    <t>Taux évolution receptions</t>
  </si>
  <si>
    <t>Taux évolution expéditions</t>
  </si>
  <si>
    <t>non top 3</t>
  </si>
  <si>
    <t>onglet Expéditions</t>
  </si>
  <si>
    <t>Nombre de références en stock par mois</t>
  </si>
  <si>
    <t>Nombre de Nombre de références en stock par mois</t>
  </si>
  <si>
    <t>Statut stock du produit</t>
  </si>
  <si>
    <t>Ligne unique par commande</t>
  </si>
  <si>
    <t>Nombre de Num CDE</t>
  </si>
  <si>
    <t>Ecart total receptions / expéditions</t>
  </si>
  <si>
    <t>onglet réception / expéditions</t>
  </si>
  <si>
    <t>onglet réception</t>
  </si>
  <si>
    <t>onglet commandes / réception</t>
  </si>
  <si>
    <t>Qte Commandee par commande</t>
  </si>
  <si>
    <t>Qte receptionnee par commande</t>
  </si>
  <si>
    <t>Taux de service par commande</t>
  </si>
  <si>
    <t>Commande taux de service validé</t>
  </si>
  <si>
    <t>Ligne unique commande</t>
  </si>
  <si>
    <t>taux service OK</t>
  </si>
  <si>
    <t>ligne unique</t>
  </si>
  <si>
    <t>taux service KO</t>
  </si>
  <si>
    <t>ligne doublon</t>
  </si>
  <si>
    <t>Moyenne de Taux de service par commande</t>
  </si>
  <si>
    <t>Ecart en points sur la période</t>
  </si>
  <si>
    <t>202205-5540246188047</t>
  </si>
  <si>
    <t>202208-5540246187995</t>
  </si>
  <si>
    <t>202205-5540246190727</t>
  </si>
  <si>
    <t>202205-5540246192264</t>
  </si>
  <si>
    <t>202205-5540246192265</t>
  </si>
  <si>
    <t>202205-5540246181061</t>
  </si>
  <si>
    <t>202205-5540246193505</t>
  </si>
  <si>
    <t>202205-5540246188224</t>
  </si>
  <si>
    <t>202205-5540246180522</t>
  </si>
  <si>
    <t>202205-5540246173472</t>
  </si>
  <si>
    <t>202205-5540246175050</t>
  </si>
  <si>
    <t>202205-5540246182684</t>
  </si>
  <si>
    <t>202205-5540246183844</t>
  </si>
  <si>
    <t>202205-5540246170256</t>
  </si>
  <si>
    <t>202205-5540246171888</t>
  </si>
  <si>
    <t>202205-5540246177376</t>
  </si>
  <si>
    <t>202205-5540246174095</t>
  </si>
  <si>
    <t>202205-5540246190743</t>
  </si>
  <si>
    <t>202205-5540246173906</t>
  </si>
  <si>
    <t>202205-5540246181016</t>
  </si>
  <si>
    <t>202205-5540246188583</t>
  </si>
  <si>
    <t>202205-5540246175047</t>
  </si>
  <si>
    <t>202205-5540246175049</t>
  </si>
  <si>
    <t>202205-5540246184617</t>
  </si>
  <si>
    <t>202205-5540246172978</t>
  </si>
  <si>
    <t>202205-5540246174174</t>
  </si>
  <si>
    <t>202205-5540246176295</t>
  </si>
  <si>
    <t>202205-5540246184808</t>
  </si>
  <si>
    <t>202205-5540246187987</t>
  </si>
  <si>
    <t>202205-5540246177132</t>
  </si>
  <si>
    <t>202205-5540246177133</t>
  </si>
  <si>
    <t>202205-5540246183562</t>
  </si>
  <si>
    <t>202205-5540246183130</t>
  </si>
  <si>
    <t>202205-5540246183537</t>
  </si>
  <si>
    <t>202205-5540246183538</t>
  </si>
  <si>
    <t>202205-5540246183558</t>
  </si>
  <si>
    <t>202205-5540246183560</t>
  </si>
  <si>
    <t>202205-5540246183589</t>
  </si>
  <si>
    <t>202205-5540246173685</t>
  </si>
  <si>
    <t>202205-5540246171933</t>
  </si>
  <si>
    <t>202205-5540246188200</t>
  </si>
  <si>
    <t>202205-5540246172539</t>
  </si>
  <si>
    <t>202205-5540246191598</t>
  </si>
  <si>
    <t>202205-5540246192907</t>
  </si>
  <si>
    <t>202205-5540246171759</t>
  </si>
  <si>
    <t>202205-5540246176294</t>
  </si>
  <si>
    <t>202205-5540246185278</t>
  </si>
  <si>
    <t>202205-5540246190097</t>
  </si>
  <si>
    <t>202205-5540246185429</t>
  </si>
  <si>
    <t>202205-5540246186325</t>
  </si>
  <si>
    <t>202205-5540246184036</t>
  </si>
  <si>
    <t>202205-5540246191596</t>
  </si>
  <si>
    <t>202205-5540246190835</t>
  </si>
  <si>
    <t>202205-5540246187995</t>
  </si>
  <si>
    <t>202205-5540246171796</t>
  </si>
  <si>
    <t>202205-5540246192505</t>
  </si>
  <si>
    <t>202206-5540246173686</t>
  </si>
  <si>
    <t>202205-5540246186351</t>
  </si>
  <si>
    <t>202205-5540246186352</t>
  </si>
  <si>
    <t>202206-5540246190092</t>
  </si>
  <si>
    <t>202205-5540246188175</t>
  </si>
  <si>
    <t>202205-5540246192102</t>
  </si>
  <si>
    <t>202206-5540246192264</t>
  </si>
  <si>
    <t>202206-5540246192265</t>
  </si>
  <si>
    <t>202205-5540246186011</t>
  </si>
  <si>
    <t>202205-5540246172669</t>
  </si>
  <si>
    <t>202205-5540246183554</t>
  </si>
  <si>
    <t>202205-5540246183556</t>
  </si>
  <si>
    <t>202205-5540246192209</t>
  </si>
  <si>
    <t>202205-5540246192462</t>
  </si>
  <si>
    <t>202205-5540246192594</t>
  </si>
  <si>
    <t>202205-5540246192831</t>
  </si>
  <si>
    <t>202205-5540246183541</t>
  </si>
  <si>
    <t>202205-5540246183555</t>
  </si>
  <si>
    <t>202206-5540246180522</t>
  </si>
  <si>
    <t>202206-5540246170256</t>
  </si>
  <si>
    <t>202206-5540246171888</t>
  </si>
  <si>
    <t>202205-5540246175372</t>
  </si>
  <si>
    <t>202205-5540246175461</t>
  </si>
  <si>
    <t>202206-5540246188512</t>
  </si>
  <si>
    <t>202206-5540246181061</t>
  </si>
  <si>
    <t>202206-5540246183547</t>
  </si>
  <si>
    <t>202206-5540246185278</t>
  </si>
  <si>
    <t>202206-5540246173906</t>
  </si>
  <si>
    <t>202206-5540246181016</t>
  </si>
  <si>
    <t>202206-5540246193878</t>
  </si>
  <si>
    <t>202206-5540246186010</t>
  </si>
  <si>
    <t>202206-5540246186011</t>
  </si>
  <si>
    <t>202206-5540246186017</t>
  </si>
  <si>
    <t>202208-5540246187998</t>
  </si>
  <si>
    <t>202206-5540246187995</t>
  </si>
  <si>
    <t>202205-5540246192518</t>
  </si>
  <si>
    <t>202205-5540246176699</t>
  </si>
  <si>
    <t>202205-5540246193999</t>
  </si>
  <si>
    <t>202205-5540246183455</t>
  </si>
  <si>
    <t>202206-5540246190097</t>
  </si>
  <si>
    <t>202206-5540246183558</t>
  </si>
  <si>
    <t>202206-5540246188224</t>
  </si>
  <si>
    <t>202207-5540246192907</t>
  </si>
  <si>
    <t>202206-5540246186352</t>
  </si>
  <si>
    <t>202206-5540246171759</t>
  </si>
  <si>
    <t>202206-5540246177132</t>
  </si>
  <si>
    <t>202206-5540246183562</t>
  </si>
  <si>
    <t>202206-5540246192518</t>
  </si>
  <si>
    <t>202206-5540246171933</t>
  </si>
  <si>
    <t>202206-5540246187987</t>
  </si>
  <si>
    <t>202206-5540246188200</t>
  </si>
  <si>
    <t>202206-5540246172978</t>
  </si>
  <si>
    <t>202206-5540246174174</t>
  </si>
  <si>
    <t>202206-5540246176699</t>
  </si>
  <si>
    <t>202206-5540246188175</t>
  </si>
  <si>
    <t>202206-5540246173472</t>
  </si>
  <si>
    <t>202206-5540246174095</t>
  </si>
  <si>
    <t>202206-5540246175049</t>
  </si>
  <si>
    <t>202206-5540246175050</t>
  </si>
  <si>
    <t>202206-5540246184036</t>
  </si>
  <si>
    <t>202206-5540246191596</t>
  </si>
  <si>
    <t>202206-5540246193505</t>
  </si>
  <si>
    <t>202206-5540246188583</t>
  </si>
  <si>
    <t>202206-5540246176294</t>
  </si>
  <si>
    <t>202206-5540246176295</t>
  </si>
  <si>
    <t>202206-5540246172539</t>
  </si>
  <si>
    <t>202206-5540246183587</t>
  </si>
  <si>
    <t>202206-5540246183589</t>
  </si>
  <si>
    <t>202206-5540246186351</t>
  </si>
  <si>
    <t>202206-5540246191718</t>
  </si>
  <si>
    <t>202206-5540246183560</t>
  </si>
  <si>
    <t>202206-5540246192209</t>
  </si>
  <si>
    <t>202206-5540246192462</t>
  </si>
  <si>
    <t>202206-5540246183130</t>
  </si>
  <si>
    <t>202206-5540246183455</t>
  </si>
  <si>
    <t>202206-5540246183538</t>
  </si>
  <si>
    <t>202206-5540246192571</t>
  </si>
  <si>
    <t>202206-5540246185429</t>
  </si>
  <si>
    <t>202206-5540246186325</t>
  </si>
  <si>
    <t>202206-5540246183541</t>
  </si>
  <si>
    <t>202206-5540246175047</t>
  </si>
  <si>
    <t>202206-5540246177133</t>
  </si>
  <si>
    <t>202206-5540246182684</t>
  </si>
  <si>
    <t>202206-5540246183844</t>
  </si>
  <si>
    <t>202206-5540246193316</t>
  </si>
  <si>
    <t>202206-5540246192102</t>
  </si>
  <si>
    <t>202206-5540246185562</t>
  </si>
  <si>
    <t>202207-5540246192264</t>
  </si>
  <si>
    <t>202207-5540246192265</t>
  </si>
  <si>
    <t>202206-5540246193409</t>
  </si>
  <si>
    <t>202207-5540246183587</t>
  </si>
  <si>
    <t>202206-5540246172669</t>
  </si>
  <si>
    <t>202207-5540246177376</t>
  </si>
  <si>
    <t>202206-5540246192907</t>
  </si>
  <si>
    <t>202207-5540246170256</t>
  </si>
  <si>
    <t>202207-5540246171888</t>
  </si>
  <si>
    <t>202208-5540246194478</t>
  </si>
  <si>
    <t>202206-5540246183542</t>
  </si>
  <si>
    <t>202207-5540246174095</t>
  </si>
  <si>
    <t>202207-5540246175047</t>
  </si>
  <si>
    <t>202207-5540246175049</t>
  </si>
  <si>
    <t>202207-5540246175050</t>
  </si>
  <si>
    <t>202207-5540246190743</t>
  </si>
  <si>
    <t>202207-5540246185429</t>
  </si>
  <si>
    <t>202207-5540246186325</t>
  </si>
  <si>
    <t>202207-5540246182684</t>
  </si>
  <si>
    <t>202207-5540246183844</t>
  </si>
  <si>
    <t>202207-5540246192209</t>
  </si>
  <si>
    <t>202207-5540246192831</t>
  </si>
  <si>
    <t>202207-5540246172669</t>
  </si>
  <si>
    <t>202207-5540246174174</t>
  </si>
  <si>
    <t>202207-5540246176699</t>
  </si>
  <si>
    <t>202207-5540246188175</t>
  </si>
  <si>
    <t>202207-5540246176295</t>
  </si>
  <si>
    <t>202207-5540246187987</t>
  </si>
  <si>
    <t>202207-5540246188200</t>
  </si>
  <si>
    <t>202207-5540246177132</t>
  </si>
  <si>
    <t>202207-5540246177133</t>
  </si>
  <si>
    <t>202207-5540246183542</t>
  </si>
  <si>
    <t>202207-5540246192148</t>
  </si>
  <si>
    <t>202207-5540246192518</t>
  </si>
  <si>
    <t>202207-5540246173686</t>
  </si>
  <si>
    <t>202207-5540246171933</t>
  </si>
  <si>
    <t>202207-5540246176294</t>
  </si>
  <si>
    <t>202207-5540246172978</t>
  </si>
  <si>
    <t>202207-5540246183130</t>
  </si>
  <si>
    <t>202207-5540246183537</t>
  </si>
  <si>
    <t>202207-5540246188583</t>
  </si>
  <si>
    <t>202207-5540246181061</t>
  </si>
  <si>
    <t>202207-5540246183547</t>
  </si>
  <si>
    <t>202207-5540246185278</t>
  </si>
  <si>
    <t>202207-5540246193316</t>
  </si>
  <si>
    <t>202207-5540246180522</t>
  </si>
  <si>
    <t>202207-5540246172539</t>
  </si>
  <si>
    <t>202207-5540246192102</t>
  </si>
  <si>
    <t>202207-5540246173906</t>
  </si>
  <si>
    <t>202207-5540246181016</t>
  </si>
  <si>
    <t>202207-5540246171759</t>
  </si>
  <si>
    <t>202209-5540246194478</t>
  </si>
  <si>
    <t>202208-5540246191736</t>
  </si>
  <si>
    <t>202208-5540246173685</t>
  </si>
  <si>
    <t>202208-5540246173686</t>
  </si>
  <si>
    <t>202207-5540246194467</t>
  </si>
  <si>
    <t>202207-5540246194632</t>
  </si>
  <si>
    <t>202207-5540246183558</t>
  </si>
  <si>
    <t>202208-5540246192209</t>
  </si>
  <si>
    <t>202208-5540246183130</t>
  </si>
  <si>
    <t>202208-5540246183537</t>
  </si>
  <si>
    <t>202208-5540246183538</t>
  </si>
  <si>
    <t>202208-5540246184036</t>
  </si>
  <si>
    <t>202208-5540246185562</t>
  </si>
  <si>
    <t>202208-5540246173472</t>
  </si>
  <si>
    <t>202208-5540246175047</t>
  </si>
  <si>
    <t>202208-5540246175049</t>
  </si>
  <si>
    <t>202208-5540246175050</t>
  </si>
  <si>
    <t>202208-5540246190743</t>
  </si>
  <si>
    <t>202208-5540246183587</t>
  </si>
  <si>
    <t>202208-5540246183589</t>
  </si>
  <si>
    <t>202208-5540246180522</t>
  </si>
  <si>
    <t>202208-5540246194632</t>
  </si>
  <si>
    <t>202208-5540246176294</t>
  </si>
  <si>
    <t>202208-5540246176295</t>
  </si>
  <si>
    <t>202208-5540246187987</t>
  </si>
  <si>
    <t>202208-5540246188200</t>
  </si>
  <si>
    <t>202208-5540246172669</t>
  </si>
  <si>
    <t>202208-5540246172978</t>
  </si>
  <si>
    <t>202208-5540246174174</t>
  </si>
  <si>
    <t>202208-5540246171933</t>
  </si>
  <si>
    <t>202208-5540246176699</t>
  </si>
  <si>
    <t>202208-5540246174095</t>
  </si>
  <si>
    <t>202208-5540246181061</t>
  </si>
  <si>
    <t>202208-5540246183547</t>
  </si>
  <si>
    <t>202208-5540246185278</t>
  </si>
  <si>
    <t>202208-5540246183558</t>
  </si>
  <si>
    <t>202208-5540246183560</t>
  </si>
  <si>
    <t>202208-5540246192462</t>
  </si>
  <si>
    <t>202208-5540246192264</t>
  </si>
  <si>
    <t>202208-5540246192265</t>
  </si>
  <si>
    <t>202208-5540246188583</t>
  </si>
  <si>
    <t>202208-5540246170256</t>
  </si>
  <si>
    <t>202208-5540246185429</t>
  </si>
  <si>
    <t>202208-5540246194330</t>
  </si>
  <si>
    <t>202208-5540246171759</t>
  </si>
  <si>
    <t>202208-5540246177133</t>
  </si>
  <si>
    <t>202208-5540246192148</t>
  </si>
  <si>
    <t>202208-5540246192102</t>
  </si>
  <si>
    <t>202208-5540246172539</t>
  </si>
  <si>
    <t>202208-5540246183552</t>
  </si>
  <si>
    <t>202208-5540246193316</t>
  </si>
  <si>
    <t>202208-5540246188175</t>
  </si>
  <si>
    <t>202209-5540246194790</t>
  </si>
  <si>
    <t>202208-5540246177376</t>
  </si>
  <si>
    <t>202208-5540246194467</t>
  </si>
  <si>
    <t>202208-5540246191596</t>
  </si>
  <si>
    <t>202210-5540246187995</t>
  </si>
  <si>
    <t>202210-5540246187997</t>
  </si>
  <si>
    <t>202210-5540246187998</t>
  </si>
  <si>
    <t>202208-5540246188224</t>
  </si>
  <si>
    <t>202209-5540246193878</t>
  </si>
  <si>
    <t>202209-5540246190727</t>
  </si>
  <si>
    <t>202208-5540246192831</t>
  </si>
  <si>
    <t>202208-5540246186325</t>
  </si>
  <si>
    <t>202208-5540246195096</t>
  </si>
  <si>
    <t>202208-5540246183555</t>
  </si>
  <si>
    <t>202208-5540246173906</t>
  </si>
  <si>
    <t>202208-5540246181016</t>
  </si>
  <si>
    <t>202208-5540246183844</t>
  </si>
  <si>
    <t>202211-5540246187882</t>
  </si>
  <si>
    <t>202211-5540246187995</t>
  </si>
  <si>
    <t>202211-5540246187997</t>
  </si>
  <si>
    <t>202209-5540246194632</t>
  </si>
  <si>
    <t>202209-5540246184036</t>
  </si>
  <si>
    <t>202209-5540246191596</t>
  </si>
  <si>
    <t>202209-5540246171759</t>
  </si>
  <si>
    <t>202209-5540246177133</t>
  </si>
  <si>
    <t>202209-5540246192148</t>
  </si>
  <si>
    <t>202209-5540246183587</t>
  </si>
  <si>
    <t>202209-5540246181061</t>
  </si>
  <si>
    <t>202209-5540246183547</t>
  </si>
  <si>
    <t>202209-5540246185278</t>
  </si>
  <si>
    <t>202209-5540246173906</t>
  </si>
  <si>
    <t>202209-5540246181016</t>
  </si>
  <si>
    <t>202209-5540246174095</t>
  </si>
  <si>
    <t>202209-5540246175047</t>
  </si>
  <si>
    <t>202209-5540246175049</t>
  </si>
  <si>
    <t>202209-5540246175050</t>
  </si>
  <si>
    <t>202209-5540246170256</t>
  </si>
  <si>
    <t>202209-5540246171888</t>
  </si>
  <si>
    <t>202209-5540246182684</t>
  </si>
  <si>
    <t>202209-5540246183844</t>
  </si>
  <si>
    <t>202209-5540246188200</t>
  </si>
  <si>
    <t>202209-5540246174174</t>
  </si>
  <si>
    <t>202209-5540246176699</t>
  </si>
  <si>
    <t>202209-5540246188175</t>
  </si>
  <si>
    <t>202209-5540246195250</t>
  </si>
  <si>
    <t>202209-5540246183130</t>
  </si>
  <si>
    <t>202209-5540246183537</t>
  </si>
  <si>
    <t>202209-5540246183541</t>
  </si>
  <si>
    <t>202209-5540246192571</t>
  </si>
  <si>
    <t>202209-5540246183558</t>
  </si>
  <si>
    <t>202209-5540246183560</t>
  </si>
  <si>
    <t>202209-5540246192209</t>
  </si>
  <si>
    <t>202209-5540246192462</t>
  </si>
  <si>
    <t>202209-5540246171933</t>
  </si>
  <si>
    <t>202209-5540246187987</t>
  </si>
  <si>
    <t>202209-5540246185429</t>
  </si>
  <si>
    <t>202209-5540246185562</t>
  </si>
  <si>
    <t>202209-5540246186325</t>
  </si>
  <si>
    <t>202209-5540246195242</t>
  </si>
  <si>
    <t>202209-5540246193316</t>
  </si>
  <si>
    <t>202209-5540246180522</t>
  </si>
  <si>
    <t>202209-5540246195241</t>
  </si>
  <si>
    <t>202209-5540246172539</t>
  </si>
  <si>
    <t>202209-5540246172978</t>
  </si>
  <si>
    <t>202209-5540246194467</t>
  </si>
  <si>
    <t>202209-5540246176295</t>
  </si>
  <si>
    <t>202209-5540246188224</t>
  </si>
  <si>
    <t>202209-5540246176294</t>
  </si>
  <si>
    <t>202209-5540246177376</t>
  </si>
  <si>
    <t>202209-5540246195539</t>
  </si>
  <si>
    <t>202209-5540246172669</t>
  </si>
  <si>
    <t>202209-5540246190743</t>
  </si>
  <si>
    <t>202209-5540246192102</t>
  </si>
  <si>
    <t>202209-5540246191594</t>
  </si>
  <si>
    <t>202209-5540246195596</t>
  </si>
  <si>
    <t>202209-5540246191598</t>
  </si>
  <si>
    <t>202209-5540246183538</t>
  </si>
  <si>
    <t>202210-5540246192462</t>
  </si>
  <si>
    <t>202210-5540246192594</t>
  </si>
  <si>
    <t>202210-5540246180522</t>
  </si>
  <si>
    <t>202210-5540246192907</t>
  </si>
  <si>
    <t>202209-5540246195653</t>
  </si>
  <si>
    <t>202209-5540246192518</t>
  </si>
  <si>
    <t>202210-5540246194478</t>
  </si>
  <si>
    <t>202210-5540246182684</t>
  </si>
  <si>
    <t>202210-5540246194467</t>
  </si>
  <si>
    <t>202210-5540246194632</t>
  </si>
  <si>
    <t>202210-5540246183130</t>
  </si>
  <si>
    <t>202210-5540246183455</t>
  </si>
  <si>
    <t>202210-5540246183537</t>
  </si>
  <si>
    <t>202210-5540246183555</t>
  </si>
  <si>
    <t>202211-5540246191736</t>
  </si>
  <si>
    <t>202210-5540246183558</t>
  </si>
  <si>
    <t>202210-5540246183560</t>
  </si>
  <si>
    <t>202210-5540246192209</t>
  </si>
  <si>
    <t>202210-5540246192831</t>
  </si>
  <si>
    <t>202210-5540246181061</t>
  </si>
  <si>
    <t>202210-5540246185278</t>
  </si>
  <si>
    <t>202210-5540246170256</t>
  </si>
  <si>
    <t>202210-5540246171888</t>
  </si>
  <si>
    <t>202210-5540246173906</t>
  </si>
  <si>
    <t>202210-5540246181016</t>
  </si>
  <si>
    <t>202210-5540246193316</t>
  </si>
  <si>
    <t>202210-5540246190092</t>
  </si>
  <si>
    <t>202210-5540246173472</t>
  </si>
  <si>
    <t>202210-5540246174095</t>
  </si>
  <si>
    <t>202210-5540246175047</t>
  </si>
  <si>
    <t>202210-5540246175049</t>
  </si>
  <si>
    <t>202210-5540246175050</t>
  </si>
  <si>
    <t>202210-5540246190743</t>
  </si>
  <si>
    <t>202210-5540246177133</t>
  </si>
  <si>
    <t>202210-5540246192148</t>
  </si>
  <si>
    <t>202210-5540246192518</t>
  </si>
  <si>
    <t>202210-5540246183587</t>
  </si>
  <si>
    <t>202210-5540246194790</t>
  </si>
  <si>
    <t>202210-5540246183844</t>
  </si>
  <si>
    <t>202210-5540246195250</t>
  </si>
  <si>
    <t>202210-5540246176295</t>
  </si>
  <si>
    <t>202210-5540246188200</t>
  </si>
  <si>
    <t>202210-5540246176699</t>
  </si>
  <si>
    <t>202210-5540246195242</t>
  </si>
  <si>
    <t>202210-5540246195241</t>
  </si>
  <si>
    <t>202210-5540246185562</t>
  </si>
  <si>
    <t>202210-5540246186325</t>
  </si>
  <si>
    <t>202210-5540246183589</t>
  </si>
  <si>
    <t>202210-5540246183541</t>
  </si>
  <si>
    <t>202210-5540246191598</t>
  </si>
  <si>
    <t>202210-5540246176294</t>
  </si>
  <si>
    <t>202210-5540246172669</t>
  </si>
  <si>
    <t>202210-5540246184036</t>
  </si>
  <si>
    <t>202210-5540246174174</t>
  </si>
  <si>
    <t>202210-5540246188175</t>
  </si>
  <si>
    <t>202210-5540246187987</t>
  </si>
  <si>
    <t>202210-5540246172539</t>
  </si>
  <si>
    <t>202210-5540246192102</t>
  </si>
  <si>
    <t>202210-5540246191594</t>
  </si>
  <si>
    <t>202210-5540246194947</t>
  </si>
  <si>
    <t>202210-5540246172978</t>
  </si>
  <si>
    <t>202210-5540246171933</t>
  </si>
  <si>
    <t>202210-5540246183538</t>
  </si>
  <si>
    <t>202210-5540246192571</t>
  </si>
  <si>
    <t>202210-5540246177376</t>
  </si>
  <si>
    <t>202210-5540246191596</t>
  </si>
  <si>
    <t>202210-5540246188224</t>
  </si>
  <si>
    <t>202210-5540246195943</t>
  </si>
  <si>
    <t>202210-5540246195944</t>
  </si>
  <si>
    <t>202211-5540246195943</t>
  </si>
  <si>
    <t>202211-5540246195944</t>
  </si>
  <si>
    <t>202210-5540246183547</t>
  </si>
  <si>
    <t>202211-5540246193316</t>
  </si>
  <si>
    <t>202211-5540246183541</t>
  </si>
  <si>
    <t>202210-5540246171759</t>
  </si>
  <si>
    <t>202210-5540246186352</t>
  </si>
  <si>
    <t>202211-5540246196002</t>
  </si>
  <si>
    <t>202210-5540246185429</t>
  </si>
  <si>
    <t>202211-5540246195999</t>
  </si>
  <si>
    <t>202211-5540246195653</t>
  </si>
  <si>
    <t>202210-5540246173492</t>
  </si>
  <si>
    <t>202210-5540246196046</t>
  </si>
  <si>
    <t>202211-5540246183130</t>
  </si>
  <si>
    <t>202211-5540246183538</t>
  </si>
  <si>
    <t>202211-5540246192571</t>
  </si>
  <si>
    <t>202211-5540246192148</t>
  </si>
  <si>
    <t>202211-5540246171759</t>
  </si>
  <si>
    <t>202211-5540246177133</t>
  </si>
  <si>
    <t>202211-5540246192518</t>
  </si>
  <si>
    <t>202211-5540246183558</t>
  </si>
  <si>
    <t>202211-5540246183560</t>
  </si>
  <si>
    <t>202211-5540246192209</t>
  </si>
  <si>
    <t>202211-5540246192462</t>
  </si>
  <si>
    <t>202211-5540246192594</t>
  </si>
  <si>
    <t>202211-5540246183589</t>
  </si>
  <si>
    <t>202211-5540246182684</t>
  </si>
  <si>
    <t>202211-5540246194467</t>
  </si>
  <si>
    <t>202211-5540246194632</t>
  </si>
  <si>
    <t>202211-5540246195250</t>
  </si>
  <si>
    <t>202211-5540246196046</t>
  </si>
  <si>
    <t>202211-5540246170256</t>
  </si>
  <si>
    <t>202211-5540246171888</t>
  </si>
  <si>
    <t>202211-5540246187998</t>
  </si>
  <si>
    <t>202301-5540246196092</t>
  </si>
  <si>
    <t>202210-5540246196092</t>
  </si>
  <si>
    <t>202211-5540246183547</t>
  </si>
  <si>
    <t>202211-5540246196065</t>
  </si>
  <si>
    <t>202211-5540246192907</t>
  </si>
  <si>
    <t>202211-5540246193878</t>
  </si>
  <si>
    <t>202211-5540246173472</t>
  </si>
  <si>
    <t>202211-5540246175047</t>
  </si>
  <si>
    <t>202211-5540246175049</t>
  </si>
  <si>
    <t>202211-5540246175050</t>
  </si>
  <si>
    <t>202211-5540246174095</t>
  </si>
  <si>
    <t>202211-5540246171933</t>
  </si>
  <si>
    <t>202211-5540246176295</t>
  </si>
  <si>
    <t>202211-5540246187987</t>
  </si>
  <si>
    <t>202211-5540246188200</t>
  </si>
  <si>
    <t>202211-5540246174174</t>
  </si>
  <si>
    <t>202211-5540246176699</t>
  </si>
  <si>
    <t>202211-5540246192102</t>
  </si>
  <si>
    <t>202211-5540246186325</t>
  </si>
  <si>
    <t>202211-5540246196148</t>
  </si>
  <si>
    <t>202211-5540246172669</t>
  </si>
  <si>
    <t>202211-5540246176294</t>
  </si>
  <si>
    <t>202211-5540246195241</t>
  </si>
  <si>
    <t>202211-5540246195242</t>
  </si>
  <si>
    <t>202211-5540246172978</t>
  </si>
  <si>
    <t>202211-5540246188175</t>
  </si>
  <si>
    <t>202211-5540246181016</t>
  </si>
  <si>
    <t>202211-5540246172539</t>
  </si>
  <si>
    <t>202212-5540246192907</t>
  </si>
  <si>
    <t>202211-5540246191598</t>
  </si>
  <si>
    <t>202212-5540246195999</t>
  </si>
  <si>
    <t>202211-5540246185429</t>
  </si>
  <si>
    <t>202211-5540246185562</t>
  </si>
  <si>
    <t>202211-5540246181061</t>
  </si>
  <si>
    <t>202211-5540246185278</t>
  </si>
  <si>
    <t>202211-5540246183587</t>
  </si>
  <si>
    <t>202211-5540246177376</t>
  </si>
  <si>
    <t>202211-5540246180522</t>
  </si>
  <si>
    <t>202211-5540246183844</t>
  </si>
  <si>
    <t>202211-5540246183455</t>
  </si>
  <si>
    <t>202211-5540246183555</t>
  </si>
  <si>
    <t>202212-5540246195943</t>
  </si>
  <si>
    <t>202212-5540246195944</t>
  </si>
  <si>
    <t>202211-5540246190727</t>
  </si>
  <si>
    <t>202212-5540246194947</t>
  </si>
  <si>
    <t>202212-5540246170256</t>
  </si>
  <si>
    <t>202212-5540246171888</t>
  </si>
  <si>
    <t>202211-5540246191594</t>
  </si>
  <si>
    <t>202301-5540246170256</t>
  </si>
  <si>
    <t>202301-5540246171888</t>
  </si>
  <si>
    <t>202212-5540246183130</t>
  </si>
  <si>
    <t>202212-5540246183537</t>
  </si>
  <si>
    <t>202211-5540246190743</t>
  </si>
  <si>
    <t>202212-5540246196148</t>
  </si>
  <si>
    <t>202212-5540246194632</t>
  </si>
  <si>
    <t>202212-5540246195250</t>
  </si>
  <si>
    <t>202212-5540246196046</t>
  </si>
  <si>
    <t>202301-5540246192907</t>
  </si>
  <si>
    <t>202212-5540246192148</t>
  </si>
  <si>
    <t>202212-5540246191596</t>
  </si>
  <si>
    <t>202212-5540246182684</t>
  </si>
  <si>
    <t>202212-5540246194467</t>
  </si>
  <si>
    <t>202212-5540246181061</t>
  </si>
  <si>
    <t>202212-5540246185278</t>
  </si>
  <si>
    <t>202212-5540246183538</t>
  </si>
  <si>
    <t>202212-5540246174095</t>
  </si>
  <si>
    <t>202212-5540246175047</t>
  </si>
  <si>
    <t>202212-5540246175049</t>
  </si>
  <si>
    <t>202212-5540246190743</t>
  </si>
  <si>
    <t>202212-5540246183587</t>
  </si>
  <si>
    <t>202212-5540246183589</t>
  </si>
  <si>
    <t>202212-5540246186352</t>
  </si>
  <si>
    <t>202212-5540246183558</t>
  </si>
  <si>
    <t>202212-5540246192209</t>
  </si>
  <si>
    <t>202212-5540246192462</t>
  </si>
  <si>
    <t>202212-5540246192594</t>
  </si>
  <si>
    <t>202212-5540246192831</t>
  </si>
  <si>
    <t>202212-5540246187995</t>
  </si>
  <si>
    <t>202212-5540246177133</t>
  </si>
  <si>
    <t>202212-5540246185429</t>
  </si>
  <si>
    <t>202212-5540246196466</t>
  </si>
  <si>
    <t>202212-5540246183547</t>
  </si>
  <si>
    <t>202212-5540246171933</t>
  </si>
  <si>
    <t>202212-5540246176294</t>
  </si>
  <si>
    <t>202212-5540246176295</t>
  </si>
  <si>
    <t>202212-5540246187987</t>
  </si>
  <si>
    <t>202212-5540246188200</t>
  </si>
  <si>
    <t>202212-5540246172539</t>
  </si>
  <si>
    <t>202212-5540246172669</t>
  </si>
  <si>
    <t>202212-5540246172978</t>
  </si>
  <si>
    <t>202212-5540246174174</t>
  </si>
  <si>
    <t>202212-5540246176699</t>
  </si>
  <si>
    <t>202212-5540246185562</t>
  </si>
  <si>
    <t>202212-5540246186325</t>
  </si>
  <si>
    <t>202212-5540246175050</t>
  </si>
  <si>
    <t>202212-5540246183844</t>
  </si>
  <si>
    <t>202212-5540246171759</t>
  </si>
  <si>
    <t>202212-5540246192518</t>
  </si>
  <si>
    <t>202212-5540246192102</t>
  </si>
  <si>
    <t>202212-5540246190727</t>
  </si>
  <si>
    <t>202212-5540246173472</t>
  </si>
  <si>
    <t>202212-5540246183554</t>
  </si>
  <si>
    <t>202212-5540246183560</t>
  </si>
  <si>
    <t>202212-5540246173906</t>
  </si>
  <si>
    <t>202212-5540246181016</t>
  </si>
  <si>
    <t>202212-5540246188175</t>
  </si>
  <si>
    <t>202301-5540246192148</t>
  </si>
  <si>
    <t>202212-5540246183541</t>
  </si>
  <si>
    <t>202212-5540246183555</t>
  </si>
  <si>
    <t>202212-5540246192571</t>
  </si>
  <si>
    <t>202301-5540246193316</t>
  </si>
  <si>
    <t>202212-5540246180522</t>
  </si>
  <si>
    <t>202212-5540246191598</t>
  </si>
  <si>
    <t>202301-5540246193878</t>
  </si>
  <si>
    <t>202212-5540246194790</t>
  </si>
  <si>
    <t>202212-5540246195241</t>
  </si>
  <si>
    <t>202212-5540246195653</t>
  </si>
  <si>
    <t>202301-5540246194632</t>
  </si>
  <si>
    <t>202301-5540246195250</t>
  </si>
  <si>
    <t>202301-5540246196046</t>
  </si>
  <si>
    <t>202301-5540246196148</t>
  </si>
  <si>
    <t>202301-5540246196002</t>
  </si>
  <si>
    <t>202301-5540246177133</t>
  </si>
  <si>
    <t>202301-5540246192518</t>
  </si>
  <si>
    <t>202301-5540246177376</t>
  </si>
  <si>
    <t>202301-5540246173492</t>
  </si>
  <si>
    <t>202301-5540246181061</t>
  </si>
  <si>
    <t>202301-5540246185278</t>
  </si>
  <si>
    <t>202301-5540246182684</t>
  </si>
  <si>
    <t>202301-5540246194467</t>
  </si>
  <si>
    <t>202301-5540246173906</t>
  </si>
  <si>
    <t>202301-5540246181016</t>
  </si>
  <si>
    <t>202301-5540246183130</t>
  </si>
  <si>
    <t>202301-5540246183455</t>
  </si>
  <si>
    <t>202301-5540246183538</t>
  </si>
  <si>
    <t>202301-5540246183587</t>
  </si>
  <si>
    <t>202301-5540246183589</t>
  </si>
  <si>
    <t>202301-5540246186352</t>
  </si>
  <si>
    <t>202212-5540246191594</t>
  </si>
  <si>
    <t>202301-5540246191596</t>
  </si>
  <si>
    <t>202301-5540246196466</t>
  </si>
  <si>
    <t>202301-5540246171759</t>
  </si>
  <si>
    <t>202301-5540246186325</t>
  </si>
  <si>
    <t>202301-5540246173472</t>
  </si>
  <si>
    <t>202301-5540246174095</t>
  </si>
  <si>
    <t>202301-5540246175049</t>
  </si>
  <si>
    <t>202301-5540246175050</t>
  </si>
  <si>
    <t>202301-5540246192209</t>
  </si>
  <si>
    <t>202301-5540246192594</t>
  </si>
  <si>
    <t>202301-5540246192831</t>
  </si>
  <si>
    <t>202301-5540246172669</t>
  </si>
  <si>
    <t>202301-5540246174174</t>
  </si>
  <si>
    <t>202301-5540246176699</t>
  </si>
  <si>
    <t>202301-5540246192102</t>
  </si>
  <si>
    <t>202301-5540246176295</t>
  </si>
  <si>
    <t>202301-5540246187987</t>
  </si>
  <si>
    <t>202301-5540246183537</t>
  </si>
  <si>
    <t>202301-5540246183541</t>
  </si>
  <si>
    <t>202301-5540246183552</t>
  </si>
  <si>
    <t>202301-5540246192571</t>
  </si>
  <si>
    <t>202301-5540246180522</t>
  </si>
  <si>
    <t>202301-5540246193409</t>
  </si>
  <si>
    <t>202301-5540246172978</t>
  </si>
  <si>
    <t>202301-5540246188175</t>
  </si>
  <si>
    <t>202301-5540246176294</t>
  </si>
  <si>
    <t>202301-5540246188200</t>
  </si>
  <si>
    <t>202301-5540246191598</t>
  </si>
  <si>
    <t>202301-5540246195242</t>
  </si>
  <si>
    <t>202301-5540246194790</t>
  </si>
  <si>
    <t>202301-5540246185429</t>
  </si>
  <si>
    <t>202301-5540246185562</t>
  </si>
  <si>
    <t>202301-5540246172539</t>
  </si>
  <si>
    <t>202301-5540246175047</t>
  </si>
  <si>
    <t>202301-5540246171933</t>
  </si>
  <si>
    <t>202301-5540246183844</t>
  </si>
  <si>
    <t>202301-5540246190743</t>
  </si>
  <si>
    <t>202301-5540246191594</t>
  </si>
  <si>
    <t>Mois Arctile</t>
  </si>
  <si>
    <t>202206-5540246171796</t>
  </si>
  <si>
    <t>202208-5540246171888</t>
  </si>
  <si>
    <t>202207-5540246173472</t>
  </si>
  <si>
    <t>202209-5540246173472</t>
  </si>
  <si>
    <t>202205-5540246173492</t>
  </si>
  <si>
    <t>202211-5540246173492</t>
  </si>
  <si>
    <t>202212-5540246173492</t>
  </si>
  <si>
    <t>202206-5540246173685</t>
  </si>
  <si>
    <t>202207-5540246173685</t>
  </si>
  <si>
    <t>202209-5540246173685</t>
  </si>
  <si>
    <t>202210-5540246173685</t>
  </si>
  <si>
    <t>202211-5540246173685</t>
  </si>
  <si>
    <t>202205-5540246173686</t>
  </si>
  <si>
    <t>202209-5540246173686</t>
  </si>
  <si>
    <t>202210-5540246173686</t>
  </si>
  <si>
    <t>202211-5540246173686</t>
  </si>
  <si>
    <t>202211-5540246173906</t>
  </si>
  <si>
    <t>202206-5540246175372</t>
  </si>
  <si>
    <t>202207-5540246175372</t>
  </si>
  <si>
    <t>202208-5540246175372</t>
  </si>
  <si>
    <t>202209-5540246175372</t>
  </si>
  <si>
    <t>202210-5540246175372</t>
  </si>
  <si>
    <t>202211-5540246175372</t>
  </si>
  <si>
    <t>202206-5540246175461</t>
  </si>
  <si>
    <t>202207-5540246175461</t>
  </si>
  <si>
    <t>202208-5540246175461</t>
  </si>
  <si>
    <t>202209-5540246175461</t>
  </si>
  <si>
    <t>202206-5540246177376</t>
  </si>
  <si>
    <t>202212-5540246177376</t>
  </si>
  <si>
    <t>202208-5540246182684</t>
  </si>
  <si>
    <t>202207-5540246183455</t>
  </si>
  <si>
    <t>202208-5540246183455</t>
  </si>
  <si>
    <t>202209-5540246183455</t>
  </si>
  <si>
    <t>202212-5540246183455</t>
  </si>
  <si>
    <t>202206-5540246183537</t>
  </si>
  <si>
    <t>202211-5540246183537</t>
  </si>
  <si>
    <t>202207-5540246183538</t>
  </si>
  <si>
    <t>202207-5540246183541</t>
  </si>
  <si>
    <t>202208-5540246183541</t>
  </si>
  <si>
    <t>202205-5540246183542</t>
  </si>
  <si>
    <t>202208-5540246183542</t>
  </si>
  <si>
    <t>202209-5540246183542</t>
  </si>
  <si>
    <t>202210-5540246183542</t>
  </si>
  <si>
    <t>202211-5540246183542</t>
  </si>
  <si>
    <t>202212-5540246183542</t>
  </si>
  <si>
    <t>202205-5540246183547</t>
  </si>
  <si>
    <t>202301-5540246183547</t>
  </si>
  <si>
    <t>202205-5540246183552</t>
  </si>
  <si>
    <t>202206-5540246183552</t>
  </si>
  <si>
    <t>202207-5540246183552</t>
  </si>
  <si>
    <t>202209-5540246183552</t>
  </si>
  <si>
    <t>202210-5540246183552</t>
  </si>
  <si>
    <t>202211-5540246183552</t>
  </si>
  <si>
    <t>202212-5540246183552</t>
  </si>
  <si>
    <t>202206-5540246183554</t>
  </si>
  <si>
    <t>202207-5540246183554</t>
  </si>
  <si>
    <t>202208-5540246183554</t>
  </si>
  <si>
    <t>202209-5540246183554</t>
  </si>
  <si>
    <t>202210-5540246183554</t>
  </si>
  <si>
    <t>202211-5540246183554</t>
  </si>
  <si>
    <t>202301-5540246183554</t>
  </si>
  <si>
    <t>202206-5540246183555</t>
  </si>
  <si>
    <t>202207-5540246183555</t>
  </si>
  <si>
    <t>202209-5540246183555</t>
  </si>
  <si>
    <t>202301-5540246183555</t>
  </si>
  <si>
    <t>202206-5540246183556</t>
  </si>
  <si>
    <t>202207-5540246183556</t>
  </si>
  <si>
    <t>202301-5540246183558</t>
  </si>
  <si>
    <t>202207-5540246183560</t>
  </si>
  <si>
    <t>202301-5540246183560</t>
  </si>
  <si>
    <t>202207-5540246183562</t>
  </si>
  <si>
    <t>202208-5540246183562</t>
  </si>
  <si>
    <t>202209-5540246183562</t>
  </si>
  <si>
    <t>202210-5540246183562</t>
  </si>
  <si>
    <t>202205-5540246183587</t>
  </si>
  <si>
    <t>202207-5540246183589</t>
  </si>
  <si>
    <t>202209-5540246183589</t>
  </si>
  <si>
    <t>202205-5540246183590</t>
  </si>
  <si>
    <t>202206-5540246183590</t>
  </si>
  <si>
    <t>202207-5540246183590</t>
  </si>
  <si>
    <t>202208-5540246183590</t>
  </si>
  <si>
    <t>202209-5540246183590</t>
  </si>
  <si>
    <t>202207-5540246184036</t>
  </si>
  <si>
    <t>202211-5540246184036</t>
  </si>
  <si>
    <t>202206-5540246184617</t>
  </si>
  <si>
    <t>202207-5540246184617</t>
  </si>
  <si>
    <t>202205-5540246185562</t>
  </si>
  <si>
    <t>202207-5540246185562</t>
  </si>
  <si>
    <t>202205-5540246185627</t>
  </si>
  <si>
    <t>202206-5540246185627</t>
  </si>
  <si>
    <t>202207-5540246185627</t>
  </si>
  <si>
    <t>202205-5540246186010</t>
  </si>
  <si>
    <t>202207-5540246186010</t>
  </si>
  <si>
    <t>202208-5540246186010</t>
  </si>
  <si>
    <t>202209-5540246186010</t>
  </si>
  <si>
    <t>202210-5540246186010</t>
  </si>
  <si>
    <t>202211-5540246186010</t>
  </si>
  <si>
    <t>202212-5540246186010</t>
  </si>
  <si>
    <t>202301-5540246186010</t>
  </si>
  <si>
    <t>202207-5540246186011</t>
  </si>
  <si>
    <t>202208-5540246186011</t>
  </si>
  <si>
    <t>202209-5540246186011</t>
  </si>
  <si>
    <t>202210-5540246186011</t>
  </si>
  <si>
    <t>202211-5540246186011</t>
  </si>
  <si>
    <t>202212-5540246186011</t>
  </si>
  <si>
    <t>202301-5540246186011</t>
  </si>
  <si>
    <t>202205-5540246186017</t>
  </si>
  <si>
    <t>202207-5540246186017</t>
  </si>
  <si>
    <t>202208-5540246186017</t>
  </si>
  <si>
    <t>202209-5540246186017</t>
  </si>
  <si>
    <t>202210-5540246186017</t>
  </si>
  <si>
    <t>202211-5540246186017</t>
  </si>
  <si>
    <t>202212-5540246186017</t>
  </si>
  <si>
    <t>202301-5540246186017</t>
  </si>
  <si>
    <t>202207-5540246186351</t>
  </si>
  <si>
    <t>202208-5540246186351</t>
  </si>
  <si>
    <t>202209-5540246186351</t>
  </si>
  <si>
    <t>202210-5540246186351</t>
  </si>
  <si>
    <t>202211-5540246186351</t>
  </si>
  <si>
    <t>202212-5540246186351</t>
  </si>
  <si>
    <t>202301-5540246186351</t>
  </si>
  <si>
    <t>202207-5540246186352</t>
  </si>
  <si>
    <t>202208-5540246186352</t>
  </si>
  <si>
    <t>202209-5540246186352</t>
  </si>
  <si>
    <t>202211-5540246186352</t>
  </si>
  <si>
    <t>202205-5540246187882</t>
  </si>
  <si>
    <t>202206-5540246187882</t>
  </si>
  <si>
    <t>202207-5540246187882</t>
  </si>
  <si>
    <t>202208-5540246187882</t>
  </si>
  <si>
    <t>202209-5540246187882</t>
  </si>
  <si>
    <t>202210-5540246187882</t>
  </si>
  <si>
    <t>202212-5540246187882</t>
  </si>
  <si>
    <t>202301-5540246187882</t>
  </si>
  <si>
    <t>202205-5540246187940</t>
  </si>
  <si>
    <t>202206-5540246187940</t>
  </si>
  <si>
    <t>202207-5540246187995</t>
  </si>
  <si>
    <t>202209-5540246187995</t>
  </si>
  <si>
    <t>202301-5540246187995</t>
  </si>
  <si>
    <t>202205-5540246187996</t>
  </si>
  <si>
    <t>202206-5540246187996</t>
  </si>
  <si>
    <t>202207-5540246187996</t>
  </si>
  <si>
    <t>202208-5540246187996</t>
  </si>
  <si>
    <t>202209-5540246187996</t>
  </si>
  <si>
    <t>202210-5540246187996</t>
  </si>
  <si>
    <t>202211-5540246187996</t>
  </si>
  <si>
    <t>202212-5540246187996</t>
  </si>
  <si>
    <t>202301-5540246187996</t>
  </si>
  <si>
    <t>202205-5540246187997</t>
  </si>
  <si>
    <t>202206-5540246187997</t>
  </si>
  <si>
    <t>202207-5540246187997</t>
  </si>
  <si>
    <t>202208-5540246187997</t>
  </si>
  <si>
    <t>202209-5540246187997</t>
  </si>
  <si>
    <t>202212-5540246187997</t>
  </si>
  <si>
    <t>202301-5540246187997</t>
  </si>
  <si>
    <t>202205-5540246187998</t>
  </si>
  <si>
    <t>202206-5540246187998</t>
  </si>
  <si>
    <t>202207-5540246187998</t>
  </si>
  <si>
    <t>202209-5540246187998</t>
  </si>
  <si>
    <t>202212-5540246187998</t>
  </si>
  <si>
    <t>202301-5540246187998</t>
  </si>
  <si>
    <t>202206-5540246188047</t>
  </si>
  <si>
    <t>202207-5540246188047</t>
  </si>
  <si>
    <t>202208-5540246188047</t>
  </si>
  <si>
    <t>202209-5540246188047</t>
  </si>
  <si>
    <t>202210-5540246188047</t>
  </si>
  <si>
    <t>202211-5540246188047</t>
  </si>
  <si>
    <t>202212-5540246188047</t>
  </si>
  <si>
    <t>202301-5540246188047</t>
  </si>
  <si>
    <t>202207-5540246188224</t>
  </si>
  <si>
    <t>202205-5540246188512</t>
  </si>
  <si>
    <t>202207-5540246188512</t>
  </si>
  <si>
    <t>202208-5540246188512</t>
  </si>
  <si>
    <t>202209-5540246188512</t>
  </si>
  <si>
    <t>202210-5540246188512</t>
  </si>
  <si>
    <t>202211-5540246188512</t>
  </si>
  <si>
    <t>202212-5540246188512</t>
  </si>
  <si>
    <t>202301-5540246188512</t>
  </si>
  <si>
    <t>202205-5540246188647</t>
  </si>
  <si>
    <t>202206-5540246188647</t>
  </si>
  <si>
    <t>202207-5540246188647</t>
  </si>
  <si>
    <t>202208-5540246188647</t>
  </si>
  <si>
    <t>202209-5540246188647</t>
  </si>
  <si>
    <t>202210-5540246188647</t>
  </si>
  <si>
    <t>202205-5540246190092</t>
  </si>
  <si>
    <t>202207-5540246190092</t>
  </si>
  <si>
    <t>202208-5540246190092</t>
  </si>
  <si>
    <t>202209-5540246190092</t>
  </si>
  <si>
    <t>202211-5540246190092</t>
  </si>
  <si>
    <t>202212-5540246190092</t>
  </si>
  <si>
    <t>202301-5540246190092</t>
  </si>
  <si>
    <t>202207-5540246190097</t>
  </si>
  <si>
    <t>202206-5540246190727</t>
  </si>
  <si>
    <t>202207-5540246190727</t>
  </si>
  <si>
    <t>202208-5540246190727</t>
  </si>
  <si>
    <t>202210-5540246190727</t>
  </si>
  <si>
    <t>202301-5540246190727</t>
  </si>
  <si>
    <t>202206-5540246190743</t>
  </si>
  <si>
    <t>202205-5540246190831</t>
  </si>
  <si>
    <t>202206-5540246190831</t>
  </si>
  <si>
    <t>202207-5540246190831</t>
  </si>
  <si>
    <t>202208-5540246190831</t>
  </si>
  <si>
    <t>202209-5540246190831</t>
  </si>
  <si>
    <t>202210-5540246190831</t>
  </si>
  <si>
    <t>202211-5540246190831</t>
  </si>
  <si>
    <t>202212-5540246190831</t>
  </si>
  <si>
    <t>202301-5540246190831</t>
  </si>
  <si>
    <t>202206-5540246190835</t>
  </si>
  <si>
    <t>202207-5540246190835</t>
  </si>
  <si>
    <t>202208-5540246190835</t>
  </si>
  <si>
    <t>202209-5540246190835</t>
  </si>
  <si>
    <t>202210-5540246190835</t>
  </si>
  <si>
    <t>202211-5540246190835</t>
  </si>
  <si>
    <t>202212-5540246190835</t>
  </si>
  <si>
    <t>202301-5540246190835</t>
  </si>
  <si>
    <t>202205-5540246191380</t>
  </si>
  <si>
    <t>202206-5540246191380</t>
  </si>
  <si>
    <t>202207-5540246191380</t>
  </si>
  <si>
    <t>202208-5540246191380</t>
  </si>
  <si>
    <t>202205-5540246191394</t>
  </si>
  <si>
    <t>202206-5540246191394</t>
  </si>
  <si>
    <t>202207-5540246191394</t>
  </si>
  <si>
    <t>202208-5540246191394</t>
  </si>
  <si>
    <t>202209-5540246191394</t>
  </si>
  <si>
    <t>202210-5540246191394</t>
  </si>
  <si>
    <t>202211-5540246191394</t>
  </si>
  <si>
    <t>202212-5540246191394</t>
  </si>
  <si>
    <t>202205-5540246191594</t>
  </si>
  <si>
    <t>202207-5540246191596</t>
  </si>
  <si>
    <t>202211-5540246191596</t>
  </si>
  <si>
    <t>202205-5540246191718</t>
  </si>
  <si>
    <t>202207-5540246191718</t>
  </si>
  <si>
    <t>202208-5540246191718</t>
  </si>
  <si>
    <t>202209-5540246191718</t>
  </si>
  <si>
    <t>202210-5540246191718</t>
  </si>
  <si>
    <t>202211-5540246191718</t>
  </si>
  <si>
    <t>202212-5540246191718</t>
  </si>
  <si>
    <t>202301-5540246191718</t>
  </si>
  <si>
    <t>202205-5540246191736</t>
  </si>
  <si>
    <t>202206-5540246191736</t>
  </si>
  <si>
    <t>202207-5540246191736</t>
  </si>
  <si>
    <t>202209-5540246191736</t>
  </si>
  <si>
    <t>202210-5540246191736</t>
  </si>
  <si>
    <t>202212-5540246191736</t>
  </si>
  <si>
    <t>202301-5540246191736</t>
  </si>
  <si>
    <t>202209-5540246192264</t>
  </si>
  <si>
    <t>202210-5540246192264</t>
  </si>
  <si>
    <t>202211-5540246192264</t>
  </si>
  <si>
    <t>202209-5540246192265</t>
  </si>
  <si>
    <t>202210-5540246192265</t>
  </si>
  <si>
    <t>202211-5540246192265</t>
  </si>
  <si>
    <t>202207-5540246192462</t>
  </si>
  <si>
    <t>202301-5540246192462</t>
  </si>
  <si>
    <t>202206-5540246192505</t>
  </si>
  <si>
    <t>202207-5540246192505</t>
  </si>
  <si>
    <t>202208-5540246192505</t>
  </si>
  <si>
    <t>202208-5540246192518</t>
  </si>
  <si>
    <t>202205-5540246192571</t>
  </si>
  <si>
    <t>202207-5540246192571</t>
  </si>
  <si>
    <t>202208-5540246192571</t>
  </si>
  <si>
    <t>202206-5540246192594</t>
  </si>
  <si>
    <t>202207-5540246192594</t>
  </si>
  <si>
    <t>202208-5540246192594</t>
  </si>
  <si>
    <t>202209-5540246192594</t>
  </si>
  <si>
    <t>202205-5540246192824</t>
  </si>
  <si>
    <t>202206-5540246192824</t>
  </si>
  <si>
    <t>202206-5540246192831</t>
  </si>
  <si>
    <t>202209-5540246192831</t>
  </si>
  <si>
    <t>202211-5540246192831</t>
  </si>
  <si>
    <t>202205-5540246192836</t>
  </si>
  <si>
    <t>202206-5540246192836</t>
  </si>
  <si>
    <t>202207-5540246192836</t>
  </si>
  <si>
    <t>202208-5540246192836</t>
  </si>
  <si>
    <t>202209-5540246192836</t>
  </si>
  <si>
    <t>202208-5540246192907</t>
  </si>
  <si>
    <t>202209-5540246192907</t>
  </si>
  <si>
    <t>202205-5540246193249</t>
  </si>
  <si>
    <t>202206-5540246193249</t>
  </si>
  <si>
    <t>202205-5540246193316</t>
  </si>
  <si>
    <t>202212-5540246193316</t>
  </si>
  <si>
    <t>202205-5540246193409</t>
  </si>
  <si>
    <t>202207-5540246193409</t>
  </si>
  <si>
    <t>202208-5540246193409</t>
  </si>
  <si>
    <t>202209-5540246193409</t>
  </si>
  <si>
    <t>202210-5540246193409</t>
  </si>
  <si>
    <t>202211-5540246193409</t>
  </si>
  <si>
    <t>202212-5540246193409</t>
  </si>
  <si>
    <t>202207-5540246193505</t>
  </si>
  <si>
    <t>202205-5540246193566</t>
  </si>
  <si>
    <t>202206-5540246193566</t>
  </si>
  <si>
    <t>202207-5540246193566</t>
  </si>
  <si>
    <t>202207-5540246193878</t>
  </si>
  <si>
    <t>202208-5540246193878</t>
  </si>
  <si>
    <t>202210-5540246193878</t>
  </si>
  <si>
    <t>202212-5540246193878</t>
  </si>
  <si>
    <t>202206-5540246193999</t>
  </si>
  <si>
    <t>202207-5540246193999</t>
  </si>
  <si>
    <t>202209-5540246194330</t>
  </si>
  <si>
    <t>202211-5540246194478</t>
  </si>
  <si>
    <t>202212-5540246194478</t>
  </si>
  <si>
    <t>202211-5540246194790</t>
  </si>
  <si>
    <t>202209-5540246194947</t>
  </si>
  <si>
    <t>202211-5540246194947</t>
  </si>
  <si>
    <t>202301-5540246194947</t>
  </si>
  <si>
    <t>202209-5540246195096</t>
  </si>
  <si>
    <t>202210-5540246195096</t>
  </si>
  <si>
    <t>202211-5540246195096</t>
  </si>
  <si>
    <t>202212-5540246195096</t>
  </si>
  <si>
    <t>202301-5540246195096</t>
  </si>
  <si>
    <t>202210-5540246195195</t>
  </si>
  <si>
    <t>202211-5540246195195</t>
  </si>
  <si>
    <t>202212-5540246195195</t>
  </si>
  <si>
    <t>202301-5540246195195</t>
  </si>
  <si>
    <t>202301-5540246195241</t>
  </si>
  <si>
    <t>202212-5540246195242</t>
  </si>
  <si>
    <t>202210-5540246195653</t>
  </si>
  <si>
    <t>202301-5540246195653</t>
  </si>
  <si>
    <t>202301-5540246195943</t>
  </si>
  <si>
    <t>202301-5540246195944</t>
  </si>
  <si>
    <t>202301-5540246195999</t>
  </si>
  <si>
    <t>202212-5540246196002</t>
  </si>
  <si>
    <t>202212-5540246196065</t>
  </si>
  <si>
    <t>202301-5540246196065</t>
  </si>
  <si>
    <t>202211-5540246196092</t>
  </si>
  <si>
    <t>202212-5540246196092</t>
  </si>
  <si>
    <t>202301-5540246196800</t>
  </si>
  <si>
    <t>Article - Mois</t>
  </si>
  <si>
    <t>Dernier mois</t>
  </si>
  <si>
    <t>5540246170256-202205</t>
  </si>
  <si>
    <t>periode analyse</t>
  </si>
  <si>
    <t>5540246170256-202206</t>
  </si>
  <si>
    <t>5540246170256-202207</t>
  </si>
  <si>
    <t>5540246170256-202208</t>
  </si>
  <si>
    <t>5540246170256-202209</t>
  </si>
  <si>
    <t>5540246170256-202210</t>
  </si>
  <si>
    <t>5540246170256-202211</t>
  </si>
  <si>
    <t>5540246170256-202212</t>
  </si>
  <si>
    <t>5540246170256-202301</t>
  </si>
  <si>
    <t>dernier mois</t>
  </si>
  <si>
    <t>5540246171759-202205</t>
  </si>
  <si>
    <t>5540246171759-202206</t>
  </si>
  <si>
    <t>5540246171759-202207</t>
  </si>
  <si>
    <t>5540246171759-202208</t>
  </si>
  <si>
    <t>5540246171759-202209</t>
  </si>
  <si>
    <t>5540246171759-202210</t>
  </si>
  <si>
    <t>5540246171759-202211</t>
  </si>
  <si>
    <t>5540246171759-202212</t>
  </si>
  <si>
    <t>5540246171759-202301</t>
  </si>
  <si>
    <t>5540246171796-202205</t>
  </si>
  <si>
    <t>5540246171888-202205</t>
  </si>
  <si>
    <t>5540246171888-202206</t>
  </si>
  <si>
    <t>5540246171888-202207</t>
  </si>
  <si>
    <t>5540246171888-202209</t>
  </si>
  <si>
    <t>5540246171888-202210</t>
  </si>
  <si>
    <t>5540246171888-202211</t>
  </si>
  <si>
    <t>5540246171888-202212</t>
  </si>
  <si>
    <t>5540246171888-202301</t>
  </si>
  <si>
    <t>5540246171933-202205</t>
  </si>
  <si>
    <t>5540246171933-202206</t>
  </si>
  <si>
    <t>5540246171933-202207</t>
  </si>
  <si>
    <t>5540246171933-202208</t>
  </si>
  <si>
    <t>5540246171933-202209</t>
  </si>
  <si>
    <t>5540246171933-202210</t>
  </si>
  <si>
    <t>5540246171933-202211</t>
  </si>
  <si>
    <t>5540246171933-202212</t>
  </si>
  <si>
    <t>5540246171933-202301</t>
  </si>
  <si>
    <t>5540246172539-202205</t>
  </si>
  <si>
    <t>5540246172539-202206</t>
  </si>
  <si>
    <t>5540246172539-202207</t>
  </si>
  <si>
    <t>5540246172539-202208</t>
  </si>
  <si>
    <t>5540246172539-202209</t>
  </si>
  <si>
    <t>5540246172539-202210</t>
  </si>
  <si>
    <t>5540246172539-202211</t>
  </si>
  <si>
    <t>5540246172539-202212</t>
  </si>
  <si>
    <t>5540246172539-202301</t>
  </si>
  <si>
    <t>5540246172669-202205</t>
  </si>
  <si>
    <t>5540246172669-202206</t>
  </si>
  <si>
    <t>5540246172669-202207</t>
  </si>
  <si>
    <t>5540246172669-202208</t>
  </si>
  <si>
    <t>5540246172669-202209</t>
  </si>
  <si>
    <t>5540246172669-202210</t>
  </si>
  <si>
    <t>5540246172669-202211</t>
  </si>
  <si>
    <t>5540246172669-202212</t>
  </si>
  <si>
    <t>5540246172669-202301</t>
  </si>
  <si>
    <t>5540246172978-202205</t>
  </si>
  <si>
    <t>5540246172978-202206</t>
  </si>
  <si>
    <t>5540246172978-202207</t>
  </si>
  <si>
    <t>5540246172978-202208</t>
  </si>
  <si>
    <t>5540246172978-202209</t>
  </si>
  <si>
    <t>5540246172978-202210</t>
  </si>
  <si>
    <t>5540246172978-202211</t>
  </si>
  <si>
    <t>5540246172978-202212</t>
  </si>
  <si>
    <t>5540246172978-202301</t>
  </si>
  <si>
    <t>5540246173472-202205</t>
  </si>
  <si>
    <t>5540246173472-202206</t>
  </si>
  <si>
    <t>5540246173472-202208</t>
  </si>
  <si>
    <t>5540246173472-202210</t>
  </si>
  <si>
    <t>5540246173472-202211</t>
  </si>
  <si>
    <t>5540246173472-202212</t>
  </si>
  <si>
    <t>5540246173472-202301</t>
  </si>
  <si>
    <t>5540246173492-202210</t>
  </si>
  <si>
    <t>5540246173492-202301</t>
  </si>
  <si>
    <t>5540246173685-202205</t>
  </si>
  <si>
    <t>5540246173685-202208</t>
  </si>
  <si>
    <t>5540246173686-202206</t>
  </si>
  <si>
    <t>5540246173686-202207</t>
  </si>
  <si>
    <t>5540246173686-202208</t>
  </si>
  <si>
    <t>5540246173906-202205</t>
  </si>
  <si>
    <t>5540246173906-202206</t>
  </si>
  <si>
    <t>5540246173906-202207</t>
  </si>
  <si>
    <t>5540246173906-202208</t>
  </si>
  <si>
    <t>5540246173906-202209</t>
  </si>
  <si>
    <t>5540246173906-202210</t>
  </si>
  <si>
    <t>5540246173906-202212</t>
  </si>
  <si>
    <t>5540246173906-202301</t>
  </si>
  <si>
    <t>5540246174095-202205</t>
  </si>
  <si>
    <t>5540246174095-202206</t>
  </si>
  <si>
    <t>5540246174095-202207</t>
  </si>
  <si>
    <t>5540246174095-202208</t>
  </si>
  <si>
    <t>5540246174095-202209</t>
  </si>
  <si>
    <t>5540246174095-202210</t>
  </si>
  <si>
    <t>5540246174095-202211</t>
  </si>
  <si>
    <t>5540246174095-202212</t>
  </si>
  <si>
    <t>5540246174095-202301</t>
  </si>
  <si>
    <t>5540246174174-202205</t>
  </si>
  <si>
    <t>5540246174174-202206</t>
  </si>
  <si>
    <t>5540246174174-202207</t>
  </si>
  <si>
    <t>5540246174174-202208</t>
  </si>
  <si>
    <t>5540246174174-202209</t>
  </si>
  <si>
    <t>5540246174174-202210</t>
  </si>
  <si>
    <t>5540246174174-202211</t>
  </si>
  <si>
    <t>5540246174174-202212</t>
  </si>
  <si>
    <t>5540246174174-202301</t>
  </si>
  <si>
    <t>5540246175047-202205</t>
  </si>
  <si>
    <t>5540246175047-202206</t>
  </si>
  <si>
    <t>5540246175047-202207</t>
  </si>
  <si>
    <t>5540246175047-202208</t>
  </si>
  <si>
    <t>5540246175047-202209</t>
  </si>
  <si>
    <t>5540246175047-202210</t>
  </si>
  <si>
    <t>5540246175047-202211</t>
  </si>
  <si>
    <t>5540246175047-202212</t>
  </si>
  <si>
    <t>5540246175047-202301</t>
  </si>
  <si>
    <t>5540246175049-202205</t>
  </si>
  <si>
    <t>5540246175049-202206</t>
  </si>
  <si>
    <t>5540246175049-202207</t>
  </si>
  <si>
    <t>5540246175049-202208</t>
  </si>
  <si>
    <t>5540246175049-202209</t>
  </si>
  <si>
    <t>5540246175049-202210</t>
  </si>
  <si>
    <t>5540246175049-202211</t>
  </si>
  <si>
    <t>5540246175049-202212</t>
  </si>
  <si>
    <t>5540246175049-202301</t>
  </si>
  <si>
    <t>5540246175050-202205</t>
  </si>
  <si>
    <t>5540246175050-202206</t>
  </si>
  <si>
    <t>5540246175050-202207</t>
  </si>
  <si>
    <t>5540246175050-202208</t>
  </si>
  <si>
    <t>5540246175050-202209</t>
  </si>
  <si>
    <t>5540246175050-202210</t>
  </si>
  <si>
    <t>5540246175050-202211</t>
  </si>
  <si>
    <t>5540246175050-202212</t>
  </si>
  <si>
    <t>5540246175050-202301</t>
  </si>
  <si>
    <t>5540246175372-202205</t>
  </si>
  <si>
    <t>5540246175461-202205</t>
  </si>
  <si>
    <t>5540246176294-202205</t>
  </si>
  <si>
    <t>5540246176294-202206</t>
  </si>
  <si>
    <t>5540246176294-202207</t>
  </si>
  <si>
    <t>5540246176294-202208</t>
  </si>
  <si>
    <t>5540246176294-202209</t>
  </si>
  <si>
    <t>5540246176294-202210</t>
  </si>
  <si>
    <t>5540246176294-202211</t>
  </si>
  <si>
    <t>5540246176294-202212</t>
  </si>
  <si>
    <t>5540246176294-202301</t>
  </si>
  <si>
    <t>5540246176295-202205</t>
  </si>
  <si>
    <t>5540246176295-202206</t>
  </si>
  <si>
    <t>5540246176295-202207</t>
  </si>
  <si>
    <t>5540246176295-202208</t>
  </si>
  <si>
    <t>5540246176295-202209</t>
  </si>
  <si>
    <t>5540246176295-202210</t>
  </si>
  <si>
    <t>5540246176295-202211</t>
  </si>
  <si>
    <t>5540246176295-202212</t>
  </si>
  <si>
    <t>5540246176295-202301</t>
  </si>
  <si>
    <t>5540246176699-202205</t>
  </si>
  <si>
    <t>5540246176699-202206</t>
  </si>
  <si>
    <t>5540246176699-202207</t>
  </si>
  <si>
    <t>5540246176699-202208</t>
  </si>
  <si>
    <t>5540246176699-202209</t>
  </si>
  <si>
    <t>5540246176699-202210</t>
  </si>
  <si>
    <t>5540246176699-202211</t>
  </si>
  <si>
    <t>5540246176699-202212</t>
  </si>
  <si>
    <t>5540246176699-202301</t>
  </si>
  <si>
    <t>5540246177132-202205</t>
  </si>
  <si>
    <t>5540246177132-202206</t>
  </si>
  <si>
    <t>5540246177132-202207</t>
  </si>
  <si>
    <t>5540246177133-202205</t>
  </si>
  <si>
    <t>5540246177133-202206</t>
  </si>
  <si>
    <t>5540246177133-202207</t>
  </si>
  <si>
    <t>5540246177133-202208</t>
  </si>
  <si>
    <t>5540246177133-202209</t>
  </si>
  <si>
    <t>5540246177133-202210</t>
  </si>
  <si>
    <t>5540246177133-202211</t>
  </si>
  <si>
    <t>5540246177133-202212</t>
  </si>
  <si>
    <t>5540246177133-202301</t>
  </si>
  <si>
    <t>5540246177376-202205</t>
  </si>
  <si>
    <t>5540246177376-202207</t>
  </si>
  <si>
    <t>5540246177376-202208</t>
  </si>
  <si>
    <t>5540246177376-202209</t>
  </si>
  <si>
    <t>5540246177376-202210</t>
  </si>
  <si>
    <t>5540246177376-202211</t>
  </si>
  <si>
    <t>5540246177376-202301</t>
  </si>
  <si>
    <t>5540246180522-202205</t>
  </si>
  <si>
    <t>5540246180522-202206</t>
  </si>
  <si>
    <t>5540246180522-202207</t>
  </si>
  <si>
    <t>5540246180522-202208</t>
  </si>
  <si>
    <t>5540246180522-202209</t>
  </si>
  <si>
    <t>5540246180522-202210</t>
  </si>
  <si>
    <t>5540246180522-202211</t>
  </si>
  <si>
    <t>5540246180522-202212</t>
  </si>
  <si>
    <t>5540246180522-202301</t>
  </si>
  <si>
    <t>5540246181016-202205</t>
  </si>
  <si>
    <t>5540246181016-202206</t>
  </si>
  <si>
    <t>5540246181016-202207</t>
  </si>
  <si>
    <t>5540246181016-202208</t>
  </si>
  <si>
    <t>5540246181016-202209</t>
  </si>
  <si>
    <t>5540246181016-202210</t>
  </si>
  <si>
    <t>5540246181016-202211</t>
  </si>
  <si>
    <t>5540246181016-202212</t>
  </si>
  <si>
    <t>5540246181016-202301</t>
  </si>
  <si>
    <t>5540246181061-202205</t>
  </si>
  <si>
    <t>5540246181061-202206</t>
  </si>
  <si>
    <t>5540246181061-202207</t>
  </si>
  <si>
    <t>5540246181061-202208</t>
  </si>
  <si>
    <t>5540246181061-202209</t>
  </si>
  <si>
    <t>5540246181061-202210</t>
  </si>
  <si>
    <t>5540246181061-202211</t>
  </si>
  <si>
    <t>5540246181061-202212</t>
  </si>
  <si>
    <t>5540246181061-202301</t>
  </si>
  <si>
    <t>5540246182684-202205</t>
  </si>
  <si>
    <t>5540246182684-202206</t>
  </si>
  <si>
    <t>5540246182684-202207</t>
  </si>
  <si>
    <t>5540246182684-202209</t>
  </si>
  <si>
    <t>5540246182684-202210</t>
  </si>
  <si>
    <t>5540246182684-202211</t>
  </si>
  <si>
    <t>5540246182684-202212</t>
  </si>
  <si>
    <t>5540246182684-202301</t>
  </si>
  <si>
    <t>5540246183130-202205</t>
  </si>
  <si>
    <t>5540246183130-202206</t>
  </si>
  <si>
    <t>5540246183130-202207</t>
  </si>
  <si>
    <t>5540246183130-202208</t>
  </si>
  <si>
    <t>5540246183130-202209</t>
  </si>
  <si>
    <t>5540246183130-202210</t>
  </si>
  <si>
    <t>5540246183130-202211</t>
  </si>
  <si>
    <t>5540246183130-202212</t>
  </si>
  <si>
    <t>5540246183130-202301</t>
  </si>
  <si>
    <t>5540246183455-202205</t>
  </si>
  <si>
    <t>5540246183455-202206</t>
  </si>
  <si>
    <t>5540246183455-202210</t>
  </si>
  <si>
    <t>5540246183455-202211</t>
  </si>
  <si>
    <t>5540246183455-202301</t>
  </si>
  <si>
    <t>5540246183537-202205</t>
  </si>
  <si>
    <t>5540246183537-202207</t>
  </si>
  <si>
    <t>5540246183537-202208</t>
  </si>
  <si>
    <t>5540246183537-202209</t>
  </si>
  <si>
    <t>5540246183537-202210</t>
  </si>
  <si>
    <t>5540246183537-202212</t>
  </si>
  <si>
    <t>5540246183537-202301</t>
  </si>
  <si>
    <t>5540246183538-202205</t>
  </si>
  <si>
    <t>5540246183538-202206</t>
  </si>
  <si>
    <t>5540246183538-202208</t>
  </si>
  <si>
    <t>5540246183538-202209</t>
  </si>
  <si>
    <t>5540246183538-202210</t>
  </si>
  <si>
    <t>5540246183538-202211</t>
  </si>
  <si>
    <t>5540246183538-202212</t>
  </si>
  <si>
    <t>5540246183538-202301</t>
  </si>
  <si>
    <t>5540246183541-202205</t>
  </si>
  <si>
    <t>5540246183541-202206</t>
  </si>
  <si>
    <t>5540246183541-202209</t>
  </si>
  <si>
    <t>5540246183541-202210</t>
  </si>
  <si>
    <t>5540246183541-202211</t>
  </si>
  <si>
    <t>5540246183541-202212</t>
  </si>
  <si>
    <t>5540246183541-202301</t>
  </si>
  <si>
    <t>5540246183542-202206</t>
  </si>
  <si>
    <t>5540246183542-202207</t>
  </si>
  <si>
    <t>5540246183547-202206</t>
  </si>
  <si>
    <t>5540246183547-202207</t>
  </si>
  <si>
    <t>5540246183547-202208</t>
  </si>
  <si>
    <t>5540246183547-202209</t>
  </si>
  <si>
    <t>5540246183547-202210</t>
  </si>
  <si>
    <t>5540246183547-202211</t>
  </si>
  <si>
    <t>5540246183547-202212</t>
  </si>
  <si>
    <t>5540246183552-202208</t>
  </si>
  <si>
    <t>5540246183552-202301</t>
  </si>
  <si>
    <t>5540246183554-202205</t>
  </si>
  <si>
    <t>5540246183554-202212</t>
  </si>
  <si>
    <t>5540246183555-202205</t>
  </si>
  <si>
    <t>5540246183555-202208</t>
  </si>
  <si>
    <t>5540246183555-202210</t>
  </si>
  <si>
    <t>5540246183555-202211</t>
  </si>
  <si>
    <t>5540246183555-202212</t>
  </si>
  <si>
    <t>5540246183556-202205</t>
  </si>
  <si>
    <t>5540246183558-202205</t>
  </si>
  <si>
    <t>5540246183558-202206</t>
  </si>
  <si>
    <t>5540246183558-202207</t>
  </si>
  <si>
    <t>5540246183558-202208</t>
  </si>
  <si>
    <t>5540246183558-202209</t>
  </si>
  <si>
    <t>5540246183558-202210</t>
  </si>
  <si>
    <t>5540246183558-202211</t>
  </si>
  <si>
    <t>5540246183558-202212</t>
  </si>
  <si>
    <t>5540246183560-202205</t>
  </si>
  <si>
    <t>5540246183560-202206</t>
  </si>
  <si>
    <t>5540246183560-202208</t>
  </si>
  <si>
    <t>5540246183560-202209</t>
  </si>
  <si>
    <t>5540246183560-202210</t>
  </si>
  <si>
    <t>5540246183560-202211</t>
  </si>
  <si>
    <t>5540246183560-202212</t>
  </si>
  <si>
    <t>5540246183562-202205</t>
  </si>
  <si>
    <t>5540246183562-202206</t>
  </si>
  <si>
    <t>5540246183587-202206</t>
  </si>
  <si>
    <t>5540246183587-202207</t>
  </si>
  <si>
    <t>5540246183587-202208</t>
  </si>
  <si>
    <t>5540246183587-202209</t>
  </si>
  <si>
    <t>5540246183587-202210</t>
  </si>
  <si>
    <t>5540246183587-202211</t>
  </si>
  <si>
    <t>5540246183587-202212</t>
  </si>
  <si>
    <t>5540246183587-202301</t>
  </si>
  <si>
    <t>5540246183589-202205</t>
  </si>
  <si>
    <t>5540246183589-202206</t>
  </si>
  <si>
    <t>5540246183589-202208</t>
  </si>
  <si>
    <t>5540246183589-202210</t>
  </si>
  <si>
    <t>5540246183589-202211</t>
  </si>
  <si>
    <t>5540246183589-202212</t>
  </si>
  <si>
    <t>5540246183589-202301</t>
  </si>
  <si>
    <t>5540246183844-202205</t>
  </si>
  <si>
    <t>5540246183844-202206</t>
  </si>
  <si>
    <t>5540246183844-202207</t>
  </si>
  <si>
    <t>5540246183844-202208</t>
  </si>
  <si>
    <t>5540246183844-202209</t>
  </si>
  <si>
    <t>5540246183844-202210</t>
  </si>
  <si>
    <t>5540246183844-202211</t>
  </si>
  <si>
    <t>5540246183844-202212</t>
  </si>
  <si>
    <t>5540246183844-202301</t>
  </si>
  <si>
    <t>5540246184036-202205</t>
  </si>
  <si>
    <t>5540246184036-202206</t>
  </si>
  <si>
    <t>5540246184036-202208</t>
  </si>
  <si>
    <t>5540246184036-202209</t>
  </si>
  <si>
    <t>5540246184036-202210</t>
  </si>
  <si>
    <t>5540246184617-202205</t>
  </si>
  <si>
    <t>5540246184808-202205</t>
  </si>
  <si>
    <t>5540246185278-202205</t>
  </si>
  <si>
    <t>5540246185278-202206</t>
  </si>
  <si>
    <t>5540246185278-202207</t>
  </si>
  <si>
    <t>5540246185278-202208</t>
  </si>
  <si>
    <t>5540246185278-202209</t>
  </si>
  <si>
    <t>5540246185278-202210</t>
  </si>
  <si>
    <t>5540246185278-202211</t>
  </si>
  <si>
    <t>5540246185278-202212</t>
  </si>
  <si>
    <t>5540246185278-202301</t>
  </si>
  <si>
    <t>5540246185429-202205</t>
  </si>
  <si>
    <t>5540246185429-202206</t>
  </si>
  <si>
    <t>5540246185429-202207</t>
  </si>
  <si>
    <t>5540246185429-202208</t>
  </si>
  <si>
    <t>5540246185429-202209</t>
  </si>
  <si>
    <t>5540246185429-202210</t>
  </si>
  <si>
    <t>5540246185429-202211</t>
  </si>
  <si>
    <t>5540246185429-202212</t>
  </si>
  <si>
    <t>5540246185429-202301</t>
  </si>
  <si>
    <t>5540246185562-202206</t>
  </si>
  <si>
    <t>5540246185562-202208</t>
  </si>
  <si>
    <t>5540246185562-202209</t>
  </si>
  <si>
    <t>5540246185562-202210</t>
  </si>
  <si>
    <t>5540246185562-202211</t>
  </si>
  <si>
    <t>5540246185562-202212</t>
  </si>
  <si>
    <t>5540246185562-202301</t>
  </si>
  <si>
    <t>5540246186010-202206</t>
  </si>
  <si>
    <t>5540246186011-202205</t>
  </si>
  <si>
    <t>5540246186011-202206</t>
  </si>
  <si>
    <t>5540246186017-202206</t>
  </si>
  <si>
    <t>5540246186325-202205</t>
  </si>
  <si>
    <t>5540246186325-202206</t>
  </si>
  <si>
    <t>5540246186325-202207</t>
  </si>
  <si>
    <t>5540246186325-202208</t>
  </si>
  <si>
    <t>5540246186325-202209</t>
  </si>
  <si>
    <t>5540246186325-202210</t>
  </si>
  <si>
    <t>5540246186325-202211</t>
  </si>
  <si>
    <t>5540246186325-202212</t>
  </si>
  <si>
    <t>5540246186325-202301</t>
  </si>
  <si>
    <t>5540246186351-202205</t>
  </si>
  <si>
    <t>5540246186351-202206</t>
  </si>
  <si>
    <t>5540246186352-202205</t>
  </si>
  <si>
    <t>5540246186352-202206</t>
  </si>
  <si>
    <t>5540246186352-202210</t>
  </si>
  <si>
    <t>5540246186352-202212</t>
  </si>
  <si>
    <t>5540246186352-202301</t>
  </si>
  <si>
    <t>5540246187882-202211</t>
  </si>
  <si>
    <t>5540246187987-202205</t>
  </si>
  <si>
    <t>5540246187987-202206</t>
  </si>
  <si>
    <t>5540246187987-202207</t>
  </si>
  <si>
    <t>5540246187987-202208</t>
  </si>
  <si>
    <t>5540246187987-202209</t>
  </si>
  <si>
    <t>5540246187987-202210</t>
  </si>
  <si>
    <t>5540246187987-202211</t>
  </si>
  <si>
    <t>5540246187987-202212</t>
  </si>
  <si>
    <t>5540246187987-202301</t>
  </si>
  <si>
    <t>5540246187995-202205</t>
  </si>
  <si>
    <t>5540246187995-202206</t>
  </si>
  <si>
    <t>5540246187995-202208</t>
  </si>
  <si>
    <t>5540246187995-202210</t>
  </si>
  <si>
    <t>5540246187995-202211</t>
  </si>
  <si>
    <t>5540246187995-202212</t>
  </si>
  <si>
    <t>5540246187997-202210</t>
  </si>
  <si>
    <t>5540246187997-202211</t>
  </si>
  <si>
    <t>5540246187998-202208</t>
  </si>
  <si>
    <t>5540246187998-202210</t>
  </si>
  <si>
    <t>5540246187998-202211</t>
  </si>
  <si>
    <t>5540246188047-202205</t>
  </si>
  <si>
    <t>5540246188175-202205</t>
  </si>
  <si>
    <t>5540246188175-202206</t>
  </si>
  <si>
    <t>5540246188175-202207</t>
  </si>
  <si>
    <t>5540246188175-202208</t>
  </si>
  <si>
    <t>5540246188175-202209</t>
  </si>
  <si>
    <t>5540246188175-202210</t>
  </si>
  <si>
    <t>5540246188175-202211</t>
  </si>
  <si>
    <t>5540246188175-202212</t>
  </si>
  <si>
    <t>5540246188175-202301</t>
  </si>
  <si>
    <t>5540246188200-202205</t>
  </si>
  <si>
    <t>5540246188200-202206</t>
  </si>
  <si>
    <t>5540246188200-202207</t>
  </si>
  <si>
    <t>5540246188200-202208</t>
  </si>
  <si>
    <t>5540246188200-202209</t>
  </si>
  <si>
    <t>5540246188200-202210</t>
  </si>
  <si>
    <t>5540246188200-202211</t>
  </si>
  <si>
    <t>5540246188200-202212</t>
  </si>
  <si>
    <t>5540246188200-202301</t>
  </si>
  <si>
    <t>5540246188224-202205</t>
  </si>
  <si>
    <t>5540246188224-202206</t>
  </si>
  <si>
    <t>5540246188224-202208</t>
  </si>
  <si>
    <t>5540246188224-202209</t>
  </si>
  <si>
    <t>5540246188224-202210</t>
  </si>
  <si>
    <t>5540246188512-202206</t>
  </si>
  <si>
    <t>5540246188583-202205</t>
  </si>
  <si>
    <t>5540246188583-202206</t>
  </si>
  <si>
    <t>5540246188583-202207</t>
  </si>
  <si>
    <t>5540246188583-202208</t>
  </si>
  <si>
    <t>5540246190092-202206</t>
  </si>
  <si>
    <t>5540246190092-202210</t>
  </si>
  <si>
    <t>5540246190097-202205</t>
  </si>
  <si>
    <t>5540246190097-202206</t>
  </si>
  <si>
    <t>5540246190727-202205</t>
  </si>
  <si>
    <t>5540246190727-202209</t>
  </si>
  <si>
    <t>5540246190727-202211</t>
  </si>
  <si>
    <t>5540246190727-202212</t>
  </si>
  <si>
    <t>5540246190743-202205</t>
  </si>
  <si>
    <t>5540246190743-202207</t>
  </si>
  <si>
    <t>5540246190743-202208</t>
  </si>
  <si>
    <t>5540246190743-202209</t>
  </si>
  <si>
    <t>5540246190743-202210</t>
  </si>
  <si>
    <t>5540246190743-202211</t>
  </si>
  <si>
    <t>5540246190743-202212</t>
  </si>
  <si>
    <t>5540246190743-202301</t>
  </si>
  <si>
    <t>5540246190835-202205</t>
  </si>
  <si>
    <t>5540246191394-202301</t>
  </si>
  <si>
    <t>5540246191594-202209</t>
  </si>
  <si>
    <t>5540246191594-202210</t>
  </si>
  <si>
    <t>5540246191594-202211</t>
  </si>
  <si>
    <t>5540246191594-202212</t>
  </si>
  <si>
    <t>5540246191594-202301</t>
  </si>
  <si>
    <t>5540246191596-202205</t>
  </si>
  <si>
    <t>5540246191596-202206</t>
  </si>
  <si>
    <t>5540246191596-202208</t>
  </si>
  <si>
    <t>5540246191596-202209</t>
  </si>
  <si>
    <t>5540246191596-202210</t>
  </si>
  <si>
    <t>5540246191596-202212</t>
  </si>
  <si>
    <t>5540246191596-202301</t>
  </si>
  <si>
    <t>5540246191598-202205</t>
  </si>
  <si>
    <t>5540246191598-202209</t>
  </si>
  <si>
    <t>5540246191598-202210</t>
  </si>
  <si>
    <t>5540246191598-202211</t>
  </si>
  <si>
    <t>5540246191598-202212</t>
  </si>
  <si>
    <t>5540246191598-202301</t>
  </si>
  <si>
    <t>5540246191718-202206</t>
  </si>
  <si>
    <t>5540246191736-202208</t>
  </si>
  <si>
    <t>5540246191736-202211</t>
  </si>
  <si>
    <t>5540246192102-202205</t>
  </si>
  <si>
    <t>5540246192102-202206</t>
  </si>
  <si>
    <t>5540246192102-202207</t>
  </si>
  <si>
    <t>5540246192102-202208</t>
  </si>
  <si>
    <t>5540246192102-202209</t>
  </si>
  <si>
    <t>5540246192102-202210</t>
  </si>
  <si>
    <t>5540246192102-202211</t>
  </si>
  <si>
    <t>5540246192102-202212</t>
  </si>
  <si>
    <t>5540246192102-202301</t>
  </si>
  <si>
    <t>5540246192148-202207</t>
  </si>
  <si>
    <t>5540246192148-202208</t>
  </si>
  <si>
    <t>5540246192148-202209</t>
  </si>
  <si>
    <t>5540246192148-202210</t>
  </si>
  <si>
    <t>5540246192148-202211</t>
  </si>
  <si>
    <t>5540246192148-202212</t>
  </si>
  <si>
    <t>5540246192148-202301</t>
  </si>
  <si>
    <t>5540246192209-202205</t>
  </si>
  <si>
    <t>5540246192209-202206</t>
  </si>
  <si>
    <t>5540246192209-202207</t>
  </si>
  <si>
    <t>5540246192209-202208</t>
  </si>
  <si>
    <t>5540246192209-202209</t>
  </si>
  <si>
    <t>5540246192209-202210</t>
  </si>
  <si>
    <t>5540246192209-202211</t>
  </si>
  <si>
    <t>5540246192209-202212</t>
  </si>
  <si>
    <t>5540246192209-202301</t>
  </si>
  <si>
    <t>5540246192264-202205</t>
  </si>
  <si>
    <t>5540246192264-202206</t>
  </si>
  <si>
    <t>5540246192264-202207</t>
  </si>
  <si>
    <t>5540246192264-202208</t>
  </si>
  <si>
    <t>5540246192265-202205</t>
  </si>
  <si>
    <t>5540246192265-202206</t>
  </si>
  <si>
    <t>5540246192265-202207</t>
  </si>
  <si>
    <t>5540246192265-202208</t>
  </si>
  <si>
    <t>5540246192462-202205</t>
  </si>
  <si>
    <t>5540246192462-202206</t>
  </si>
  <si>
    <t>5540246192462-202208</t>
  </si>
  <si>
    <t>5540246192462-202209</t>
  </si>
  <si>
    <t>5540246192462-202210</t>
  </si>
  <si>
    <t>5540246192462-202211</t>
  </si>
  <si>
    <t>5540246192462-202212</t>
  </si>
  <si>
    <t>5540246192505-202205</t>
  </si>
  <si>
    <t>5540246192518-202205</t>
  </si>
  <si>
    <t>5540246192518-202206</t>
  </si>
  <si>
    <t>5540246192518-202207</t>
  </si>
  <si>
    <t>5540246192518-202209</t>
  </si>
  <si>
    <t>5540246192518-202210</t>
  </si>
  <si>
    <t>5540246192518-202211</t>
  </si>
  <si>
    <t>5540246192518-202212</t>
  </si>
  <si>
    <t>5540246192518-202301</t>
  </si>
  <si>
    <t>5540246192571-202206</t>
  </si>
  <si>
    <t>5540246192571-202209</t>
  </si>
  <si>
    <t>5540246192571-202210</t>
  </si>
  <si>
    <t>5540246192571-202211</t>
  </si>
  <si>
    <t>5540246192571-202212</t>
  </si>
  <si>
    <t>5540246192571-202301</t>
  </si>
  <si>
    <t>5540246192594-202205</t>
  </si>
  <si>
    <t>5540246192594-202210</t>
  </si>
  <si>
    <t>5540246192594-202211</t>
  </si>
  <si>
    <t>5540246192594-202212</t>
  </si>
  <si>
    <t>5540246192594-202301</t>
  </si>
  <si>
    <t>5540246192831-202205</t>
  </si>
  <si>
    <t>5540246192831-202207</t>
  </si>
  <si>
    <t>5540246192831-202208</t>
  </si>
  <si>
    <t>5540246192831-202210</t>
  </si>
  <si>
    <t>5540246192831-202212</t>
  </si>
  <si>
    <t>5540246192831-202301</t>
  </si>
  <si>
    <t>5540246192907-202205</t>
  </si>
  <si>
    <t>5540246192907-202206</t>
  </si>
  <si>
    <t>5540246192907-202207</t>
  </si>
  <si>
    <t>5540246192907-202210</t>
  </si>
  <si>
    <t>5540246192907-202211</t>
  </si>
  <si>
    <t>5540246192907-202212</t>
  </si>
  <si>
    <t>5540246192907-202301</t>
  </si>
  <si>
    <t>5540246193316-202206</t>
  </si>
  <si>
    <t>5540246193316-202207</t>
  </si>
  <si>
    <t>5540246193316-202208</t>
  </si>
  <si>
    <t>5540246193316-202209</t>
  </si>
  <si>
    <t>5540246193316-202210</t>
  </si>
  <si>
    <t>5540246193316-202211</t>
  </si>
  <si>
    <t>5540246193316-202301</t>
  </si>
  <si>
    <t>5540246193409-202206</t>
  </si>
  <si>
    <t>5540246193409-202301</t>
  </si>
  <si>
    <t>5540246193505-202205</t>
  </si>
  <si>
    <t>5540246193505-202206</t>
  </si>
  <si>
    <t>5540246193878-202206</t>
  </si>
  <si>
    <t>5540246193878-202209</t>
  </si>
  <si>
    <t>5540246193878-202211</t>
  </si>
  <si>
    <t>5540246193878-202301</t>
  </si>
  <si>
    <t>5540246193999-202205</t>
  </si>
  <si>
    <t>5540246194330-202207</t>
  </si>
  <si>
    <t>5540246194330-202208</t>
  </si>
  <si>
    <t>5540246194467-202207</t>
  </si>
  <si>
    <t>5540246194467-202208</t>
  </si>
  <si>
    <t>5540246194467-202209</t>
  </si>
  <si>
    <t>5540246194467-202210</t>
  </si>
  <si>
    <t>5540246194467-202211</t>
  </si>
  <si>
    <t>5540246194467-202212</t>
  </si>
  <si>
    <t>5540246194467-202301</t>
  </si>
  <si>
    <t>5540246194478-202208</t>
  </si>
  <si>
    <t>5540246194478-202209</t>
  </si>
  <si>
    <t>5540246194478-202210</t>
  </si>
  <si>
    <t>5540246194632-202207</t>
  </si>
  <si>
    <t>5540246194632-202208</t>
  </si>
  <si>
    <t>5540246194632-202209</t>
  </si>
  <si>
    <t>5540246194632-202210</t>
  </si>
  <si>
    <t>5540246194632-202211</t>
  </si>
  <si>
    <t>5540246194632-202212</t>
  </si>
  <si>
    <t>5540246194632-202301</t>
  </si>
  <si>
    <t>5540246194790-202209</t>
  </si>
  <si>
    <t>5540246194790-202210</t>
  </si>
  <si>
    <t>5540246194790-202212</t>
  </si>
  <si>
    <t>5540246194790-202301</t>
  </si>
  <si>
    <t>5540246194947-202210</t>
  </si>
  <si>
    <t>5540246194947-202212</t>
  </si>
  <si>
    <t>5540246195096-202208</t>
  </si>
  <si>
    <t>5540246195195-202209</t>
  </si>
  <si>
    <t>5540246195241-202208</t>
  </si>
  <si>
    <t>5540246195241-202209</t>
  </si>
  <si>
    <t>5540246195241-202210</t>
  </si>
  <si>
    <t>5540246195241-202211</t>
  </si>
  <si>
    <t>5540246195241-202212</t>
  </si>
  <si>
    <t>5540246195242-202208</t>
  </si>
  <si>
    <t>5540246195242-202209</t>
  </si>
  <si>
    <t>5540246195242-202210</t>
  </si>
  <si>
    <t>5540246195242-202211</t>
  </si>
  <si>
    <t>5540246195242-202301</t>
  </si>
  <si>
    <t>5540246195250-202208</t>
  </si>
  <si>
    <t>5540246195250-202209</t>
  </si>
  <si>
    <t>5540246195250-202210</t>
  </si>
  <si>
    <t>5540246195250-202211</t>
  </si>
  <si>
    <t>5540246195250-202212</t>
  </si>
  <si>
    <t>5540246195250-202301</t>
  </si>
  <si>
    <t>5540246195539-202209</t>
  </si>
  <si>
    <t>5540246195596-202209</t>
  </si>
  <si>
    <t>5540246195653-202209</t>
  </si>
  <si>
    <t>5540246195653-202211</t>
  </si>
  <si>
    <t>5540246195653-202212</t>
  </si>
  <si>
    <t>5540246195943-202210</t>
  </si>
  <si>
    <t>5540246195943-202211</t>
  </si>
  <si>
    <t>5540246195943-202212</t>
  </si>
  <si>
    <t>5540246195944-202210</t>
  </si>
  <si>
    <t>5540246195944-202211</t>
  </si>
  <si>
    <t>5540246195944-202212</t>
  </si>
  <si>
    <t>5540246195999-202211</t>
  </si>
  <si>
    <t>5540246195999-202212</t>
  </si>
  <si>
    <t>5540246196002-202211</t>
  </si>
  <si>
    <t>5540246196002-202301</t>
  </si>
  <si>
    <t>5540246196046-202210</t>
  </si>
  <si>
    <t>5540246196046-202211</t>
  </si>
  <si>
    <t>5540246196046-202212</t>
  </si>
  <si>
    <t>5540246196046-202301</t>
  </si>
  <si>
    <t>5540246196065-202211</t>
  </si>
  <si>
    <t>5540246196092-202210</t>
  </si>
  <si>
    <t>5540246196092-202301</t>
  </si>
  <si>
    <t>5540246196148-202211</t>
  </si>
  <si>
    <t>5540246196148-202212</t>
  </si>
  <si>
    <t>5540246196148-202301</t>
  </si>
  <si>
    <t>5540246196466-202212</t>
  </si>
  <si>
    <t>5540246196466-202301</t>
  </si>
  <si>
    <t>5540246196800-202212</t>
  </si>
  <si>
    <t>5540246171796-202206</t>
  </si>
  <si>
    <t>5540246171888-202208</t>
  </si>
  <si>
    <t>5540246173472-202207</t>
  </si>
  <si>
    <t>5540246173472-202209</t>
  </si>
  <si>
    <t>5540246173492-202205</t>
  </si>
  <si>
    <t>5540246173492-202211</t>
  </si>
  <si>
    <t>5540246173492-202212</t>
  </si>
  <si>
    <t>5540246173685-202206</t>
  </si>
  <si>
    <t>5540246173685-202207</t>
  </si>
  <si>
    <t>5540246173685-202209</t>
  </si>
  <si>
    <t>5540246173685-202210</t>
  </si>
  <si>
    <t>5540246173685-202211</t>
  </si>
  <si>
    <t>5540246173686-202205</t>
  </si>
  <si>
    <t>5540246173686-202209</t>
  </si>
  <si>
    <t>5540246173686-202210</t>
  </si>
  <si>
    <t>5540246173686-202211</t>
  </si>
  <si>
    <t>5540246173906-202211</t>
  </si>
  <si>
    <t>5540246175372-202206</t>
  </si>
  <si>
    <t>5540246175372-202207</t>
  </si>
  <si>
    <t>5540246175372-202208</t>
  </si>
  <si>
    <t>5540246175372-202209</t>
  </si>
  <si>
    <t>5540246175372-202210</t>
  </si>
  <si>
    <t>5540246175372-202211</t>
  </si>
  <si>
    <t>5540246175461-202206</t>
  </si>
  <si>
    <t>5540246175461-202207</t>
  </si>
  <si>
    <t>5540246175461-202208</t>
  </si>
  <si>
    <t>5540246175461-202209</t>
  </si>
  <si>
    <t>5540246177376-202206</t>
  </si>
  <si>
    <t>5540246177376-202212</t>
  </si>
  <si>
    <t>5540246182684-202208</t>
  </si>
  <si>
    <t>5540246183455-202207</t>
  </si>
  <si>
    <t>5540246183455-202208</t>
  </si>
  <si>
    <t>5540246183455-202209</t>
  </si>
  <si>
    <t>5540246183455-202212</t>
  </si>
  <si>
    <t>5540246183537-202206</t>
  </si>
  <si>
    <t>5540246183537-202211</t>
  </si>
  <si>
    <t>5540246183538-202207</t>
  </si>
  <si>
    <t>5540246183541-202207</t>
  </si>
  <si>
    <t>5540246183541-202208</t>
  </si>
  <si>
    <t>5540246183542-202205</t>
  </si>
  <si>
    <t>5540246183542-202208</t>
  </si>
  <si>
    <t>5540246183542-202209</t>
  </si>
  <si>
    <t>5540246183542-202210</t>
  </si>
  <si>
    <t>5540246183542-202211</t>
  </si>
  <si>
    <t>5540246183542-202212</t>
  </si>
  <si>
    <t>5540246183547-202205</t>
  </si>
  <si>
    <t>5540246183547-202301</t>
  </si>
  <si>
    <t>5540246183552-202205</t>
  </si>
  <si>
    <t>5540246183552-202206</t>
  </si>
  <si>
    <t>5540246183552-202207</t>
  </si>
  <si>
    <t>5540246183552-202209</t>
  </si>
  <si>
    <t>5540246183552-202210</t>
  </si>
  <si>
    <t>5540246183552-202211</t>
  </si>
  <si>
    <t>5540246183552-202212</t>
  </si>
  <si>
    <t>5540246183554-202206</t>
  </si>
  <si>
    <t>5540246183554-202207</t>
  </si>
  <si>
    <t>5540246183554-202208</t>
  </si>
  <si>
    <t>5540246183554-202209</t>
  </si>
  <si>
    <t>5540246183554-202210</t>
  </si>
  <si>
    <t>5540246183554-202211</t>
  </si>
  <si>
    <t>5540246183554-202301</t>
  </si>
  <si>
    <t>5540246183555-202206</t>
  </si>
  <si>
    <t>5540246183555-202207</t>
  </si>
  <si>
    <t>5540246183555-202209</t>
  </si>
  <si>
    <t>5540246183555-202301</t>
  </si>
  <si>
    <t>5540246183556-202206</t>
  </si>
  <si>
    <t>5540246183556-202207</t>
  </si>
  <si>
    <t>5540246183558-202301</t>
  </si>
  <si>
    <t>5540246183560-202207</t>
  </si>
  <si>
    <t>5540246183560-202301</t>
  </si>
  <si>
    <t>5540246183562-202207</t>
  </si>
  <si>
    <t>5540246183562-202208</t>
  </si>
  <si>
    <t>5540246183562-202209</t>
  </si>
  <si>
    <t>5540246183562-202210</t>
  </si>
  <si>
    <t>5540246183587-202205</t>
  </si>
  <si>
    <t>5540246183589-202207</t>
  </si>
  <si>
    <t>5540246183589-202209</t>
  </si>
  <si>
    <t>5540246183590-202205</t>
  </si>
  <si>
    <t>5540246183590-202206</t>
  </si>
  <si>
    <t>5540246183590-202207</t>
  </si>
  <si>
    <t>5540246183590-202208</t>
  </si>
  <si>
    <t>5540246183590-202209</t>
  </si>
  <si>
    <t>5540246184036-202207</t>
  </si>
  <si>
    <t>5540246184036-202211</t>
  </si>
  <si>
    <t>5540246184617-202206</t>
  </si>
  <si>
    <t>5540246184617-202207</t>
  </si>
  <si>
    <t>5540246185562-202205</t>
  </si>
  <si>
    <t>5540246185562-202207</t>
  </si>
  <si>
    <t>5540246185627-202205</t>
  </si>
  <si>
    <t>5540246185627-202206</t>
  </si>
  <si>
    <t>5540246185627-202207</t>
  </si>
  <si>
    <t>5540246186010-202205</t>
  </si>
  <si>
    <t>5540246186010-202207</t>
  </si>
  <si>
    <t>5540246186010-202208</t>
  </si>
  <si>
    <t>5540246186010-202209</t>
  </si>
  <si>
    <t>5540246186010-202210</t>
  </si>
  <si>
    <t>5540246186010-202211</t>
  </si>
  <si>
    <t>5540246186010-202212</t>
  </si>
  <si>
    <t>5540246186010-202301</t>
  </si>
  <si>
    <t>5540246186011-202207</t>
  </si>
  <si>
    <t>5540246186011-202208</t>
  </si>
  <si>
    <t>5540246186011-202209</t>
  </si>
  <si>
    <t>5540246186011-202210</t>
  </si>
  <si>
    <t>5540246186011-202211</t>
  </si>
  <si>
    <t>5540246186011-202212</t>
  </si>
  <si>
    <t>5540246186011-202301</t>
  </si>
  <si>
    <t>5540246186017-202205</t>
  </si>
  <si>
    <t>5540246186017-202207</t>
  </si>
  <si>
    <t>5540246186017-202208</t>
  </si>
  <si>
    <t>5540246186017-202209</t>
  </si>
  <si>
    <t>5540246186017-202210</t>
  </si>
  <si>
    <t>5540246186017-202211</t>
  </si>
  <si>
    <t>5540246186017-202212</t>
  </si>
  <si>
    <t>5540246186017-202301</t>
  </si>
  <si>
    <t>5540246186351-202207</t>
  </si>
  <si>
    <t>5540246186351-202208</t>
  </si>
  <si>
    <t>5540246186351-202209</t>
  </si>
  <si>
    <t>5540246186351-202210</t>
  </si>
  <si>
    <t>5540246186351-202211</t>
  </si>
  <si>
    <t>5540246186351-202212</t>
  </si>
  <si>
    <t>5540246186351-202301</t>
  </si>
  <si>
    <t>5540246186352-202207</t>
  </si>
  <si>
    <t>5540246186352-202208</t>
  </si>
  <si>
    <t>5540246186352-202209</t>
  </si>
  <si>
    <t>5540246186352-202211</t>
  </si>
  <si>
    <t>5540246187882-202205</t>
  </si>
  <si>
    <t>5540246187882-202206</t>
  </si>
  <si>
    <t>5540246187882-202207</t>
  </si>
  <si>
    <t>5540246187882-202208</t>
  </si>
  <si>
    <t>5540246187882-202209</t>
  </si>
  <si>
    <t>5540246187882-202210</t>
  </si>
  <si>
    <t>5540246187882-202212</t>
  </si>
  <si>
    <t>5540246187882-202301</t>
  </si>
  <si>
    <t>5540246187940-202205</t>
  </si>
  <si>
    <t>5540246187940-202206</t>
  </si>
  <si>
    <t>5540246187995-202207</t>
  </si>
  <si>
    <t>5540246187995-202209</t>
  </si>
  <si>
    <t>5540246187995-202301</t>
  </si>
  <si>
    <t>5540246187996-202205</t>
  </si>
  <si>
    <t>5540246187996-202206</t>
  </si>
  <si>
    <t>5540246187996-202207</t>
  </si>
  <si>
    <t>5540246187996-202208</t>
  </si>
  <si>
    <t>5540246187996-202209</t>
  </si>
  <si>
    <t>5540246187996-202210</t>
  </si>
  <si>
    <t>5540246187996-202211</t>
  </si>
  <si>
    <t>5540246187996-202212</t>
  </si>
  <si>
    <t>5540246187996-202301</t>
  </si>
  <si>
    <t>5540246187997-202205</t>
  </si>
  <si>
    <t>5540246187997-202206</t>
  </si>
  <si>
    <t>5540246187997-202207</t>
  </si>
  <si>
    <t>5540246187997-202208</t>
  </si>
  <si>
    <t>5540246187997-202209</t>
  </si>
  <si>
    <t>5540246187997-202212</t>
  </si>
  <si>
    <t>5540246187997-202301</t>
  </si>
  <si>
    <t>5540246187998-202205</t>
  </si>
  <si>
    <t>5540246187998-202206</t>
  </si>
  <si>
    <t>5540246187998-202207</t>
  </si>
  <si>
    <t>5540246187998-202209</t>
  </si>
  <si>
    <t>5540246187998-202212</t>
  </si>
  <si>
    <t>5540246187998-202301</t>
  </si>
  <si>
    <t>5540246188047-202206</t>
  </si>
  <si>
    <t>5540246188047-202207</t>
  </si>
  <si>
    <t>5540246188047-202208</t>
  </si>
  <si>
    <t>5540246188047-202209</t>
  </si>
  <si>
    <t>5540246188047-202210</t>
  </si>
  <si>
    <t>5540246188047-202211</t>
  </si>
  <si>
    <t>5540246188047-202212</t>
  </si>
  <si>
    <t>5540246188047-202301</t>
  </si>
  <si>
    <t>5540246188224-202207</t>
  </si>
  <si>
    <t>5540246188512-202205</t>
  </si>
  <si>
    <t>5540246188512-202207</t>
  </si>
  <si>
    <t>5540246188512-202208</t>
  </si>
  <si>
    <t>5540246188512-202209</t>
  </si>
  <si>
    <t>5540246188512-202210</t>
  </si>
  <si>
    <t>5540246188512-202211</t>
  </si>
  <si>
    <t>5540246188512-202212</t>
  </si>
  <si>
    <t>5540246188512-202301</t>
  </si>
  <si>
    <t>5540246188647-202205</t>
  </si>
  <si>
    <t>5540246188647-202206</t>
  </si>
  <si>
    <t>5540246188647-202207</t>
  </si>
  <si>
    <t>5540246188647-202208</t>
  </si>
  <si>
    <t>5540246188647-202209</t>
  </si>
  <si>
    <t>5540246188647-202210</t>
  </si>
  <si>
    <t>5540246190092-202205</t>
  </si>
  <si>
    <t>5540246190092-202207</t>
  </si>
  <si>
    <t>5540246190092-202208</t>
  </si>
  <si>
    <t>5540246190092-202209</t>
  </si>
  <si>
    <t>5540246190092-202211</t>
  </si>
  <si>
    <t>5540246190092-202212</t>
  </si>
  <si>
    <t>5540246190092-202301</t>
  </si>
  <si>
    <t>5540246190097-202207</t>
  </si>
  <si>
    <t>5540246190727-202206</t>
  </si>
  <si>
    <t>5540246190727-202207</t>
  </si>
  <si>
    <t>5540246190727-202208</t>
  </si>
  <si>
    <t>5540246190727-202210</t>
  </si>
  <si>
    <t>5540246190727-202301</t>
  </si>
  <si>
    <t>5540246190743-202206</t>
  </si>
  <si>
    <t>5540246190831-202205</t>
  </si>
  <si>
    <t>5540246190831-202206</t>
  </si>
  <si>
    <t>5540246190831-202207</t>
  </si>
  <si>
    <t>5540246190831-202208</t>
  </si>
  <si>
    <t>5540246190831-202209</t>
  </si>
  <si>
    <t>5540246190831-202210</t>
  </si>
  <si>
    <t>5540246190831-202211</t>
  </si>
  <si>
    <t>5540246190831-202212</t>
  </si>
  <si>
    <t>5540246190831-202301</t>
  </si>
  <si>
    <t>5540246190835-202206</t>
  </si>
  <si>
    <t>5540246190835-202207</t>
  </si>
  <si>
    <t>5540246190835-202208</t>
  </si>
  <si>
    <t>5540246190835-202209</t>
  </si>
  <si>
    <t>5540246190835-202210</t>
  </si>
  <si>
    <t>5540246190835-202211</t>
  </si>
  <si>
    <t>5540246190835-202212</t>
  </si>
  <si>
    <t>5540246190835-202301</t>
  </si>
  <si>
    <t>5540246191380-202205</t>
  </si>
  <si>
    <t>5540246191380-202206</t>
  </si>
  <si>
    <t>5540246191380-202207</t>
  </si>
  <si>
    <t>5540246191380-202208</t>
  </si>
  <si>
    <t>5540246191394-202205</t>
  </si>
  <si>
    <t>5540246191394-202206</t>
  </si>
  <si>
    <t>5540246191394-202207</t>
  </si>
  <si>
    <t>5540246191394-202208</t>
  </si>
  <si>
    <t>5540246191394-202209</t>
  </si>
  <si>
    <t>5540246191394-202210</t>
  </si>
  <si>
    <t>5540246191394-202211</t>
  </si>
  <si>
    <t>5540246191394-202212</t>
  </si>
  <si>
    <t>5540246191594-202205</t>
  </si>
  <si>
    <t>5540246191596-202207</t>
  </si>
  <si>
    <t>5540246191596-202211</t>
  </si>
  <si>
    <t>5540246191718-202205</t>
  </si>
  <si>
    <t>5540246191718-202207</t>
  </si>
  <si>
    <t>5540246191718-202208</t>
  </si>
  <si>
    <t>5540246191718-202209</t>
  </si>
  <si>
    <t>5540246191718-202210</t>
  </si>
  <si>
    <t>5540246191718-202211</t>
  </si>
  <si>
    <t>5540246191718-202212</t>
  </si>
  <si>
    <t>5540246191718-202301</t>
  </si>
  <si>
    <t>5540246191736-202205</t>
  </si>
  <si>
    <t>5540246191736-202206</t>
  </si>
  <si>
    <t>5540246191736-202207</t>
  </si>
  <si>
    <t>5540246191736-202209</t>
  </si>
  <si>
    <t>5540246191736-202210</t>
  </si>
  <si>
    <t>5540246191736-202212</t>
  </si>
  <si>
    <t>5540246191736-202301</t>
  </si>
  <si>
    <t>5540246192264-202209</t>
  </si>
  <si>
    <t>5540246192264-202210</t>
  </si>
  <si>
    <t>5540246192264-202211</t>
  </si>
  <si>
    <t>5540246192265-202209</t>
  </si>
  <si>
    <t>5540246192265-202210</t>
  </si>
  <si>
    <t>5540246192265-202211</t>
  </si>
  <si>
    <t>5540246192462-202207</t>
  </si>
  <si>
    <t>5540246192462-202301</t>
  </si>
  <si>
    <t>5540246192505-202206</t>
  </si>
  <si>
    <t>5540246192505-202207</t>
  </si>
  <si>
    <t>5540246192505-202208</t>
  </si>
  <si>
    <t>5540246192518-202208</t>
  </si>
  <si>
    <t>5540246192571-202205</t>
  </si>
  <si>
    <t>5540246192571-202207</t>
  </si>
  <si>
    <t>5540246192571-202208</t>
  </si>
  <si>
    <t>5540246192594-202206</t>
  </si>
  <si>
    <t>5540246192594-202207</t>
  </si>
  <si>
    <t>5540246192594-202208</t>
  </si>
  <si>
    <t>5540246192594-202209</t>
  </si>
  <si>
    <t>5540246192824-202205</t>
  </si>
  <si>
    <t>5540246192824-202206</t>
  </si>
  <si>
    <t>5540246192831-202206</t>
  </si>
  <si>
    <t>5540246192831-202209</t>
  </si>
  <si>
    <t>5540246192831-202211</t>
  </si>
  <si>
    <t>5540246192836-202205</t>
  </si>
  <si>
    <t>5540246192836-202206</t>
  </si>
  <si>
    <t>5540246192836-202207</t>
  </si>
  <si>
    <t>5540246192836-202208</t>
  </si>
  <si>
    <t>5540246192836-202209</t>
  </si>
  <si>
    <t>5540246192907-202208</t>
  </si>
  <si>
    <t>5540246192907-202209</t>
  </si>
  <si>
    <t>5540246193249-202205</t>
  </si>
  <si>
    <t>5540246193249-202206</t>
  </si>
  <si>
    <t>5540246193316-202205</t>
  </si>
  <si>
    <t>5540246193316-202212</t>
  </si>
  <si>
    <t>5540246193409-202205</t>
  </si>
  <si>
    <t>5540246193409-202207</t>
  </si>
  <si>
    <t>5540246193409-202208</t>
  </si>
  <si>
    <t>5540246193409-202209</t>
  </si>
  <si>
    <t>5540246193409-202210</t>
  </si>
  <si>
    <t>5540246193409-202211</t>
  </si>
  <si>
    <t>5540246193409-202212</t>
  </si>
  <si>
    <t>5540246193505-202207</t>
  </si>
  <si>
    <t>5540246193566-202205</t>
  </si>
  <si>
    <t>5540246193566-202206</t>
  </si>
  <si>
    <t>5540246193566-202207</t>
  </si>
  <si>
    <t>5540246193878-202207</t>
  </si>
  <si>
    <t>5540246193878-202208</t>
  </si>
  <si>
    <t>5540246193878-202210</t>
  </si>
  <si>
    <t>5540246193878-202212</t>
  </si>
  <si>
    <t>5540246193999-202206</t>
  </si>
  <si>
    <t>5540246193999-202207</t>
  </si>
  <si>
    <t>5540246194330-202209</t>
  </si>
  <si>
    <t>5540246194478-202211</t>
  </si>
  <si>
    <t>5540246194478-202212</t>
  </si>
  <si>
    <t>5540246194790-202211</t>
  </si>
  <si>
    <t>5540246194947-202209</t>
  </si>
  <si>
    <t>5540246194947-202211</t>
  </si>
  <si>
    <t>5540246194947-202301</t>
  </si>
  <si>
    <t>5540246195096-202209</t>
  </si>
  <si>
    <t>5540246195096-202210</t>
  </si>
  <si>
    <t>5540246195096-202211</t>
  </si>
  <si>
    <t>5540246195096-202212</t>
  </si>
  <si>
    <t>5540246195096-202301</t>
  </si>
  <si>
    <t>5540246195195-202210</t>
  </si>
  <si>
    <t>5540246195195-202211</t>
  </si>
  <si>
    <t>5540246195195-202212</t>
  </si>
  <si>
    <t>5540246195195-202301</t>
  </si>
  <si>
    <t>5540246195241-202301</t>
  </si>
  <si>
    <t>5540246195242-202212</t>
  </si>
  <si>
    <t>5540246195653-202210</t>
  </si>
  <si>
    <t>5540246195653-202301</t>
  </si>
  <si>
    <t>5540246195943-202301</t>
  </si>
  <si>
    <t>5540246195944-202301</t>
  </si>
  <si>
    <t>5540246195999-202301</t>
  </si>
  <si>
    <t>5540246196002-202212</t>
  </si>
  <si>
    <t>5540246196065-202212</t>
  </si>
  <si>
    <t>5540246196065-202301</t>
  </si>
  <si>
    <t>5540246196092-202211</t>
  </si>
  <si>
    <t>5540246196092-202212</t>
  </si>
  <si>
    <t>5540246196800-202301</t>
  </si>
  <si>
    <t>Qte receptionnee (UVC) article-mois</t>
  </si>
  <si>
    <t>Qte expediée (UVC) article-mois</t>
  </si>
  <si>
    <t>Somme de Qte receptionnee (UVC) article-mois</t>
  </si>
  <si>
    <t>Somme de Qte expediée (UVC) article-mois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</si>
</sst>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0.0%"/>
  </numFmts>
  <fonts count="8" x14ac:knownFonts="1">
    <font>
      <sz val="10"/>
      <color rgb="FF000000"/>
      <name val="Arial"/>
      <scheme val="minor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9"/>
      <color rgb="FF333333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8FBF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rgb="FFA8D08D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1">
    <xf numFmtId="0" fontId="0" fillId="0" borderId="0" xfId="0"/>
    <xf numFmtId="1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top" wrapText="1"/>
    </xf>
    <xf numFmtId="1" fontId="4" fillId="3" borderId="3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49" fontId="1" fillId="2" borderId="1" xfId="0" applyNumberFormat="1" applyFont="1" applyFill="1" applyBorder="1" applyAlignment="1">
      <alignment horizontal="center" vertical="top" wrapText="1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1" fillId="2" borderId="1" xfId="0" applyNumberFormat="1" applyFont="1" applyFill="1" applyBorder="1" applyAlignment="1">
      <alignment horizontal="center" vertical="top" wrapText="1"/>
    </xf>
    <xf numFmtId="0" fontId="0" fillId="0" borderId="0" xfId="0" pivotButton="1"/>
    <xf numFmtId="2" fontId="0" fillId="0" borderId="0" xfId="0" applyNumberFormat="1"/>
    <xf numFmtId="1" fontId="0" fillId="0" borderId="0" xfId="0" applyNumberFormat="1"/>
    <xf numFmtId="0" fontId="5" fillId="0" borderId="0" xfId="0" applyFont="1"/>
    <xf numFmtId="2" fontId="0" fillId="5" borderId="0" xfId="0" applyNumberFormat="1" applyFill="1"/>
    <xf numFmtId="2" fontId="5" fillId="0" borderId="0" xfId="0" applyNumberFormat="1" applyFont="1" applyAlignment="1">
      <alignment horizontal="center"/>
    </xf>
    <xf numFmtId="2" fontId="1" fillId="2" borderId="1" xfId="0" applyNumberFormat="1" applyFont="1" applyFill="1" applyBorder="1" applyAlignment="1">
      <alignment horizontal="center" vertical="top" wrapText="1"/>
    </xf>
    <xf numFmtId="2" fontId="0" fillId="0" borderId="0" xfId="0" applyNumberFormat="1" applyAlignment="1">
      <alignment vertical="top"/>
    </xf>
    <xf numFmtId="49" fontId="0" fillId="0" borderId="0" xfId="0" applyNumberFormat="1"/>
    <xf numFmtId="165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0" fillId="5" borderId="0" xfId="0" applyNumberFormat="1" applyFill="1"/>
    <xf numFmtId="166" fontId="0" fillId="5" borderId="0" xfId="1" applyNumberFormat="1" applyFont="1" applyFill="1"/>
    <xf numFmtId="1" fontId="0" fillId="5" borderId="0" xfId="1" applyNumberFormat="1" applyFont="1" applyFill="1"/>
    <xf numFmtId="1" fontId="4" fillId="0" borderId="2" xfId="0" applyNumberFormat="1" applyFont="1" applyBorder="1" applyAlignment="1">
      <alignment horizontal="center"/>
    </xf>
    <xf numFmtId="0" fontId="0" fillId="7" borderId="0" xfId="0" applyFill="1" applyAlignment="1">
      <alignment horizontal="center"/>
    </xf>
    <xf numFmtId="1" fontId="5" fillId="7" borderId="0" xfId="0" applyNumberFormat="1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0" xfId="0" applyFill="1"/>
    <xf numFmtId="49" fontId="1" fillId="2" borderId="6" xfId="0" applyNumberFormat="1" applyFont="1" applyFill="1" applyBorder="1" applyAlignment="1">
      <alignment horizontal="center" vertical="top" wrapText="1"/>
    </xf>
    <xf numFmtId="1" fontId="4" fillId="4" borderId="7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5" fillId="6" borderId="3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 vertical="top" wrapText="1"/>
    </xf>
    <xf numFmtId="0" fontId="5" fillId="7" borderId="0" xfId="0" applyFont="1" applyFill="1" applyAlignment="1">
      <alignment horizontal="center" vertical="top"/>
    </xf>
    <xf numFmtId="0" fontId="0" fillId="0" borderId="0" xfId="0" applyAlignment="1">
      <alignment horizontal="left"/>
    </xf>
    <xf numFmtId="49" fontId="1" fillId="8" borderId="5" xfId="0" applyNumberFormat="1" applyFont="1" applyFill="1" applyBorder="1" applyAlignment="1">
      <alignment horizontal="center" vertical="top" wrapText="1"/>
    </xf>
    <xf numFmtId="1" fontId="1" fillId="8" borderId="5" xfId="0" applyNumberFormat="1" applyFont="1" applyFill="1" applyBorder="1" applyAlignment="1">
      <alignment horizontal="center" vertical="top" wrapText="1"/>
    </xf>
    <xf numFmtId="0" fontId="0" fillId="9" borderId="0" xfId="0" applyFill="1" applyAlignment="1">
      <alignment horizontal="center"/>
    </xf>
    <xf numFmtId="49" fontId="1" fillId="8" borderId="1" xfId="0" applyNumberFormat="1" applyFont="1" applyFill="1" applyBorder="1" applyAlignment="1">
      <alignment horizontal="center" vertical="top" wrapText="1"/>
    </xf>
    <xf numFmtId="49" fontId="1" fillId="8" borderId="4" xfId="0" applyNumberFormat="1" applyFont="1" applyFill="1" applyBorder="1" applyAlignment="1">
      <alignment horizontal="center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6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6" borderId="0" xfId="0" applyFill="1"/>
    <xf numFmtId="0" fontId="0" fillId="9" borderId="0" xfId="0" applyFill="1"/>
    <xf numFmtId="1" fontId="5" fillId="6" borderId="0" xfId="0" applyNumberFormat="1" applyFont="1" applyFill="1" applyAlignment="1">
      <alignment horizontal="left"/>
    </xf>
    <xf numFmtId="0" fontId="7" fillId="0" borderId="0" xfId="0" pivotButton="1" applyFont="1"/>
    <xf numFmtId="0" fontId="7" fillId="0" borderId="0" xfId="0" applyFont="1"/>
    <xf numFmtId="1" fontId="7" fillId="0" borderId="0" xfId="0" applyNumberFormat="1" applyFont="1"/>
  </cellXfs>
  <cellStyles count="2">
    <cellStyle name="Normal" xfId="0" builtinId="0"/>
    <cellStyle name="Pourcentage" xfId="1" builtinId="5"/>
  </cellStyles>
  <dxfs count="14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[Reinold_Cedric_1_tableur_022026.xlsx]1 - stock moyen uvc!Tableau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Stock</a:t>
            </a:r>
            <a:r>
              <a:rPr lang="en-US" b="1" baseline="0">
                <a:solidFill>
                  <a:sysClr val="windowText" lastClr="000000"/>
                </a:solidFill>
              </a:rPr>
              <a:t> moyen en UVC par mois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'1 - stock moyen uvc'!$Q$5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'1 - stock moyen uvc'!$M$6:$P$15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'1 - stock moyen uvc'!$Q$6:$Q$15</c:f>
              <c:numCache>
                <c:formatCode>0</c:formatCode>
                <c:ptCount val="9"/>
                <c:pt idx="0">
                  <c:v>207364</c:v>
                </c:pt>
                <c:pt idx="1">
                  <c:v>351521</c:v>
                </c:pt>
                <c:pt idx="2">
                  <c:v>284421</c:v>
                </c:pt>
                <c:pt idx="3">
                  <c:v>280572</c:v>
                </c:pt>
                <c:pt idx="4">
                  <c:v>246851</c:v>
                </c:pt>
                <c:pt idx="5">
                  <c:v>245160</c:v>
                </c:pt>
                <c:pt idx="6">
                  <c:v>401047</c:v>
                </c:pt>
                <c:pt idx="7">
                  <c:v>407052</c:v>
                </c:pt>
                <c:pt idx="8">
                  <c:v>345478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8-4E3C-A123-C7C2636BE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614144"/>
        <c:axId val="1317614624"/>
      </c:barChart>
      <c:catAx>
        <c:axId val="131761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ysClr val="windowText" lastClr="000000"/>
                    </a:solidFill>
                  </a:rPr>
                  <a:t>Année</a:t>
                </a:r>
                <a:r>
                  <a:rPr lang="fr-FR" b="1" baseline="0">
                    <a:solidFill>
                      <a:sysClr val="windowText" lastClr="000000"/>
                    </a:solidFill>
                  </a:rPr>
                  <a:t> Mois</a:t>
                </a:r>
                <a:endParaRPr lang="fr-F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7614624"/>
        <c:crosses val="autoZero"/>
        <c:auto val="1"/>
        <c:lblAlgn val="ctr"/>
        <c:lblOffset val="100"/>
        <c:noMultiLvlLbl val="0"/>
      </c:catAx>
      <c:valAx>
        <c:axId val="131761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>
                    <a:solidFill>
                      <a:sysClr val="windowText" lastClr="000000"/>
                    </a:solidFill>
                  </a:rPr>
                  <a:t>Stock</a:t>
                </a:r>
                <a:r>
                  <a:rPr lang="fr-FR" b="1" baseline="0">
                    <a:solidFill>
                      <a:sysClr val="windowText" lastClr="000000"/>
                    </a:solidFill>
                  </a:rPr>
                  <a:t> moyen en UVC</a:t>
                </a:r>
                <a:endParaRPr lang="fr-F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761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[Reinold_Cedric_1_tableur_022026.xlsx]2 - prix moyen!Tableau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</a:t>
            </a:r>
            <a:r>
              <a:rPr lang="en-US" baseline="0"/>
              <a:t> moyen en euros par mois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'2 - prix moyen'!$Q$4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'2 - prix moyen'!$N$5:$P$14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'2 - prix moyen'!$Q$5:$Q$14</c:f>
              <c:numCache>
                <c:formatCode>0.00</c:formatCode>
                <c:ptCount val="9"/>
                <c:pt idx="0">
                  <c:v>30.180062490780902</c:v>
                </c:pt>
                <c:pt idx="1">
                  <c:v>29.435906942591377</c:v>
                </c:pt>
                <c:pt idx="2">
                  <c:v>30.109033907209284</c:v>
                </c:pt>
                <c:pt idx="3">
                  <c:v>25.077206167744201</c:v>
                </c:pt>
                <c:pt idx="4">
                  <c:v>25.42556865822516</c:v>
                </c:pt>
                <c:pt idx="5">
                  <c:v>24.940123602283979</c:v>
                </c:pt>
                <c:pt idx="6">
                  <c:v>26.219492579549527</c:v>
                </c:pt>
                <c:pt idx="7">
                  <c:v>26.658604488125064</c:v>
                </c:pt>
                <c:pt idx="8">
                  <c:v>27.331815022011927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B-4653-8922-9F8B48A8E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506032"/>
        <c:axId val="936510832"/>
      </c:lineChart>
      <c:catAx>
        <c:axId val="93650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Année</a:t>
                </a:r>
                <a:r>
                  <a:rPr lang="fr-FR" baseline="0"/>
                  <a:t> Mois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6510832"/>
        <c:crosses val="autoZero"/>
        <c:auto val="1"/>
        <c:lblAlgn val="ctr"/>
        <c:lblOffset val="100"/>
        <c:noMultiLvlLbl val="0"/>
      </c:catAx>
      <c:valAx>
        <c:axId val="9365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Prix moyen en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650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[Reinold_Cedric_1_tableur_022026.xlsx]3 - nb references stock!Tableau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</a:t>
            </a:r>
            <a:r>
              <a:rPr lang="en-US" baseline="0"/>
              <a:t> de références en stock par mois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'3 - nb references stock'!$M$4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'3 - nb references stock'!$J$5:$L$14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'3 - nb references stock'!$M$5:$M$14</c:f>
              <c:numCache>
                <c:formatCode>General</c:formatCode>
                <c:ptCount val="9"/>
                <c:pt idx="0">
                  <c:v>88</c:v>
                </c:pt>
                <c:pt idx="1">
                  <c:v>99</c:v>
                </c:pt>
                <c:pt idx="2">
                  <c:v>96</c:v>
                </c:pt>
                <c:pt idx="3">
                  <c:v>92</c:v>
                </c:pt>
                <c:pt idx="4">
                  <c:v>91</c:v>
                </c:pt>
                <c:pt idx="5">
                  <c:v>95</c:v>
                </c:pt>
                <c:pt idx="6">
                  <c:v>97</c:v>
                </c:pt>
                <c:pt idx="7">
                  <c:v>99</c:v>
                </c:pt>
                <c:pt idx="8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65-4565-AF43-728065968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932015"/>
        <c:axId val="1630950255"/>
      </c:lineChart>
      <c:catAx>
        <c:axId val="163093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Année 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0950255"/>
        <c:crosses val="autoZero"/>
        <c:auto val="1"/>
        <c:lblAlgn val="ctr"/>
        <c:lblOffset val="100"/>
        <c:noMultiLvlLbl val="0"/>
      </c:catAx>
      <c:valAx>
        <c:axId val="1630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références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093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[Reinold_Cedric_1_tableur_022026.xlsx]4 - qte reception expedition!Tableau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Quantité</a:t>
            </a:r>
            <a:r>
              <a:rPr lang="en-US" baseline="0"/>
              <a:t> totale réceptionnée / expédiée par mois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'4 - qte reception expedition'!$M$4</c:f>
              <c:strCache>
                <c:ptCount val="1"/>
                <c:pt idx="0">
                  <c:v>Somme de Qte receptionnee (UVC) article-mois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'4 - qte reception expedition'!$I$5:$L$13</c:f>
              <c:strCache>
                <c:ptCount val="8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</c:strCache>
            </c:strRef>
          </c:cat>
          <c:val>
            <c:numRef>
              <c:f>'4 - qte reception expedition'!$M$5:$M$13</c:f>
              <c:numCache>
                <c:formatCode>General</c:formatCode>
                <c:ptCount val="8"/>
                <c:pt idx="0">
                  <c:v>682402</c:v>
                </c:pt>
                <c:pt idx="1">
                  <c:v>642686</c:v>
                </c:pt>
                <c:pt idx="2">
                  <c:v>373895</c:v>
                </c:pt>
                <c:pt idx="3">
                  <c:v>508099</c:v>
                </c:pt>
                <c:pt idx="4">
                  <c:v>685728</c:v>
                </c:pt>
                <c:pt idx="5">
                  <c:v>898975</c:v>
                </c:pt>
                <c:pt idx="6">
                  <c:v>788633</c:v>
                </c:pt>
                <c:pt idx="7">
                  <c:v>819616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8-43E7-99D4-96425B756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592367"/>
        <c:axId val="1228592847"/>
      </c:barChart>
      <c:lineChart>
        <c:grouping val="standard"/>
        <c:varyColors val="0"/>
        <c:ser>
          <c:idx val="1"/>
          <c:order val="1"/>
          <c:tx>
            <c:strRef>
              <c:f>'4 - qte reception expedition'!$N$4</c:f>
              <c:strCache>
                <c:ptCount val="1"/>
                <c:pt idx="0">
                  <c:v>Somme de Qte expediée (UVC) article-mois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'4 - qte reception expedition'!$I$5:$L$13</c:f>
              <c:strCache>
                <c:ptCount val="8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</c:strCache>
            </c:strRef>
          </c:cat>
          <c:val>
            <c:numRef>
              <c:f>'4 - qte reception expedition'!$N$5:$N$13</c:f>
              <c:numCache>
                <c:formatCode>General</c:formatCode>
                <c:ptCount val="8"/>
                <c:pt idx="0">
                  <c:v>630493</c:v>
                </c:pt>
                <c:pt idx="1">
                  <c:v>867493</c:v>
                </c:pt>
                <c:pt idx="2">
                  <c:v>377436</c:v>
                </c:pt>
                <c:pt idx="3">
                  <c:v>503449</c:v>
                </c:pt>
                <c:pt idx="4">
                  <c:v>711535</c:v>
                </c:pt>
                <c:pt idx="5">
                  <c:v>812164</c:v>
                </c:pt>
                <c:pt idx="6">
                  <c:v>796795</c:v>
                </c:pt>
                <c:pt idx="7">
                  <c:v>801462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8-43E7-99D4-96425B756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592367"/>
        <c:axId val="1228592847"/>
      </c:lineChart>
      <c:catAx>
        <c:axId val="122859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Anneé</a:t>
                </a:r>
                <a:r>
                  <a:rPr lang="fr-FR" baseline="0"/>
                  <a:t> Mois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592847"/>
        <c:crosses val="autoZero"/>
        <c:auto val="1"/>
        <c:lblAlgn val="ctr"/>
        <c:lblOffset val="100"/>
        <c:noMultiLvlLbl val="0"/>
      </c:catAx>
      <c:valAx>
        <c:axId val="12285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Qté réceptionnee</a:t>
                </a:r>
                <a:r>
                  <a:rPr lang="en-US" baseline="0"/>
                  <a:t>  / expediee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59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[Reinold_Cedric_1_tableur_022026.xlsx]5 - nb commandes receptionnees!Tableau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</a:t>
            </a:r>
            <a:r>
              <a:rPr lang="en-US" baseline="0"/>
              <a:t> de commandes réceptionnées par mois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'5 - nb commandes receptionnees'!$K$4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'5 - nb commandes receptionnees'!$H$5:$J$14</c:f>
              <c:strCache>
                <c:ptCount val="9"/>
                <c:pt idx="0">
                  <c:v>202205</c:v>
                </c:pt>
                <c:pt idx="1">
                  <c:v>202206</c:v>
                </c:pt>
                <c:pt idx="2">
                  <c:v>202207</c:v>
                </c:pt>
                <c:pt idx="3">
                  <c:v>202208</c:v>
                </c:pt>
                <c:pt idx="4">
                  <c:v>202209</c:v>
                </c:pt>
                <c:pt idx="5">
                  <c:v>202210</c:v>
                </c:pt>
                <c:pt idx="6">
                  <c:v>202211</c:v>
                </c:pt>
                <c:pt idx="7">
                  <c:v>202212</c:v>
                </c:pt>
                <c:pt idx="8">
                  <c:v>202301</c:v>
                </c:pt>
              </c:strCache>
            </c:strRef>
          </c:cat>
          <c:val>
            <c:numRef>
              <c:f>'5 - nb commandes receptionnees'!$K$5:$K$14</c:f>
              <c:numCache>
                <c:formatCode>General</c:formatCode>
                <c:ptCount val="9"/>
                <c:pt idx="0">
                  <c:v>118</c:v>
                </c:pt>
                <c:pt idx="1">
                  <c:v>96</c:v>
                </c:pt>
                <c:pt idx="2">
                  <c:v>79</c:v>
                </c:pt>
                <c:pt idx="3">
                  <c:v>104</c:v>
                </c:pt>
                <c:pt idx="4">
                  <c:v>114</c:v>
                </c:pt>
                <c:pt idx="5">
                  <c:v>130</c:v>
                </c:pt>
                <c:pt idx="6">
                  <c:v>104</c:v>
                </c:pt>
                <c:pt idx="7">
                  <c:v>125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1-473A-A1F4-31708DA1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923855"/>
        <c:axId val="1630924335"/>
      </c:barChart>
      <c:catAx>
        <c:axId val="163092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Année 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0924335"/>
        <c:crosses val="autoZero"/>
        <c:auto val="1"/>
        <c:lblAlgn val="ctr"/>
        <c:lblOffset val="100"/>
        <c:noMultiLvlLbl val="0"/>
      </c:catAx>
      <c:valAx>
        <c:axId val="163092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commandes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092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16</xdr:row>
      <xdr:rowOff>14286</xdr:rowOff>
    </xdr:from>
    <xdr:to>
      <xdr:col>17</xdr:col>
      <xdr:colOff>0</xdr:colOff>
      <xdr:row>36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C16E8D8-019B-206A-900B-B71AA1C04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19050</xdr:rowOff>
    </xdr:from>
    <xdr:to>
      <xdr:col>16</xdr:col>
      <xdr:colOff>2857500</xdr:colOff>
      <xdr:row>35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27D75F-E431-650A-DDC7-52E1E5294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15</xdr:row>
      <xdr:rowOff>9524</xdr:rowOff>
    </xdr:from>
    <xdr:to>
      <xdr:col>13</xdr:col>
      <xdr:colOff>0</xdr:colOff>
      <xdr:row>34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C0EE2D-7974-4E39-4D27-EB4A86516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9523</xdr:colOff>
      <xdr:row>15</xdr:row>
      <xdr:rowOff>14286</xdr:rowOff>
    </xdr:from>
    <xdr:to>
      <xdr:col>15</xdr:col>
      <xdr:colOff>714374</xdr:colOff>
      <xdr:row>34</xdr:row>
      <xdr:rowOff>123824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76E191-8E0D-598C-19DA-104B88401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14</xdr:row>
      <xdr:rowOff>161924</xdr:rowOff>
    </xdr:from>
    <xdr:to>
      <xdr:col>11</xdr:col>
      <xdr:colOff>19050</xdr:colOff>
      <xdr:row>33</xdr:row>
      <xdr:rowOff>142874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0963692-F9FB-C37C-C564-F91819122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d" refreshedDate="46065.691219097222" createdVersion="8" refreshedVersion="8" minRefreshableVersion="3" recordCount="928" xr:uid="{B87957D9-72CA-42A4-BAF5-ED7FA646D446}">
  <cacheSource type="worksheet">
    <worksheetSource ref="A2:L930" sheet="2 - prix moyen"/>
  </cacheSource>
  <cacheFields count="13">
    <cacheField name="AnnéeMois" numFmtId="1">
      <sharedItems containsSemiMixedTypes="0" containsString="0" containsNumber="1" containsInteger="1" minValue="202205" maxValue="202301" count="9">
        <n v="202205"/>
        <n v="202206"/>
        <n v="202207"/>
        <n v="202208"/>
        <n v="202209"/>
        <n v="202210"/>
        <n v="202211"/>
        <n v="202212"/>
        <n v="202301"/>
      </sharedItems>
    </cacheField>
    <cacheField name="Codes Produits Achetes" numFmtId="1">
      <sharedItems containsSemiMixedTypes="0" containsString="0" containsNumber="1" containsInteger="1" minValue="5540246170256" maxValue="5540246196800" count="133">
        <n v="5540246170256"/>
        <n v="5540246171759"/>
        <n v="5540246171796"/>
        <n v="5540246171888"/>
        <n v="5540246171933"/>
        <n v="5540246172539"/>
        <n v="5540246172669"/>
        <n v="5540246172978"/>
        <n v="5540246173472"/>
        <n v="5540246173492"/>
        <n v="5540246173685"/>
        <n v="5540246173686"/>
        <n v="5540246173906"/>
        <n v="5540246174095"/>
        <n v="5540246174174"/>
        <n v="5540246175047"/>
        <n v="5540246175049"/>
        <n v="5540246175050"/>
        <n v="5540246175372"/>
        <n v="5540246175461"/>
        <n v="5540246176294"/>
        <n v="5540246176295"/>
        <n v="5540246176699"/>
        <n v="5540246177132"/>
        <n v="5540246177133"/>
        <n v="5540246177376"/>
        <n v="5540246180522"/>
        <n v="5540246181016"/>
        <n v="5540246181061"/>
        <n v="5540246182684"/>
        <n v="5540246183130"/>
        <n v="5540246183455"/>
        <n v="5540246183537"/>
        <n v="5540246183538"/>
        <n v="5540246183541"/>
        <n v="5540246183542"/>
        <n v="5540246183547"/>
        <n v="5540246183552"/>
        <n v="5540246183554"/>
        <n v="5540246183555"/>
        <n v="5540246183556"/>
        <n v="5540246183558"/>
        <n v="5540246183560"/>
        <n v="5540246183562"/>
        <n v="5540246183587"/>
        <n v="5540246183589"/>
        <n v="5540246183590"/>
        <n v="5540246183844"/>
        <n v="5540246184036"/>
        <n v="5540246184617"/>
        <n v="5540246184808"/>
        <n v="5540246185278"/>
        <n v="5540246185429"/>
        <n v="5540246185562"/>
        <n v="5540246185627"/>
        <n v="5540246186010"/>
        <n v="5540246186011"/>
        <n v="5540246186017"/>
        <n v="5540246186325"/>
        <n v="5540246186351"/>
        <n v="5540246186352"/>
        <n v="5540246187882"/>
        <n v="5540246187940"/>
        <n v="5540246187987"/>
        <n v="5540246187995"/>
        <n v="5540246187996"/>
        <n v="5540246187997"/>
        <n v="5540246187998"/>
        <n v="5540246188047"/>
        <n v="5540246188175"/>
        <n v="5540246188200"/>
        <n v="5540246188224"/>
        <n v="5540246188512"/>
        <n v="5540246188583"/>
        <n v="5540246188647"/>
        <n v="5540246190092"/>
        <n v="5540246190097"/>
        <n v="5540246190727"/>
        <n v="5540246190743"/>
        <n v="5540246190831"/>
        <n v="5540246190835"/>
        <n v="5540246191380"/>
        <n v="5540246191394"/>
        <n v="5540246191594"/>
        <n v="5540246191596"/>
        <n v="5540246191598"/>
        <n v="5540246191718"/>
        <n v="5540246191736"/>
        <n v="5540246192102"/>
        <n v="5540246192148"/>
        <n v="5540246192209"/>
        <n v="5540246192264"/>
        <n v="5540246192265"/>
        <n v="5540246192462"/>
        <n v="5540246192505"/>
        <n v="5540246192518"/>
        <n v="5540246192571"/>
        <n v="5540246192594"/>
        <n v="5540246192824"/>
        <n v="5540246192831"/>
        <n v="5540246192836"/>
        <n v="5540246192907"/>
        <n v="5540246193249"/>
        <n v="5540246193316"/>
        <n v="5540246193409"/>
        <n v="5540246193505"/>
        <n v="5540246193566"/>
        <n v="5540246193878"/>
        <n v="5540246193999"/>
        <n v="5540246194330"/>
        <n v="5540246194467"/>
        <n v="5540246194478"/>
        <n v="5540246194632"/>
        <n v="5540246194790"/>
        <n v="5540246194947"/>
        <n v="5540246195096"/>
        <n v="5540246195195"/>
        <n v="5540246195241"/>
        <n v="5540246195242"/>
        <n v="5540246195250"/>
        <n v="5540246195539"/>
        <n v="5540246195596"/>
        <n v="5540246195653"/>
        <n v="5540246195943"/>
        <n v="5540246195944"/>
        <n v="5540246195999"/>
        <n v="5540246196002"/>
        <n v="5540246196046"/>
        <n v="5540246196065"/>
        <n v="5540246196092"/>
        <n v="5540246196148"/>
        <n v="5540246196466"/>
        <n v="5540246196800"/>
      </sharedItems>
    </cacheField>
    <cacheField name="Stock Moyen (UVC)" numFmtId="2">
      <sharedItems containsSemiMixedTypes="0" containsString="0" containsNumber="1" containsInteger="1" minValue="-1253" maxValue="93209"/>
    </cacheField>
    <cacheField name="Stock Moyen (PMP €)" numFmtId="2">
      <sharedItems containsSemiMixedTypes="0" containsString="0" containsNumber="1" minValue="-559.87199999999996" maxValue="278205.27840000001"/>
    </cacheField>
    <cacheField name="Expeditions (UVC)" numFmtId="2">
      <sharedItems containsSemiMixedTypes="0" containsString="0" containsNumber="1" containsInteger="1" minValue="0" maxValue="127805"/>
    </cacheField>
    <cacheField name="Désignation" numFmtId="0">
      <sharedItems/>
    </cacheField>
    <cacheField name="Famille de Produit" numFmtId="0">
      <sharedItems count="5">
        <s v="BOULANGERIE"/>
        <s v="MIX LEGUMES"/>
        <s v="CREMERIE"/>
        <s v="VOLAILLE"/>
        <s v="EMBALLAGES"/>
      </sharedItems>
    </cacheField>
    <cacheField name="Prix moyen par produit par mois" numFmtId="2">
      <sharedItems containsMixedTypes="1" containsNumber="1" minValue="0.44646889952153118" maxValue="575.42400000000009"/>
    </cacheField>
    <cacheField name="Prix moyen par produits 202205" numFmtId="2">
      <sharedItems containsMixedTypes="1" containsNumber="1" minValue="0.47106242925555075" maxValue="575.42400000000009"/>
    </cacheField>
    <cacheField name="Prix moyen par produits 202301" numFmtId="2">
      <sharedItems containsMixedTypes="1" containsNumber="1" minValue="0.49708627618640444" maxValue="537.06240000000003"/>
    </cacheField>
    <cacheField name="Prix moyen par produits 2022052" numFmtId="2">
      <sharedItems containsSemiMixedTypes="0" containsString="0" containsNumber="1" minValue="0" maxValue="575.42400000000009"/>
    </cacheField>
    <cacheField name="Prix moyen par produits 2023012" numFmtId="2">
      <sharedItems containsSemiMixedTypes="0" containsString="0" containsNumber="1" minValue="0" maxValue="537.06240000000003"/>
    </cacheField>
    <cacheField name="Evol Prix Moyen " numFmtId="2">
      <sharedItems containsMixedTypes="1" containsNumber="1" minValue="-6.6666666666666763E-2" maxValue="0.709332981696472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d" refreshedDate="46070.34190428241" createdVersion="8" refreshedVersion="8" minRefreshableVersion="3" recordCount="928" xr:uid="{AC97A55F-58FA-4D56-9F6A-09179CA0C8ED}">
  <cacheSource type="worksheet">
    <worksheetSource ref="A3:K931" sheet="1 - stock moyen uvc"/>
  </cacheSource>
  <cacheFields count="11">
    <cacheField name="AnnéeMois" numFmtId="1">
      <sharedItems containsSemiMixedTypes="0" containsString="0" containsNumber="1" containsInteger="1" minValue="202205" maxValue="202301" count="9">
        <n v="202205"/>
        <n v="202206"/>
        <n v="202207"/>
        <n v="202208"/>
        <n v="202209"/>
        <n v="202210"/>
        <n v="202211"/>
        <n v="202212"/>
        <n v="202301"/>
      </sharedItems>
    </cacheField>
    <cacheField name="Codes Produits Achetes" numFmtId="1">
      <sharedItems containsSemiMixedTypes="0" containsString="0" containsNumber="1" containsInteger="1" minValue="5540246170256" maxValue="5540246196800" count="133">
        <n v="5540246170256"/>
        <n v="5540246171888"/>
        <n v="5540246175372"/>
        <n v="5540246177376"/>
        <n v="5540246180522"/>
        <n v="5540246182684"/>
        <n v="5540246183844"/>
        <n v="5540246184036"/>
        <n v="5540246188583"/>
        <n v="5540246190727"/>
        <n v="5540246190835"/>
        <n v="5540246191596"/>
        <n v="5540246193316"/>
        <n v="5540246193409"/>
        <n v="5540246193505"/>
        <n v="5540246194467"/>
        <n v="5540246194632"/>
        <n v="5540246195250"/>
        <n v="5540246195596"/>
        <n v="5540246196046"/>
        <n v="5540246196065"/>
        <n v="5540246196466"/>
        <n v="5540246171796"/>
        <n v="5540246171933"/>
        <n v="5540246172539"/>
        <n v="5540246172669"/>
        <n v="5540246172978"/>
        <n v="5540246173472"/>
        <n v="5540246174095"/>
        <n v="5540246174174"/>
        <n v="5540246175047"/>
        <n v="5540246175049"/>
        <n v="5540246175050"/>
        <n v="5540246176294"/>
        <n v="5540246176295"/>
        <n v="5540246176699"/>
        <n v="5540246184808"/>
        <n v="5540246185429"/>
        <n v="5540246185562"/>
        <n v="5540246186325"/>
        <n v="5540246187987"/>
        <n v="5540246188175"/>
        <n v="5540246188200"/>
        <n v="5540246190743"/>
        <n v="5540246191380"/>
        <n v="5540246191394"/>
        <n v="5540246191594"/>
        <n v="5540246191598"/>
        <n v="5540246191736"/>
        <n v="5540246192102"/>
        <n v="5540246192264"/>
        <n v="5540246192265"/>
        <n v="5540246195539"/>
        <n v="5540246195943"/>
        <n v="5540246195944"/>
        <n v="5540246196002"/>
        <n v="5540246171759"/>
        <n v="5540246175461"/>
        <n v="5540246177132"/>
        <n v="5540246177133"/>
        <n v="5540246183130"/>
        <n v="5540246183455"/>
        <n v="5540246183537"/>
        <n v="5540246183538"/>
        <n v="5540246183541"/>
        <n v="5540246183542"/>
        <n v="5540246183552"/>
        <n v="5540246183554"/>
        <n v="5540246183555"/>
        <n v="5540246183556"/>
        <n v="5540246183558"/>
        <n v="5540246183560"/>
        <n v="5540246183562"/>
        <n v="5540246183587"/>
        <n v="5540246183589"/>
        <n v="5540246183590"/>
        <n v="5540246184617"/>
        <n v="5540246186351"/>
        <n v="5540246186352"/>
        <n v="5540246187940"/>
        <n v="5540246188647"/>
        <n v="5540246190831"/>
        <n v="5540246191718"/>
        <n v="5540246192209"/>
        <n v="5540246192462"/>
        <n v="5540246192505"/>
        <n v="5540246192518"/>
        <n v="5540246192571"/>
        <n v="5540246192594"/>
        <n v="5540246192824"/>
        <n v="5540246192831"/>
        <n v="5540246193999"/>
        <n v="5540246192148"/>
        <n v="5540246194330"/>
        <n v="5540246195096"/>
        <n v="5540246194790"/>
        <n v="5540246195241"/>
        <n v="5540246195242"/>
        <n v="5540246195999"/>
        <n v="5540246196800"/>
        <n v="5540246173685"/>
        <n v="5540246173686"/>
        <n v="5540246185627"/>
        <n v="5540246186010"/>
        <n v="5540246186011"/>
        <n v="5540246186017"/>
        <n v="5540246187882"/>
        <n v="5540246187995"/>
        <n v="5540246187996"/>
        <n v="5540246187997"/>
        <n v="5540246187998"/>
        <n v="5540246188047"/>
        <n v="5540246188512"/>
        <n v="5540246190092"/>
        <n v="5540246192836"/>
        <n v="5540246193249"/>
        <n v="5540246194478"/>
        <n v="5540246194947"/>
        <n v="5540246195653"/>
        <n v="5540246195195"/>
        <n v="5540246196148"/>
        <n v="5540246173492"/>
        <n v="5540246173906"/>
        <n v="5540246181016"/>
        <n v="5540246181061"/>
        <n v="5540246183547"/>
        <n v="5540246185278"/>
        <n v="5540246188224"/>
        <n v="5540246190097"/>
        <n v="5540246192907"/>
        <n v="5540246193566"/>
        <n v="5540246193878"/>
        <n v="5540246196092"/>
      </sharedItems>
    </cacheField>
    <cacheField name="Stock Moyen (UVC)" numFmtId="2">
      <sharedItems containsSemiMixedTypes="0" containsString="0" containsNumber="1" containsInteger="1" minValue="-1253" maxValue="93209"/>
    </cacheField>
    <cacheField name="Stock Moyen (PMP €)" numFmtId="2">
      <sharedItems containsSemiMixedTypes="0" containsString="0" containsNumber="1" minValue="-559.87199999999996" maxValue="278205.27840000001"/>
    </cacheField>
    <cacheField name="Expeditions (UVC)" numFmtId="2">
      <sharedItems containsSemiMixedTypes="0" containsString="0" containsNumber="1" containsInteger="1" minValue="0" maxValue="127805"/>
    </cacheField>
    <cacheField name="Famille de Produit" numFmtId="1">
      <sharedItems count="5">
        <s v="BOULANGERIE"/>
        <s v="CREMERIE"/>
        <s v="MIX LEGUMES"/>
        <s v="EMBALLAGES"/>
        <s v="VOLAILLE"/>
      </sharedItems>
    </cacheField>
    <cacheField name="Total Stock Moyen (UVC) par Famille de Produit 202205" numFmtId="0">
      <sharedItems containsSemiMixedTypes="0" containsString="0" containsNumber="1" containsInteger="1" minValue="3029" maxValue="97637"/>
    </cacheField>
    <cacheField name="Total Stock Moyen (UVC) par Famille de Produit 202301" numFmtId="0">
      <sharedItems containsSemiMixedTypes="0" containsString="0" containsNumber="1" containsInteger="1" minValue="7897" maxValue="112484"/>
    </cacheField>
    <cacheField name="Evolution Stock Moyen (UVC) par Famille de Produit" numFmtId="0">
      <sharedItems containsSemiMixedTypes="0" containsString="0" containsNumber="1" containsInteger="1" minValue="-1907" maxValue="102284"/>
    </cacheField>
    <cacheField name="Rang Evolution par famille de produits" numFmtId="1">
      <sharedItems containsSemiMixedTypes="0" containsString="0" containsNumber="1" containsInteger="1" minValue="1" maxValue="5"/>
    </cacheField>
    <cacheField name="Top 3 Evolution famille produits" numFmtId="0">
      <sharedItems count="2">
        <s v="top 3"/>
        <s v="non top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d" refreshedDate="46070.354253240737" createdVersion="8" refreshedVersion="8" minRefreshableVersion="3" recordCount="928" xr:uid="{75E5D34E-6EFF-46E1-BEEA-90A81B85E234}">
  <cacheSource type="worksheet">
    <worksheetSource ref="A2:H930" sheet="3 - nb references stock"/>
  </cacheSource>
  <cacheFields count="8">
    <cacheField name="AnnéeMois" numFmtId="1">
      <sharedItems containsSemiMixedTypes="0" containsString="0" containsNumber="1" containsInteger="1" minValue="202205" maxValue="202301" count="9">
        <n v="202205"/>
        <n v="202206"/>
        <n v="202207"/>
        <n v="202208"/>
        <n v="202209"/>
        <n v="202210"/>
        <n v="202211"/>
        <n v="202212"/>
        <n v="202301"/>
      </sharedItems>
    </cacheField>
    <cacheField name="Codes Produits Achetes" numFmtId="1">
      <sharedItems containsSemiMixedTypes="0" containsString="0" containsNumber="1" containsInteger="1" minValue="5540246170256" maxValue="5540246196800" count="133">
        <n v="5540246170256"/>
        <n v="5540246171888"/>
        <n v="5540246175372"/>
        <n v="5540246177376"/>
        <n v="5540246180522"/>
        <n v="5540246182684"/>
        <n v="5540246183844"/>
        <n v="5540246184036"/>
        <n v="5540246188583"/>
        <n v="5540246190727"/>
        <n v="5540246190835"/>
        <n v="5540246191596"/>
        <n v="5540246193316"/>
        <n v="5540246193409"/>
        <n v="5540246193505"/>
        <n v="5540246194467"/>
        <n v="5540246194632"/>
        <n v="5540246195250"/>
        <n v="5540246195596"/>
        <n v="5540246196046"/>
        <n v="5540246196065"/>
        <n v="5540246196466"/>
        <n v="5540246171796"/>
        <n v="5540246171933"/>
        <n v="5540246172539"/>
        <n v="5540246172669"/>
        <n v="5540246172978"/>
        <n v="5540246173472"/>
        <n v="5540246174095"/>
        <n v="5540246174174"/>
        <n v="5540246175047"/>
        <n v="5540246175049"/>
        <n v="5540246175050"/>
        <n v="5540246176294"/>
        <n v="5540246176295"/>
        <n v="5540246176699"/>
        <n v="5540246184808"/>
        <n v="5540246185429"/>
        <n v="5540246185562"/>
        <n v="5540246186325"/>
        <n v="5540246187987"/>
        <n v="5540246188175"/>
        <n v="5540246188200"/>
        <n v="5540246190743"/>
        <n v="5540246191380"/>
        <n v="5540246191394"/>
        <n v="5540246191594"/>
        <n v="5540246191598"/>
        <n v="5540246191736"/>
        <n v="5540246192102"/>
        <n v="5540246192264"/>
        <n v="5540246192265"/>
        <n v="5540246195539"/>
        <n v="5540246195943"/>
        <n v="5540246195944"/>
        <n v="5540246196002"/>
        <n v="5540246173685"/>
        <n v="5540246173686"/>
        <n v="5540246185627"/>
        <n v="5540246186010"/>
        <n v="5540246186011"/>
        <n v="5540246186017"/>
        <n v="5540246187882"/>
        <n v="5540246187995"/>
        <n v="5540246187996"/>
        <n v="5540246187997"/>
        <n v="5540246187998"/>
        <n v="5540246188047"/>
        <n v="5540246188512"/>
        <n v="5540246190092"/>
        <n v="5540246192836"/>
        <n v="5540246193249"/>
        <n v="5540246194478"/>
        <n v="5540246194947"/>
        <n v="5540246195653"/>
        <n v="5540246195195"/>
        <n v="5540246196148"/>
        <n v="5540246171759"/>
        <n v="5540246175461"/>
        <n v="5540246177132"/>
        <n v="5540246177133"/>
        <n v="5540246183130"/>
        <n v="5540246183455"/>
        <n v="5540246183537"/>
        <n v="5540246183538"/>
        <n v="5540246183541"/>
        <n v="5540246183542"/>
        <n v="5540246183552"/>
        <n v="5540246183554"/>
        <n v="5540246183555"/>
        <n v="5540246183556"/>
        <n v="5540246183558"/>
        <n v="5540246183560"/>
        <n v="5540246183562"/>
        <n v="5540246183587"/>
        <n v="5540246183589"/>
        <n v="5540246183590"/>
        <n v="5540246184617"/>
        <n v="5540246186351"/>
        <n v="5540246186352"/>
        <n v="5540246187940"/>
        <n v="5540246188647"/>
        <n v="5540246190831"/>
        <n v="5540246191718"/>
        <n v="5540246192209"/>
        <n v="5540246192462"/>
        <n v="5540246192505"/>
        <n v="5540246192518"/>
        <n v="5540246192571"/>
        <n v="5540246192594"/>
        <n v="5540246192824"/>
        <n v="5540246192831"/>
        <n v="5540246193999"/>
        <n v="5540246192148"/>
        <n v="5540246194330"/>
        <n v="5540246195096"/>
        <n v="5540246194790"/>
        <n v="5540246195241"/>
        <n v="5540246195242"/>
        <n v="5540246195999"/>
        <n v="5540246196800"/>
        <n v="5540246173492"/>
        <n v="5540246173906"/>
        <n v="5540246181016"/>
        <n v="5540246181061"/>
        <n v="5540246183547"/>
        <n v="5540246185278"/>
        <n v="5540246188224"/>
        <n v="5540246190097"/>
        <n v="5540246192907"/>
        <n v="5540246193566"/>
        <n v="5540246193878"/>
        <n v="5540246196092"/>
      </sharedItems>
    </cacheField>
    <cacheField name="Stock Moyen (UVC)" numFmtId="2">
      <sharedItems containsSemiMixedTypes="0" containsString="0" containsNumber="1" containsInteger="1" minValue="-1253" maxValue="93209"/>
    </cacheField>
    <cacheField name="Stock Moyen (PMP €)" numFmtId="2">
      <sharedItems containsSemiMixedTypes="0" containsString="0" containsNumber="1" minValue="-559.87199999999996" maxValue="278205.27840000001"/>
    </cacheField>
    <cacheField name="Expeditions (UVC)" numFmtId="2">
      <sharedItems containsSemiMixedTypes="0" containsString="0" containsNumber="1" containsInteger="1" minValue="0" maxValue="127805"/>
    </cacheField>
    <cacheField name="Famille de Produit" numFmtId="0">
      <sharedItems count="5">
        <s v="BOULANGERIE"/>
        <s v="CREMERIE"/>
        <s v="EMBALLAGES"/>
        <s v="MIX LEGUMES"/>
        <s v="VOLAILLE"/>
      </sharedItems>
    </cacheField>
    <cacheField name="Statut stock du produit" numFmtId="0">
      <sharedItems count="2">
        <s v="en stock"/>
        <s v="pas en stock"/>
      </sharedItems>
    </cacheField>
    <cacheField name="Nombre de références en stock par mois" numFmtId="0">
      <sharedItems containsSemiMixedTypes="0" containsString="0" containsNumber="1" containsInteger="1" minValue="2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d" refreshedDate="46070.407090046298" createdVersion="8" refreshedVersion="8" minRefreshableVersion="3" recordCount="2158" xr:uid="{78364A2B-45EF-4EDA-9389-C8545D1B734D}">
  <cacheSource type="worksheet">
    <worksheetSource ref="A2:F2160" sheet="5 - nb commandes receptionnees"/>
  </cacheSource>
  <cacheFields count="6">
    <cacheField name="Num CDE" numFmtId="1">
      <sharedItems containsSemiMixedTypes="0" containsString="0" containsNumber="1" containsInteger="1" minValue="142634985" maxValue="143541616"/>
    </cacheField>
    <cacheField name="Article Commande" numFmtId="1">
      <sharedItems containsSemiMixedTypes="0" containsString="0" containsNumber="1" containsInteger="1" minValue="5540246170256" maxValue="5540246196800" count="122">
        <n v="5540246188047"/>
        <n v="5540246187995"/>
        <n v="5540246190727"/>
        <n v="5540246192264"/>
        <n v="5540246192265"/>
        <n v="5540246181061"/>
        <n v="5540246193505"/>
        <n v="5540246188224"/>
        <n v="5540246180522"/>
        <n v="5540246173472"/>
        <n v="5540246175050"/>
        <n v="5540246182684"/>
        <n v="5540246183844"/>
        <n v="5540246170256"/>
        <n v="5540246171888"/>
        <n v="5540246177376"/>
        <n v="5540246174095"/>
        <n v="5540246190743"/>
        <n v="5540246173906"/>
        <n v="5540246181016"/>
        <n v="5540246188583"/>
        <n v="5540246175047"/>
        <n v="5540246175049"/>
        <n v="5540246184617"/>
        <n v="5540246172978"/>
        <n v="5540246174174"/>
        <n v="5540246176295"/>
        <n v="5540246184808"/>
        <n v="5540246187987"/>
        <n v="5540246177132"/>
        <n v="5540246177133"/>
        <n v="5540246183562"/>
        <n v="5540246183130"/>
        <n v="5540246183537"/>
        <n v="5540246183538"/>
        <n v="5540246183558"/>
        <n v="5540246183560"/>
        <n v="5540246183589"/>
        <n v="5540246173685"/>
        <n v="5540246171933"/>
        <n v="5540246188200"/>
        <n v="5540246172539"/>
        <n v="5540246191598"/>
        <n v="5540246192907"/>
        <n v="5540246171759"/>
        <n v="5540246176294"/>
        <n v="5540246185278"/>
        <n v="5540246190097"/>
        <n v="5540246185429"/>
        <n v="5540246186325"/>
        <n v="5540246184036"/>
        <n v="5540246191596"/>
        <n v="5540246190835"/>
        <n v="5540246171796"/>
        <n v="5540246192505"/>
        <n v="5540246173686"/>
        <n v="5540246186351"/>
        <n v="5540246186352"/>
        <n v="5540246190092"/>
        <n v="5540246188175"/>
        <n v="5540246192102"/>
        <n v="5540246186011"/>
        <n v="5540246172669"/>
        <n v="5540246183554"/>
        <n v="5540246183556"/>
        <n v="5540246192209"/>
        <n v="5540246192462"/>
        <n v="5540246192594"/>
        <n v="5540246192831"/>
        <n v="5540246183541"/>
        <n v="5540246183555"/>
        <n v="5540246175372"/>
        <n v="5540246175461"/>
        <n v="5540246188512"/>
        <n v="5540246183547"/>
        <n v="5540246193878"/>
        <n v="5540246186010"/>
        <n v="5540246186017"/>
        <n v="5540246187998"/>
        <n v="5540246192518"/>
        <n v="5540246176699"/>
        <n v="5540246193999"/>
        <n v="5540246183455"/>
        <n v="5540246183587"/>
        <n v="5540246191718"/>
        <n v="5540246192571"/>
        <n v="5540246193316"/>
        <n v="5540246185562"/>
        <n v="5540246193409"/>
        <n v="5540246194478"/>
        <n v="5540246183542"/>
        <n v="5540246192148"/>
        <n v="5540246191736"/>
        <n v="5540246194467"/>
        <n v="5540246194632"/>
        <n v="5540246194330"/>
        <n v="5540246183552"/>
        <n v="5540246194790"/>
        <n v="5540246187997"/>
        <n v="5540246195096"/>
        <n v="5540246187882"/>
        <n v="5540246195241"/>
        <n v="5540246195242"/>
        <n v="5540246195250"/>
        <n v="5540246195539"/>
        <n v="5540246191594"/>
        <n v="5540246195596"/>
        <n v="5540246195195"/>
        <n v="5540246195653"/>
        <n v="5540246194947"/>
        <n v="5540246195943"/>
        <n v="5540246195944"/>
        <n v="5540246196002"/>
        <n v="5540246195999"/>
        <n v="5540246173492"/>
        <n v="5540246196046"/>
        <n v="5540246196092"/>
        <n v="5540246196065"/>
        <n v="5540246196148"/>
        <n v="5540246196466"/>
        <n v="5540246191394"/>
        <n v="5540246196800"/>
      </sharedItems>
    </cacheField>
    <cacheField name="Date de Reception" numFmtId="164">
      <sharedItems containsSemiMixedTypes="0" containsNonDate="0" containsDate="1" containsString="0" minDate="2022-05-01T00:00:00" maxDate="2023-01-28T00:00:00"/>
    </cacheField>
    <cacheField name="Qte receptionnee (UVC)" numFmtId="2">
      <sharedItems containsSemiMixedTypes="0" containsString="0" containsNumber="1" containsInteger="1" minValue="3" maxValue="58743"/>
    </cacheField>
    <cacheField name="AnnéeMois" numFmtId="0">
      <sharedItems containsSemiMixedTypes="0" containsString="0" containsNumber="1" containsInteger="1" minValue="202205" maxValue="202301" count="9">
        <n v="202205"/>
        <n v="202208"/>
        <n v="202206"/>
        <n v="202207"/>
        <n v="202209"/>
        <n v="202210"/>
        <n v="202211"/>
        <n v="202301"/>
        <n v="202212"/>
      </sharedItems>
    </cacheField>
    <cacheField name="Ligne unique par commande" numFmtId="0">
      <sharedItems count="2">
        <s v="ligne unique"/>
        <s v="ligne doubl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d" refreshedDate="46070.467582870369" createdVersion="8" refreshedVersion="8" minRefreshableVersion="3" recordCount="2348" xr:uid="{3FEF1230-668E-484D-9CEE-86D19BF77C1E}">
  <cacheSource type="worksheet">
    <worksheetSource ref="A2:M2350" sheet="6 - taux de service"/>
  </cacheSource>
  <cacheFields count="14">
    <cacheField name="Date de Passation de CDE" numFmtId="164">
      <sharedItems containsSemiMixedTypes="0" containsNonDate="0" containsDate="1" containsString="0" minDate="2022-04-03T00:00:00" maxDate="2023-01-27T00:00:00"/>
    </cacheField>
    <cacheField name="Num CDE" numFmtId="1">
      <sharedItems containsSemiMixedTypes="0" containsString="0" containsNumber="1" containsInteger="1" minValue="142634985" maxValue="143541616"/>
    </cacheField>
    <cacheField name="Article Commande" numFmtId="1">
      <sharedItems containsSemiMixedTypes="0" containsString="0" containsNumber="1" containsInteger="1" minValue="5540246170256" maxValue="5540246196800" count="124">
        <n v="5540246188047"/>
        <n v="5540246174174"/>
        <n v="5540246193316"/>
        <n v="5540246192505"/>
        <n v="5540246171933"/>
        <n v="5540246172669"/>
        <n v="5540246176294"/>
        <n v="5540246176295"/>
        <n v="5540246184808"/>
        <n v="5540246187987"/>
        <n v="5540246188200"/>
        <n v="5540246183589"/>
        <n v="5540246191596"/>
        <n v="5540246177132"/>
        <n v="5540246177133"/>
        <n v="5540246192518"/>
        <n v="5540246191594"/>
        <n v="5540246191598"/>
        <n v="5540246192102"/>
        <n v="5540246175050"/>
        <n v="5540246185429"/>
        <n v="5540246185562"/>
        <n v="5540246186325"/>
        <n v="5540246193249"/>
        <n v="5540246187995"/>
        <n v="5540246183547"/>
        <n v="5540246173472"/>
        <n v="5540246174095"/>
        <n v="5540246175047"/>
        <n v="5540246186010"/>
        <n v="5540246186011"/>
        <n v="5540246173492"/>
        <n v="5540246181016"/>
        <n v="5540246183560"/>
        <n v="5540246192209"/>
        <n v="5540246183542"/>
        <n v="5540246186351"/>
        <n v="5540246173686"/>
        <n v="5540246192907"/>
        <n v="5540246172978"/>
        <n v="5540246183554"/>
        <n v="5540246186352"/>
        <n v="5540246180522"/>
        <n v="5540246193409"/>
        <n v="5540246190727"/>
        <n v="5540246192264"/>
        <n v="5540246192265"/>
        <n v="5540246184617"/>
        <n v="5540246183130"/>
        <n v="5540246183587"/>
        <n v="5540246184036"/>
        <n v="5540246188583"/>
        <n v="5540246172539"/>
        <n v="5540246185278"/>
        <n v="5540246181061"/>
        <n v="5540246193505"/>
        <n v="5540246175049"/>
        <n v="5540246190743"/>
        <n v="5540246188224"/>
        <n v="5540246183556"/>
        <n v="5540246183558"/>
        <n v="5540246192462"/>
        <n v="5540246192594"/>
        <n v="5540246170256"/>
        <n v="5540246188175"/>
        <n v="5540246193566"/>
        <n v="5540246171759"/>
        <n v="5540246182684"/>
        <n v="5540246183844"/>
        <n v="5540246171888"/>
        <n v="5540246177376"/>
        <n v="5540246173906"/>
        <n v="5540246183562"/>
        <n v="5540246183537"/>
        <n v="5540246183538"/>
        <n v="5540246173685"/>
        <n v="5540246190097"/>
        <n v="5540246190835"/>
        <n v="5540246171796"/>
        <n v="5540246190092"/>
        <n v="5540246192831"/>
        <n v="5540246183541"/>
        <n v="5540246183555"/>
        <n v="5540246175372"/>
        <n v="5540246175461"/>
        <n v="5540246188512"/>
        <n v="5540246193878"/>
        <n v="5540246186017"/>
        <n v="5540246187998"/>
        <n v="5540246176699"/>
        <n v="5540246193999"/>
        <n v="5540246183455"/>
        <n v="5540246191718"/>
        <n v="5540246192571"/>
        <n v="5540246194478"/>
        <n v="5540246192148"/>
        <n v="5540246191736"/>
        <n v="5540246194467"/>
        <n v="5540246194632"/>
        <n v="5540246194330"/>
        <n v="5540246183552"/>
        <n v="5540246194790"/>
        <n v="5540246187997"/>
        <n v="5540246195096"/>
        <n v="5540246187882"/>
        <n v="5540246195241"/>
        <n v="5540246195242"/>
        <n v="5540246195250"/>
        <n v="5540246195539"/>
        <n v="5540246195596"/>
        <n v="5540246195195"/>
        <n v="5540246195653"/>
        <n v="5540246194947"/>
        <n v="5540246195943"/>
        <n v="5540246195944"/>
        <n v="5540246196002"/>
        <n v="5540246195999"/>
        <n v="5540246196046"/>
        <n v="5540246196092"/>
        <n v="5540246196065"/>
        <n v="5540246196148"/>
        <n v="5540246196466"/>
        <n v="5540246191394"/>
        <n v="5540246196800"/>
      </sharedItems>
    </cacheField>
    <cacheField name="Famille de Produit" numFmtId="1">
      <sharedItems count="5">
        <s v="EMBALLAGES"/>
        <s v="CREMERIE"/>
        <s v="BOULANGERIE"/>
        <s v="MIX LEGUMES"/>
        <s v="VOLAILLE"/>
      </sharedItems>
    </cacheField>
    <cacheField name="Date de Livraison prévue" numFmtId="164">
      <sharedItems containsSemiMixedTypes="0" containsNonDate="0" containsDate="1" containsString="0" minDate="2022-04-06T00:00:00" maxDate="2023-01-31T00:00:00"/>
    </cacheField>
    <cacheField name="Qte Commandee (UVC)" numFmtId="1">
      <sharedItems containsSemiMixedTypes="0" containsString="0" containsNumber="1" containsInteger="1" minValue="24" maxValue="58799"/>
    </cacheField>
    <cacheField name="AnnéeMois" numFmtId="0">
      <sharedItems containsSemiMixedTypes="0" containsString="0" containsNumber="1" containsInteger="1" minValue="202204" maxValue="202301" count="10">
        <n v="202205"/>
        <n v="202204"/>
        <n v="202208"/>
        <n v="202206"/>
        <n v="202207"/>
        <n v="202209"/>
        <n v="202210"/>
        <n v="202211"/>
        <n v="202301"/>
        <n v="202212"/>
      </sharedItems>
    </cacheField>
    <cacheField name="CC cde-article" numFmtId="49">
      <sharedItems/>
    </cacheField>
    <cacheField name="Qte receptionnee (UVC)" numFmtId="0">
      <sharedItems containsMixedTypes="1" containsNumber="1" containsInteger="1" minValue="3" maxValue="58743"/>
    </cacheField>
    <cacheField name="Qte Commandee par commande" numFmtId="0">
      <sharedItems containsSemiMixedTypes="0" containsString="0" containsNumber="1" containsInteger="1" minValue="47" maxValue="58799"/>
    </cacheField>
    <cacheField name="Qte receptionnee par commande" numFmtId="0">
      <sharedItems containsMixedTypes="1" containsNumber="1" containsInteger="1" minValue="42" maxValue="58743"/>
    </cacheField>
    <cacheField name="Taux de service par commande" numFmtId="165">
      <sharedItems containsMixedTypes="1" containsNumber="1" minValue="2.623360399750156" maxValue="400"/>
    </cacheField>
    <cacheField name="Commande taux de service validé" numFmtId="0">
      <sharedItems count="2">
        <s v="taux service OK"/>
        <s v="taux service KO"/>
      </sharedItems>
    </cacheField>
    <cacheField name="Ligne unique commande" numFmtId="0">
      <sharedItems count="2">
        <s v="ligne unique"/>
        <s v="ligne doubl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d" refreshedDate="46073.631508796294" createdVersion="8" refreshedVersion="8" minRefreshableVersion="3" recordCount="935" xr:uid="{C4CF6509-6647-4707-B746-E6465195361E}">
  <cacheSource type="worksheet">
    <worksheetSource ref="A2:G937" sheet="4 - qte reception expedition"/>
  </cacheSource>
  <cacheFields count="7">
    <cacheField name="Article Commande" numFmtId="1">
      <sharedItems containsSemiMixedTypes="0" containsString="0" containsNumber="1" containsInteger="1" minValue="5540246170256" maxValue="5540246196800" count="133">
        <n v="5540246170256"/>
        <n v="5540246171759"/>
        <n v="5540246171796"/>
        <n v="5540246171888"/>
        <n v="5540246171933"/>
        <n v="5540246172539"/>
        <n v="5540246172669"/>
        <n v="5540246172978"/>
        <n v="5540246173472"/>
        <n v="5540246173492"/>
        <n v="5540246173685"/>
        <n v="5540246173686"/>
        <n v="5540246173906"/>
        <n v="5540246174095"/>
        <n v="5540246174174"/>
        <n v="5540246175047"/>
        <n v="5540246175049"/>
        <n v="5540246175050"/>
        <n v="5540246175372"/>
        <n v="5540246175461"/>
        <n v="5540246176294"/>
        <n v="5540246176295"/>
        <n v="5540246176699"/>
        <n v="5540246177132"/>
        <n v="5540246177133"/>
        <n v="5540246177376"/>
        <n v="5540246180522"/>
        <n v="5540246181016"/>
        <n v="5540246181061"/>
        <n v="5540246182684"/>
        <n v="5540246183130"/>
        <n v="5540246183455"/>
        <n v="5540246183537"/>
        <n v="5540246183538"/>
        <n v="5540246183541"/>
        <n v="5540246183542"/>
        <n v="5540246183547"/>
        <n v="5540246183552"/>
        <n v="5540246183554"/>
        <n v="5540246183555"/>
        <n v="5540246183556"/>
        <n v="5540246183558"/>
        <n v="5540246183560"/>
        <n v="5540246183562"/>
        <n v="5540246183587"/>
        <n v="5540246183589"/>
        <n v="5540246183844"/>
        <n v="5540246184036"/>
        <n v="5540246184617"/>
        <n v="5540246184808"/>
        <n v="5540246185278"/>
        <n v="5540246185429"/>
        <n v="5540246185562"/>
        <n v="5540246186010"/>
        <n v="5540246186011"/>
        <n v="5540246186017"/>
        <n v="5540246186325"/>
        <n v="5540246186351"/>
        <n v="5540246186352"/>
        <n v="5540246187882"/>
        <n v="5540246187987"/>
        <n v="5540246187995"/>
        <n v="5540246187997"/>
        <n v="5540246187998"/>
        <n v="5540246188047"/>
        <n v="5540246188175"/>
        <n v="5540246188200"/>
        <n v="5540246188224"/>
        <n v="5540246188512"/>
        <n v="5540246188583"/>
        <n v="5540246190092"/>
        <n v="5540246190097"/>
        <n v="5540246190727"/>
        <n v="5540246190743"/>
        <n v="5540246190835"/>
        <n v="5540246191394"/>
        <n v="5540246191594"/>
        <n v="5540246191596"/>
        <n v="5540246191598"/>
        <n v="5540246191718"/>
        <n v="5540246191736"/>
        <n v="5540246192102"/>
        <n v="5540246192148"/>
        <n v="5540246192209"/>
        <n v="5540246192264"/>
        <n v="5540246192265"/>
        <n v="5540246192462"/>
        <n v="5540246192505"/>
        <n v="5540246192518"/>
        <n v="5540246192571"/>
        <n v="5540246192594"/>
        <n v="5540246192831"/>
        <n v="5540246192907"/>
        <n v="5540246193316"/>
        <n v="5540246193409"/>
        <n v="5540246193505"/>
        <n v="5540246193878"/>
        <n v="5540246193999"/>
        <n v="5540246194330"/>
        <n v="5540246194467"/>
        <n v="5540246194478"/>
        <n v="5540246194632"/>
        <n v="5540246194790"/>
        <n v="5540246194947"/>
        <n v="5540246195096"/>
        <n v="5540246195195"/>
        <n v="5540246195241"/>
        <n v="5540246195242"/>
        <n v="5540246195250"/>
        <n v="5540246195539"/>
        <n v="5540246195596"/>
        <n v="5540246195653"/>
        <n v="5540246195943"/>
        <n v="5540246195944"/>
        <n v="5540246195999"/>
        <n v="5540246196002"/>
        <n v="5540246196046"/>
        <n v="5540246196065"/>
        <n v="5540246196092"/>
        <n v="5540246196148"/>
        <n v="5540246196466"/>
        <n v="5540246196800"/>
        <n v="5540246183590"/>
        <n v="5540246185627"/>
        <n v="5540246187940"/>
        <n v="5540246187996"/>
        <n v="5540246188647"/>
        <n v="5540246190831"/>
        <n v="5540246191380"/>
        <n v="5540246192824"/>
        <n v="5540246192836"/>
        <n v="5540246193249"/>
        <n v="5540246193566"/>
      </sharedItems>
    </cacheField>
    <cacheField name="AnnéeMois" numFmtId="0">
      <sharedItems containsSemiMixedTypes="0" containsString="0" containsNumber="1" containsInteger="1" minValue="202205" maxValue="202301" count="9">
        <n v="202205"/>
        <n v="202206"/>
        <n v="202207"/>
        <n v="202208"/>
        <n v="202209"/>
        <n v="202210"/>
        <n v="202211"/>
        <n v="202212"/>
        <n v="202301"/>
      </sharedItems>
    </cacheField>
    <cacheField name="Famille de Produit" numFmtId="0">
      <sharedItems count="5">
        <s v="BOULANGERIE"/>
        <s v="MIX LEGUMES"/>
        <s v="CREMERIE"/>
        <s v="VOLAILLE"/>
        <s v="EMBALLAGES"/>
      </sharedItems>
    </cacheField>
    <cacheField name="Article - Mois" numFmtId="0">
      <sharedItems count="935">
        <s v="5540246170256-202205"/>
        <s v="5540246170256-202206"/>
        <s v="5540246170256-202207"/>
        <s v="5540246170256-202208"/>
        <s v="5540246170256-202209"/>
        <s v="5540246170256-202210"/>
        <s v="5540246170256-202211"/>
        <s v="5540246170256-202212"/>
        <s v="5540246170256-202301"/>
        <s v="5540246171759-202205"/>
        <s v="5540246171759-202206"/>
        <s v="5540246171759-202207"/>
        <s v="5540246171759-202208"/>
        <s v="5540246171759-202209"/>
        <s v="5540246171759-202210"/>
        <s v="5540246171759-202211"/>
        <s v="5540246171759-202212"/>
        <s v="5540246171759-202301"/>
        <s v="5540246171796-202205"/>
        <s v="5540246171888-202205"/>
        <s v="5540246171888-202206"/>
        <s v="5540246171888-202207"/>
        <s v="5540246171888-202209"/>
        <s v="5540246171888-202210"/>
        <s v="5540246171888-202211"/>
        <s v="5540246171888-202212"/>
        <s v="5540246171888-202301"/>
        <s v="5540246171933-202205"/>
        <s v="5540246171933-202206"/>
        <s v="5540246171933-202207"/>
        <s v="5540246171933-202208"/>
        <s v="5540246171933-202209"/>
        <s v="5540246171933-202210"/>
        <s v="5540246171933-202211"/>
        <s v="5540246171933-202212"/>
        <s v="5540246171933-202301"/>
        <s v="5540246172539-202205"/>
        <s v="5540246172539-202206"/>
        <s v="5540246172539-202207"/>
        <s v="5540246172539-202208"/>
        <s v="5540246172539-202209"/>
        <s v="5540246172539-202210"/>
        <s v="5540246172539-202211"/>
        <s v="5540246172539-202212"/>
        <s v="5540246172539-202301"/>
        <s v="5540246172669-202205"/>
        <s v="5540246172669-202206"/>
        <s v="5540246172669-202207"/>
        <s v="5540246172669-202208"/>
        <s v="5540246172669-202209"/>
        <s v="5540246172669-202210"/>
        <s v="5540246172669-202211"/>
        <s v="5540246172669-202212"/>
        <s v="5540246172669-202301"/>
        <s v="5540246172978-202205"/>
        <s v="5540246172978-202206"/>
        <s v="5540246172978-202207"/>
        <s v="5540246172978-202208"/>
        <s v="5540246172978-202209"/>
        <s v="5540246172978-202210"/>
        <s v="5540246172978-202211"/>
        <s v="5540246172978-202212"/>
        <s v="5540246172978-202301"/>
        <s v="5540246173472-202205"/>
        <s v="5540246173472-202206"/>
        <s v="5540246173472-202208"/>
        <s v="5540246173472-202210"/>
        <s v="5540246173472-202211"/>
        <s v="5540246173472-202212"/>
        <s v="5540246173472-202301"/>
        <s v="5540246173492-202210"/>
        <s v="5540246173492-202301"/>
        <s v="5540246173685-202205"/>
        <s v="5540246173685-202208"/>
        <s v="5540246173686-202206"/>
        <s v="5540246173686-202207"/>
        <s v="5540246173686-202208"/>
        <s v="5540246173906-202205"/>
        <s v="5540246173906-202206"/>
        <s v="5540246173906-202207"/>
        <s v="5540246173906-202208"/>
        <s v="5540246173906-202209"/>
        <s v="5540246173906-202210"/>
        <s v="5540246173906-202212"/>
        <s v="5540246173906-202301"/>
        <s v="5540246174095-202205"/>
        <s v="5540246174095-202206"/>
        <s v="5540246174095-202207"/>
        <s v="5540246174095-202208"/>
        <s v="5540246174095-202209"/>
        <s v="5540246174095-202210"/>
        <s v="5540246174095-202211"/>
        <s v="5540246174095-202212"/>
        <s v="5540246174095-202301"/>
        <s v="5540246174174-202205"/>
        <s v="5540246174174-202206"/>
        <s v="5540246174174-202207"/>
        <s v="5540246174174-202208"/>
        <s v="5540246174174-202209"/>
        <s v="5540246174174-202210"/>
        <s v="5540246174174-202211"/>
        <s v="5540246174174-202212"/>
        <s v="5540246174174-202301"/>
        <s v="5540246175047-202205"/>
        <s v="5540246175047-202206"/>
        <s v="5540246175047-202207"/>
        <s v="5540246175047-202208"/>
        <s v="5540246175047-202209"/>
        <s v="5540246175047-202210"/>
        <s v="5540246175047-202211"/>
        <s v="5540246175047-202212"/>
        <s v="5540246175047-202301"/>
        <s v="5540246175049-202205"/>
        <s v="5540246175049-202206"/>
        <s v="5540246175049-202207"/>
        <s v="5540246175049-202208"/>
        <s v="5540246175049-202209"/>
        <s v="5540246175049-202210"/>
        <s v="5540246175049-202211"/>
        <s v="5540246175049-202212"/>
        <s v="5540246175049-202301"/>
        <s v="5540246175050-202205"/>
        <s v="5540246175050-202206"/>
        <s v="5540246175050-202207"/>
        <s v="5540246175050-202208"/>
        <s v="5540246175050-202209"/>
        <s v="5540246175050-202210"/>
        <s v="5540246175050-202211"/>
        <s v="5540246175050-202212"/>
        <s v="5540246175050-202301"/>
        <s v="5540246175372-202205"/>
        <s v="5540246175461-202205"/>
        <s v="5540246176294-202205"/>
        <s v="5540246176294-202206"/>
        <s v="5540246176294-202207"/>
        <s v="5540246176294-202208"/>
        <s v="5540246176294-202209"/>
        <s v="5540246176294-202210"/>
        <s v="5540246176294-202211"/>
        <s v="5540246176294-202212"/>
        <s v="5540246176294-202301"/>
        <s v="5540246176295-202205"/>
        <s v="5540246176295-202206"/>
        <s v="5540246176295-202207"/>
        <s v="5540246176295-202208"/>
        <s v="5540246176295-202209"/>
        <s v="5540246176295-202210"/>
        <s v="5540246176295-202211"/>
        <s v="5540246176295-202212"/>
        <s v="5540246176295-202301"/>
        <s v="5540246176699-202205"/>
        <s v="5540246176699-202206"/>
        <s v="5540246176699-202207"/>
        <s v="5540246176699-202208"/>
        <s v="5540246176699-202209"/>
        <s v="5540246176699-202210"/>
        <s v="5540246176699-202211"/>
        <s v="5540246176699-202212"/>
        <s v="5540246176699-202301"/>
        <s v="5540246177132-202205"/>
        <s v="5540246177132-202206"/>
        <s v="5540246177132-202207"/>
        <s v="5540246177133-202205"/>
        <s v="5540246177133-202206"/>
        <s v="5540246177133-202207"/>
        <s v="5540246177133-202208"/>
        <s v="5540246177133-202209"/>
        <s v="5540246177133-202210"/>
        <s v="5540246177133-202211"/>
        <s v="5540246177133-202212"/>
        <s v="5540246177133-202301"/>
        <s v="5540246177376-202205"/>
        <s v="5540246177376-202207"/>
        <s v="5540246177376-202208"/>
        <s v="5540246177376-202209"/>
        <s v="5540246177376-202210"/>
        <s v="5540246177376-202211"/>
        <s v="5540246177376-202301"/>
        <s v="5540246180522-202205"/>
        <s v="5540246180522-202206"/>
        <s v="5540246180522-202207"/>
        <s v="5540246180522-202208"/>
        <s v="5540246180522-202209"/>
        <s v="5540246180522-202210"/>
        <s v="5540246180522-202211"/>
        <s v="5540246180522-202212"/>
        <s v="5540246180522-202301"/>
        <s v="5540246181016-202205"/>
        <s v="5540246181016-202206"/>
        <s v="5540246181016-202207"/>
        <s v="5540246181016-202208"/>
        <s v="5540246181016-202209"/>
        <s v="5540246181016-202210"/>
        <s v="5540246181016-202211"/>
        <s v="5540246181016-202212"/>
        <s v="5540246181016-202301"/>
        <s v="5540246181061-202205"/>
        <s v="5540246181061-202206"/>
        <s v="5540246181061-202207"/>
        <s v="5540246181061-202208"/>
        <s v="5540246181061-202209"/>
        <s v="5540246181061-202210"/>
        <s v="5540246181061-202211"/>
        <s v="5540246181061-202212"/>
        <s v="5540246181061-202301"/>
        <s v="5540246182684-202205"/>
        <s v="5540246182684-202206"/>
        <s v="5540246182684-202207"/>
        <s v="5540246182684-202209"/>
        <s v="5540246182684-202210"/>
        <s v="5540246182684-202211"/>
        <s v="5540246182684-202212"/>
        <s v="5540246182684-202301"/>
        <s v="5540246183130-202205"/>
        <s v="5540246183130-202206"/>
        <s v="5540246183130-202207"/>
        <s v="5540246183130-202208"/>
        <s v="5540246183130-202209"/>
        <s v="5540246183130-202210"/>
        <s v="5540246183130-202211"/>
        <s v="5540246183130-202212"/>
        <s v="5540246183130-202301"/>
        <s v="5540246183455-202205"/>
        <s v="5540246183455-202206"/>
        <s v="5540246183455-202210"/>
        <s v="5540246183455-202211"/>
        <s v="5540246183455-202301"/>
        <s v="5540246183537-202205"/>
        <s v="5540246183537-202207"/>
        <s v="5540246183537-202208"/>
        <s v="5540246183537-202209"/>
        <s v="5540246183537-202210"/>
        <s v="5540246183537-202212"/>
        <s v="5540246183537-202301"/>
        <s v="5540246183538-202205"/>
        <s v="5540246183538-202206"/>
        <s v="5540246183538-202208"/>
        <s v="5540246183538-202209"/>
        <s v="5540246183538-202210"/>
        <s v="5540246183538-202211"/>
        <s v="5540246183538-202212"/>
        <s v="5540246183538-202301"/>
        <s v="5540246183541-202205"/>
        <s v="5540246183541-202206"/>
        <s v="5540246183541-202209"/>
        <s v="5540246183541-202210"/>
        <s v="5540246183541-202211"/>
        <s v="5540246183541-202212"/>
        <s v="5540246183541-202301"/>
        <s v="5540246183542-202206"/>
        <s v="5540246183542-202207"/>
        <s v="5540246183547-202206"/>
        <s v="5540246183547-202207"/>
        <s v="5540246183547-202208"/>
        <s v="5540246183547-202209"/>
        <s v="5540246183547-202210"/>
        <s v="5540246183547-202211"/>
        <s v="5540246183547-202212"/>
        <s v="5540246183552-202208"/>
        <s v="5540246183552-202301"/>
        <s v="5540246183554-202205"/>
        <s v="5540246183554-202212"/>
        <s v="5540246183555-202205"/>
        <s v="5540246183555-202208"/>
        <s v="5540246183555-202210"/>
        <s v="5540246183555-202211"/>
        <s v="5540246183555-202212"/>
        <s v="5540246183556-202205"/>
        <s v="5540246183558-202205"/>
        <s v="5540246183558-202206"/>
        <s v="5540246183558-202207"/>
        <s v="5540246183558-202208"/>
        <s v="5540246183558-202209"/>
        <s v="5540246183558-202210"/>
        <s v="5540246183558-202211"/>
        <s v="5540246183558-202212"/>
        <s v="5540246183560-202205"/>
        <s v="5540246183560-202206"/>
        <s v="5540246183560-202208"/>
        <s v="5540246183560-202209"/>
        <s v="5540246183560-202210"/>
        <s v="5540246183560-202211"/>
        <s v="5540246183560-202212"/>
        <s v="5540246183562-202205"/>
        <s v="5540246183562-202206"/>
        <s v="5540246183587-202206"/>
        <s v="5540246183587-202207"/>
        <s v="5540246183587-202208"/>
        <s v="5540246183587-202209"/>
        <s v="5540246183587-202210"/>
        <s v="5540246183587-202211"/>
        <s v="5540246183587-202212"/>
        <s v="5540246183587-202301"/>
        <s v="5540246183589-202205"/>
        <s v="5540246183589-202206"/>
        <s v="5540246183589-202208"/>
        <s v="5540246183589-202210"/>
        <s v="5540246183589-202211"/>
        <s v="5540246183589-202212"/>
        <s v="5540246183589-202301"/>
        <s v="5540246183844-202205"/>
        <s v="5540246183844-202206"/>
        <s v="5540246183844-202207"/>
        <s v="5540246183844-202208"/>
        <s v="5540246183844-202209"/>
        <s v="5540246183844-202210"/>
        <s v="5540246183844-202211"/>
        <s v="5540246183844-202212"/>
        <s v="5540246183844-202301"/>
        <s v="5540246184036-202205"/>
        <s v="5540246184036-202206"/>
        <s v="5540246184036-202208"/>
        <s v="5540246184036-202209"/>
        <s v="5540246184036-202210"/>
        <s v="5540246184617-202205"/>
        <s v="5540246184808-202205"/>
        <s v="5540246185278-202205"/>
        <s v="5540246185278-202206"/>
        <s v="5540246185278-202207"/>
        <s v="5540246185278-202208"/>
        <s v="5540246185278-202209"/>
        <s v="5540246185278-202210"/>
        <s v="5540246185278-202211"/>
        <s v="5540246185278-202212"/>
        <s v="5540246185278-202301"/>
        <s v="5540246185429-202205"/>
        <s v="5540246185429-202206"/>
        <s v="5540246185429-202207"/>
        <s v="5540246185429-202208"/>
        <s v="5540246185429-202209"/>
        <s v="5540246185429-202210"/>
        <s v="5540246185429-202211"/>
        <s v="5540246185429-202212"/>
        <s v="5540246185429-202301"/>
        <s v="5540246185562-202206"/>
        <s v="5540246185562-202208"/>
        <s v="5540246185562-202209"/>
        <s v="5540246185562-202210"/>
        <s v="5540246185562-202211"/>
        <s v="5540246185562-202212"/>
        <s v="5540246185562-202301"/>
        <s v="5540246186010-202206"/>
        <s v="5540246186011-202205"/>
        <s v="5540246186011-202206"/>
        <s v="5540246186017-202206"/>
        <s v="5540246186325-202205"/>
        <s v="5540246186325-202206"/>
        <s v="5540246186325-202207"/>
        <s v="5540246186325-202208"/>
        <s v="5540246186325-202209"/>
        <s v="5540246186325-202210"/>
        <s v="5540246186325-202211"/>
        <s v="5540246186325-202212"/>
        <s v="5540246186325-202301"/>
        <s v="5540246186351-202205"/>
        <s v="5540246186351-202206"/>
        <s v="5540246186352-202205"/>
        <s v="5540246186352-202206"/>
        <s v="5540246186352-202210"/>
        <s v="5540246186352-202212"/>
        <s v="5540246186352-202301"/>
        <s v="5540246187882-202211"/>
        <s v="5540246187987-202205"/>
        <s v="5540246187987-202206"/>
        <s v="5540246187987-202207"/>
        <s v="5540246187987-202208"/>
        <s v="5540246187987-202209"/>
        <s v="5540246187987-202210"/>
        <s v="5540246187987-202211"/>
        <s v="5540246187987-202212"/>
        <s v="5540246187987-202301"/>
        <s v="5540246187995-202205"/>
        <s v="5540246187995-202206"/>
        <s v="5540246187995-202208"/>
        <s v="5540246187995-202210"/>
        <s v="5540246187995-202211"/>
        <s v="5540246187995-202212"/>
        <s v="5540246187997-202210"/>
        <s v="5540246187997-202211"/>
        <s v="5540246187998-202208"/>
        <s v="5540246187998-202210"/>
        <s v="5540246187998-202211"/>
        <s v="5540246188047-202205"/>
        <s v="5540246188175-202205"/>
        <s v="5540246188175-202206"/>
        <s v="5540246188175-202207"/>
        <s v="5540246188175-202208"/>
        <s v="5540246188175-202209"/>
        <s v="5540246188175-202210"/>
        <s v="5540246188175-202211"/>
        <s v="5540246188175-202212"/>
        <s v="5540246188175-202301"/>
        <s v="5540246188200-202205"/>
        <s v="5540246188200-202206"/>
        <s v="5540246188200-202207"/>
        <s v="5540246188200-202208"/>
        <s v="5540246188200-202209"/>
        <s v="5540246188200-202210"/>
        <s v="5540246188200-202211"/>
        <s v="5540246188200-202212"/>
        <s v="5540246188200-202301"/>
        <s v="5540246188224-202205"/>
        <s v="5540246188224-202206"/>
        <s v="5540246188224-202208"/>
        <s v="5540246188224-202209"/>
        <s v="5540246188224-202210"/>
        <s v="5540246188512-202206"/>
        <s v="5540246188583-202205"/>
        <s v="5540246188583-202206"/>
        <s v="5540246188583-202207"/>
        <s v="5540246188583-202208"/>
        <s v="5540246190092-202206"/>
        <s v="5540246190092-202210"/>
        <s v="5540246190097-202205"/>
        <s v="5540246190097-202206"/>
        <s v="5540246190727-202205"/>
        <s v="5540246190727-202209"/>
        <s v="5540246190727-202211"/>
        <s v="5540246190727-202212"/>
        <s v="5540246190743-202205"/>
        <s v="5540246190743-202207"/>
        <s v="5540246190743-202208"/>
        <s v="5540246190743-202209"/>
        <s v="5540246190743-202210"/>
        <s v="5540246190743-202211"/>
        <s v="5540246190743-202212"/>
        <s v="5540246190743-202301"/>
        <s v="5540246190835-202205"/>
        <s v="5540246191394-202301"/>
        <s v="5540246191594-202209"/>
        <s v="5540246191594-202210"/>
        <s v="5540246191594-202211"/>
        <s v="5540246191594-202212"/>
        <s v="5540246191594-202301"/>
        <s v="5540246191596-202205"/>
        <s v="5540246191596-202206"/>
        <s v="5540246191596-202208"/>
        <s v="5540246191596-202209"/>
        <s v="5540246191596-202210"/>
        <s v="5540246191596-202212"/>
        <s v="5540246191596-202301"/>
        <s v="5540246191598-202205"/>
        <s v="5540246191598-202209"/>
        <s v="5540246191598-202210"/>
        <s v="5540246191598-202211"/>
        <s v="5540246191598-202212"/>
        <s v="5540246191598-202301"/>
        <s v="5540246191718-202206"/>
        <s v="5540246191736-202208"/>
        <s v="5540246191736-202211"/>
        <s v="5540246192102-202205"/>
        <s v="5540246192102-202206"/>
        <s v="5540246192102-202207"/>
        <s v="5540246192102-202208"/>
        <s v="5540246192102-202209"/>
        <s v="5540246192102-202210"/>
        <s v="5540246192102-202211"/>
        <s v="5540246192102-202212"/>
        <s v="5540246192102-202301"/>
        <s v="5540246192148-202207"/>
        <s v="5540246192148-202208"/>
        <s v="5540246192148-202209"/>
        <s v="5540246192148-202210"/>
        <s v="5540246192148-202211"/>
        <s v="5540246192148-202212"/>
        <s v="5540246192148-202301"/>
        <s v="5540246192209-202205"/>
        <s v="5540246192209-202206"/>
        <s v="5540246192209-202207"/>
        <s v="5540246192209-202208"/>
        <s v="5540246192209-202209"/>
        <s v="5540246192209-202210"/>
        <s v="5540246192209-202211"/>
        <s v="5540246192209-202212"/>
        <s v="5540246192209-202301"/>
        <s v="5540246192264-202205"/>
        <s v="5540246192264-202206"/>
        <s v="5540246192264-202207"/>
        <s v="5540246192264-202208"/>
        <s v="5540246192265-202205"/>
        <s v="5540246192265-202206"/>
        <s v="5540246192265-202207"/>
        <s v="5540246192265-202208"/>
        <s v="5540246192462-202205"/>
        <s v="5540246192462-202206"/>
        <s v="5540246192462-202208"/>
        <s v="5540246192462-202209"/>
        <s v="5540246192462-202210"/>
        <s v="5540246192462-202211"/>
        <s v="5540246192462-202212"/>
        <s v="5540246192505-202205"/>
        <s v="5540246192518-202205"/>
        <s v="5540246192518-202206"/>
        <s v="5540246192518-202207"/>
        <s v="5540246192518-202209"/>
        <s v="5540246192518-202210"/>
        <s v="5540246192518-202211"/>
        <s v="5540246192518-202212"/>
        <s v="5540246192518-202301"/>
        <s v="5540246192571-202206"/>
        <s v="5540246192571-202209"/>
        <s v="5540246192571-202210"/>
        <s v="5540246192571-202211"/>
        <s v="5540246192571-202212"/>
        <s v="5540246192571-202301"/>
        <s v="5540246192594-202205"/>
        <s v="5540246192594-202210"/>
        <s v="5540246192594-202211"/>
        <s v="5540246192594-202212"/>
        <s v="5540246192594-202301"/>
        <s v="5540246192831-202205"/>
        <s v="5540246192831-202207"/>
        <s v="5540246192831-202208"/>
        <s v="5540246192831-202210"/>
        <s v="5540246192831-202212"/>
        <s v="5540246192831-202301"/>
        <s v="5540246192907-202205"/>
        <s v="5540246192907-202206"/>
        <s v="5540246192907-202207"/>
        <s v="5540246192907-202210"/>
        <s v="5540246192907-202211"/>
        <s v="5540246192907-202212"/>
        <s v="5540246192907-202301"/>
        <s v="5540246193316-202206"/>
        <s v="5540246193316-202207"/>
        <s v="5540246193316-202208"/>
        <s v="5540246193316-202209"/>
        <s v="5540246193316-202210"/>
        <s v="5540246193316-202211"/>
        <s v="5540246193316-202301"/>
        <s v="5540246193409-202206"/>
        <s v="5540246193409-202301"/>
        <s v="5540246193505-202205"/>
        <s v="5540246193505-202206"/>
        <s v="5540246193878-202206"/>
        <s v="5540246193878-202209"/>
        <s v="5540246193878-202211"/>
        <s v="5540246193878-202301"/>
        <s v="5540246193999-202205"/>
        <s v="5540246194330-202207"/>
        <s v="5540246194330-202208"/>
        <s v="5540246194467-202207"/>
        <s v="5540246194467-202208"/>
        <s v="5540246194467-202209"/>
        <s v="5540246194467-202210"/>
        <s v="5540246194467-202211"/>
        <s v="5540246194467-202212"/>
        <s v="5540246194467-202301"/>
        <s v="5540246194478-202208"/>
        <s v="5540246194478-202209"/>
        <s v="5540246194478-202210"/>
        <s v="5540246194632-202207"/>
        <s v="5540246194632-202208"/>
        <s v="5540246194632-202209"/>
        <s v="5540246194632-202210"/>
        <s v="5540246194632-202211"/>
        <s v="5540246194632-202212"/>
        <s v="5540246194632-202301"/>
        <s v="5540246194790-202209"/>
        <s v="5540246194790-202210"/>
        <s v="5540246194790-202212"/>
        <s v="5540246194790-202301"/>
        <s v="5540246194947-202210"/>
        <s v="5540246194947-202212"/>
        <s v="5540246195096-202208"/>
        <s v="5540246195195-202209"/>
        <s v="5540246195241-202208"/>
        <s v="5540246195241-202209"/>
        <s v="5540246195241-202210"/>
        <s v="5540246195241-202211"/>
        <s v="5540246195241-202212"/>
        <s v="5540246195242-202208"/>
        <s v="5540246195242-202209"/>
        <s v="5540246195242-202210"/>
        <s v="5540246195242-202211"/>
        <s v="5540246195242-202301"/>
        <s v="5540246195250-202208"/>
        <s v="5540246195250-202209"/>
        <s v="5540246195250-202210"/>
        <s v="5540246195250-202211"/>
        <s v="5540246195250-202212"/>
        <s v="5540246195250-202301"/>
        <s v="5540246195539-202209"/>
        <s v="5540246195596-202209"/>
        <s v="5540246195653-202209"/>
        <s v="5540246195653-202211"/>
        <s v="5540246195653-202212"/>
        <s v="5540246195943-202210"/>
        <s v="5540246195943-202211"/>
        <s v="5540246195943-202212"/>
        <s v="5540246195944-202210"/>
        <s v="5540246195944-202211"/>
        <s v="5540246195944-202212"/>
        <s v="5540246195999-202211"/>
        <s v="5540246195999-202212"/>
        <s v="5540246196002-202211"/>
        <s v="5540246196002-202301"/>
        <s v="5540246196046-202210"/>
        <s v="5540246196046-202211"/>
        <s v="5540246196046-202212"/>
        <s v="5540246196046-202301"/>
        <s v="5540246196065-202211"/>
        <s v="5540246196092-202210"/>
        <s v="5540246196092-202301"/>
        <s v="5540246196148-202211"/>
        <s v="5540246196148-202212"/>
        <s v="5540246196148-202301"/>
        <s v="5540246196466-202212"/>
        <s v="5540246196466-202301"/>
        <s v="5540246196800-202212"/>
        <s v="5540246171796-202206"/>
        <s v="5540246171888-202208"/>
        <s v="5540246173472-202207"/>
        <s v="5540246173472-202209"/>
        <s v="5540246173492-202205"/>
        <s v="5540246173492-202211"/>
        <s v="5540246173492-202212"/>
        <s v="5540246173685-202206"/>
        <s v="5540246173685-202207"/>
        <s v="5540246173685-202209"/>
        <s v="5540246173685-202210"/>
        <s v="5540246173685-202211"/>
        <s v="5540246173686-202205"/>
        <s v="5540246173686-202209"/>
        <s v="5540246173686-202210"/>
        <s v="5540246173686-202211"/>
        <s v="5540246173906-202211"/>
        <s v="5540246175372-202206"/>
        <s v="5540246175372-202207"/>
        <s v="5540246175372-202208"/>
        <s v="5540246175372-202209"/>
        <s v="5540246175372-202210"/>
        <s v="5540246175372-202211"/>
        <s v="5540246175461-202206"/>
        <s v="5540246175461-202207"/>
        <s v="5540246175461-202208"/>
        <s v="5540246175461-202209"/>
        <s v="5540246177376-202206"/>
        <s v="5540246177376-202212"/>
        <s v="5540246182684-202208"/>
        <s v="5540246183455-202207"/>
        <s v="5540246183455-202208"/>
        <s v="5540246183455-202209"/>
        <s v="5540246183455-202212"/>
        <s v="5540246183537-202206"/>
        <s v="5540246183537-202211"/>
        <s v="5540246183538-202207"/>
        <s v="5540246183541-202207"/>
        <s v="5540246183541-202208"/>
        <s v="5540246183542-202205"/>
        <s v="5540246183542-202208"/>
        <s v="5540246183542-202209"/>
        <s v="5540246183542-202210"/>
        <s v="5540246183542-202211"/>
        <s v="5540246183542-202212"/>
        <s v="5540246183547-202205"/>
        <s v="5540246183547-202301"/>
        <s v="5540246183552-202205"/>
        <s v="5540246183552-202206"/>
        <s v="5540246183552-202207"/>
        <s v="5540246183552-202209"/>
        <s v="5540246183552-202210"/>
        <s v="5540246183552-202211"/>
        <s v="5540246183552-202212"/>
        <s v="5540246183554-202206"/>
        <s v="5540246183554-202207"/>
        <s v="5540246183554-202208"/>
        <s v="5540246183554-202209"/>
        <s v="5540246183554-202210"/>
        <s v="5540246183554-202211"/>
        <s v="5540246183554-202301"/>
        <s v="5540246183555-202206"/>
        <s v="5540246183555-202207"/>
        <s v="5540246183555-202209"/>
        <s v="5540246183555-202301"/>
        <s v="5540246183556-202206"/>
        <s v="5540246183556-202207"/>
        <s v="5540246183558-202301"/>
        <s v="5540246183560-202207"/>
        <s v="5540246183560-202301"/>
        <s v="5540246183562-202207"/>
        <s v="5540246183562-202208"/>
        <s v="5540246183562-202209"/>
        <s v="5540246183562-202210"/>
        <s v="5540246183587-202205"/>
        <s v="5540246183589-202207"/>
        <s v="5540246183589-202209"/>
        <s v="5540246183590-202205"/>
        <s v="5540246183590-202206"/>
        <s v="5540246183590-202207"/>
        <s v="5540246183590-202208"/>
        <s v="5540246183590-202209"/>
        <s v="5540246184036-202207"/>
        <s v="5540246184036-202211"/>
        <s v="5540246184617-202206"/>
        <s v="5540246184617-202207"/>
        <s v="5540246185562-202205"/>
        <s v="5540246185562-202207"/>
        <s v="5540246185627-202205"/>
        <s v="5540246185627-202206"/>
        <s v="5540246185627-202207"/>
        <s v="5540246186010-202205"/>
        <s v="5540246186010-202207"/>
        <s v="5540246186010-202208"/>
        <s v="5540246186010-202209"/>
        <s v="5540246186010-202210"/>
        <s v="5540246186010-202211"/>
        <s v="5540246186010-202212"/>
        <s v="5540246186010-202301"/>
        <s v="5540246186011-202207"/>
        <s v="5540246186011-202208"/>
        <s v="5540246186011-202209"/>
        <s v="5540246186011-202210"/>
        <s v="5540246186011-202211"/>
        <s v="5540246186011-202212"/>
        <s v="5540246186011-202301"/>
        <s v="5540246186017-202205"/>
        <s v="5540246186017-202207"/>
        <s v="5540246186017-202208"/>
        <s v="5540246186017-202209"/>
        <s v="5540246186017-202210"/>
        <s v="5540246186017-202211"/>
        <s v="5540246186017-202212"/>
        <s v="5540246186017-202301"/>
        <s v="5540246186351-202207"/>
        <s v="5540246186351-202208"/>
        <s v="5540246186351-202209"/>
        <s v="5540246186351-202210"/>
        <s v="5540246186351-202211"/>
        <s v="5540246186351-202212"/>
        <s v="5540246186351-202301"/>
        <s v="5540246186352-202207"/>
        <s v="5540246186352-202208"/>
        <s v="5540246186352-202209"/>
        <s v="5540246186352-202211"/>
        <s v="5540246187882-202205"/>
        <s v="5540246187882-202206"/>
        <s v="5540246187882-202207"/>
        <s v="5540246187882-202208"/>
        <s v="5540246187882-202209"/>
        <s v="5540246187882-202210"/>
        <s v="5540246187882-202212"/>
        <s v="5540246187882-202301"/>
        <s v="5540246187940-202205"/>
        <s v="5540246187940-202206"/>
        <s v="5540246187995-202207"/>
        <s v="5540246187995-202209"/>
        <s v="5540246187995-202301"/>
        <s v="5540246187996-202205"/>
        <s v="5540246187996-202206"/>
        <s v="5540246187996-202207"/>
        <s v="5540246187996-202208"/>
        <s v="5540246187996-202209"/>
        <s v="5540246187996-202210"/>
        <s v="5540246187996-202211"/>
        <s v="5540246187996-202212"/>
        <s v="5540246187996-202301"/>
        <s v="5540246187997-202205"/>
        <s v="5540246187997-202206"/>
        <s v="5540246187997-202207"/>
        <s v="5540246187997-202208"/>
        <s v="5540246187997-202209"/>
        <s v="5540246187997-202212"/>
        <s v="5540246187997-202301"/>
        <s v="5540246187998-202205"/>
        <s v="5540246187998-202206"/>
        <s v="5540246187998-202207"/>
        <s v="5540246187998-202209"/>
        <s v="5540246187998-202212"/>
        <s v="5540246187998-202301"/>
        <s v="5540246188047-202206"/>
        <s v="5540246188047-202207"/>
        <s v="5540246188047-202208"/>
        <s v="5540246188047-202209"/>
        <s v="5540246188047-202210"/>
        <s v="5540246188047-202211"/>
        <s v="5540246188047-202212"/>
        <s v="5540246188047-202301"/>
        <s v="5540246188224-202207"/>
        <s v="5540246188512-202205"/>
        <s v="5540246188512-202207"/>
        <s v="5540246188512-202208"/>
        <s v="5540246188512-202209"/>
        <s v="5540246188512-202210"/>
        <s v="5540246188512-202211"/>
        <s v="5540246188512-202212"/>
        <s v="5540246188512-202301"/>
        <s v="5540246188647-202205"/>
        <s v="5540246188647-202206"/>
        <s v="5540246188647-202207"/>
        <s v="5540246188647-202208"/>
        <s v="5540246188647-202209"/>
        <s v="5540246188647-202210"/>
        <s v="5540246190092-202205"/>
        <s v="5540246190092-202207"/>
        <s v="5540246190092-202208"/>
        <s v="5540246190092-202209"/>
        <s v="5540246190092-202211"/>
        <s v="5540246190092-202212"/>
        <s v="5540246190092-202301"/>
        <s v="5540246190097-202207"/>
        <s v="5540246190727-202206"/>
        <s v="5540246190727-202207"/>
        <s v="5540246190727-202208"/>
        <s v="5540246190727-202210"/>
        <s v="5540246190727-202301"/>
        <s v="5540246190743-202206"/>
        <s v="5540246190831-202205"/>
        <s v="5540246190831-202206"/>
        <s v="5540246190831-202207"/>
        <s v="5540246190831-202208"/>
        <s v="5540246190831-202209"/>
        <s v="5540246190831-202210"/>
        <s v="5540246190831-202211"/>
        <s v="5540246190831-202212"/>
        <s v="5540246190831-202301"/>
        <s v="5540246190835-202206"/>
        <s v="5540246190835-202207"/>
        <s v="5540246190835-202208"/>
        <s v="5540246190835-202209"/>
        <s v="5540246190835-202210"/>
        <s v="5540246190835-202211"/>
        <s v="5540246190835-202212"/>
        <s v="5540246190835-202301"/>
        <s v="5540246191380-202205"/>
        <s v="5540246191380-202206"/>
        <s v="5540246191380-202207"/>
        <s v="5540246191380-202208"/>
        <s v="5540246191394-202205"/>
        <s v="5540246191394-202206"/>
        <s v="5540246191394-202207"/>
        <s v="5540246191394-202208"/>
        <s v="5540246191394-202209"/>
        <s v="5540246191394-202210"/>
        <s v="5540246191394-202211"/>
        <s v="5540246191394-202212"/>
        <s v="5540246191594-202205"/>
        <s v="5540246191596-202207"/>
        <s v="5540246191596-202211"/>
        <s v="5540246191718-202205"/>
        <s v="5540246191718-202207"/>
        <s v="5540246191718-202208"/>
        <s v="5540246191718-202209"/>
        <s v="5540246191718-202210"/>
        <s v="5540246191718-202211"/>
        <s v="5540246191718-202212"/>
        <s v="5540246191718-202301"/>
        <s v="5540246191736-202205"/>
        <s v="5540246191736-202206"/>
        <s v="5540246191736-202207"/>
        <s v="5540246191736-202209"/>
        <s v="5540246191736-202210"/>
        <s v="5540246191736-202212"/>
        <s v="5540246191736-202301"/>
        <s v="5540246192264-202209"/>
        <s v="5540246192264-202210"/>
        <s v="5540246192264-202211"/>
        <s v="5540246192265-202209"/>
        <s v="5540246192265-202210"/>
        <s v="5540246192265-202211"/>
        <s v="5540246192462-202207"/>
        <s v="5540246192462-202301"/>
        <s v="5540246192505-202206"/>
        <s v="5540246192505-202207"/>
        <s v="5540246192505-202208"/>
        <s v="5540246192518-202208"/>
        <s v="5540246192571-202205"/>
        <s v="5540246192571-202207"/>
        <s v="5540246192571-202208"/>
        <s v="5540246192594-202206"/>
        <s v="5540246192594-202207"/>
        <s v="5540246192594-202208"/>
        <s v="5540246192594-202209"/>
        <s v="5540246192824-202205"/>
        <s v="5540246192824-202206"/>
        <s v="5540246192831-202206"/>
        <s v="5540246192831-202209"/>
        <s v="5540246192831-202211"/>
        <s v="5540246192836-202205"/>
        <s v="5540246192836-202206"/>
        <s v="5540246192836-202207"/>
        <s v="5540246192836-202208"/>
        <s v="5540246192836-202209"/>
        <s v="5540246192907-202208"/>
        <s v="5540246192907-202209"/>
        <s v="5540246193249-202205"/>
        <s v="5540246193249-202206"/>
        <s v="5540246193316-202205"/>
        <s v="5540246193316-202212"/>
        <s v="5540246193409-202205"/>
        <s v="5540246193409-202207"/>
        <s v="5540246193409-202208"/>
        <s v="5540246193409-202209"/>
        <s v="5540246193409-202210"/>
        <s v="5540246193409-202211"/>
        <s v="5540246193409-202212"/>
        <s v="5540246193505-202207"/>
        <s v="5540246193566-202205"/>
        <s v="5540246193566-202206"/>
        <s v="5540246193566-202207"/>
        <s v="5540246193878-202207"/>
        <s v="5540246193878-202208"/>
        <s v="5540246193878-202210"/>
        <s v="5540246193878-202212"/>
        <s v="5540246193999-202206"/>
        <s v="5540246193999-202207"/>
        <s v="5540246194330-202209"/>
        <s v="5540246194478-202211"/>
        <s v="5540246194478-202212"/>
        <s v="5540246194790-202211"/>
        <s v="5540246194947-202209"/>
        <s v="5540246194947-202211"/>
        <s v="5540246194947-202301"/>
        <s v="5540246195096-202209"/>
        <s v="5540246195096-202210"/>
        <s v="5540246195096-202211"/>
        <s v="5540246195096-202212"/>
        <s v="5540246195096-202301"/>
        <s v="5540246195195-202210"/>
        <s v="5540246195195-202211"/>
        <s v="5540246195195-202212"/>
        <s v="5540246195195-202301"/>
        <s v="5540246195241-202301"/>
        <s v="5540246195242-202212"/>
        <s v="5540246195653-202210"/>
        <s v="5540246195653-202301"/>
        <s v="5540246195943-202301"/>
        <s v="5540246195944-202301"/>
        <s v="5540246195999-202301"/>
        <s v="5540246196002-202212"/>
        <s v="5540246196065-202212"/>
        <s v="5540246196065-202301"/>
        <s v="5540246196092-202211"/>
        <s v="5540246196092-202212"/>
        <s v="5540246196800-202301"/>
      </sharedItems>
    </cacheField>
    <cacheField name="Qte receptionnee (UVC) article-mois" numFmtId="0">
      <sharedItems containsSemiMixedTypes="0" containsString="0" containsNumber="1" containsInteger="1" minValue="0" maxValue="221328"/>
    </cacheField>
    <cacheField name="Qte expediée (UVC) article-mois" numFmtId="0">
      <sharedItems containsSemiMixedTypes="0" containsString="0" containsNumber="1" containsInteger="1" minValue="0" maxValue="127805"/>
    </cacheField>
    <cacheField name="Dernier mois" numFmtId="0">
      <sharedItems count="2">
        <s v="periode analyse"/>
        <s v="dernier mo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x v="0"/>
    <n v="1594"/>
    <n v="10713.902400000001"/>
    <n v="8357"/>
    <s v="BUN 4.5P"/>
    <x v="0"/>
    <n v="6.7213942283563366"/>
    <n v="6.7213942283563366"/>
    <s v="-"/>
    <n v="6.7213942283563366"/>
    <n v="7.2879665059390799"/>
    <n v="8.4293862007450482E-2"/>
  </r>
  <r>
    <x v="1"/>
    <x v="0"/>
    <n v="2759"/>
    <n v="18542.692800000001"/>
    <n v="10721"/>
    <s v="BUN 4.5P"/>
    <x v="0"/>
    <n v="6.7208020297209137"/>
    <s v="-"/>
    <s v="-"/>
    <n v="6.7213942283563366"/>
    <n v="7.2879665059390799"/>
    <n v="8.4293862007450482E-2"/>
  </r>
  <r>
    <x v="2"/>
    <x v="0"/>
    <n v="808"/>
    <n v="5427.1296000000002"/>
    <n v="5214"/>
    <s v="BUN 4.5P"/>
    <x v="0"/>
    <n v="6.7167445544554454"/>
    <s v="-"/>
    <s v="-"/>
    <n v="6.7213942283563366"/>
    <n v="7.2879665059390799"/>
    <n v="8.4293862007450482E-2"/>
  </r>
  <r>
    <x v="3"/>
    <x v="0"/>
    <n v="1768"/>
    <n v="11883.542400000002"/>
    <n v="5847"/>
    <s v="BUN 4.5P"/>
    <x v="0"/>
    <n v="6.7214606334841642"/>
    <s v="-"/>
    <s v="-"/>
    <n v="6.7213942283563366"/>
    <n v="7.2879665059390799"/>
    <n v="8.4293862007450482E-2"/>
  </r>
  <r>
    <x v="4"/>
    <x v="0"/>
    <n v="1740"/>
    <n v="11696.400000000001"/>
    <n v="8267"/>
    <s v="BUN 4.5P"/>
    <x v="0"/>
    <n v="6.7220689655172423"/>
    <s v="-"/>
    <s v="-"/>
    <n v="6.7213942283563366"/>
    <n v="7.2879665059390799"/>
    <n v="8.4293862007450482E-2"/>
  </r>
  <r>
    <x v="5"/>
    <x v="0"/>
    <n v="5253"/>
    <n v="35307.532800000001"/>
    <n v="10146"/>
    <s v="BUN 4.5P"/>
    <x v="0"/>
    <n v="6.7214035408338093"/>
    <s v="-"/>
    <s v="-"/>
    <n v="6.7213942283563366"/>
    <n v="7.2879665059390799"/>
    <n v="8.4293862007450482E-2"/>
  </r>
  <r>
    <x v="6"/>
    <x v="0"/>
    <n v="3951"/>
    <n v="26558.625600000003"/>
    <n v="10366"/>
    <s v="BUN 4.5P"/>
    <x v="0"/>
    <n v="6.7220009111617323"/>
    <s v="-"/>
    <s v="-"/>
    <n v="6.7213942283563366"/>
    <n v="7.2879665059390799"/>
    <n v="8.4293862007450482E-2"/>
  </r>
  <r>
    <x v="7"/>
    <x v="0"/>
    <n v="5390"/>
    <n v="38746.512000000002"/>
    <n v="9691"/>
    <s v="BUN 4.5P"/>
    <x v="0"/>
    <n v="7.1885922077922082"/>
    <s v="-"/>
    <s v="-"/>
    <n v="6.7213942283563366"/>
    <n v="7.2879665059390799"/>
    <n v="8.4293862007450482E-2"/>
  </r>
  <r>
    <x v="8"/>
    <x v="0"/>
    <n v="8503"/>
    <n v="61969.5792"/>
    <n v="1332"/>
    <s v="BUN 4.5P"/>
    <x v="0"/>
    <n v="7.2879665059390799"/>
    <s v="-"/>
    <n v="7.2879665059390799"/>
    <n v="6.7213942283563366"/>
    <n v="7.2879665059390799"/>
    <n v="8.4293862007450482E-2"/>
  </r>
  <r>
    <x v="0"/>
    <x v="1"/>
    <n v="2423"/>
    <n v="13304.736000000001"/>
    <n v="5049"/>
    <s v="CHEF TRADE"/>
    <x v="1"/>
    <n v="5.49101774659513"/>
    <n v="5.49101774659513"/>
    <s v="-"/>
    <n v="5.49101774659513"/>
    <n v="6.2088691957511379"/>
    <n v="0.13073194848097747"/>
  </r>
  <r>
    <x v="1"/>
    <x v="1"/>
    <n v="2887"/>
    <n v="15853.536000000002"/>
    <n v="5151"/>
    <s v="CHEF TRADE"/>
    <x v="1"/>
    <n v="5.4913529615517849"/>
    <s v="-"/>
    <s v="-"/>
    <n v="5.49101774659513"/>
    <n v="6.2088691957511379"/>
    <n v="0.13073194848097747"/>
  </r>
  <r>
    <x v="2"/>
    <x v="1"/>
    <n v="4251"/>
    <n v="23347.008000000002"/>
    <n v="2812"/>
    <s v="CHEF TRADE"/>
    <x v="1"/>
    <n v="5.4921213832039522"/>
    <s v="-"/>
    <s v="-"/>
    <n v="5.49101774659513"/>
    <n v="6.2088691957511379"/>
    <n v="0.13073194848097747"/>
  </r>
  <r>
    <x v="3"/>
    <x v="1"/>
    <n v="1940"/>
    <n v="10653.984"/>
    <n v="4770"/>
    <s v="CHEF TRADE"/>
    <x v="1"/>
    <n v="5.4917443298969078"/>
    <s v="-"/>
    <s v="-"/>
    <n v="5.49101774659513"/>
    <n v="6.2088691957511379"/>
    <n v="0.13073194848097747"/>
  </r>
  <r>
    <x v="4"/>
    <x v="1"/>
    <n v="2181"/>
    <n v="11979.36"/>
    <n v="5652"/>
    <s v="CHEF TRADE"/>
    <x v="1"/>
    <n v="5.492599724896837"/>
    <s v="-"/>
    <s v="-"/>
    <n v="5.49101774659513"/>
    <n v="6.2088691957511379"/>
    <n v="0.13073194848097747"/>
  </r>
  <r>
    <x v="5"/>
    <x v="1"/>
    <n v="5884"/>
    <n v="32318.784"/>
    <n v="6042"/>
    <s v="CHEF TRADE"/>
    <x v="1"/>
    <n v="5.492655336505778"/>
    <s v="-"/>
    <s v="-"/>
    <n v="5.49101774659513"/>
    <n v="6.2088691957511379"/>
    <n v="0.13073194848097747"/>
  </r>
  <r>
    <x v="6"/>
    <x v="1"/>
    <n v="5188"/>
    <n v="28495.584000000003"/>
    <n v="6415"/>
    <s v="CHEF TRADE"/>
    <x v="1"/>
    <n v="5.4925952197378569"/>
    <s v="-"/>
    <s v="-"/>
    <n v="5.49101774659513"/>
    <n v="6.2088691957511379"/>
    <n v="0.13073194848097747"/>
  </r>
  <r>
    <x v="7"/>
    <x v="1"/>
    <n v="5455"/>
    <n v="32439.268800000002"/>
    <n v="7508"/>
    <s v="CHEF TRADE"/>
    <x v="1"/>
    <n v="5.9467037213565543"/>
    <s v="-"/>
    <s v="-"/>
    <n v="5.49101774659513"/>
    <n v="6.2088691957511379"/>
    <n v="0.13073194848097747"/>
  </r>
  <r>
    <x v="8"/>
    <x v="1"/>
    <n v="2636"/>
    <n v="16366.5792"/>
    <n v="854"/>
    <s v="CHEF TRADE"/>
    <x v="1"/>
    <n v="6.2088691957511379"/>
    <s v="-"/>
    <n v="6.2088691957511379"/>
    <n v="5.49101774659513"/>
    <n v="6.2088691957511379"/>
    <n v="0.13073194848097747"/>
  </r>
  <r>
    <x v="0"/>
    <x v="2"/>
    <n v="0"/>
    <n v="0"/>
    <n v="1323"/>
    <s v="EMMENTAL F"/>
    <x v="2"/>
    <s v="-"/>
    <s v="-"/>
    <s v="-"/>
    <n v="7.5818078460399718"/>
    <n v="7.5818078460399718"/>
    <n v="0"/>
  </r>
  <r>
    <x v="1"/>
    <x v="2"/>
    <n v="1351"/>
    <n v="10243.022400000002"/>
    <n v="1351"/>
    <s v="EMMENTAL F"/>
    <x v="2"/>
    <n v="7.5818078460399718"/>
    <n v="7.5818078460399718"/>
    <n v="7.5818078460399718"/>
    <n v="7.5818078460399718"/>
    <n v="7.5818078460399718"/>
    <n v="0"/>
  </r>
  <r>
    <x v="0"/>
    <x v="3"/>
    <n v="-21"/>
    <n v="-351.86400000000003"/>
    <n v="1673"/>
    <s v="BUN BRILLA"/>
    <x v="0"/>
    <n v="16.755428571428574"/>
    <s v="-"/>
    <s v="-"/>
    <n v="16.851261496225121"/>
    <n v="18.229833770239015"/>
    <n v="8.1808253603014247E-2"/>
  </r>
  <r>
    <x v="1"/>
    <x v="3"/>
    <n v="1457"/>
    <n v="24552.288"/>
    <n v="2733"/>
    <s v="BUN BRILLA"/>
    <x v="0"/>
    <n v="16.851261496225121"/>
    <n v="16.851261496225121"/>
    <s v="-"/>
    <n v="16.851261496225121"/>
    <n v="18.229833770239015"/>
    <n v="8.1808253603014247E-2"/>
  </r>
  <r>
    <x v="2"/>
    <x v="3"/>
    <n v="1216"/>
    <n v="20486.304"/>
    <n v="1200"/>
    <s v="BUN BRILLA"/>
    <x v="0"/>
    <n v="16.84728947368421"/>
    <s v="-"/>
    <s v="-"/>
    <n v="16.851261496225121"/>
    <n v="18.229833770239015"/>
    <n v="8.1808253603014247E-2"/>
  </r>
  <r>
    <x v="3"/>
    <x v="3"/>
    <n v="1193"/>
    <n v="20095.344000000001"/>
    <n v="1506"/>
    <s v="BUN BRILLA"/>
    <x v="0"/>
    <n v="16.844378876781224"/>
    <s v="-"/>
    <s v="-"/>
    <n v="16.851261496225121"/>
    <n v="18.229833770239015"/>
    <n v="8.1808253603014247E-2"/>
  </r>
  <r>
    <x v="4"/>
    <x v="3"/>
    <n v="713"/>
    <n v="12002.472"/>
    <n v="1919"/>
    <s v="BUN BRILLA"/>
    <x v="0"/>
    <n v="16.833761570827487"/>
    <s v="-"/>
    <s v="-"/>
    <n v="16.851261496225121"/>
    <n v="18.229833770239015"/>
    <n v="8.1808253603014247E-2"/>
  </r>
  <r>
    <x v="5"/>
    <x v="3"/>
    <n v="1782"/>
    <n v="30025.727999999999"/>
    <n v="2532"/>
    <s v="BUN BRILLA"/>
    <x v="0"/>
    <n v="16.849454545454545"/>
    <s v="-"/>
    <s v="-"/>
    <n v="16.851261496225121"/>
    <n v="18.229833770239015"/>
    <n v="8.1808253603014247E-2"/>
  </r>
  <r>
    <x v="6"/>
    <x v="3"/>
    <n v="1293"/>
    <n v="21776.472000000002"/>
    <n v="2383"/>
    <s v="BUN BRILLA"/>
    <x v="0"/>
    <n v="16.841819025522042"/>
    <s v="-"/>
    <s v="-"/>
    <n v="16.851261496225121"/>
    <n v="18.229833770239015"/>
    <n v="8.1808253603014247E-2"/>
  </r>
  <r>
    <x v="7"/>
    <x v="3"/>
    <n v="1641"/>
    <n v="29189.376000000004"/>
    <n v="2441"/>
    <s v="BUN BRILLA"/>
    <x v="0"/>
    <n v="17.787553930530166"/>
    <s v="-"/>
    <s v="-"/>
    <n v="16.851261496225121"/>
    <n v="18.229833770239015"/>
    <n v="8.1808253603014247E-2"/>
  </r>
  <r>
    <x v="8"/>
    <x v="3"/>
    <n v="1297"/>
    <n v="23644.094400000002"/>
    <n v="369"/>
    <s v="BUN BRILLA"/>
    <x v="0"/>
    <n v="18.229833770239015"/>
    <s v="-"/>
    <n v="18.229833770239015"/>
    <n v="16.851261496225121"/>
    <n v="18.229833770239015"/>
    <n v="8.1808253603014247E-2"/>
  </r>
  <r>
    <x v="0"/>
    <x v="4"/>
    <n v="836"/>
    <n v="538.0992"/>
    <n v="6738"/>
    <s v="YAOURT BIF"/>
    <x v="2"/>
    <n v="0.64365933014354071"/>
    <n v="0.64365933014354071"/>
    <s v="-"/>
    <n v="0.64365933014354071"/>
    <n v="0.66072734952481538"/>
    <n v="2.6517163011477551E-2"/>
  </r>
  <r>
    <x v="1"/>
    <x v="4"/>
    <n v="1114"/>
    <n v="717.46560000000011"/>
    <n v="9403"/>
    <s v="YAOURT BIF"/>
    <x v="2"/>
    <n v="0.64404452423698388"/>
    <s v="-"/>
    <s v="-"/>
    <n v="0.64365933014354071"/>
    <n v="0.66072734952481538"/>
    <n v="2.6517163011477551E-2"/>
  </r>
  <r>
    <x v="2"/>
    <x v="4"/>
    <n v="446"/>
    <n v="286.97760000000005"/>
    <n v="5513"/>
    <s v="YAOURT BIF"/>
    <x v="2"/>
    <n v="0.64344753363228713"/>
    <s v="-"/>
    <s v="-"/>
    <n v="0.64365933014354071"/>
    <n v="0.66072734952481538"/>
    <n v="2.6517163011477551E-2"/>
  </r>
  <r>
    <x v="3"/>
    <x v="4"/>
    <n v="891"/>
    <n v="573.9552000000001"/>
    <n v="8018"/>
    <s v="YAOURT BIF"/>
    <x v="2"/>
    <n v="0.64416969696969706"/>
    <s v="-"/>
    <s v="-"/>
    <n v="0.64365933014354071"/>
    <n v="0.66072734952481538"/>
    <n v="2.6517163011477551E-2"/>
  </r>
  <r>
    <x v="4"/>
    <x v="4"/>
    <n v="446"/>
    <n v="286.97760000000005"/>
    <n v="9744"/>
    <s v="YAOURT BIF"/>
    <x v="2"/>
    <n v="0.64344753363228713"/>
    <s v="-"/>
    <s v="-"/>
    <n v="0.64365933014354071"/>
    <n v="0.66072734952481538"/>
    <n v="2.6517163011477551E-2"/>
  </r>
  <r>
    <x v="5"/>
    <x v="4"/>
    <n v="1894"/>
    <n v="1251.4176000000002"/>
    <n v="8520"/>
    <s v="YAOURT BIF"/>
    <x v="2"/>
    <n v="0.66072734952481538"/>
    <s v="-"/>
    <n v="0.66072734952481538"/>
    <n v="0.64365933014354071"/>
    <n v="0.66072734952481538"/>
    <n v="2.6517163011477551E-2"/>
  </r>
  <r>
    <x v="6"/>
    <x v="4"/>
    <n v="0"/>
    <n v="0"/>
    <n v="13141"/>
    <s v="YAOURT BIF"/>
    <x v="2"/>
    <s v="-"/>
    <s v="-"/>
    <s v="-"/>
    <n v="0.64365933014354071"/>
    <n v="0.66072734952481538"/>
    <n v="2.6517163011477551E-2"/>
  </r>
  <r>
    <x v="7"/>
    <x v="4"/>
    <n v="0"/>
    <n v="0"/>
    <n v="12139"/>
    <s v="YAOURT BIF"/>
    <x v="2"/>
    <s v="-"/>
    <s v="-"/>
    <s v="-"/>
    <n v="0.64365933014354071"/>
    <n v="0.66072734952481538"/>
    <n v="2.6517163011477551E-2"/>
  </r>
  <r>
    <x v="8"/>
    <x v="4"/>
    <n v="0"/>
    <n v="0"/>
    <n v="2784"/>
    <s v="YAOURT BIF"/>
    <x v="2"/>
    <s v="-"/>
    <s v="-"/>
    <s v="-"/>
    <n v="0.64365933014354071"/>
    <n v="0.66072734952481538"/>
    <n v="2.6517163011477551E-2"/>
  </r>
  <r>
    <x v="0"/>
    <x v="5"/>
    <n v="28"/>
    <n v="579.35520000000008"/>
    <n v="89"/>
    <s v="BEURRE DOU"/>
    <x v="2"/>
    <n v="20.691257142857147"/>
    <n v="20.691257142857147"/>
    <s v="-"/>
    <n v="20.691257142857147"/>
    <n v="21.739297959183677"/>
    <n v="5.0651384258124876E-2"/>
  </r>
  <r>
    <x v="1"/>
    <x v="5"/>
    <n v="56"/>
    <n v="1158.7104000000002"/>
    <n v="116"/>
    <s v="BEURRE DOU"/>
    <x v="2"/>
    <n v="20.691257142857147"/>
    <s v="-"/>
    <s v="-"/>
    <n v="20.691257142857147"/>
    <n v="21.739297959183677"/>
    <n v="5.0651384258124876E-2"/>
  </r>
  <r>
    <x v="2"/>
    <x v="5"/>
    <n v="40"/>
    <n v="820.75680000000011"/>
    <n v="33"/>
    <s v="BEURRE DOU"/>
    <x v="2"/>
    <n v="20.518920000000001"/>
    <s v="-"/>
    <s v="-"/>
    <n v="20.691257142857147"/>
    <n v="21.739297959183677"/>
    <n v="5.0651384258124876E-2"/>
  </r>
  <r>
    <x v="3"/>
    <x v="5"/>
    <n v="54"/>
    <n v="1110.4560000000001"/>
    <n v="116"/>
    <s v="BEURRE DOU"/>
    <x v="2"/>
    <n v="20.564000000000004"/>
    <s v="-"/>
    <s v="-"/>
    <n v="20.691257142857147"/>
    <n v="21.739297959183677"/>
    <n v="5.0651384258124876E-2"/>
  </r>
  <r>
    <x v="4"/>
    <x v="5"/>
    <n v="19"/>
    <n v="386.25119999999998"/>
    <n v="116"/>
    <s v="BEURRE DOU"/>
    <x v="2"/>
    <n v="20.329010526315788"/>
    <s v="-"/>
    <s v="-"/>
    <n v="20.691257142857147"/>
    <n v="21.739297959183677"/>
    <n v="5.0651384258124876E-2"/>
  </r>
  <r>
    <x v="5"/>
    <x v="5"/>
    <n v="112"/>
    <n v="2425.2912000000001"/>
    <n v="154"/>
    <s v="BEURRE DOU"/>
    <x v="2"/>
    <n v="21.654385714285716"/>
    <s v="-"/>
    <s v="-"/>
    <n v="20.691257142857147"/>
    <n v="21.739297959183677"/>
    <n v="5.0651384258124876E-2"/>
  </r>
  <r>
    <x v="6"/>
    <x v="5"/>
    <n v="75"/>
    <n v="1621.8144000000002"/>
    <n v="158"/>
    <s v="BEURRE DOU"/>
    <x v="2"/>
    <n v="21.624192000000004"/>
    <s v="-"/>
    <s v="-"/>
    <n v="20.691257142857147"/>
    <n v="21.739297959183677"/>
    <n v="5.0651384258124876E-2"/>
  </r>
  <r>
    <x v="7"/>
    <x v="5"/>
    <n v="33"/>
    <n v="710.0784000000001"/>
    <n v="184"/>
    <s v="BEURRE DOU"/>
    <x v="2"/>
    <n v="21.517527272727275"/>
    <s v="-"/>
    <s v="-"/>
    <n v="20.691257142857147"/>
    <n v="21.739297959183677"/>
    <n v="5.0651384258124876E-2"/>
  </r>
  <r>
    <x v="8"/>
    <x v="5"/>
    <n v="49"/>
    <n v="1065.2256000000002"/>
    <n v="21"/>
    <s v="BEURRE DOU"/>
    <x v="2"/>
    <n v="21.739297959183677"/>
    <s v="-"/>
    <n v="21.739297959183677"/>
    <n v="20.691257142857147"/>
    <n v="21.739297959183677"/>
    <n v="5.0651384258124876E-2"/>
  </r>
  <r>
    <x v="0"/>
    <x v="6"/>
    <n v="168"/>
    <n v="2273.0976000000001"/>
    <n v="1170"/>
    <s v="BEURRE DEM"/>
    <x v="2"/>
    <n v="13.530342857142857"/>
    <n v="13.530342857142857"/>
    <s v="-"/>
    <n v="13.530342857142857"/>
    <n v="13.988323018867927"/>
    <n v="3.3848378164585524E-2"/>
  </r>
  <r>
    <x v="1"/>
    <x v="6"/>
    <n v="738"/>
    <n v="10039.420800000002"/>
    <n v="989"/>
    <s v="BEURRE DEM"/>
    <x v="2"/>
    <n v="13.603551219512198"/>
    <s v="-"/>
    <s v="-"/>
    <n v="13.530342857142857"/>
    <n v="13.988323018867927"/>
    <n v="3.3848378164585524E-2"/>
  </r>
  <r>
    <x v="2"/>
    <x v="6"/>
    <n v="168"/>
    <n v="2273.0976000000001"/>
    <n v="808"/>
    <s v="BEURRE DEM"/>
    <x v="2"/>
    <n v="13.530342857142857"/>
    <s v="-"/>
    <s v="-"/>
    <n v="13.530342857142857"/>
    <n v="13.988323018867927"/>
    <n v="3.3848378164585524E-2"/>
  </r>
  <r>
    <x v="3"/>
    <x v="6"/>
    <n v="195"/>
    <n v="2651.9184"/>
    <n v="1086"/>
    <s v="BEURRE DEM"/>
    <x v="2"/>
    <n v="13.599581538461539"/>
    <s v="-"/>
    <s v="-"/>
    <n v="13.530342857142857"/>
    <n v="13.988323018867927"/>
    <n v="3.3848378164585524E-2"/>
  </r>
  <r>
    <x v="4"/>
    <x v="6"/>
    <n v="223"/>
    <n v="3030.7824000000005"/>
    <n v="1337"/>
    <s v="BEURRE DEM"/>
    <x v="2"/>
    <n v="13.590952466367716"/>
    <s v="-"/>
    <s v="-"/>
    <n v="13.530342857142857"/>
    <n v="13.988323018867927"/>
    <n v="3.3848378164585524E-2"/>
  </r>
  <r>
    <x v="5"/>
    <x v="6"/>
    <n v="557"/>
    <n v="7801.92"/>
    <n v="1420"/>
    <s v="BEURRE DEM"/>
    <x v="2"/>
    <n v="14.007037701974866"/>
    <s v="-"/>
    <s v="-"/>
    <n v="13.530342857142857"/>
    <n v="13.988323018867927"/>
    <n v="3.3848378164585524E-2"/>
  </r>
  <r>
    <x v="6"/>
    <x v="6"/>
    <n v="251"/>
    <n v="3511.8144000000002"/>
    <n v="1337"/>
    <s v="BEURRE DEM"/>
    <x v="2"/>
    <n v="13.991292430278886"/>
    <s v="-"/>
    <s v="-"/>
    <n v="13.530342857142857"/>
    <n v="13.988323018867927"/>
    <n v="3.3848378164585524E-2"/>
  </r>
  <r>
    <x v="7"/>
    <x v="6"/>
    <n v="28"/>
    <n v="390.18239999999997"/>
    <n v="1657"/>
    <s v="BEURRE DEM"/>
    <x v="2"/>
    <n v="13.935085714285714"/>
    <s v="-"/>
    <s v="-"/>
    <n v="13.530342857142857"/>
    <n v="13.988323018867927"/>
    <n v="3.3848378164585524E-2"/>
  </r>
  <r>
    <x v="8"/>
    <x v="6"/>
    <n v="265"/>
    <n v="3706.9056000000005"/>
    <n v="279"/>
    <s v="BEURRE DEM"/>
    <x v="2"/>
    <n v="13.988323018867927"/>
    <s v="-"/>
    <n v="13.988323018867927"/>
    <n v="13.530342857142857"/>
    <n v="13.988323018867927"/>
    <n v="3.3848378164585524E-2"/>
  </r>
  <r>
    <x v="0"/>
    <x v="7"/>
    <n v="752"/>
    <n v="606.05280000000005"/>
    <n v="8854"/>
    <s v="OEUF NEIGE"/>
    <x v="2"/>
    <n v="0.80592127659574475"/>
    <n v="0.80592127659574475"/>
    <s v="-"/>
    <n v="0.80592127659574475"/>
    <n v="0.80577230769230768"/>
    <n v="-1.8484299616250421E-4"/>
  </r>
  <r>
    <x v="1"/>
    <x v="7"/>
    <n v="0"/>
    <n v="0"/>
    <n v="13531"/>
    <s v="OEUF NEIGE"/>
    <x v="2"/>
    <s v="-"/>
    <s v="-"/>
    <s v="-"/>
    <n v="0.80592127659574475"/>
    <n v="0.80577230769230768"/>
    <n v="-1.8484299616250421E-4"/>
  </r>
  <r>
    <x v="2"/>
    <x v="7"/>
    <n v="84"/>
    <n v="67.348799999999997"/>
    <n v="11693"/>
    <s v="OEUF NEIGE"/>
    <x v="2"/>
    <n v="0.80177142857142858"/>
    <s v="-"/>
    <s v="-"/>
    <n v="0.80592127659574475"/>
    <n v="0.80577230769230768"/>
    <n v="-1.8484299616250421E-4"/>
  </r>
  <r>
    <x v="3"/>
    <x v="7"/>
    <n v="0"/>
    <n v="0"/>
    <n v="14616"/>
    <s v="OEUF NEIGE"/>
    <x v="2"/>
    <s v="-"/>
    <s v="-"/>
    <s v="-"/>
    <n v="0.80592127659574475"/>
    <n v="0.80577230769230768"/>
    <n v="-1.8484299616250421E-4"/>
  </r>
  <r>
    <x v="4"/>
    <x v="7"/>
    <n v="1253"/>
    <n v="1010.1024"/>
    <n v="14282"/>
    <s v="OEUF NEIGE"/>
    <x v="2"/>
    <n v="0.80614716679968079"/>
    <s v="-"/>
    <s v="-"/>
    <n v="0.80592127659574475"/>
    <n v="0.80577230769230768"/>
    <n v="-1.8484299616250421E-4"/>
  </r>
  <r>
    <x v="5"/>
    <x v="7"/>
    <n v="0"/>
    <n v="0"/>
    <n v="15285"/>
    <s v="OEUF NEIGE"/>
    <x v="2"/>
    <s v="-"/>
    <s v="-"/>
    <s v="-"/>
    <n v="0.80592127659574475"/>
    <n v="0.80577230769230768"/>
    <n v="-1.8484299616250421E-4"/>
  </r>
  <r>
    <x v="6"/>
    <x v="7"/>
    <n v="335"/>
    <n v="269.35200000000003"/>
    <n v="16120"/>
    <s v="OEUF NEIGE"/>
    <x v="2"/>
    <n v="0.8040358208955225"/>
    <s v="-"/>
    <s v="-"/>
    <n v="0.80592127659574475"/>
    <n v="0.80577230769230768"/>
    <n v="-1.8484299616250421E-4"/>
  </r>
  <r>
    <x v="7"/>
    <x v="7"/>
    <n v="1587"/>
    <n v="1279.4544000000001"/>
    <n v="15452"/>
    <s v="OEUF NEIGE"/>
    <x v="2"/>
    <n v="0.80620945179584125"/>
    <s v="-"/>
    <s v="-"/>
    <n v="0.80592127659574475"/>
    <n v="0.80577230769230768"/>
    <n v="-1.8484299616250421E-4"/>
  </r>
  <r>
    <x v="8"/>
    <x v="7"/>
    <n v="1170"/>
    <n v="942.75360000000001"/>
    <n v="1671"/>
    <s v="OEUF NEIGE"/>
    <x v="2"/>
    <n v="0.80577230769230768"/>
    <s v="-"/>
    <n v="0.80577230769230768"/>
    <n v="0.80592127659574475"/>
    <n v="0.80577230769230768"/>
    <n v="-1.8484299616250421E-4"/>
  </r>
  <r>
    <x v="0"/>
    <x v="8"/>
    <n v="0"/>
    <n v="0"/>
    <n v="543"/>
    <s v="MANCHEGO P"/>
    <x v="2"/>
    <s v="-"/>
    <s v="-"/>
    <s v="-"/>
    <n v="23.029233644859815"/>
    <n v="23.646413793103445"/>
    <n v="2.6799856120326648E-2"/>
  </r>
  <r>
    <x v="1"/>
    <x v="8"/>
    <n v="321"/>
    <n v="7392.3840000000009"/>
    <n v="808"/>
    <s v="MANCHEGO P"/>
    <x v="2"/>
    <n v="23.029233644859815"/>
    <n v="23.029233644859815"/>
    <s v="-"/>
    <n v="23.029233644859815"/>
    <n v="23.646413793103445"/>
    <n v="2.6799856120326648E-2"/>
  </r>
  <r>
    <x v="2"/>
    <x v="8"/>
    <n v="432"/>
    <n v="9963.648000000001"/>
    <n v="432"/>
    <s v="MANCHEGO P"/>
    <x v="2"/>
    <n v="23.064000000000004"/>
    <s v="-"/>
    <s v="-"/>
    <n v="23.029233644859815"/>
    <n v="23.646413793103445"/>
    <n v="2.6799856120326648E-2"/>
  </r>
  <r>
    <x v="3"/>
    <x v="8"/>
    <n v="0"/>
    <n v="0"/>
    <n v="864"/>
    <s v="MANCHEGO P"/>
    <x v="2"/>
    <s v="-"/>
    <s v="-"/>
    <s v="-"/>
    <n v="23.029233644859815"/>
    <n v="23.646413793103445"/>
    <n v="2.6799856120326648E-2"/>
  </r>
  <r>
    <x v="4"/>
    <x v="8"/>
    <n v="265"/>
    <n v="6106.7520000000004"/>
    <n v="641"/>
    <s v="MANCHEGO P"/>
    <x v="2"/>
    <n v="23.044347169811321"/>
    <s v="-"/>
    <s v="-"/>
    <n v="23.029233644859815"/>
    <n v="23.646413793103445"/>
    <n v="2.6799856120326648E-2"/>
  </r>
  <r>
    <x v="5"/>
    <x v="8"/>
    <n v="181"/>
    <n v="4178.3040000000001"/>
    <n v="850"/>
    <s v="MANCHEGO P"/>
    <x v="2"/>
    <n v="23.084552486187846"/>
    <s v="-"/>
    <s v="-"/>
    <n v="23.029233644859815"/>
    <n v="23.646413793103445"/>
    <n v="2.6799856120326648E-2"/>
  </r>
  <r>
    <x v="6"/>
    <x v="8"/>
    <n v="307"/>
    <n v="7070.9760000000006"/>
    <n v="696"/>
    <s v="MANCHEGO P"/>
    <x v="2"/>
    <n v="23.032495114006515"/>
    <s v="-"/>
    <s v="-"/>
    <n v="23.029233644859815"/>
    <n v="23.646413793103445"/>
    <n v="2.6799856120326648E-2"/>
  </r>
  <r>
    <x v="7"/>
    <x v="8"/>
    <n v="446"/>
    <n v="10511.510399999999"/>
    <n v="933"/>
    <s v="MANCHEGO P"/>
    <x v="2"/>
    <n v="23.568408968609862"/>
    <s v="-"/>
    <s v="-"/>
    <n v="23.029233644859815"/>
    <n v="23.646413793103445"/>
    <n v="2.6799856120326648E-2"/>
  </r>
  <r>
    <x v="8"/>
    <x v="8"/>
    <n v="348"/>
    <n v="8228.9519999999993"/>
    <n v="0"/>
    <s v="MANCHEGO P"/>
    <x v="2"/>
    <n v="23.646413793103445"/>
    <s v="-"/>
    <n v="23.646413793103445"/>
    <n v="23.029233644859815"/>
    <n v="23.646413793103445"/>
    <n v="2.6799856120326648E-2"/>
  </r>
  <r>
    <x v="0"/>
    <x v="9"/>
    <n v="989"/>
    <n v="15396.134400000001"/>
    <n v="993"/>
    <s v="POULET MAN"/>
    <x v="3"/>
    <n v="15.567375530839232"/>
    <n v="15.567375530839232"/>
    <s v="-"/>
    <n v="15.567375530839232"/>
    <n v="15.592727272727274"/>
    <n v="1.6285173976704481E-3"/>
  </r>
  <r>
    <x v="5"/>
    <x v="9"/>
    <n v="0"/>
    <n v="0"/>
    <n v="0"/>
    <s v="POULET MAN"/>
    <x v="3"/>
    <s v="-"/>
    <s v="-"/>
    <s v="-"/>
    <n v="15.567375530839232"/>
    <n v="15.592727272727274"/>
    <n v="1.6285173976704481E-3"/>
  </r>
  <r>
    <x v="6"/>
    <x v="9"/>
    <n v="3675"/>
    <n v="57309.120000000003"/>
    <n v="1448"/>
    <s v="POULET MAN"/>
    <x v="3"/>
    <n v="15.59431836734694"/>
    <s v="-"/>
    <s v="-"/>
    <n v="15.567375530839232"/>
    <n v="15.592727272727274"/>
    <n v="1.6285173976704481E-3"/>
  </r>
  <r>
    <x v="7"/>
    <x v="9"/>
    <n v="2228"/>
    <n v="34732.800000000003"/>
    <n v="1337"/>
    <s v="POULET MAN"/>
    <x v="3"/>
    <n v="15.58922800718133"/>
    <s v="-"/>
    <s v="-"/>
    <n v="15.567375530839232"/>
    <n v="15.592727272727274"/>
    <n v="1.6285173976704481E-3"/>
  </r>
  <r>
    <x v="8"/>
    <x v="9"/>
    <n v="891"/>
    <n v="13893.12"/>
    <n v="0"/>
    <s v="POULET MAN"/>
    <x v="3"/>
    <n v="15.592727272727274"/>
    <s v="-"/>
    <n v="15.592727272727274"/>
    <n v="15.567375530839232"/>
    <n v="15.592727272727274"/>
    <n v="1.6285173976704481E-3"/>
  </r>
  <r>
    <x v="0"/>
    <x v="10"/>
    <n v="107"/>
    <n v="2694.6432"/>
    <n v="260"/>
    <s v="BTE HOTDOG"/>
    <x v="4"/>
    <n v="25.183581308411213"/>
    <n v="25.183581308411213"/>
    <s v="-"/>
    <n v="25.183581308411213"/>
    <n v="25.933224489795919"/>
    <n v="2.9767139637694395E-2"/>
  </r>
  <r>
    <x v="1"/>
    <x v="10"/>
    <n v="738"/>
    <n v="18628.185600000001"/>
    <n v="372"/>
    <s v="BTE HOTDOG"/>
    <x v="4"/>
    <n v="25.241443902439027"/>
    <s v="-"/>
    <s v="-"/>
    <n v="25.183581308411213"/>
    <n v="25.933224489795919"/>
    <n v="2.9767139637694395E-2"/>
  </r>
  <r>
    <x v="2"/>
    <x v="10"/>
    <n v="365"/>
    <n v="9196.9344000000001"/>
    <n v="177"/>
    <s v="BTE HOTDOG"/>
    <x v="4"/>
    <n v="25.197080547945205"/>
    <s v="-"/>
    <s v="-"/>
    <n v="25.183581308411213"/>
    <n v="25.933224489795919"/>
    <n v="2.9767139637694395E-2"/>
  </r>
  <r>
    <x v="3"/>
    <x v="10"/>
    <n v="188"/>
    <n v="4744.9151999999995"/>
    <n v="226"/>
    <s v="BTE HOTDOG"/>
    <x v="4"/>
    <n v="25.23891063829787"/>
    <s v="-"/>
    <s v="-"/>
    <n v="25.183581308411213"/>
    <n v="25.933224489795919"/>
    <n v="2.9767139637694395E-2"/>
  </r>
  <r>
    <x v="4"/>
    <x v="10"/>
    <n v="541"/>
    <n v="14098.881600000001"/>
    <n v="372"/>
    <s v="BTE HOTDOG"/>
    <x v="4"/>
    <n v="26.060779297597044"/>
    <s v="-"/>
    <s v="-"/>
    <n v="25.183581308411213"/>
    <n v="25.933224489795919"/>
    <n v="2.9767139637694395E-2"/>
  </r>
  <r>
    <x v="5"/>
    <x v="10"/>
    <n v="170"/>
    <n v="4417.2431999999999"/>
    <n v="121"/>
    <s v="BTE HOTDOG"/>
    <x v="4"/>
    <n v="25.983783529411763"/>
    <s v="-"/>
    <s v="-"/>
    <n v="25.183581308411213"/>
    <n v="25.933224489795919"/>
    <n v="2.9767139637694395E-2"/>
  </r>
  <r>
    <x v="6"/>
    <x v="10"/>
    <n v="49"/>
    <n v="1270.7280000000001"/>
    <n v="49"/>
    <s v="BTE HOTDOG"/>
    <x v="4"/>
    <n v="25.933224489795919"/>
    <s v="-"/>
    <n v="25.933224489795919"/>
    <n v="25.183581308411213"/>
    <n v="25.933224489795919"/>
    <n v="2.9767139637694395E-2"/>
  </r>
  <r>
    <x v="0"/>
    <x v="11"/>
    <n v="875"/>
    <n v="22084.358400000001"/>
    <n v="314"/>
    <s v="BTE HOTDOG"/>
    <x v="4"/>
    <n v="25.239266742857144"/>
    <n v="25.239266742857144"/>
    <s v="-"/>
    <n v="25.239266742857144"/>
    <n v="25.85419867549669"/>
    <n v="2.4364096584286621E-2"/>
  </r>
  <r>
    <x v="1"/>
    <x v="11"/>
    <n v="560"/>
    <n v="14117.587200000002"/>
    <n v="430"/>
    <s v="BTE HOTDOG"/>
    <x v="4"/>
    <n v="25.209977142857145"/>
    <s v="-"/>
    <s v="-"/>
    <n v="25.239266742857144"/>
    <n v="25.85419867549669"/>
    <n v="2.4364096584286621E-2"/>
  </r>
  <r>
    <x v="2"/>
    <x v="11"/>
    <n v="404"/>
    <n v="10192.7808"/>
    <n v="207"/>
    <s v="BTE HOTDOG"/>
    <x v="4"/>
    <n v="25.229655445544555"/>
    <s v="-"/>
    <s v="-"/>
    <n v="25.239266742857144"/>
    <n v="25.85419867549669"/>
    <n v="2.4364096584286621E-2"/>
  </r>
  <r>
    <x v="3"/>
    <x v="11"/>
    <n v="420"/>
    <n v="10770.148800000001"/>
    <n v="193"/>
    <s v="BTE HOTDOG"/>
    <x v="4"/>
    <n v="25.64321142857143"/>
    <s v="-"/>
    <s v="-"/>
    <n v="25.239266742857144"/>
    <n v="25.85419867549669"/>
    <n v="2.4364096584286621E-2"/>
  </r>
  <r>
    <x v="4"/>
    <x v="11"/>
    <n v="502"/>
    <n v="12973.176000000001"/>
    <n v="358"/>
    <s v="BTE HOTDOG"/>
    <x v="4"/>
    <n v="25.842980079681279"/>
    <s v="-"/>
    <s v="-"/>
    <n v="25.239266742857144"/>
    <n v="25.85419867549669"/>
    <n v="2.4364096584286621E-2"/>
  </r>
  <r>
    <x v="5"/>
    <x v="11"/>
    <n v="151"/>
    <n v="3903.9840000000004"/>
    <n v="0"/>
    <s v="BTE HOTDOG"/>
    <x v="4"/>
    <n v="25.85419867549669"/>
    <s v="-"/>
    <s v="-"/>
    <n v="25.239266742857144"/>
    <n v="25.85419867549669"/>
    <n v="2.4364096584286621E-2"/>
  </r>
  <r>
    <x v="6"/>
    <x v="11"/>
    <n v="151"/>
    <n v="3903.9840000000004"/>
    <n v="154"/>
    <s v="BTE HOTDOG"/>
    <x v="4"/>
    <n v="25.85419867549669"/>
    <s v="-"/>
    <n v="25.85419867549669"/>
    <n v="25.239266742857144"/>
    <n v="25.85419867549669"/>
    <n v="2.4364096584286621E-2"/>
  </r>
  <r>
    <x v="0"/>
    <x v="12"/>
    <n v="1300"/>
    <n v="24143.616000000002"/>
    <n v="1448"/>
    <s v="PLT YASSA"/>
    <x v="3"/>
    <n v="18.572012307692308"/>
    <n v="18.572012307692308"/>
    <s v="-"/>
    <n v="18.572012307692308"/>
    <n v="20.182564948453606"/>
    <n v="8.6719339513587679E-2"/>
  </r>
  <r>
    <x v="1"/>
    <x v="12"/>
    <n v="669"/>
    <n v="12416.7168"/>
    <n v="2413"/>
    <s v="PLT YASSA"/>
    <x v="3"/>
    <n v="18.560114798206278"/>
    <s v="-"/>
    <s v="-"/>
    <n v="18.572012307692308"/>
    <n v="20.182564948453606"/>
    <n v="8.6719339513587679E-2"/>
  </r>
  <r>
    <x v="2"/>
    <x v="12"/>
    <n v="1453"/>
    <n v="26989.113600000001"/>
    <n v="706"/>
    <s v="PLT YASSA"/>
    <x v="3"/>
    <n v="18.574751273227804"/>
    <s v="-"/>
    <s v="-"/>
    <n v="18.572012307692308"/>
    <n v="20.182564948453606"/>
    <n v="8.6719339513587679E-2"/>
  </r>
  <r>
    <x v="3"/>
    <x v="12"/>
    <n v="1972"/>
    <n v="36646.560000000005"/>
    <n v="1671"/>
    <s v="PLT YASSA"/>
    <x v="3"/>
    <n v="18.583448275862072"/>
    <s v="-"/>
    <s v="-"/>
    <n v="18.572012307692308"/>
    <n v="20.182564948453606"/>
    <n v="8.6719339513587679E-2"/>
  </r>
  <r>
    <x v="4"/>
    <x v="12"/>
    <n v="302"/>
    <n v="5604.7680000000009"/>
    <n v="1411"/>
    <s v="PLT YASSA"/>
    <x v="3"/>
    <n v="18.558834437086094"/>
    <s v="-"/>
    <s v="-"/>
    <n v="18.572012307692308"/>
    <n v="20.182564948453606"/>
    <n v="8.6719339513587679E-2"/>
  </r>
  <r>
    <x v="5"/>
    <x v="12"/>
    <n v="1750"/>
    <n v="32507.654400000003"/>
    <n v="3016"/>
    <s v="PLT YASSA"/>
    <x v="3"/>
    <n v="18.575802514285716"/>
    <s v="-"/>
    <s v="-"/>
    <n v="18.572012307692308"/>
    <n v="20.182564948453606"/>
    <n v="8.6719339513587679E-2"/>
  </r>
  <r>
    <x v="6"/>
    <x v="12"/>
    <n v="3429"/>
    <n v="67527.345600000001"/>
    <n v="2896"/>
    <s v="PLT YASSA"/>
    <x v="3"/>
    <n v="19.693014173228345"/>
    <s v="-"/>
    <s v="-"/>
    <n v="18.572012307692308"/>
    <n v="20.182564948453606"/>
    <n v="8.6719339513587679E-2"/>
  </r>
  <r>
    <x v="7"/>
    <x v="12"/>
    <n v="3392"/>
    <n v="66808.972800000003"/>
    <n v="2562"/>
    <s v="PLT YASSA"/>
    <x v="3"/>
    <n v="19.696041509433964"/>
    <s v="-"/>
    <s v="-"/>
    <n v="18.572012307692308"/>
    <n v="20.182564948453606"/>
    <n v="8.6719339513587679E-2"/>
  </r>
  <r>
    <x v="8"/>
    <x v="12"/>
    <n v="2037"/>
    <n v="41111.8848"/>
    <n v="822"/>
    <s v="PLT YASSA"/>
    <x v="3"/>
    <n v="20.182564948453606"/>
    <s v="-"/>
    <n v="20.182564948453606"/>
    <n v="18.572012307692308"/>
    <n v="20.182564948453606"/>
    <n v="8.6719339513587679E-2"/>
  </r>
  <r>
    <x v="0"/>
    <x v="13"/>
    <n v="14"/>
    <n v="434.41920000000005"/>
    <n v="105"/>
    <s v="EMMENTAL J"/>
    <x v="2"/>
    <n v="31.02994285714286"/>
    <n v="31.02994285714286"/>
    <s v="-"/>
    <n v="31.02994285714286"/>
    <n v="32.254354285714285"/>
    <n v="3.9459029435162885E-2"/>
  </r>
  <r>
    <x v="1"/>
    <x v="13"/>
    <n v="56"/>
    <n v="1737.6768000000002"/>
    <n v="174"/>
    <s v="EMMENTAL J"/>
    <x v="2"/>
    <n v="31.02994285714286"/>
    <s v="-"/>
    <s v="-"/>
    <n v="31.02994285714286"/>
    <n v="32.254354285714285"/>
    <n v="3.9459029435162885E-2"/>
  </r>
  <r>
    <x v="2"/>
    <x v="13"/>
    <n v="21"/>
    <n v="651.62880000000007"/>
    <n v="84"/>
    <s v="EMMENTAL J"/>
    <x v="2"/>
    <n v="31.02994285714286"/>
    <s v="-"/>
    <s v="-"/>
    <n v="31.02994285714286"/>
    <n v="32.254354285714285"/>
    <n v="3.9459029435162885E-2"/>
  </r>
  <r>
    <x v="3"/>
    <x v="13"/>
    <n v="42"/>
    <n v="1303.2576000000001"/>
    <n v="112"/>
    <s v="EMMENTAL J"/>
    <x v="2"/>
    <n v="31.02994285714286"/>
    <s v="-"/>
    <s v="-"/>
    <n v="31.02994285714286"/>
    <n v="32.254354285714285"/>
    <n v="3.9459029435162885E-2"/>
  </r>
  <r>
    <x v="4"/>
    <x v="13"/>
    <n v="70"/>
    <n v="2172.096"/>
    <n v="168"/>
    <s v="EMMENTAL J"/>
    <x v="2"/>
    <n v="31.029942857142856"/>
    <s v="-"/>
    <s v="-"/>
    <n v="31.02994285714286"/>
    <n v="32.254354285714285"/>
    <n v="3.9459029435162885E-2"/>
  </r>
  <r>
    <x v="5"/>
    <x v="13"/>
    <n v="77"/>
    <n v="2389.3056000000001"/>
    <n v="154"/>
    <s v="EMMENTAL J"/>
    <x v="2"/>
    <n v="31.02994285714286"/>
    <s v="-"/>
    <s v="-"/>
    <n v="31.02994285714286"/>
    <n v="32.254354285714285"/>
    <n v="3.9459029435162885E-2"/>
  </r>
  <r>
    <x v="6"/>
    <x v="13"/>
    <n v="98"/>
    <n v="3040.9344000000001"/>
    <n v="181"/>
    <s v="EMMENTAL J"/>
    <x v="2"/>
    <n v="31.029942857142856"/>
    <s v="-"/>
    <s v="-"/>
    <n v="31.02994285714286"/>
    <n v="32.254354285714285"/>
    <n v="3.9459029435162885E-2"/>
  </r>
  <r>
    <x v="7"/>
    <x v="13"/>
    <n v="56"/>
    <n v="1777.5936000000002"/>
    <n v="230"/>
    <s v="EMMENTAL J"/>
    <x v="2"/>
    <n v="31.742742857142861"/>
    <s v="-"/>
    <s v="-"/>
    <n v="31.02994285714286"/>
    <n v="32.254354285714285"/>
    <n v="3.9459029435162885E-2"/>
  </r>
  <r>
    <x v="8"/>
    <x v="13"/>
    <n v="35"/>
    <n v="1128.9023999999999"/>
    <n v="7"/>
    <s v="EMMENTAL J"/>
    <x v="2"/>
    <n v="32.254354285714285"/>
    <s v="-"/>
    <n v="32.254354285714285"/>
    <n v="31.02994285714286"/>
    <n v="32.254354285714285"/>
    <n v="3.9459029435162885E-2"/>
  </r>
  <r>
    <x v="0"/>
    <x v="14"/>
    <n v="26"/>
    <n v="339.55200000000002"/>
    <n v="708"/>
    <s v="FROMAGE BL"/>
    <x v="2"/>
    <n v="13.059692307692309"/>
    <n v="13.059692307692309"/>
    <s v="-"/>
    <n v="13.059692307692309"/>
    <n v="13.756114285714284"/>
    <n v="5.3326063249727218E-2"/>
  </r>
  <r>
    <x v="1"/>
    <x v="14"/>
    <n v="154"/>
    <n v="2037.1824000000001"/>
    <n v="766"/>
    <s v="FROMAGE BL"/>
    <x v="2"/>
    <n v="13.228457142857144"/>
    <s v="-"/>
    <s v="-"/>
    <n v="13.059692307692309"/>
    <n v="13.756114285714284"/>
    <n v="5.3326063249727218E-2"/>
  </r>
  <r>
    <x v="2"/>
    <x v="14"/>
    <n v="38"/>
    <n v="493.86239999999998"/>
    <n v="708"/>
    <s v="FROMAGE BL"/>
    <x v="2"/>
    <n v="12.99637894736842"/>
    <s v="-"/>
    <s v="-"/>
    <n v="13.059692307692309"/>
    <n v="13.756114285714284"/>
    <n v="5.3326063249727218E-2"/>
  </r>
  <r>
    <x v="3"/>
    <x v="14"/>
    <n v="103"/>
    <n v="1358.1216000000002"/>
    <n v="759"/>
    <s v="FROMAGE BL"/>
    <x v="2"/>
    <n v="13.18564660194175"/>
    <s v="-"/>
    <s v="-"/>
    <n v="13.059692307692309"/>
    <n v="13.756114285714284"/>
    <n v="5.3326063249727218E-2"/>
  </r>
  <r>
    <x v="4"/>
    <x v="14"/>
    <n v="82"/>
    <n v="1080.3456000000001"/>
    <n v="727"/>
    <s v="FROMAGE BL"/>
    <x v="2"/>
    <n v="13.174946341463416"/>
    <s v="-"/>
    <s v="-"/>
    <n v="13.059692307692309"/>
    <n v="13.756114285714284"/>
    <n v="5.3326063249727218E-2"/>
  </r>
  <r>
    <x v="5"/>
    <x v="14"/>
    <n v="91"/>
    <n v="1251.8063999999999"/>
    <n v="666"/>
    <s v="FROMAGE BL"/>
    <x v="2"/>
    <n v="13.756114285714284"/>
    <s v="-"/>
    <s v="-"/>
    <n v="13.059692307692309"/>
    <n v="13.756114285714284"/>
    <n v="5.3326063249727218E-2"/>
  </r>
  <r>
    <x v="6"/>
    <x v="14"/>
    <n v="137"/>
    <n v="1893.7584000000002"/>
    <n v="752"/>
    <s v="FROMAGE BL"/>
    <x v="2"/>
    <n v="13.823054014598542"/>
    <s v="-"/>
    <s v="-"/>
    <n v="13.059692307692309"/>
    <n v="13.756114285714284"/>
    <n v="5.3326063249727218E-2"/>
  </r>
  <r>
    <x v="7"/>
    <x v="14"/>
    <n v="35"/>
    <n v="481.46400000000006"/>
    <n v="826"/>
    <s v="FROMAGE BL"/>
    <x v="2"/>
    <n v="13.756114285714288"/>
    <s v="-"/>
    <s v="-"/>
    <n v="13.059692307692309"/>
    <n v="13.756114285714284"/>
    <n v="5.3326063249727218E-2"/>
  </r>
  <r>
    <x v="8"/>
    <x v="14"/>
    <n v="91"/>
    <n v="1251.8063999999999"/>
    <n v="96"/>
    <s v="FROMAGE BL"/>
    <x v="2"/>
    <n v="13.756114285714284"/>
    <s v="-"/>
    <n v="13.756114285714284"/>
    <n v="13.059692307692309"/>
    <n v="13.756114285714284"/>
    <n v="5.3326063249727218E-2"/>
  </r>
  <r>
    <x v="0"/>
    <x v="15"/>
    <n v="0"/>
    <n v="0"/>
    <n v="710"/>
    <s v="CHEDDAR RG"/>
    <x v="2"/>
    <s v="-"/>
    <s v="-"/>
    <s v="-"/>
    <n v="10.586780198019801"/>
    <n v="10.828657425742575"/>
    <n v="2.2847100175747093E-2"/>
  </r>
  <r>
    <x v="1"/>
    <x v="15"/>
    <n v="404"/>
    <n v="4277.0591999999997"/>
    <n v="543"/>
    <s v="CHEDDAR RG"/>
    <x v="2"/>
    <n v="10.586780198019801"/>
    <n v="10.586780198019801"/>
    <s v="-"/>
    <n v="10.586780198019801"/>
    <n v="10.828657425742575"/>
    <n v="2.2847100175747093E-2"/>
  </r>
  <r>
    <x v="2"/>
    <x v="15"/>
    <n v="0"/>
    <n v="0"/>
    <n v="724"/>
    <s v="CHEDDAR RG"/>
    <x v="2"/>
    <s v="-"/>
    <s v="-"/>
    <s v="-"/>
    <n v="10.586780198019801"/>
    <n v="10.828657425742575"/>
    <n v="2.2847100175747093E-2"/>
  </r>
  <r>
    <x v="3"/>
    <x v="15"/>
    <n v="14"/>
    <n v="147.48480000000001"/>
    <n v="738"/>
    <s v="CHEDDAR RG"/>
    <x v="2"/>
    <n v="10.534628571428572"/>
    <s v="-"/>
    <s v="-"/>
    <n v="10.586780198019801"/>
    <n v="10.828657425742575"/>
    <n v="2.2847100175747093E-2"/>
  </r>
  <r>
    <x v="4"/>
    <x v="15"/>
    <n v="42"/>
    <n v="442.45440000000002"/>
    <n v="864"/>
    <s v="CHEDDAR RG"/>
    <x v="2"/>
    <n v="10.534628571428572"/>
    <s v="-"/>
    <s v="-"/>
    <n v="10.586780198019801"/>
    <n v="10.828657425742575"/>
    <n v="2.2847100175747093E-2"/>
  </r>
  <r>
    <x v="5"/>
    <x v="15"/>
    <n v="432"/>
    <n v="4572.0288"/>
    <n v="877"/>
    <s v="CHEDDAR RG"/>
    <x v="2"/>
    <n v="10.583399999999999"/>
    <s v="-"/>
    <s v="-"/>
    <n v="10.586780198019801"/>
    <n v="10.828657425742575"/>
    <n v="2.2847100175747093E-2"/>
  </r>
  <r>
    <x v="6"/>
    <x v="15"/>
    <n v="529"/>
    <n v="5604.4224000000004"/>
    <n v="947"/>
    <s v="CHEDDAR RG"/>
    <x v="2"/>
    <n v="10.594371266540643"/>
    <s v="-"/>
    <s v="-"/>
    <n v="10.586780198019801"/>
    <n v="10.828657425742575"/>
    <n v="2.2847100175747093E-2"/>
  </r>
  <r>
    <x v="7"/>
    <x v="15"/>
    <n v="140"/>
    <n v="1503.3600000000001"/>
    <n v="1142"/>
    <s v="CHEDDAR RG"/>
    <x v="2"/>
    <n v="10.738285714285714"/>
    <s v="-"/>
    <s v="-"/>
    <n v="10.586780198019801"/>
    <n v="10.828657425742575"/>
    <n v="2.2847100175747093E-2"/>
  </r>
  <r>
    <x v="8"/>
    <x v="15"/>
    <n v="404"/>
    <n v="4374.7776000000003"/>
    <n v="84"/>
    <s v="CHEDDAR RG"/>
    <x v="2"/>
    <n v="10.828657425742575"/>
    <s v="-"/>
    <n v="10.828657425742575"/>
    <n v="10.586780198019801"/>
    <n v="10.828657425742575"/>
    <n v="2.2847100175747093E-2"/>
  </r>
  <r>
    <x v="0"/>
    <x v="16"/>
    <n v="502"/>
    <n v="5216.1408000000001"/>
    <n v="1643"/>
    <s v="GOUDA PORT"/>
    <x v="2"/>
    <n v="10.390718725099601"/>
    <n v="10.390718725099601"/>
    <s v="-"/>
    <n v="10.390718725099601"/>
    <n v="11.071542857142857"/>
    <n v="6.5522332964193408E-2"/>
  </r>
  <r>
    <x v="1"/>
    <x v="16"/>
    <n v="613"/>
    <n v="6375.2832000000008"/>
    <n v="2757"/>
    <s v="GOUDA PORT"/>
    <x v="2"/>
    <n v="10.400135725938011"/>
    <s v="-"/>
    <s v="-"/>
    <n v="10.390718725099601"/>
    <n v="11.071542857142857"/>
    <n v="6.5522332964193408E-2"/>
  </r>
  <r>
    <x v="2"/>
    <x v="16"/>
    <n v="98"/>
    <n v="1014.2496000000001"/>
    <n v="1963"/>
    <s v="GOUDA PORT"/>
    <x v="2"/>
    <n v="10.349485714285715"/>
    <s v="-"/>
    <s v="-"/>
    <n v="10.390718725099601"/>
    <n v="11.071542857142857"/>
    <n v="6.5522332964193408E-2"/>
  </r>
  <r>
    <x v="3"/>
    <x v="16"/>
    <n v="627"/>
    <n v="6520.1760000000004"/>
    <n v="2144"/>
    <s v="GOUDA PORT"/>
    <x v="2"/>
    <n v="10.399004784688996"/>
    <s v="-"/>
    <s v="-"/>
    <n v="10.390718725099601"/>
    <n v="11.071542857142857"/>
    <n v="6.5522332964193408E-2"/>
  </r>
  <r>
    <x v="4"/>
    <x v="16"/>
    <n v="0"/>
    <n v="0"/>
    <n v="3494"/>
    <s v="GOUDA PORT"/>
    <x v="2"/>
    <s v="-"/>
    <s v="-"/>
    <s v="-"/>
    <n v="10.390718725099601"/>
    <n v="11.071542857142857"/>
    <n v="6.5522332964193408E-2"/>
  </r>
  <r>
    <x v="5"/>
    <x v="16"/>
    <n v="683"/>
    <n v="7099.7472000000007"/>
    <n v="4274"/>
    <s v="GOUDA PORT"/>
    <x v="2"/>
    <n v="10.394944655929724"/>
    <s v="-"/>
    <s v="-"/>
    <n v="10.390718725099601"/>
    <n v="11.071542857142857"/>
    <n v="6.5522332964193408E-2"/>
  </r>
  <r>
    <x v="6"/>
    <x v="16"/>
    <n v="947"/>
    <n v="9852.7103999999999"/>
    <n v="5095"/>
    <s v="GOUDA PORT"/>
    <x v="2"/>
    <n v="10.404129250263992"/>
    <s v="-"/>
    <s v="-"/>
    <n v="10.390718725099601"/>
    <n v="11.071542857142857"/>
    <n v="6.5522332964193408E-2"/>
  </r>
  <r>
    <x v="7"/>
    <x v="16"/>
    <n v="585"/>
    <n v="6237.9072000000006"/>
    <n v="5861"/>
    <s v="GOUDA PORT"/>
    <x v="2"/>
    <n v="10.663089230769232"/>
    <s v="-"/>
    <s v="-"/>
    <n v="10.390718725099601"/>
    <n v="11.071542857142857"/>
    <n v="6.5522332964193408E-2"/>
  </r>
  <r>
    <x v="8"/>
    <x v="16"/>
    <n v="140"/>
    <n v="1550.0160000000001"/>
    <n v="975"/>
    <s v="GOUDA PORT"/>
    <x v="2"/>
    <n v="11.071542857142857"/>
    <s v="-"/>
    <n v="11.071542857142857"/>
    <n v="10.390718725099601"/>
    <n v="11.071542857142857"/>
    <n v="6.5522332964193408E-2"/>
  </r>
  <r>
    <x v="0"/>
    <x v="17"/>
    <n v="195"/>
    <n v="2257.1136000000001"/>
    <n v="2409"/>
    <s v="EMMENTAL P"/>
    <x v="2"/>
    <n v="11.574941538461539"/>
    <n v="11.574941538461539"/>
    <s v="-"/>
    <n v="11.574941538461539"/>
    <n v="12.213387341772151"/>
    <n v="5.5157583404561228E-2"/>
  </r>
  <r>
    <x v="1"/>
    <x v="17"/>
    <n v="571"/>
    <n v="6610.1184000000003"/>
    <n v="2993"/>
    <s v="EMMENTAL P"/>
    <x v="2"/>
    <n v="11.576389492119089"/>
    <s v="-"/>
    <s v="-"/>
    <n v="11.574941538461539"/>
    <n v="12.213387341772151"/>
    <n v="5.5157583404561228E-2"/>
  </r>
  <r>
    <x v="2"/>
    <x v="17"/>
    <n v="348"/>
    <n v="4030.5600000000004"/>
    <n v="1880"/>
    <s v="EMMENTAL P"/>
    <x v="2"/>
    <n v="11.582068965517243"/>
    <s v="-"/>
    <s v="-"/>
    <n v="11.574941538461539"/>
    <n v="12.213387341772151"/>
    <n v="5.5157583404561228E-2"/>
  </r>
  <r>
    <x v="3"/>
    <x v="17"/>
    <n v="724"/>
    <n v="8383.5648000000001"/>
    <n v="1977"/>
    <s v="EMMENTAL P"/>
    <x v="2"/>
    <n v="11.579509392265194"/>
    <s v="-"/>
    <s v="-"/>
    <n v="11.574941538461539"/>
    <n v="12.213387341772151"/>
    <n v="5.5157583404561228E-2"/>
  </r>
  <r>
    <x v="4"/>
    <x v="17"/>
    <n v="0"/>
    <n v="0"/>
    <n v="3063"/>
    <s v="EMMENTAL P"/>
    <x v="2"/>
    <s v="-"/>
    <s v="-"/>
    <s v="-"/>
    <n v="11.574941538461539"/>
    <n v="12.213387341772151"/>
    <n v="5.5157583404561228E-2"/>
  </r>
  <r>
    <x v="5"/>
    <x v="17"/>
    <n v="557"/>
    <n v="6448.8960000000006"/>
    <n v="3383"/>
    <s v="EMMENTAL P"/>
    <x v="2"/>
    <n v="11.57791023339318"/>
    <s v="-"/>
    <s v="-"/>
    <n v="11.574941538461539"/>
    <n v="12.213387341772151"/>
    <n v="5.5157583404561228E-2"/>
  </r>
  <r>
    <x v="6"/>
    <x v="17"/>
    <n v="1379"/>
    <n v="15961.017600000001"/>
    <n v="3494"/>
    <s v="EMMENTAL P"/>
    <x v="2"/>
    <n v="11.574341986947063"/>
    <s v="-"/>
    <s v="-"/>
    <n v="11.574941538461539"/>
    <n v="12.213387341772151"/>
    <n v="5.5157583404561228E-2"/>
  </r>
  <r>
    <x v="7"/>
    <x v="17"/>
    <n v="1086"/>
    <n v="12890.750400000001"/>
    <n v="4135"/>
    <s v="EMMENTAL P"/>
    <x v="2"/>
    <n v="11.869935911602211"/>
    <s v="-"/>
    <s v="-"/>
    <n v="11.574941538461539"/>
    <n v="12.213387341772151"/>
    <n v="5.5157583404561228E-2"/>
  </r>
  <r>
    <x v="8"/>
    <x v="17"/>
    <n v="474"/>
    <n v="5789.1455999999998"/>
    <n v="516"/>
    <s v="EMMENTAL P"/>
    <x v="2"/>
    <n v="12.213387341772151"/>
    <s v="-"/>
    <n v="12.213387341772151"/>
    <n v="11.574941538461539"/>
    <n v="12.213387341772151"/>
    <n v="5.5157583404561228E-2"/>
  </r>
  <r>
    <x v="0"/>
    <x v="18"/>
    <n v="627"/>
    <n v="2449.44"/>
    <n v="696"/>
    <s v="PAIN SEIGL"/>
    <x v="0"/>
    <n v="3.9066028708133973"/>
    <n v="3.9066028708133973"/>
    <s v="-"/>
    <n v="3.9066028708133973"/>
    <n v="3.9092749658002739"/>
    <n v="6.8399452804390748E-4"/>
  </r>
  <r>
    <x v="1"/>
    <x v="18"/>
    <n v="3272"/>
    <n v="12791.52"/>
    <n v="383"/>
    <s v="PAIN SEIGL"/>
    <x v="0"/>
    <n v="3.909388753056235"/>
    <s v="-"/>
    <s v="-"/>
    <n v="3.9066028708133973"/>
    <n v="3.9092749658002739"/>
    <n v="6.8399452804390748E-4"/>
  </r>
  <r>
    <x v="2"/>
    <x v="18"/>
    <n v="2889"/>
    <n v="11294.640000000001"/>
    <n v="174"/>
    <s v="PAIN SEIGL"/>
    <x v="0"/>
    <n v="3.9095327102803741"/>
    <s v="-"/>
    <s v="-"/>
    <n v="3.9066028708133973"/>
    <n v="3.9092749658002739"/>
    <n v="6.8399452804390748E-4"/>
  </r>
  <r>
    <x v="3"/>
    <x v="18"/>
    <n v="2715"/>
    <n v="10614.240000000002"/>
    <n v="348"/>
    <s v="PAIN SEIGL"/>
    <x v="0"/>
    <n v="3.9094806629834262"/>
    <s v="-"/>
    <s v="-"/>
    <n v="3.9066028708133973"/>
    <n v="3.9092749658002739"/>
    <n v="6.8399452804390748E-4"/>
  </r>
  <r>
    <x v="4"/>
    <x v="18"/>
    <n v="2367"/>
    <n v="9253.44"/>
    <n v="418"/>
    <s v="PAIN SEIGL"/>
    <x v="0"/>
    <n v="3.9093536121673007"/>
    <s v="-"/>
    <s v="-"/>
    <n v="3.9066028708133973"/>
    <n v="3.9092749658002739"/>
    <n v="6.8399452804390748E-4"/>
  </r>
  <r>
    <x v="5"/>
    <x v="18"/>
    <n v="1949"/>
    <n v="7620.4800000000005"/>
    <n v="522"/>
    <s v="PAIN SEIGL"/>
    <x v="0"/>
    <n v="3.9099435608004107"/>
    <s v="-"/>
    <s v="-"/>
    <n v="3.9066028708133973"/>
    <n v="3.9092749658002739"/>
    <n v="6.8399452804390748E-4"/>
  </r>
  <r>
    <x v="6"/>
    <x v="18"/>
    <n v="1462"/>
    <n v="5715.3600000000006"/>
    <n v="140"/>
    <s v="PAIN SEIGL"/>
    <x v="0"/>
    <n v="3.9092749658002739"/>
    <s v="-"/>
    <n v="3.9092749658002739"/>
    <n v="3.9066028708133973"/>
    <n v="3.9092749658002739"/>
    <n v="6.8399452804390748E-4"/>
  </r>
  <r>
    <x v="0"/>
    <x v="19"/>
    <n v="0"/>
    <n v="0"/>
    <n v="0"/>
    <s v="FRITE MAIS"/>
    <x v="1"/>
    <s v="-"/>
    <s v="-"/>
    <s v="-"/>
    <n v="9.2163831060858001"/>
    <n v="9.2102572283150561"/>
    <n v="-6.64672648720388E-4"/>
  </r>
  <r>
    <x v="1"/>
    <x v="19"/>
    <n v="6014"/>
    <n v="55427.328000000001"/>
    <n v="0"/>
    <s v="FRITE MAIS"/>
    <x v="1"/>
    <n v="9.2163831060858001"/>
    <n v="9.2163831060858001"/>
    <s v="-"/>
    <n v="9.2163831060858001"/>
    <n v="9.2102572283150561"/>
    <n v="-6.64672648720388E-4"/>
  </r>
  <r>
    <x v="2"/>
    <x v="19"/>
    <n v="6014"/>
    <n v="55427.328000000001"/>
    <n v="502"/>
    <s v="FRITE MAIS"/>
    <x v="1"/>
    <n v="9.2163831060858001"/>
    <s v="-"/>
    <s v="-"/>
    <n v="9.2163831060858001"/>
    <n v="9.2102572283150561"/>
    <n v="-6.64672648720388E-4"/>
  </r>
  <r>
    <x v="3"/>
    <x v="19"/>
    <n v="5513"/>
    <n v="50808.384000000005"/>
    <n v="4511"/>
    <s v="FRITE MAIS"/>
    <x v="1"/>
    <n v="9.2161044803192471"/>
    <s v="-"/>
    <s v="-"/>
    <n v="9.2163831060858001"/>
    <n v="9.2102572283150561"/>
    <n v="-6.64672648720388E-4"/>
  </r>
  <r>
    <x v="4"/>
    <x v="19"/>
    <n v="1003"/>
    <n v="9237.8880000000008"/>
    <n v="1003"/>
    <s v="FRITE MAIS"/>
    <x v="1"/>
    <n v="9.2102572283150561"/>
    <s v="-"/>
    <n v="9.2102572283150561"/>
    <n v="9.2163831060858001"/>
    <n v="9.2102572283150561"/>
    <n v="-6.64672648720388E-4"/>
  </r>
  <r>
    <x v="0"/>
    <x v="20"/>
    <n v="4975"/>
    <n v="4584.7296000000006"/>
    <n v="22755"/>
    <s v="YAG YAOS"/>
    <x v="2"/>
    <n v="0.92155368844221119"/>
    <n v="0.92155368844221119"/>
    <s v="-"/>
    <n v="0.92155368844221119"/>
    <n v="0.94617506112469441"/>
    <n v="2.6717241753004162E-2"/>
  </r>
  <r>
    <x v="1"/>
    <x v="20"/>
    <n v="2636"/>
    <n v="2429.2224000000006"/>
    <n v="27618"/>
    <s v="YAG YAOS"/>
    <x v="2"/>
    <n v="0.92155629742033407"/>
    <s v="-"/>
    <s v="-"/>
    <n v="0.92155368844221119"/>
    <n v="0.94617506112469441"/>
    <n v="2.6717241753004162E-2"/>
  </r>
  <r>
    <x v="2"/>
    <x v="20"/>
    <n v="75"/>
    <n v="68.42880000000001"/>
    <n v="9615"/>
    <s v="YAG YAOS"/>
    <x v="2"/>
    <n v="0.91238400000000008"/>
    <s v="-"/>
    <s v="-"/>
    <n v="0.92155368844221119"/>
    <n v="0.94617506112469441"/>
    <n v="2.6717241753004162E-2"/>
  </r>
  <r>
    <x v="3"/>
    <x v="20"/>
    <n v="1225"/>
    <n v="1129.0752000000002"/>
    <n v="11136"/>
    <s v="YAG YAOS"/>
    <x v="2"/>
    <n v="0.92169404081632667"/>
    <s v="-"/>
    <s v="-"/>
    <n v="0.92155368844221119"/>
    <n v="0.94617506112469441"/>
    <n v="2.6717241753004162E-2"/>
  </r>
  <r>
    <x v="4"/>
    <x v="20"/>
    <n v="3007"/>
    <n v="2771.3663999999999"/>
    <n v="9726"/>
    <s v="YAG YAOS"/>
    <x v="2"/>
    <n v="0.92163831060857992"/>
    <s v="-"/>
    <s v="-"/>
    <n v="0.92155368844221119"/>
    <n v="0.94617506112469441"/>
    <n v="2.6717241753004162E-2"/>
  </r>
  <r>
    <x v="5"/>
    <x v="20"/>
    <n v="2265"/>
    <n v="2146.0896000000002"/>
    <n v="12027"/>
    <s v="YAG YAOS"/>
    <x v="2"/>
    <n v="0.94750092715231804"/>
    <s v="-"/>
    <s v="-"/>
    <n v="0.92155368844221119"/>
    <n v="0.94617506112469441"/>
    <n v="2.6717241753004162E-2"/>
  </r>
  <r>
    <x v="6"/>
    <x v="20"/>
    <n v="483"/>
    <n v="457.35840000000007"/>
    <n v="10691"/>
    <s v="YAG YAOS"/>
    <x v="2"/>
    <n v="0.94691180124223617"/>
    <s v="-"/>
    <s v="-"/>
    <n v="0.92155368844221119"/>
    <n v="0.94617506112469441"/>
    <n v="2.6717241753004162E-2"/>
  </r>
  <r>
    <x v="7"/>
    <x v="20"/>
    <n v="1300"/>
    <n v="1231.3728000000001"/>
    <n v="10617"/>
    <s v="YAG YAOS"/>
    <x v="2"/>
    <n v="0.94720984615384618"/>
    <s v="-"/>
    <s v="-"/>
    <n v="0.92155368844221119"/>
    <n v="0.94617506112469441"/>
    <n v="2.6717241753004162E-2"/>
  </r>
  <r>
    <x v="8"/>
    <x v="20"/>
    <n v="409"/>
    <n v="386.98560000000003"/>
    <n v="1411"/>
    <s v="YAG YAOS"/>
    <x v="2"/>
    <n v="0.94617506112469441"/>
    <s v="-"/>
    <n v="0.94617506112469441"/>
    <n v="0.92155368844221119"/>
    <n v="0.94617506112469441"/>
    <n v="2.6717241753004162E-2"/>
  </r>
  <r>
    <x v="0"/>
    <x v="21"/>
    <n v="0"/>
    <n v="0"/>
    <n v="75104"/>
    <s v="YAG S/LIT"/>
    <x v="2"/>
    <s v="-"/>
    <s v="-"/>
    <s v="-"/>
    <n v="0.92160000000000009"/>
    <n v="0.94774316002019188"/>
    <n v="2.8367144119131771E-2"/>
  </r>
  <r>
    <x v="1"/>
    <x v="21"/>
    <n v="3564"/>
    <n v="3284.5824000000002"/>
    <n v="127805"/>
    <s v="YAG S/LIT"/>
    <x v="2"/>
    <n v="0.92160000000000009"/>
    <n v="0.92160000000000009"/>
    <s v="-"/>
    <n v="0.92160000000000009"/>
    <n v="0.94774316002019188"/>
    <n v="2.8367144119131771E-2"/>
  </r>
  <r>
    <x v="2"/>
    <x v="21"/>
    <n v="3675"/>
    <n v="3387.2256000000002"/>
    <n v="44359"/>
    <s v="YAG S/LIT"/>
    <x v="2"/>
    <n v="0.92169404081632655"/>
    <s v="-"/>
    <s v="-"/>
    <n v="0.92160000000000009"/>
    <n v="0.94774316002019188"/>
    <n v="2.8367144119131771E-2"/>
  </r>
  <r>
    <x v="3"/>
    <x v="21"/>
    <n v="7016"/>
    <n v="6466.5216000000009"/>
    <n v="62933"/>
    <s v="YAG S/LIT"/>
    <x v="2"/>
    <n v="0.92168209806157364"/>
    <s v="-"/>
    <s v="-"/>
    <n v="0.92160000000000009"/>
    <n v="0.94774316002019188"/>
    <n v="2.8367144119131771E-2"/>
  </r>
  <r>
    <x v="4"/>
    <x v="21"/>
    <n v="11099"/>
    <n v="10230.105600000001"/>
    <n v="86054"/>
    <s v="YAG S/LIT"/>
    <x v="2"/>
    <n v="0.92171417244796838"/>
    <s v="-"/>
    <s v="-"/>
    <n v="0.92160000000000009"/>
    <n v="0.94774316002019188"/>
    <n v="2.8367144119131771E-2"/>
  </r>
  <r>
    <x v="5"/>
    <x v="21"/>
    <n v="10060"/>
    <n v="9534.3263999999999"/>
    <n v="90907"/>
    <s v="YAG S/LIT"/>
    <x v="2"/>
    <n v="0.94774616302186876"/>
    <s v="-"/>
    <s v="-"/>
    <n v="0.92160000000000009"/>
    <n v="0.94774316002019188"/>
    <n v="2.8367144119131771E-2"/>
  </r>
  <r>
    <x v="6"/>
    <x v="21"/>
    <n v="6905"/>
    <n v="6543.8496000000005"/>
    <n v="89200"/>
    <s v="YAG S/LIT"/>
    <x v="2"/>
    <n v="0.94769726285300515"/>
    <s v="-"/>
    <s v="-"/>
    <n v="0.92160000000000009"/>
    <n v="0.94774316002019188"/>
    <n v="2.8367144119131771E-2"/>
  </r>
  <r>
    <x v="7"/>
    <x v="21"/>
    <n v="6200"/>
    <n v="5875.4160000000002"/>
    <n v="87669"/>
    <s v="YAG S/LIT"/>
    <x v="2"/>
    <n v="0.94764774193548384"/>
    <s v="-"/>
    <s v="-"/>
    <n v="0.92160000000000009"/>
    <n v="0.94774316002019188"/>
    <n v="2.8367144119131771E-2"/>
  </r>
  <r>
    <x v="8"/>
    <x v="21"/>
    <n v="11886"/>
    <n v="11264.8752"/>
    <n v="11099"/>
    <s v="YAG S/LIT"/>
    <x v="2"/>
    <n v="0.94774316002019188"/>
    <s v="-"/>
    <n v="0.94774316002019188"/>
    <n v="0.92160000000000009"/>
    <n v="0.94774316002019188"/>
    <n v="2.8367144119131771E-2"/>
  </r>
  <r>
    <x v="0"/>
    <x v="22"/>
    <n v="0"/>
    <n v="0"/>
    <n v="7308"/>
    <s v="OEUF PLEIN"/>
    <x v="2"/>
    <s v="-"/>
    <s v="-"/>
    <s v="-"/>
    <n v="0.47106242925555075"/>
    <n v="0.512004996876952"/>
    <n v="8.6915374860409234E-2"/>
  </r>
  <r>
    <x v="1"/>
    <x v="22"/>
    <n v="-836"/>
    <n v="-373.24800000000005"/>
    <n v="47816"/>
    <s v="OEUF PLEIN"/>
    <x v="2"/>
    <n v="0.44646889952153118"/>
    <s v="-"/>
    <s v="-"/>
    <n v="0.47106242925555075"/>
    <n v="0.512004996876952"/>
    <n v="8.6915374860409234E-2"/>
  </r>
  <r>
    <x v="2"/>
    <x v="22"/>
    <n v="0"/>
    <n v="0"/>
    <n v="35288"/>
    <s v="OEUF PLEIN"/>
    <x v="2"/>
    <s v="-"/>
    <s v="-"/>
    <s v="-"/>
    <n v="0.47106242925555075"/>
    <n v="0.512004996876952"/>
    <n v="8.6915374860409234E-2"/>
  </r>
  <r>
    <x v="3"/>
    <x v="22"/>
    <n v="0"/>
    <n v="0"/>
    <n v="41969"/>
    <s v="OEUF PLEIN"/>
    <x v="2"/>
    <s v="-"/>
    <s v="-"/>
    <s v="-"/>
    <n v="0.47106242925555075"/>
    <n v="0.512004996876952"/>
    <n v="8.6915374860409234E-2"/>
  </r>
  <r>
    <x v="4"/>
    <x v="22"/>
    <n v="-1253"/>
    <n v="-559.87199999999996"/>
    <n v="63893"/>
    <s v="OEUF PLEIN"/>
    <x v="2"/>
    <n v="0.44682521947326415"/>
    <s v="-"/>
    <s v="-"/>
    <n v="0.47106242925555075"/>
    <n v="0.512004996876952"/>
    <n v="8.6915374860409234E-2"/>
  </r>
  <r>
    <x v="5"/>
    <x v="22"/>
    <n v="4594"/>
    <n v="2164.0608000000002"/>
    <n v="65355"/>
    <s v="OEUF PLEIN"/>
    <x v="2"/>
    <n v="0.47106242925555075"/>
    <n v="0.47106242925555075"/>
    <s v="-"/>
    <n v="0.47106242925555075"/>
    <n v="0.512004996876952"/>
    <n v="8.6915374860409234E-2"/>
  </r>
  <r>
    <x v="6"/>
    <x v="22"/>
    <n v="7517"/>
    <n v="3835.1232"/>
    <n v="72245"/>
    <s v="OEUF PLEIN"/>
    <x v="2"/>
    <n v="0.51019332180391108"/>
    <s v="-"/>
    <s v="-"/>
    <n v="0.47106242925555075"/>
    <n v="0.512004996876952"/>
    <n v="8.6915374860409234E-2"/>
  </r>
  <r>
    <x v="7"/>
    <x v="22"/>
    <n v="627"/>
    <n v="320.76000000000005"/>
    <n v="80806"/>
    <s v="OEUF PLEIN"/>
    <x v="2"/>
    <n v="0.51157894736842113"/>
    <s v="-"/>
    <s v="-"/>
    <n v="0.47106242925555075"/>
    <n v="0.512004996876952"/>
    <n v="8.6915374860409234E-2"/>
  </r>
  <r>
    <x v="8"/>
    <x v="22"/>
    <n v="4803"/>
    <n v="2459.1600000000003"/>
    <n v="11484"/>
    <s v="OEUF PLEIN"/>
    <x v="2"/>
    <n v="0.512004996876952"/>
    <s v="-"/>
    <n v="0.512004996876952"/>
    <n v="0.47106242925555075"/>
    <n v="0.512004996876952"/>
    <n v="8.6915374860409234E-2"/>
  </r>
  <r>
    <x v="0"/>
    <x v="23"/>
    <n v="7935"/>
    <n v="29105.567999999999"/>
    <n v="48999"/>
    <s v="FRITE REGU"/>
    <x v="1"/>
    <n v="3.6679984877126652"/>
    <n v="3.6679984877126652"/>
    <s v="-"/>
    <n v="3.6679984877126652"/>
    <n v="3.6682758620689655"/>
    <n v="7.5620084694527634E-5"/>
  </r>
  <r>
    <x v="1"/>
    <x v="23"/>
    <n v="9512"/>
    <n v="34892.639999999999"/>
    <n v="66816"/>
    <s v="FRITE REGU"/>
    <x v="1"/>
    <n v="3.6682758620689655"/>
    <s v="-"/>
    <s v="-"/>
    <n v="3.6679984877126652"/>
    <n v="3.6682758620689655"/>
    <n v="7.5620084694527634E-5"/>
  </r>
  <r>
    <x v="2"/>
    <x v="23"/>
    <n v="9976"/>
    <n v="36594.720000000001"/>
    <n v="17168"/>
    <s v="FRITE REGU"/>
    <x v="1"/>
    <n v="3.6682758620689655"/>
    <s v="-"/>
    <n v="3.6682758620689655"/>
    <n v="3.6679984877126652"/>
    <n v="3.6682758620689655"/>
    <n v="7.5620084694527634E-5"/>
  </r>
  <r>
    <x v="0"/>
    <x v="24"/>
    <n v="9849"/>
    <n v="35759.880000000005"/>
    <n v="23386"/>
    <s v="FRITE REGU"/>
    <x v="1"/>
    <n v="3.6308132805360955"/>
    <n v="3.6308132805360955"/>
    <s v="-"/>
    <n v="3.6308132805360955"/>
    <n v="4.5116471615720526"/>
    <n v="0.24259960867662689"/>
  </r>
  <r>
    <x v="1"/>
    <x v="24"/>
    <n v="14825"/>
    <n v="53829.36"/>
    <n v="29279"/>
    <s v="FRITE REGU"/>
    <x v="1"/>
    <n v="3.6309854974704892"/>
    <s v="-"/>
    <s v="-"/>
    <n v="3.6308132805360955"/>
    <n v="4.5116471615720526"/>
    <n v="0.24259960867662689"/>
  </r>
  <r>
    <x v="2"/>
    <x v="24"/>
    <n v="12273"/>
    <n v="44562.960000000006"/>
    <n v="13433"/>
    <s v="FRITE REGU"/>
    <x v="1"/>
    <n v="3.6309753116597414"/>
    <s v="-"/>
    <s v="-"/>
    <n v="3.6308132805360955"/>
    <n v="4.5116471615720526"/>
    <n v="0.24259960867662689"/>
  </r>
  <r>
    <x v="3"/>
    <x v="24"/>
    <n v="8863"/>
    <n v="32179.680000000004"/>
    <n v="17366"/>
    <s v="FRITE REGU"/>
    <x v="1"/>
    <n v="3.6307886720072213"/>
    <s v="-"/>
    <s v="-"/>
    <n v="3.6308132805360955"/>
    <n v="4.5116471615720526"/>
    <n v="0.24259960867662689"/>
  </r>
  <r>
    <x v="4"/>
    <x v="24"/>
    <n v="8202"/>
    <n v="29778.84"/>
    <n v="24291"/>
    <s v="FRITE REGU"/>
    <x v="1"/>
    <n v="3.6306803218727142"/>
    <s v="-"/>
    <s v="-"/>
    <n v="3.6308132805360955"/>
    <n v="4.5116471615720526"/>
    <n v="0.24259960867662689"/>
  </r>
  <r>
    <x v="5"/>
    <x v="24"/>
    <n v="13422"/>
    <n v="48732.840000000004"/>
    <n v="39510"/>
    <s v="FRITE REGU"/>
    <x v="1"/>
    <n v="3.6308180599016544"/>
    <s v="-"/>
    <s v="-"/>
    <n v="3.6308132805360955"/>
    <n v="4.5116471615720526"/>
    <n v="0.24259960867662689"/>
  </r>
  <r>
    <x v="6"/>
    <x v="24"/>
    <n v="10707"/>
    <n v="38876.76"/>
    <n v="34313"/>
    <s v="FRITE REGU"/>
    <x v="1"/>
    <n v="3.6309666573269825"/>
    <s v="-"/>
    <s v="-"/>
    <n v="3.6308132805360955"/>
    <n v="4.5116471615720526"/>
    <n v="0.24259960867662689"/>
  </r>
  <r>
    <x v="7"/>
    <x v="24"/>
    <n v="20846"/>
    <n v="86480.265600000013"/>
    <n v="36817"/>
    <s v="FRITE REGU"/>
    <x v="1"/>
    <n v="4.1485304422910874"/>
    <s v="-"/>
    <s v="-"/>
    <n v="3.6308132805360955"/>
    <n v="4.5116471615720526"/>
    <n v="0.24259960867662689"/>
  </r>
  <r>
    <x v="8"/>
    <x v="24"/>
    <n v="12366"/>
    <n v="55791.028800000007"/>
    <n v="5708"/>
    <s v="FRITE REGU"/>
    <x v="1"/>
    <n v="4.5116471615720526"/>
    <s v="-"/>
    <n v="4.5116471615720526"/>
    <n v="3.6308132805360955"/>
    <n v="4.5116471615720526"/>
    <n v="0.24259960867662689"/>
  </r>
  <r>
    <x v="0"/>
    <x v="25"/>
    <n v="592"/>
    <n v="23353.920000000002"/>
    <n v="601"/>
    <s v="PAIN L'AIL"/>
    <x v="0"/>
    <n v="39.449189189189191"/>
    <n v="39.449189189189191"/>
    <s v="-"/>
    <n v="39.449189189189191"/>
    <n v="40.205793103448279"/>
    <n v="1.917920063275802E-2"/>
  </r>
  <r>
    <x v="1"/>
    <x v="25"/>
    <n v="1235"/>
    <n v="48722.688000000002"/>
    <n v="1005"/>
    <s v="PAIN L'AIL"/>
    <x v="0"/>
    <n v="39.451569230769231"/>
    <s v="-"/>
    <s v="-"/>
    <n v="39.449189189189191"/>
    <n v="40.205793103448279"/>
    <n v="1.917920063275802E-2"/>
  </r>
  <r>
    <x v="2"/>
    <x v="25"/>
    <n v="230"/>
    <n v="9066.8160000000007"/>
    <n v="683"/>
    <s v="PAIN L'AIL"/>
    <x v="0"/>
    <n v="39.420939130434789"/>
    <s v="-"/>
    <s v="-"/>
    <n v="39.449189189189191"/>
    <n v="40.205793103448279"/>
    <n v="1.917920063275802E-2"/>
  </r>
  <r>
    <x v="3"/>
    <x v="25"/>
    <n v="968"/>
    <n v="38190.527999999998"/>
    <n v="819"/>
    <s v="PAIN L'AIL"/>
    <x v="0"/>
    <n v="39.45302479338843"/>
    <s v="-"/>
    <s v="-"/>
    <n v="39.449189189189191"/>
    <n v="40.205793103448279"/>
    <n v="1.917920063275802E-2"/>
  </r>
  <r>
    <x v="4"/>
    <x v="25"/>
    <n v="149"/>
    <n v="5861.3760000000002"/>
    <n v="1126"/>
    <s v="PAIN L'AIL"/>
    <x v="0"/>
    <n v="39.338093959731545"/>
    <s v="-"/>
    <s v="-"/>
    <n v="39.449189189189191"/>
    <n v="40.205793103448279"/>
    <n v="1.917920063275802E-2"/>
  </r>
  <r>
    <x v="5"/>
    <x v="25"/>
    <n v="1775"/>
    <n v="71096.184000000008"/>
    <n v="1328"/>
    <s v="PAIN L'AIL"/>
    <x v="0"/>
    <n v="40.05418816901409"/>
    <s v="-"/>
    <s v="-"/>
    <n v="39.449189189189191"/>
    <n v="40.205793103448279"/>
    <n v="1.917920063275802E-2"/>
  </r>
  <r>
    <x v="6"/>
    <x v="25"/>
    <n v="1692"/>
    <n v="67936.276800000007"/>
    <n v="1167"/>
    <s v="PAIN L'AIL"/>
    <x v="0"/>
    <n v="40.151463829787239"/>
    <s v="-"/>
    <s v="-"/>
    <n v="39.449189189189191"/>
    <n v="40.205793103448279"/>
    <n v="1.917920063275802E-2"/>
  </r>
  <r>
    <x v="7"/>
    <x v="25"/>
    <n v="1945"/>
    <n v="78166.512000000002"/>
    <n v="1017"/>
    <s v="PAIN L'AIL"/>
    <x v="0"/>
    <n v="40.188438046272495"/>
    <s v="-"/>
    <s v="-"/>
    <n v="39.449189189189191"/>
    <n v="40.205793103448279"/>
    <n v="1.917920063275802E-2"/>
  </r>
  <r>
    <x v="8"/>
    <x v="25"/>
    <n v="928"/>
    <n v="37310.976000000002"/>
    <n v="184"/>
    <s v="PAIN L'AIL"/>
    <x v="0"/>
    <n v="40.205793103448279"/>
    <s v="-"/>
    <n v="40.205793103448279"/>
    <n v="39.449189189189191"/>
    <n v="40.205793103448279"/>
    <n v="1.917920063275802E-2"/>
  </r>
  <r>
    <x v="0"/>
    <x v="26"/>
    <n v="1177"/>
    <n v="20588.256000000001"/>
    <n v="1365"/>
    <s v="PAIN LOSAN"/>
    <x v="0"/>
    <n v="17.492146134239594"/>
    <n v="17.492146134239594"/>
    <s v="-"/>
    <n v="17.492146134239594"/>
    <n v="19.456150276243097"/>
    <n v="0.11227919815734388"/>
  </r>
  <r>
    <x v="1"/>
    <x v="26"/>
    <n v="1126"/>
    <n v="19694.88"/>
    <n v="1747"/>
    <s v="PAIN LOSAN"/>
    <x v="0"/>
    <n v="17.491012433392541"/>
    <s v="-"/>
    <s v="-"/>
    <n v="17.492146134239594"/>
    <n v="19.456150276243097"/>
    <n v="0.11227919815734388"/>
  </r>
  <r>
    <x v="2"/>
    <x v="26"/>
    <n v="548"/>
    <n v="9583.4880000000012"/>
    <n v="1193"/>
    <s v="PAIN LOSAN"/>
    <x v="0"/>
    <n v="17.488116788321172"/>
    <s v="-"/>
    <s v="-"/>
    <n v="17.492146134239594"/>
    <n v="19.456150276243097"/>
    <n v="0.11227919815734388"/>
  </r>
  <r>
    <x v="3"/>
    <x v="26"/>
    <n v="803"/>
    <n v="14050.368000000002"/>
    <n v="1444"/>
    <s v="PAIN LOSAN"/>
    <x v="0"/>
    <n v="17.497344956413453"/>
    <s v="-"/>
    <s v="-"/>
    <n v="17.492146134239594"/>
    <n v="19.456150276243097"/>
    <n v="0.11227919815734388"/>
  </r>
  <r>
    <x v="4"/>
    <x v="26"/>
    <n v="274"/>
    <n v="4791.7440000000006"/>
    <n v="1764"/>
    <s v="PAIN LOSAN"/>
    <x v="0"/>
    <n v="17.488116788321172"/>
    <s v="-"/>
    <s v="-"/>
    <n v="17.492146134239594"/>
    <n v="19.456150276243097"/>
    <n v="0.11227919815734388"/>
  </r>
  <r>
    <x v="5"/>
    <x v="26"/>
    <n v="1184"/>
    <n v="20710.080000000002"/>
    <n v="1963"/>
    <s v="PAIN LOSAN"/>
    <x v="0"/>
    <n v="17.491621621621622"/>
    <s v="-"/>
    <s v="-"/>
    <n v="17.492146134239594"/>
    <n v="19.456150276243097"/>
    <n v="0.11227919815734388"/>
  </r>
  <r>
    <x v="6"/>
    <x v="26"/>
    <n v="1337"/>
    <n v="25241.500800000002"/>
    <n v="1722"/>
    <s v="PAIN LOSAN"/>
    <x v="0"/>
    <n v="18.879207778608826"/>
    <s v="-"/>
    <s v="-"/>
    <n v="17.492146134239594"/>
    <n v="19.456150276243097"/>
    <n v="0.11227919815734388"/>
  </r>
  <r>
    <x v="7"/>
    <x v="26"/>
    <n v="729"/>
    <n v="14005.656000000001"/>
    <n v="1856"/>
    <s v="PAIN LOSAN"/>
    <x v="0"/>
    <n v="19.212148148148149"/>
    <s v="-"/>
    <s v="-"/>
    <n v="17.492146134239594"/>
    <n v="19.456150276243097"/>
    <n v="0.11227919815734388"/>
  </r>
  <r>
    <x v="8"/>
    <x v="26"/>
    <n v="543"/>
    <n v="10564.689600000002"/>
    <n v="279"/>
    <s v="PAIN LOSAN"/>
    <x v="0"/>
    <n v="19.456150276243097"/>
    <s v="-"/>
    <n v="19.456150276243097"/>
    <n v="17.492146134239594"/>
    <n v="19.456150276243097"/>
    <n v="0.11227919815734388"/>
  </r>
  <r>
    <x v="0"/>
    <x v="27"/>
    <n v="2228"/>
    <n v="17501.184000000001"/>
    <n v="15591"/>
    <s v="PLT NUGGET"/>
    <x v="3"/>
    <n v="7.8551095152603239"/>
    <n v="7.8551095152603239"/>
    <s v="-"/>
    <n v="7.8551095152603239"/>
    <n v="8.7515637030247504"/>
    <n v="0.11412370330711008"/>
  </r>
  <r>
    <x v="1"/>
    <x v="27"/>
    <n v="8018"/>
    <n v="65407.996800000001"/>
    <n v="20129"/>
    <s v="PLT NUGGET"/>
    <x v="3"/>
    <n v="8.1576448989773009"/>
    <s v="-"/>
    <s v="-"/>
    <n v="7.8551095152603239"/>
    <n v="8.7515637030247504"/>
    <n v="0.11412370330711008"/>
  </r>
  <r>
    <x v="2"/>
    <x v="27"/>
    <n v="15507"/>
    <n v="126731.86560000002"/>
    <n v="9772"/>
    <s v="PLT NUGGET"/>
    <x v="3"/>
    <n v="8.1725585606500299"/>
    <s v="-"/>
    <s v="-"/>
    <n v="7.8551095152603239"/>
    <n v="8.7515637030247504"/>
    <n v="0.11412370330711008"/>
  </r>
  <r>
    <x v="3"/>
    <x v="27"/>
    <n v="16426"/>
    <n v="131426.32320000001"/>
    <n v="10357"/>
    <s v="PLT NUGGET"/>
    <x v="3"/>
    <n v="8.001115499817363"/>
    <s v="-"/>
    <s v="-"/>
    <n v="7.8551095152603239"/>
    <n v="8.7515637030247504"/>
    <n v="0.11412370330711008"/>
  </r>
  <r>
    <x v="4"/>
    <x v="27"/>
    <n v="6070"/>
    <n v="48560.90400000001"/>
    <n v="16092"/>
    <s v="PLT NUGGET"/>
    <x v="3"/>
    <n v="8.0001489291598045"/>
    <s v="-"/>
    <s v="-"/>
    <n v="7.8551095152603239"/>
    <n v="8.7515637030247504"/>
    <n v="0.11412370330711008"/>
  </r>
  <r>
    <x v="5"/>
    <x v="27"/>
    <n v="9577"/>
    <n v="78233.212800000008"/>
    <n v="22189"/>
    <s v="PLT NUGGET"/>
    <x v="3"/>
    <n v="8.1688642372350433"/>
    <s v="-"/>
    <s v="-"/>
    <n v="7.8551095152603239"/>
    <n v="8.7515637030247504"/>
    <n v="0.11412370330711008"/>
  </r>
  <r>
    <x v="6"/>
    <x v="27"/>
    <n v="16788"/>
    <n v="144075.11040000001"/>
    <n v="24110"/>
    <s v="PLT NUGGET"/>
    <x v="3"/>
    <n v="8.5820294496068623"/>
    <s v="-"/>
    <s v="-"/>
    <n v="7.8551095152603239"/>
    <n v="8.7515637030247504"/>
    <n v="0.11412370330711008"/>
  </r>
  <r>
    <x v="7"/>
    <x v="27"/>
    <n v="29427"/>
    <n v="256275.6624"/>
    <n v="19656"/>
    <s v="PLT NUGGET"/>
    <x v="3"/>
    <n v="8.7088613314303185"/>
    <s v="-"/>
    <s v="-"/>
    <n v="7.8551095152603239"/>
    <n v="8.7515637030247504"/>
    <n v="0.11412370330711008"/>
  </r>
  <r>
    <x v="8"/>
    <x v="27"/>
    <n v="17456"/>
    <n v="152767.29600000003"/>
    <n v="3536"/>
    <s v="PLT NUGGET"/>
    <x v="3"/>
    <n v="8.7515637030247504"/>
    <s v="-"/>
    <n v="8.7515637030247504"/>
    <n v="7.8551095152603239"/>
    <n v="8.7515637030247504"/>
    <n v="0.11412370330711008"/>
  </r>
  <r>
    <x v="0"/>
    <x v="28"/>
    <n v="27353"/>
    <n v="33259.118399999999"/>
    <n v="68696"/>
    <s v="PLT PANE"/>
    <x v="3"/>
    <n v="1.2159221438233465"/>
    <n v="1.2159221438233465"/>
    <s v="-"/>
    <n v="1.2159221438233465"/>
    <n v="1.4746736569206396"/>
    <n v="0.21280269827447551"/>
  </r>
  <r>
    <x v="1"/>
    <x v="28"/>
    <n v="37689"/>
    <n v="45826.516800000005"/>
    <n v="84147"/>
    <s v="PLT PANE"/>
    <x v="3"/>
    <n v="1.2159122502586963"/>
    <s v="-"/>
    <s v="-"/>
    <n v="1.2159221438233465"/>
    <n v="1.4746736569206396"/>
    <n v="0.21280269827447551"/>
  </r>
  <r>
    <x v="2"/>
    <x v="28"/>
    <n v="32469"/>
    <n v="39479.356800000001"/>
    <n v="46354"/>
    <s v="PLT PANE"/>
    <x v="3"/>
    <n v="1.2159092303427885"/>
    <s v="-"/>
    <s v="-"/>
    <n v="1.2159221438233465"/>
    <n v="1.4746736569206396"/>
    <n v="0.21280269827447551"/>
  </r>
  <r>
    <x v="3"/>
    <x v="28"/>
    <n v="43431"/>
    <n v="52808.371200000001"/>
    <n v="63998"/>
    <s v="PLT PANE"/>
    <x v="3"/>
    <n v="1.2159142363749396"/>
    <s v="-"/>
    <s v="-"/>
    <n v="1.2159221438233465"/>
    <n v="1.4746736569206396"/>
    <n v="0.21280269827447551"/>
  </r>
  <r>
    <x v="4"/>
    <x v="28"/>
    <n v="14616"/>
    <n v="17472.672000000002"/>
    <n v="69740"/>
    <s v="PLT PANE"/>
    <x v="3"/>
    <n v="1.195448275862069"/>
    <s v="-"/>
    <s v="-"/>
    <n v="1.2159221438233465"/>
    <n v="1.4746736569206396"/>
    <n v="0.21280269827447551"/>
  </r>
  <r>
    <x v="5"/>
    <x v="28"/>
    <n v="22342"/>
    <n v="26458.617600000001"/>
    <n v="85817"/>
    <s v="PLT PANE"/>
    <x v="3"/>
    <n v="1.18425465938591"/>
    <s v="-"/>
    <s v="-"/>
    <n v="1.2159221438233465"/>
    <n v="1.4746736569206396"/>
    <n v="0.21280269827447551"/>
  </r>
  <r>
    <x v="6"/>
    <x v="28"/>
    <n v="76839"/>
    <n v="108596.50560000002"/>
    <n v="87905"/>
    <s v="PLT PANE"/>
    <x v="3"/>
    <n v="1.4132993089446768"/>
    <s v="-"/>
    <s v="-"/>
    <n v="1.2159221438233465"/>
    <n v="1.4746736569206396"/>
    <n v="0.21280269827447551"/>
  </r>
  <r>
    <x v="7"/>
    <x v="28"/>
    <n v="80388"/>
    <n v="117954.14400000001"/>
    <n v="84356"/>
    <s v="PLT PANE"/>
    <x v="3"/>
    <n v="1.4673103448275864"/>
    <s v="-"/>
    <s v="-"/>
    <n v="1.2159221438233465"/>
    <n v="1.4746736569206396"/>
    <n v="0.21280269827447551"/>
  </r>
  <r>
    <x v="8"/>
    <x v="28"/>
    <n v="13886"/>
    <n v="20477.3184"/>
    <n v="13364"/>
    <s v="PLT PANE"/>
    <x v="3"/>
    <n v="1.4746736569206396"/>
    <s v="-"/>
    <n v="1.4746736569206396"/>
    <n v="1.2159221438233465"/>
    <n v="1.4746736569206396"/>
    <n v="0.21280269827447551"/>
  </r>
  <r>
    <x v="0"/>
    <x v="29"/>
    <n v="205"/>
    <n v="10245.312"/>
    <n v="339"/>
    <s v="DBL MORICE"/>
    <x v="0"/>
    <n v="49.977131707317071"/>
    <n v="49.977131707317071"/>
    <s v="-"/>
    <n v="49.977131707317071"/>
    <n v="49.969592920353982"/>
    <n v="-1.5084473049065128E-4"/>
  </r>
  <r>
    <x v="1"/>
    <x v="29"/>
    <n v="260"/>
    <n v="13039.488000000001"/>
    <n v="434"/>
    <s v="DBL MORICE"/>
    <x v="0"/>
    <n v="50.151876923076927"/>
    <s v="-"/>
    <s v="-"/>
    <n v="49.977131707317071"/>
    <n v="49.969592920353982"/>
    <n v="-1.5084473049065128E-4"/>
  </r>
  <r>
    <x v="2"/>
    <x v="29"/>
    <n v="140"/>
    <n v="6985.4400000000005"/>
    <n v="161"/>
    <s v="DBL MORICE"/>
    <x v="0"/>
    <n v="49.896000000000001"/>
    <s v="-"/>
    <s v="-"/>
    <n v="49.977131707317071"/>
    <n v="49.969592920353982"/>
    <n v="-1.5084473049065128E-4"/>
  </r>
  <r>
    <x v="3"/>
    <x v="29"/>
    <n v="462"/>
    <n v="23168.376000000004"/>
    <n v="214"/>
    <s v="DBL MORICE"/>
    <x v="0"/>
    <n v="50.14800000000001"/>
    <s v="-"/>
    <s v="-"/>
    <n v="49.977131707317071"/>
    <n v="49.969592920353982"/>
    <n v="-1.5084473049065128E-4"/>
  </r>
  <r>
    <x v="4"/>
    <x v="29"/>
    <n v="249"/>
    <n v="12457.368"/>
    <n v="402"/>
    <s v="DBL MORICE"/>
    <x v="0"/>
    <n v="50.029590361445784"/>
    <s v="-"/>
    <s v="-"/>
    <n v="49.977131707317071"/>
    <n v="49.969592920353982"/>
    <n v="-1.5084473049065128E-4"/>
  </r>
  <r>
    <x v="5"/>
    <x v="29"/>
    <n v="33"/>
    <n v="1629.9360000000001"/>
    <n v="553"/>
    <s v="DBL MORICE"/>
    <x v="0"/>
    <n v="49.392000000000003"/>
    <s v="-"/>
    <s v="-"/>
    <n v="49.977131707317071"/>
    <n v="49.969592920353982"/>
    <n v="-1.5084473049065128E-4"/>
  </r>
  <r>
    <x v="6"/>
    <x v="29"/>
    <n v="455"/>
    <n v="22819.103999999999"/>
    <n v="557"/>
    <s v="DBL MORICE"/>
    <x v="0"/>
    <n v="50.151876923076919"/>
    <s v="-"/>
    <s v="-"/>
    <n v="49.977131707317071"/>
    <n v="49.969592920353982"/>
    <n v="-1.5084473049065128E-4"/>
  </r>
  <r>
    <x v="7"/>
    <x v="29"/>
    <n v="362"/>
    <n v="18162.144"/>
    <n v="601"/>
    <s v="DBL MORICE"/>
    <x v="0"/>
    <n v="50.17166850828729"/>
    <s v="-"/>
    <s v="-"/>
    <n v="49.977131707317071"/>
    <n v="49.969592920353982"/>
    <n v="-1.5084473049065128E-4"/>
  </r>
  <r>
    <x v="8"/>
    <x v="29"/>
    <n v="226"/>
    <n v="11293.128000000001"/>
    <n v="79"/>
    <s v="DBL MORICE"/>
    <x v="0"/>
    <n v="49.969592920353982"/>
    <s v="-"/>
    <n v="49.969592920353982"/>
    <n v="49.977131707317071"/>
    <n v="49.969592920353982"/>
    <n v="-1.5084473049065128E-4"/>
  </r>
  <r>
    <x v="0"/>
    <x v="30"/>
    <n v="5304"/>
    <n v="22456.915199999999"/>
    <n v="7392"/>
    <s v="BEIGNET OI"/>
    <x v="1"/>
    <n v="4.2339583710407238"/>
    <n v="4.2339583710407238"/>
    <s v="-"/>
    <n v="4.2339583710407238"/>
    <n v="4.2340325045886873"/>
    <n v="1.7509276536653573E-5"/>
  </r>
  <r>
    <x v="1"/>
    <x v="30"/>
    <n v="6369"/>
    <n v="26966.001600000003"/>
    <n v="8018"/>
    <s v="BEIGNET OI"/>
    <x v="1"/>
    <n v="4.2339459255770144"/>
    <s v="-"/>
    <s v="-"/>
    <n v="4.2339583710407238"/>
    <n v="4.2340325045886873"/>
    <n v="1.7509276536653573E-5"/>
  </r>
  <r>
    <x v="2"/>
    <x v="30"/>
    <n v="5241"/>
    <n v="22191.710400000004"/>
    <n v="5367"/>
    <s v="BEIGNET OI"/>
    <x v="1"/>
    <n v="4.2342511734401835"/>
    <s v="-"/>
    <s v="-"/>
    <n v="4.2339583710407238"/>
    <n v="4.2340325045886873"/>
    <n v="1.7509276536653573E-5"/>
  </r>
  <r>
    <x v="3"/>
    <x v="30"/>
    <n v="4490"/>
    <n v="19008.820800000001"/>
    <n v="5534"/>
    <s v="BEIGNET OI"/>
    <x v="1"/>
    <n v="4.2335903786191542"/>
    <s v="-"/>
    <s v="-"/>
    <n v="4.2339583710407238"/>
    <n v="4.2340325045886873"/>
    <n v="1.7509276536653573E-5"/>
  </r>
  <r>
    <x v="4"/>
    <x v="30"/>
    <n v="2715"/>
    <n v="11493.705600000001"/>
    <n v="8728"/>
    <s v="BEIGNET OI"/>
    <x v="1"/>
    <n v="4.2334090607734813"/>
    <s v="-"/>
    <s v="-"/>
    <n v="4.2339583710407238"/>
    <n v="4.2340325045886873"/>
    <n v="1.7509276536653573E-5"/>
  </r>
  <r>
    <x v="5"/>
    <x v="30"/>
    <n v="6202"/>
    <n v="26258.688000000002"/>
    <n v="8227"/>
    <s v="BEIGNET OI"/>
    <x v="1"/>
    <n v="4.2339064817800711"/>
    <s v="-"/>
    <s v="-"/>
    <n v="4.2339583710407238"/>
    <n v="4.2340325045886873"/>
    <n v="1.7509276536653573E-5"/>
  </r>
  <r>
    <x v="6"/>
    <x v="30"/>
    <n v="5680"/>
    <n v="24048.36"/>
    <n v="8666"/>
    <s v="BEIGNET OI"/>
    <x v="1"/>
    <n v="4.2338661971830991"/>
    <s v="-"/>
    <s v="-"/>
    <n v="4.2339583710407238"/>
    <n v="4.2340325045886873"/>
    <n v="1.7509276536653573E-5"/>
  </r>
  <r>
    <x v="7"/>
    <x v="30"/>
    <n v="4511"/>
    <n v="19097.251200000002"/>
    <n v="9438"/>
    <s v="BEIGNET OI"/>
    <x v="1"/>
    <n v="4.2334850809133231"/>
    <s v="-"/>
    <s v="-"/>
    <n v="4.2339583710407238"/>
    <n v="4.2340325045886873"/>
    <n v="1.7509276536653573E-5"/>
  </r>
  <r>
    <x v="8"/>
    <x v="30"/>
    <n v="11986"/>
    <n v="50749.113600000004"/>
    <n v="1379"/>
    <s v="BEIGNET OI"/>
    <x v="1"/>
    <n v="4.2340325045886873"/>
    <s v="-"/>
    <n v="4.2340325045886873"/>
    <n v="4.2339583710407238"/>
    <n v="4.2340325045886873"/>
    <n v="1.7509276536653573E-5"/>
  </r>
  <r>
    <x v="0"/>
    <x v="31"/>
    <n v="1346"/>
    <n v="10573.632"/>
    <n v="998"/>
    <s v="MELANGE 3L"/>
    <x v="1"/>
    <n v="7.8555958395245167"/>
    <n v="7.8555958395245167"/>
    <s v="-"/>
    <n v="7.8555958395245167"/>
    <n v="8.040379976717114"/>
    <n v="2.3522612538552146E-2"/>
  </r>
  <r>
    <x v="1"/>
    <x v="31"/>
    <n v="348"/>
    <n v="2734.5600000000004"/>
    <n v="673"/>
    <s v="MELANGE 3L"/>
    <x v="1"/>
    <n v="7.8579310344827595"/>
    <s v="-"/>
    <s v="-"/>
    <n v="7.8555958395245167"/>
    <n v="8.040379976717114"/>
    <n v="2.3522612538552146E-2"/>
  </r>
  <r>
    <x v="2"/>
    <x v="31"/>
    <n v="1764"/>
    <n v="13855.103999999999"/>
    <n v="279"/>
    <s v="MELANGE 3L"/>
    <x v="1"/>
    <n v="7.8543673469387754"/>
    <s v="-"/>
    <s v="-"/>
    <n v="7.8555958395245167"/>
    <n v="8.040379976717114"/>
    <n v="2.3522612538552146E-2"/>
  </r>
  <r>
    <x v="3"/>
    <x v="31"/>
    <n v="1485"/>
    <n v="11667.456000000002"/>
    <n v="418"/>
    <s v="MELANGE 3L"/>
    <x v="1"/>
    <n v="7.8568727272727283"/>
    <s v="-"/>
    <s v="-"/>
    <n v="7.8555958395245167"/>
    <n v="8.040379976717114"/>
    <n v="2.3522612538552146E-2"/>
  </r>
  <r>
    <x v="4"/>
    <x v="31"/>
    <n v="1091"/>
    <n v="8568.2880000000005"/>
    <n v="534"/>
    <s v="MELANGE 3L"/>
    <x v="1"/>
    <n v="7.8536095325389557"/>
    <s v="-"/>
    <s v="-"/>
    <n v="7.8555958395245167"/>
    <n v="8.040379976717114"/>
    <n v="2.3522612538552146E-2"/>
  </r>
  <r>
    <x v="5"/>
    <x v="31"/>
    <n v="557"/>
    <n v="4375.2960000000003"/>
    <n v="557"/>
    <s v="MELANGE 3L"/>
    <x v="1"/>
    <n v="7.8551095152603239"/>
    <s v="-"/>
    <s v="-"/>
    <n v="7.8555958395245167"/>
    <n v="8.040379976717114"/>
    <n v="2.3522612538552146E-2"/>
  </r>
  <r>
    <x v="6"/>
    <x v="31"/>
    <n v="1044"/>
    <n v="8353.3680000000004"/>
    <n v="627"/>
    <s v="MELANGE 3L"/>
    <x v="1"/>
    <n v="8.0013103448275871"/>
    <s v="-"/>
    <s v="-"/>
    <n v="7.8555958395245167"/>
    <n v="8.040379976717114"/>
    <n v="2.3522612538552146E-2"/>
  </r>
  <r>
    <x v="7"/>
    <x v="31"/>
    <n v="418"/>
    <n v="3341.3472000000002"/>
    <n v="604"/>
    <s v="MELANGE 3L"/>
    <x v="1"/>
    <n v="7.9936535885167466"/>
    <s v="-"/>
    <s v="-"/>
    <n v="7.8555958395245167"/>
    <n v="8.040379976717114"/>
    <n v="2.3522612538552146E-2"/>
  </r>
  <r>
    <x v="8"/>
    <x v="31"/>
    <n v="859"/>
    <n v="6906.6864000000005"/>
    <n v="24"/>
    <s v="MELANGE 3L"/>
    <x v="1"/>
    <n v="8.040379976717114"/>
    <s v="-"/>
    <n v="8.040379976717114"/>
    <n v="7.8555958395245167"/>
    <n v="8.040379976717114"/>
    <n v="2.3522612538552146E-2"/>
  </r>
  <r>
    <x v="0"/>
    <x v="32"/>
    <n v="1931"/>
    <n v="2713.6512000000002"/>
    <n v="3286"/>
    <s v="ECHALOTE 2"/>
    <x v="1"/>
    <n v="1.4053087519419991"/>
    <n v="1.4053087519419991"/>
    <s v="-"/>
    <n v="1.4053087519419991"/>
    <n v="1.4056443870967741"/>
    <n v="2.3883374689814829E-4"/>
  </r>
  <r>
    <x v="1"/>
    <x v="32"/>
    <n v="6329"/>
    <n v="8897.6448"/>
    <n v="4566"/>
    <s v="ECHALOTE 2"/>
    <x v="1"/>
    <n v="1.4058531837573076"/>
    <s v="-"/>
    <s v="-"/>
    <n v="1.4053087519419991"/>
    <n v="1.4056443870967741"/>
    <n v="2.3883374689814829E-4"/>
  </r>
  <r>
    <x v="2"/>
    <x v="32"/>
    <n v="1782"/>
    <n v="2504.9088000000002"/>
    <n v="2822"/>
    <s v="ECHALOTE 2"/>
    <x v="1"/>
    <n v="1.4056727272727274"/>
    <s v="-"/>
    <s v="-"/>
    <n v="1.4053087519419991"/>
    <n v="1.4056443870967741"/>
    <n v="2.3883374689814829E-4"/>
  </r>
  <r>
    <x v="3"/>
    <x v="32"/>
    <n v="2803"/>
    <n v="3940.0128"/>
    <n v="3156"/>
    <s v="ECHALOTE 2"/>
    <x v="1"/>
    <n v="1.4056413842311808"/>
    <s v="-"/>
    <s v="-"/>
    <n v="1.4053087519419991"/>
    <n v="1.4056443870967741"/>
    <n v="2.3883374689814829E-4"/>
  </r>
  <r>
    <x v="4"/>
    <x v="32"/>
    <n v="3490"/>
    <n v="4905.4463999999998"/>
    <n v="3842"/>
    <s v="ECHALOTE 2"/>
    <x v="1"/>
    <n v="1.4055720343839542"/>
    <s v="-"/>
    <s v="-"/>
    <n v="1.4053087519419991"/>
    <n v="1.4056443870967741"/>
    <n v="2.3883374689814829E-4"/>
  </r>
  <r>
    <x v="5"/>
    <x v="32"/>
    <n v="3490"/>
    <n v="4905.4463999999998"/>
    <n v="3527"/>
    <s v="ECHALOTE 2"/>
    <x v="1"/>
    <n v="1.4055720343839542"/>
    <s v="-"/>
    <s v="-"/>
    <n v="1.4053087519419991"/>
    <n v="1.4056443870967741"/>
    <n v="2.3883374689814829E-4"/>
  </r>
  <r>
    <x v="6"/>
    <x v="32"/>
    <n v="6478"/>
    <n v="9106.387200000001"/>
    <n v="3731"/>
    <s v="ECHALOTE 2"/>
    <x v="1"/>
    <n v="1.4057405372028406"/>
    <s v="-"/>
    <s v="-"/>
    <n v="1.4053087519419991"/>
    <n v="1.4056443870967741"/>
    <n v="2.3883374689814829E-4"/>
  </r>
  <r>
    <x v="7"/>
    <x v="32"/>
    <n v="2747"/>
    <n v="3861.7344000000003"/>
    <n v="4251"/>
    <s v="ECHALOTE 2"/>
    <x v="1"/>
    <n v="1.405800655260284"/>
    <s v="-"/>
    <s v="-"/>
    <n v="1.4053087519419991"/>
    <n v="1.4056443870967741"/>
    <n v="2.3883374689814829E-4"/>
  </r>
  <r>
    <x v="8"/>
    <x v="32"/>
    <n v="6200"/>
    <n v="8714.9951999999994"/>
    <n v="650"/>
    <s v="ECHALOTE 2"/>
    <x v="1"/>
    <n v="1.4056443870967741"/>
    <s v="-"/>
    <n v="1.4056443870967741"/>
    <n v="1.4053087519419991"/>
    <n v="1.4056443870967741"/>
    <n v="2.3883374689814829E-4"/>
  </r>
  <r>
    <x v="0"/>
    <x v="33"/>
    <n v="1615"/>
    <n v="2119.7376000000004"/>
    <n v="2525"/>
    <s v="AIL HACHEE"/>
    <x v="1"/>
    <n v="1.3125310216718269"/>
    <n v="1.3125310216718269"/>
    <s v="-"/>
    <n v="1.3125310216718269"/>
    <n v="1.5190187353629978"/>
    <n v="0.1573202539839087"/>
  </r>
  <r>
    <x v="1"/>
    <x v="33"/>
    <n v="2766"/>
    <n v="3630.3552000000004"/>
    <n v="3137"/>
    <s v="AIL HACHEE"/>
    <x v="1"/>
    <n v="1.3124928416485901"/>
    <s v="-"/>
    <s v="-"/>
    <n v="1.3125310216718269"/>
    <n v="1.5190187353629978"/>
    <n v="0.1573202539839087"/>
  </r>
  <r>
    <x v="2"/>
    <x v="33"/>
    <n v="3286"/>
    <n v="4312.5695999999998"/>
    <n v="2413"/>
    <s v="AIL HACHEE"/>
    <x v="1"/>
    <n v="1.3124070602556299"/>
    <s v="-"/>
    <s v="-"/>
    <n v="1.3125310216718269"/>
    <n v="1.5190187353629978"/>
    <n v="0.1573202539839087"/>
  </r>
  <r>
    <x v="3"/>
    <x v="33"/>
    <n v="873"/>
    <n v="1145.1456000000001"/>
    <n v="2877"/>
    <s v="AIL HACHEE"/>
    <x v="1"/>
    <n v="1.3117360824742268"/>
    <s v="-"/>
    <s v="-"/>
    <n v="1.3125310216718269"/>
    <n v="1.5190187353629978"/>
    <n v="0.1573202539839087"/>
  </r>
  <r>
    <x v="4"/>
    <x v="33"/>
    <n v="1671"/>
    <n v="2192.8320000000003"/>
    <n v="3508"/>
    <s v="AIL HACHEE"/>
    <x v="1"/>
    <n v="1.3122872531418315"/>
    <s v="-"/>
    <s v="-"/>
    <n v="1.3125310216718269"/>
    <n v="1.5190187353629978"/>
    <n v="0.1573202539839087"/>
  </r>
  <r>
    <x v="5"/>
    <x v="33"/>
    <n v="5550"/>
    <n v="8029.0655999999999"/>
    <n v="4065"/>
    <s v="AIL HACHEE"/>
    <x v="1"/>
    <n v="1.4466784864864866"/>
    <s v="-"/>
    <s v="-"/>
    <n v="1.3125310216718269"/>
    <n v="1.5190187353629978"/>
    <n v="0.1573202539839087"/>
  </r>
  <r>
    <x v="6"/>
    <x v="33"/>
    <n v="5160"/>
    <n v="7686.1440000000011"/>
    <n v="4288"/>
    <s v="AIL HACHEE"/>
    <x v="1"/>
    <n v="1.4895627906976747"/>
    <s v="-"/>
    <s v="-"/>
    <n v="1.3125310216718269"/>
    <n v="1.5190187353629978"/>
    <n v="0.1573202539839087"/>
  </r>
  <r>
    <x v="7"/>
    <x v="33"/>
    <n v="4548"/>
    <n v="6858.4319999999998"/>
    <n v="4808"/>
    <s v="AIL HACHEE"/>
    <x v="1"/>
    <n v="1.5080105540897097"/>
    <s v="-"/>
    <s v="-"/>
    <n v="1.3125310216718269"/>
    <n v="1.5190187353629978"/>
    <n v="0.1573202539839087"/>
  </r>
  <r>
    <x v="8"/>
    <x v="33"/>
    <n v="3416"/>
    <n v="5188.9680000000008"/>
    <n v="761"/>
    <s v="AIL HACHEE"/>
    <x v="1"/>
    <n v="1.5190187353629978"/>
    <s v="-"/>
    <n v="1.5190187353629978"/>
    <n v="1.3125310216718269"/>
    <n v="1.5190187353629978"/>
    <n v="0.1573202539839087"/>
  </r>
  <r>
    <x v="0"/>
    <x v="34"/>
    <n v="488"/>
    <n v="4390.848"/>
    <n v="348"/>
    <s v="ASPERGE VR"/>
    <x v="1"/>
    <n v="8.9976393442622946"/>
    <n v="8.9976393442622946"/>
    <s v="-"/>
    <n v="8.9976393442622946"/>
    <n v="10.670632739328637"/>
    <n v="0.18593692534844641"/>
  </r>
  <r>
    <x v="1"/>
    <x v="34"/>
    <n v="1253"/>
    <n v="11290.752"/>
    <n v="1346"/>
    <s v="ASPERGE VR"/>
    <x v="1"/>
    <n v="9.0109752593774939"/>
    <s v="-"/>
    <s v="-"/>
    <n v="8.9976393442622946"/>
    <n v="10.670632739328637"/>
    <n v="0.18593692534844641"/>
  </r>
  <r>
    <x v="2"/>
    <x v="34"/>
    <n v="1996"/>
    <n v="17981.567999999999"/>
    <n v="511"/>
    <s v="ASPERGE VR"/>
    <x v="1"/>
    <n v="9.0088016032064129"/>
    <s v="-"/>
    <s v="-"/>
    <n v="8.9976393442622946"/>
    <n v="10.670632739328637"/>
    <n v="0.18593692534844641"/>
  </r>
  <r>
    <x v="3"/>
    <x v="34"/>
    <n v="1880"/>
    <n v="16936.128000000001"/>
    <n v="975"/>
    <s v="ASPERGE VR"/>
    <x v="1"/>
    <n v="9.0085787234042556"/>
    <s v="-"/>
    <s v="-"/>
    <n v="8.9976393442622946"/>
    <n v="10.670632739328637"/>
    <n v="0.18593692534844641"/>
  </r>
  <r>
    <x v="4"/>
    <x v="34"/>
    <n v="905"/>
    <n v="8154.4319999999998"/>
    <n v="1578"/>
    <s v="ASPERGE VR"/>
    <x v="1"/>
    <n v="9.0104220994475135"/>
    <s v="-"/>
    <s v="-"/>
    <n v="8.9976393442622946"/>
    <n v="10.670632739328637"/>
    <n v="0.18593692534844641"/>
  </r>
  <r>
    <x v="5"/>
    <x v="34"/>
    <n v="1276"/>
    <n v="11499.84"/>
    <n v="1439"/>
    <s v="ASPERGE VR"/>
    <x v="1"/>
    <n v="9.0124137931034483"/>
    <s v="-"/>
    <s v="-"/>
    <n v="8.9976393442622946"/>
    <n v="10.670632739328637"/>
    <n v="0.18593692534844641"/>
  </r>
  <r>
    <x v="6"/>
    <x v="34"/>
    <n v="766"/>
    <n v="6899.9040000000005"/>
    <n v="1439"/>
    <s v="ASPERGE VR"/>
    <x v="1"/>
    <n v="9.0077075718015678"/>
    <s v="-"/>
    <s v="-"/>
    <n v="8.9976393442622946"/>
    <n v="10.670632739328637"/>
    <n v="0.18593692534844641"/>
  </r>
  <r>
    <x v="7"/>
    <x v="34"/>
    <n v="2112"/>
    <n v="19027.007999999998"/>
    <n v="1392"/>
    <s v="ASPERGE VR"/>
    <x v="1"/>
    <n v="9.0089999999999986"/>
    <s v="-"/>
    <s v="-"/>
    <n v="8.9976393442622946"/>
    <n v="10.670632739328637"/>
    <n v="0.18593692534844641"/>
  </r>
  <r>
    <x v="8"/>
    <x v="34"/>
    <n v="2413"/>
    <n v="25748.236800000002"/>
    <n v="372"/>
    <s v="ASPERGE VR"/>
    <x v="1"/>
    <n v="10.670632739328637"/>
    <s v="-"/>
    <n v="10.670632739328637"/>
    <n v="8.9976393442622946"/>
    <n v="10.670632739328637"/>
    <n v="0.18593692534844641"/>
  </r>
  <r>
    <x v="0"/>
    <x v="35"/>
    <n v="766"/>
    <n v="2152.6560000000004"/>
    <n v="766"/>
    <s v="ROSTI MINI"/>
    <x v="1"/>
    <n v="2.8102558746736297"/>
    <n v="2.8102558746736297"/>
    <s v="-"/>
    <n v="2.8102558746736297"/>
    <n v="2.810714542190305"/>
    <n v="1.6321201240399041E-4"/>
  </r>
  <r>
    <x v="1"/>
    <x v="35"/>
    <n v="0"/>
    <n v="0"/>
    <n v="0"/>
    <s v="ROSTI MINI"/>
    <x v="1"/>
    <s v="-"/>
    <s v="-"/>
    <s v="-"/>
    <n v="2.8102558746736297"/>
    <n v="2.810714542190305"/>
    <n v="1.6321201240399041E-4"/>
  </r>
  <r>
    <x v="2"/>
    <x v="35"/>
    <n v="1253"/>
    <n v="3522.5280000000002"/>
    <n v="0"/>
    <s v="ROSTI MINI"/>
    <x v="1"/>
    <n v="2.8112753391859537"/>
    <s v="-"/>
    <s v="-"/>
    <n v="2.8102558746736297"/>
    <n v="2.810714542190305"/>
    <n v="1.6321201240399041E-4"/>
  </r>
  <r>
    <x v="3"/>
    <x v="35"/>
    <n v="2506"/>
    <n v="7045.0560000000005"/>
    <n v="0"/>
    <s v="ROSTI MINI"/>
    <x v="1"/>
    <n v="2.8112753391859537"/>
    <s v="-"/>
    <s v="-"/>
    <n v="2.8102558746736297"/>
    <n v="2.810714542190305"/>
    <n v="1.6321201240399041E-4"/>
  </r>
  <r>
    <x v="4"/>
    <x v="35"/>
    <n v="2506"/>
    <n v="7045.0560000000005"/>
    <n v="24"/>
    <s v="ROSTI MINI"/>
    <x v="1"/>
    <n v="2.8112753391859537"/>
    <s v="-"/>
    <s v="-"/>
    <n v="2.8102558746736297"/>
    <n v="2.810714542190305"/>
    <n v="1.6321201240399041E-4"/>
  </r>
  <r>
    <x v="5"/>
    <x v="35"/>
    <n v="2483"/>
    <n v="6979.8240000000005"/>
    <n v="511"/>
    <s v="ROSTI MINI"/>
    <x v="1"/>
    <n v="2.8110447039871125"/>
    <s v="-"/>
    <s v="-"/>
    <n v="2.8102558746736297"/>
    <n v="2.810714542190305"/>
    <n v="1.6321201240399041E-4"/>
  </r>
  <r>
    <x v="6"/>
    <x v="35"/>
    <n v="1972"/>
    <n v="5544.72"/>
    <n v="859"/>
    <s v="ROSTI MINI"/>
    <x v="1"/>
    <n v="2.8117241379310345"/>
    <s v="-"/>
    <s v="-"/>
    <n v="2.8102558746736297"/>
    <n v="2.810714542190305"/>
    <n v="1.6321201240399041E-4"/>
  </r>
  <r>
    <x v="7"/>
    <x v="35"/>
    <n v="1114"/>
    <n v="3131.136"/>
    <n v="1114"/>
    <s v="ROSTI MINI"/>
    <x v="1"/>
    <n v="2.810714542190305"/>
    <s v="-"/>
    <n v="2.810714542190305"/>
    <n v="2.8102558746736297"/>
    <n v="2.810714542190305"/>
    <n v="1.6321201240399041E-4"/>
  </r>
  <r>
    <x v="0"/>
    <x v="36"/>
    <n v="9895"/>
    <n v="101704.89600000001"/>
    <n v="11902"/>
    <s v="PLT BOUCHE"/>
    <x v="3"/>
    <n v="10.278412935826175"/>
    <n v="10.278412935826175"/>
    <s v="-"/>
    <n v="10.278412935826175"/>
    <n v="14.405249378624692"/>
    <n v="0.40150521958639351"/>
  </r>
  <r>
    <x v="1"/>
    <x v="36"/>
    <n v="4234"/>
    <n v="43519.68"/>
    <n v="19546"/>
    <s v="PLT BOUCHE"/>
    <x v="3"/>
    <n v="10.278620689655172"/>
    <s v="-"/>
    <s v="-"/>
    <n v="10.278412935826175"/>
    <n v="14.405249378624692"/>
    <n v="0.40150521958639351"/>
  </r>
  <r>
    <x v="2"/>
    <x v="36"/>
    <n v="12505"/>
    <n v="128532.09600000001"/>
    <n v="7390"/>
    <s v="PLT BOUCHE"/>
    <x v="3"/>
    <n v="10.278456297481007"/>
    <s v="-"/>
    <s v="-"/>
    <n v="10.278412935826175"/>
    <n v="14.405249378624692"/>
    <n v="0.40150521958639351"/>
  </r>
  <r>
    <x v="3"/>
    <x v="36"/>
    <n v="9570"/>
    <n v="98366.400000000009"/>
    <n v="12540"/>
    <s v="PLT BOUCHE"/>
    <x v="3"/>
    <n v="10.278620689655174"/>
    <s v="-"/>
    <s v="-"/>
    <n v="10.278412935826175"/>
    <n v="14.405249378624692"/>
    <n v="0.40150521958639351"/>
  </r>
  <r>
    <x v="4"/>
    <x v="36"/>
    <n v="4826"/>
    <n v="49600.512000000002"/>
    <n v="14825"/>
    <s v="PLT BOUCHE"/>
    <x v="3"/>
    <n v="10.277768752590138"/>
    <s v="-"/>
    <s v="-"/>
    <n v="10.278412935826175"/>
    <n v="14.405249378624692"/>
    <n v="0.40150521958639351"/>
  </r>
  <r>
    <x v="5"/>
    <x v="36"/>
    <n v="7842"/>
    <n v="80600.831999999995"/>
    <n v="20242"/>
    <s v="PLT BOUCHE"/>
    <x v="3"/>
    <n v="10.278096403978576"/>
    <s v="-"/>
    <s v="-"/>
    <n v="10.278412935826175"/>
    <n v="14.405249378624692"/>
    <n v="0.40150521958639351"/>
  </r>
  <r>
    <x v="6"/>
    <x v="36"/>
    <n v="0"/>
    <n v="0"/>
    <n v="14814"/>
    <s v="PLT BOUCHE"/>
    <x v="3"/>
    <s v="-"/>
    <s v="-"/>
    <s v="-"/>
    <n v="10.278412935826175"/>
    <n v="14.405249378624692"/>
    <n v="0.40150521958639351"/>
  </r>
  <r>
    <x v="7"/>
    <x v="36"/>
    <n v="9802"/>
    <n v="141270.48000000001"/>
    <n v="17505"/>
    <s v="PLT BOUCHE"/>
    <x v="3"/>
    <n v="14.412413793103449"/>
    <s v="-"/>
    <s v="-"/>
    <n v="10.278412935826175"/>
    <n v="14.405249378624692"/>
    <n v="0.40150521958639351"/>
  </r>
  <r>
    <x v="8"/>
    <x v="36"/>
    <n v="1207"/>
    <n v="17387.136000000002"/>
    <n v="1207"/>
    <s v="PLT BOUCHE"/>
    <x v="3"/>
    <n v="14.405249378624692"/>
    <s v="-"/>
    <n v="14.405249378624692"/>
    <n v="10.278412935826175"/>
    <n v="14.405249378624692"/>
    <n v="0.40150521958639351"/>
  </r>
  <r>
    <x v="0"/>
    <x v="37"/>
    <n v="968"/>
    <n v="1783.4256"/>
    <n v="260"/>
    <s v="BASILIC 25"/>
    <x v="1"/>
    <n v="1.8423818181818181"/>
    <n v="1.8423818181818181"/>
    <s v="-"/>
    <n v="1.8423818181818181"/>
    <n v="1.8420123711340206"/>
    <n v="-2.0052686373239759E-4"/>
  </r>
  <r>
    <x v="1"/>
    <x v="37"/>
    <n v="708"/>
    <n v="1304.424"/>
    <n v="168"/>
    <s v="BASILIC 25"/>
    <x v="1"/>
    <n v="1.8424067796610168"/>
    <s v="-"/>
    <s v="-"/>
    <n v="1.8423818181818181"/>
    <n v="1.8420123711340206"/>
    <n v="-2.0052686373239759E-4"/>
  </r>
  <r>
    <x v="2"/>
    <x v="37"/>
    <n v="541"/>
    <n v="996.49440000000004"/>
    <n v="297"/>
    <s v="BASILIC 25"/>
    <x v="1"/>
    <n v="1.8419489833641405"/>
    <s v="-"/>
    <s v="-"/>
    <n v="1.8423818181818181"/>
    <n v="1.8420123711340206"/>
    <n v="-2.0052686373239759E-4"/>
  </r>
  <r>
    <x v="3"/>
    <x v="37"/>
    <n v="244"/>
    <n v="449.06400000000002"/>
    <n v="260"/>
    <s v="BASILIC 25"/>
    <x v="1"/>
    <n v="1.8404262295081968"/>
    <s v="-"/>
    <s v="-"/>
    <n v="1.8423818181818181"/>
    <n v="1.8420123711340206"/>
    <n v="-2.0052686373239759E-4"/>
  </r>
  <r>
    <x v="4"/>
    <x v="37"/>
    <n v="2153"/>
    <n v="3968.8704000000002"/>
    <n v="335"/>
    <s v="BASILIC 25"/>
    <x v="1"/>
    <n v="1.8434140269391548"/>
    <s v="-"/>
    <s v="-"/>
    <n v="1.8423818181818181"/>
    <n v="1.8420123711340206"/>
    <n v="-2.0052686373239759E-4"/>
  </r>
  <r>
    <x v="5"/>
    <x v="37"/>
    <n v="1819"/>
    <n v="3353.0111999999999"/>
    <n v="279"/>
    <s v="BASILIC 25"/>
    <x v="1"/>
    <n v="1.8433266630016492"/>
    <s v="-"/>
    <s v="-"/>
    <n v="1.8423818181818181"/>
    <n v="1.8420123711340206"/>
    <n v="-2.0052686373239759E-4"/>
  </r>
  <r>
    <x v="6"/>
    <x v="37"/>
    <n v="1541"/>
    <n v="2839.7952"/>
    <n v="223"/>
    <s v="BASILIC 25"/>
    <x v="1"/>
    <n v="1.842826216742375"/>
    <s v="-"/>
    <s v="-"/>
    <n v="1.8423818181818181"/>
    <n v="1.8420123711340206"/>
    <n v="-2.0052686373239759E-4"/>
  </r>
  <r>
    <x v="7"/>
    <x v="37"/>
    <n v="1318"/>
    <n v="2429.2224000000006"/>
    <n v="446"/>
    <s v="BASILIC 25"/>
    <x v="1"/>
    <n v="1.8431125948406681"/>
    <s v="-"/>
    <s v="-"/>
    <n v="1.8423818181818181"/>
    <n v="1.8420123711340206"/>
    <n v="-2.0052686373239759E-4"/>
  </r>
  <r>
    <x v="8"/>
    <x v="37"/>
    <n v="873"/>
    <n v="1608.0768"/>
    <n v="56"/>
    <s v="BASILIC 25"/>
    <x v="1"/>
    <n v="1.8420123711340206"/>
    <s v="-"/>
    <n v="1.8420123711340206"/>
    <n v="1.8423818181818181"/>
    <n v="1.8420123711340206"/>
    <n v="-2.0052686373239759E-4"/>
  </r>
  <r>
    <x v="0"/>
    <x v="38"/>
    <n v="864"/>
    <n v="6498.8783999999996"/>
    <n v="154"/>
    <s v="POELEE FOR"/>
    <x v="1"/>
    <n v="7.5218499999999997"/>
    <n v="7.5218499999999997"/>
    <s v="-"/>
    <n v="7.5218499999999997"/>
    <n v="7.6260121212121215"/>
    <n v="1.3847939165513967E-2"/>
  </r>
  <r>
    <x v="1"/>
    <x v="38"/>
    <n v="1601"/>
    <n v="12030.508800000001"/>
    <n v="56"/>
    <s v="POELEE FOR"/>
    <x v="1"/>
    <n v="7.5143715178013748"/>
    <s v="-"/>
    <s v="-"/>
    <n v="7.5218499999999997"/>
    <n v="7.6260121212121215"/>
    <n v="1.3847939165513967E-2"/>
  </r>
  <r>
    <x v="2"/>
    <x v="38"/>
    <n v="1546"/>
    <n v="11612.073600000002"/>
    <n v="0"/>
    <s v="POELEE FOR"/>
    <x v="1"/>
    <n v="7.511043725743856"/>
    <s v="-"/>
    <s v="-"/>
    <n v="7.5218499999999997"/>
    <n v="7.6260121212121215"/>
    <n v="1.3847939165513967E-2"/>
  </r>
  <r>
    <x v="3"/>
    <x v="38"/>
    <n v="1546"/>
    <n v="11612.073600000002"/>
    <n v="28"/>
    <s v="POELEE FOR"/>
    <x v="1"/>
    <n v="7.511043725743856"/>
    <s v="-"/>
    <s v="-"/>
    <n v="7.5218499999999997"/>
    <n v="7.6260121212121215"/>
    <n v="1.3847939165513967E-2"/>
  </r>
  <r>
    <x v="4"/>
    <x v="38"/>
    <n v="1518"/>
    <n v="11402.8128"/>
    <n v="28"/>
    <s v="POELEE FOR"/>
    <x v="1"/>
    <n v="7.5117343873517788"/>
    <s v="-"/>
    <s v="-"/>
    <n v="7.5218499999999997"/>
    <n v="7.6260121212121215"/>
    <n v="1.3847939165513967E-2"/>
  </r>
  <r>
    <x v="5"/>
    <x v="38"/>
    <n v="1490"/>
    <n v="11193.595200000002"/>
    <n v="0"/>
    <s v="POELEE FOR"/>
    <x v="1"/>
    <n v="7.5124800000000009"/>
    <s v="-"/>
    <s v="-"/>
    <n v="7.5218499999999997"/>
    <n v="7.6260121212121215"/>
    <n v="1.3847939165513967E-2"/>
  </r>
  <r>
    <x v="6"/>
    <x v="38"/>
    <n v="1490"/>
    <n v="11193.595200000002"/>
    <n v="84"/>
    <s v="POELEE FOR"/>
    <x v="1"/>
    <n v="7.5124800000000009"/>
    <s v="-"/>
    <s v="-"/>
    <n v="7.5218499999999997"/>
    <n v="7.6260121212121215"/>
    <n v="1.3847939165513967E-2"/>
  </r>
  <r>
    <x v="7"/>
    <x v="38"/>
    <n v="1406"/>
    <n v="10565.942400000002"/>
    <n v="516"/>
    <s v="POELEE FOR"/>
    <x v="1"/>
    <n v="7.5148950213371277"/>
    <s v="-"/>
    <s v="-"/>
    <n v="7.5218499999999997"/>
    <n v="7.6260121212121215"/>
    <n v="1.3847939165513967E-2"/>
  </r>
  <r>
    <x v="8"/>
    <x v="38"/>
    <n v="1782"/>
    <n v="13589.553600000001"/>
    <n v="0"/>
    <s v="POELEE FOR"/>
    <x v="1"/>
    <n v="7.6260121212121215"/>
    <s v="-"/>
    <n v="7.6260121212121215"/>
    <n v="7.5218499999999997"/>
    <n v="7.6260121212121215"/>
    <n v="1.3847939165513967E-2"/>
  </r>
  <r>
    <x v="0"/>
    <x v="39"/>
    <n v="1337"/>
    <n v="1786.6224000000002"/>
    <n v="669"/>
    <s v="PERSIL 250"/>
    <x v="1"/>
    <n v="1.3362919970082274"/>
    <n v="1.3362919970082274"/>
    <s v="-"/>
    <n v="1.3362919970082274"/>
    <n v="1.33665408"/>
    <n v="2.709609820183978E-4"/>
  </r>
  <r>
    <x v="1"/>
    <x v="39"/>
    <n v="2840"/>
    <n v="3796.5456000000004"/>
    <n v="947"/>
    <s v="PERSIL 250"/>
    <x v="1"/>
    <n v="1.3368118309859156"/>
    <s v="-"/>
    <s v="-"/>
    <n v="1.3362919970082274"/>
    <n v="1.33665408"/>
    <n v="2.709609820183978E-4"/>
  </r>
  <r>
    <x v="2"/>
    <x v="39"/>
    <n v="1894"/>
    <n v="2531.0448000000001"/>
    <n v="743"/>
    <s v="PERSIL 250"/>
    <x v="1"/>
    <n v="1.3363488912354806"/>
    <s v="-"/>
    <s v="-"/>
    <n v="1.3362919970082274"/>
    <n v="1.33665408"/>
    <n v="2.709609820183978E-4"/>
  </r>
  <r>
    <x v="3"/>
    <x v="39"/>
    <n v="1151"/>
    <n v="1538.4816000000001"/>
    <n v="891"/>
    <s v="PERSIL 250"/>
    <x v="1"/>
    <n v="1.336647784535187"/>
    <s v="-"/>
    <s v="-"/>
    <n v="1.3362919970082274"/>
    <n v="1.33665408"/>
    <n v="2.709609820183978E-4"/>
  </r>
  <r>
    <x v="4"/>
    <x v="39"/>
    <n v="260"/>
    <n v="347.41440000000006"/>
    <n v="1300"/>
    <s v="PERSIL 250"/>
    <x v="1"/>
    <n v="1.336209230769231"/>
    <s v="-"/>
    <s v="-"/>
    <n v="1.3362919970082274"/>
    <n v="1.33665408"/>
    <n v="2.709609820183978E-4"/>
  </r>
  <r>
    <x v="5"/>
    <x v="39"/>
    <n v="1133"/>
    <n v="1513.6416000000002"/>
    <n v="1207"/>
    <s v="PERSIL 250"/>
    <x v="1"/>
    <n v="1.3359590467784643"/>
    <s v="-"/>
    <s v="-"/>
    <n v="1.3362919970082274"/>
    <n v="1.33665408"/>
    <n v="2.709609820183978E-4"/>
  </r>
  <r>
    <x v="6"/>
    <x v="39"/>
    <n v="2098"/>
    <n v="2803.9824000000003"/>
    <n v="1522"/>
    <s v="PERSIL 250"/>
    <x v="1"/>
    <n v="1.3365025738798857"/>
    <s v="-"/>
    <s v="-"/>
    <n v="1.3362919970082274"/>
    <n v="1.33665408"/>
    <n v="2.709609820183978E-4"/>
  </r>
  <r>
    <x v="7"/>
    <x v="39"/>
    <n v="576"/>
    <n v="769.21920000000011"/>
    <n v="1188"/>
    <s v="PERSIL 250"/>
    <x v="1"/>
    <n v="1.3354500000000002"/>
    <s v="-"/>
    <s v="-"/>
    <n v="1.3362919970082274"/>
    <n v="1.33665408"/>
    <n v="2.709609820183978E-4"/>
  </r>
  <r>
    <x v="8"/>
    <x v="39"/>
    <n v="3750"/>
    <n v="5012.4528"/>
    <n v="260"/>
    <s v="PERSIL 250"/>
    <x v="1"/>
    <n v="1.33665408"/>
    <s v="-"/>
    <n v="1.33665408"/>
    <n v="1.3362919970082274"/>
    <n v="1.33665408"/>
    <n v="2.709609820183978E-4"/>
  </r>
  <r>
    <x v="0"/>
    <x v="40"/>
    <n v="1977"/>
    <n v="14832.979200000002"/>
    <n v="1323"/>
    <s v="POELEE GOU"/>
    <x v="1"/>
    <n v="7.5027714719271632"/>
    <n v="7.5027714719271632"/>
    <s v="-"/>
    <n v="7.5027714719271632"/>
    <n v="7.5018515778019603"/>
    <n v="-1.2260724302282089E-4"/>
  </r>
  <r>
    <x v="1"/>
    <x v="40"/>
    <n v="2436"/>
    <n v="18280.080000000002"/>
    <n v="1518"/>
    <s v="POELEE GOU"/>
    <x v="1"/>
    <n v="7.5041379310344833"/>
    <s v="-"/>
    <s v="-"/>
    <n v="7.5027714719271632"/>
    <n v="7.5018515778019603"/>
    <n v="-1.2260724302282089E-4"/>
  </r>
  <r>
    <x v="2"/>
    <x v="40"/>
    <n v="919"/>
    <n v="6894.2016000000012"/>
    <n v="919"/>
    <s v="POELEE GOU"/>
    <x v="1"/>
    <n v="7.5018515778019603"/>
    <s v="-"/>
    <n v="7.5018515778019603"/>
    <n v="7.5027714719271632"/>
    <n v="7.5018515778019603"/>
    <n v="-1.2260724302282089E-4"/>
  </r>
  <r>
    <x v="0"/>
    <x v="41"/>
    <n v="2947"/>
    <n v="16239.744000000001"/>
    <n v="4594"/>
    <s v="MAIS EPIS"/>
    <x v="1"/>
    <n v="5.5106019681031562"/>
    <n v="5.5106019681031562"/>
    <s v="-"/>
    <n v="5.5106019681031562"/>
    <n v="5.9080141057934519"/>
    <n v="7.2117735955277373E-2"/>
  </r>
  <r>
    <x v="1"/>
    <x v="41"/>
    <n v="2251"/>
    <n v="12403.584000000001"/>
    <n v="4780"/>
    <s v="MAIS EPIS"/>
    <x v="1"/>
    <n v="5.5102549977787652"/>
    <s v="-"/>
    <s v="-"/>
    <n v="5.5106019681031562"/>
    <n v="5.9080141057934519"/>
    <n v="7.2117735955277373E-2"/>
  </r>
  <r>
    <x v="2"/>
    <x v="41"/>
    <n v="5267"/>
    <n v="29026.944"/>
    <n v="3364"/>
    <s v="MAIS EPIS"/>
    <x v="1"/>
    <n v="5.5110962597303965"/>
    <s v="-"/>
    <s v="-"/>
    <n v="5.5106019681031562"/>
    <n v="5.9080141057934519"/>
    <n v="7.2117735955277373E-2"/>
  </r>
  <r>
    <x v="3"/>
    <x v="41"/>
    <n v="3202"/>
    <n v="17646.336000000003"/>
    <n v="4478"/>
    <s v="MAIS EPIS"/>
    <x v="1"/>
    <n v="5.511035602748283"/>
    <s v="-"/>
    <s v="-"/>
    <n v="5.5106019681031562"/>
    <n v="5.9080141057934519"/>
    <n v="7.2117735955277373E-2"/>
  </r>
  <r>
    <x v="4"/>
    <x v="41"/>
    <n v="1323"/>
    <n v="7288.7040000000006"/>
    <n v="5972"/>
    <s v="MAIS EPIS"/>
    <x v="1"/>
    <n v="5.5092244897959191"/>
    <s v="-"/>
    <s v="-"/>
    <n v="5.5106019681031562"/>
    <n v="5.9080141057934519"/>
    <n v="7.2117735955277373E-2"/>
  </r>
  <r>
    <x v="5"/>
    <x v="41"/>
    <n v="3146"/>
    <n v="17339.443200000002"/>
    <n v="6752"/>
    <s v="MAIS EPIS"/>
    <x v="1"/>
    <n v="5.5115839796567077"/>
    <s v="-"/>
    <s v="-"/>
    <n v="5.5106019681031562"/>
    <n v="5.9080141057934519"/>
    <n v="7.2117735955277373E-2"/>
  </r>
  <r>
    <x v="6"/>
    <x v="41"/>
    <n v="4190"/>
    <n v="23093.683200000003"/>
    <n v="6496"/>
    <s v="MAIS EPIS"/>
    <x v="1"/>
    <n v="5.5116189021479718"/>
    <s v="-"/>
    <s v="-"/>
    <n v="5.5106019681031562"/>
    <n v="5.9080141057934519"/>
    <n v="7.2117735955277373E-2"/>
  </r>
  <r>
    <x v="7"/>
    <x v="41"/>
    <n v="8051"/>
    <n v="46380.297600000005"/>
    <n v="7401"/>
    <s v="MAIS EPIS"/>
    <x v="1"/>
    <n v="5.7608120233511375"/>
    <s v="-"/>
    <s v="-"/>
    <n v="5.5106019681031562"/>
    <n v="5.9080141057934519"/>
    <n v="7.2117735955277373E-2"/>
  </r>
  <r>
    <x v="8"/>
    <x v="41"/>
    <n v="7146"/>
    <n v="42218.668800000007"/>
    <n v="1021"/>
    <s v="MAIS EPIS"/>
    <x v="1"/>
    <n v="5.9080141057934519"/>
    <s v="-"/>
    <n v="5.9080141057934519"/>
    <n v="5.5106019681031562"/>
    <n v="5.9080141057934519"/>
    <n v="7.2117735955277373E-2"/>
  </r>
  <r>
    <x v="0"/>
    <x v="42"/>
    <n v="344"/>
    <n v="8375.616"/>
    <n v="149"/>
    <s v="LEGUME PLA"/>
    <x v="1"/>
    <n v="24.347720930232558"/>
    <n v="24.347720930232558"/>
    <s v="-"/>
    <n v="24.347720930232558"/>
    <n v="22.97413530499076"/>
    <n v="-5.6415367548270923E-2"/>
  </r>
  <r>
    <x v="1"/>
    <x v="42"/>
    <n v="418"/>
    <n v="10186.560000000001"/>
    <n v="335"/>
    <s v="LEGUME PLA"/>
    <x v="1"/>
    <n v="24.369760765550243"/>
    <s v="-"/>
    <s v="-"/>
    <n v="24.347720930232558"/>
    <n v="22.97413530499076"/>
    <n v="-5.6415367548270923E-2"/>
  </r>
  <r>
    <x v="2"/>
    <x v="42"/>
    <n v="307"/>
    <n v="7470.1440000000011"/>
    <n v="93"/>
    <s v="LEGUME PLA"/>
    <x v="1"/>
    <n v="24.332716612377855"/>
    <s v="-"/>
    <s v="-"/>
    <n v="24.347720930232558"/>
    <n v="22.97413530499076"/>
    <n v="-5.6415367548270923E-2"/>
  </r>
  <r>
    <x v="3"/>
    <x v="42"/>
    <n v="214"/>
    <n v="5206.4640000000009"/>
    <n v="168"/>
    <s v="LEGUME PLA"/>
    <x v="1"/>
    <n v="24.329271028037386"/>
    <s v="-"/>
    <s v="-"/>
    <n v="24.347720930232558"/>
    <n v="22.97413530499076"/>
    <n v="-5.6415367548270923E-2"/>
  </r>
  <r>
    <x v="4"/>
    <x v="42"/>
    <n v="270"/>
    <n v="6564.6720000000005"/>
    <n v="179"/>
    <s v="LEGUME PLA"/>
    <x v="1"/>
    <n v="24.313600000000001"/>
    <s v="-"/>
    <s v="-"/>
    <n v="24.347720930232558"/>
    <n v="22.97413530499076"/>
    <n v="-5.6415367548270923E-2"/>
  </r>
  <r>
    <x v="5"/>
    <x v="42"/>
    <n v="314"/>
    <n v="7639.92"/>
    <n v="469"/>
    <s v="LEGUME PLA"/>
    <x v="1"/>
    <n v="24.330955414012738"/>
    <s v="-"/>
    <s v="-"/>
    <n v="24.347720930232558"/>
    <n v="22.97413530499076"/>
    <n v="-5.6415367548270923E-2"/>
  </r>
  <r>
    <x v="6"/>
    <x v="42"/>
    <n v="290"/>
    <n v="7074.0000000000009"/>
    <n v="288"/>
    <s v="LEGUME PLA"/>
    <x v="1"/>
    <n v="24.393103448275866"/>
    <s v="-"/>
    <s v="-"/>
    <n v="24.347720930232558"/>
    <n v="22.97413530499076"/>
    <n v="-5.6415367548270923E-2"/>
  </r>
  <r>
    <x v="7"/>
    <x v="42"/>
    <n v="448"/>
    <n v="10922.256000000001"/>
    <n v="481"/>
    <s v="LEGUME PLA"/>
    <x v="1"/>
    <n v="24.380035714285718"/>
    <s v="-"/>
    <s v="-"/>
    <n v="24.347720930232558"/>
    <n v="22.97413530499076"/>
    <n v="-5.6415367548270923E-2"/>
  </r>
  <r>
    <x v="8"/>
    <x v="42"/>
    <n v="1082"/>
    <n v="24858.014400000004"/>
    <n v="75"/>
    <s v="LEGUME PLA"/>
    <x v="1"/>
    <n v="22.97413530499076"/>
    <s v="-"/>
    <n v="22.97413530499076"/>
    <n v="24.347720930232558"/>
    <n v="22.97413530499076"/>
    <n v="-5.6415367548270923E-2"/>
  </r>
  <r>
    <x v="0"/>
    <x v="43"/>
    <n v="0"/>
    <n v="0"/>
    <n v="4594"/>
    <s v="TRIANGLE M"/>
    <x v="1"/>
    <s v="-"/>
    <s v="-"/>
    <s v="-"/>
    <n v="3.2171125827814571"/>
    <n v="3.2175968688845407"/>
    <n v="1.5053439710976946E-4"/>
  </r>
  <r>
    <x v="1"/>
    <x v="43"/>
    <n v="604"/>
    <n v="1943.1360000000002"/>
    <n v="5893"/>
    <s v="TRIANGLE M"/>
    <x v="1"/>
    <n v="3.2171125827814571"/>
    <n v="3.2171125827814571"/>
    <s v="-"/>
    <n v="3.2171125827814571"/>
    <n v="3.2175968688845407"/>
    <n v="1.5053439710976946E-4"/>
  </r>
  <r>
    <x v="2"/>
    <x v="43"/>
    <n v="10023"/>
    <n v="32285.952000000005"/>
    <n v="4084"/>
    <s v="TRIANGLE M"/>
    <x v="1"/>
    <n v="3.2211864711164329"/>
    <s v="-"/>
    <s v="-"/>
    <n v="3.2171125827814571"/>
    <n v="3.2175968688845407"/>
    <n v="1.5053439710976946E-4"/>
  </r>
  <r>
    <x v="3"/>
    <x v="43"/>
    <n v="5916"/>
    <n v="19057.68"/>
    <n v="4826"/>
    <s v="TRIANGLE M"/>
    <x v="1"/>
    <n v="3.2213793103448278"/>
    <s v="-"/>
    <s v="-"/>
    <n v="3.2171125827814571"/>
    <n v="3.2175968688845407"/>
    <n v="1.5053439710976946E-4"/>
  </r>
  <r>
    <x v="4"/>
    <x v="43"/>
    <n v="1091"/>
    <n v="3512.5920000000006"/>
    <n v="580"/>
    <s v="TRIANGLE M"/>
    <x v="1"/>
    <n v="3.2196076993583871"/>
    <s v="-"/>
    <s v="-"/>
    <n v="3.2171125827814571"/>
    <n v="3.2175968688845407"/>
    <n v="1.5053439710976946E-4"/>
  </r>
  <r>
    <x v="5"/>
    <x v="43"/>
    <n v="511"/>
    <n v="1644.1920000000002"/>
    <n v="511"/>
    <s v="TRIANGLE M"/>
    <x v="1"/>
    <n v="3.2175968688845407"/>
    <s v="-"/>
    <n v="3.2175968688845407"/>
    <n v="3.2171125827814571"/>
    <n v="3.2175968688845407"/>
    <n v="1.5053439710976946E-4"/>
  </r>
  <r>
    <x v="0"/>
    <x v="44"/>
    <n v="1413"/>
    <n v="29752.617600000001"/>
    <n v="696"/>
    <s v="CEPE BOUCH"/>
    <x v="1"/>
    <n v="21.056346496815287"/>
    <n v="21.056346496815287"/>
    <s v="-"/>
    <n v="21.056346496815287"/>
    <n v="21.05534585635359"/>
    <n v="-4.7522036258684786E-5"/>
  </r>
  <r>
    <x v="1"/>
    <x v="44"/>
    <n v="717"/>
    <n v="15096.153600000001"/>
    <n v="703"/>
    <s v="CEPE BOUCH"/>
    <x v="1"/>
    <n v="21.054607531380753"/>
    <s v="-"/>
    <s v="-"/>
    <n v="21.056346496815287"/>
    <n v="21.05534585635359"/>
    <n v="-4.7522036258684786E-5"/>
  </r>
  <r>
    <x v="2"/>
    <x v="44"/>
    <n v="516"/>
    <n v="10846.742400000001"/>
    <n v="578"/>
    <s v="CEPE BOUCH"/>
    <x v="1"/>
    <n v="21.020818604651165"/>
    <s v="-"/>
    <s v="-"/>
    <n v="21.056346496815287"/>
    <n v="21.05534585635359"/>
    <n v="-4.7522036258684786E-5"/>
  </r>
  <r>
    <x v="3"/>
    <x v="44"/>
    <n v="439"/>
    <n v="9234.3888000000006"/>
    <n v="627"/>
    <s v="CEPE BOUCH"/>
    <x v="1"/>
    <n v="21.035054214123008"/>
    <s v="-"/>
    <s v="-"/>
    <n v="21.056346496815287"/>
    <n v="21.05534585635359"/>
    <n v="-4.7522036258684786E-5"/>
  </r>
  <r>
    <x v="4"/>
    <x v="44"/>
    <n v="300"/>
    <n v="6302.8368"/>
    <n v="724"/>
    <s v="CEPE BOUCH"/>
    <x v="1"/>
    <n v="21.009456"/>
    <s v="-"/>
    <s v="-"/>
    <n v="21.056346496815287"/>
    <n v="21.05534585635359"/>
    <n v="-4.7522036258684786E-5"/>
  </r>
  <r>
    <x v="5"/>
    <x v="44"/>
    <n v="578"/>
    <n v="12165.9408"/>
    <n v="655"/>
    <s v="CEPE BOUCH"/>
    <x v="1"/>
    <n v="21.048340484429065"/>
    <s v="-"/>
    <s v="-"/>
    <n v="21.056346496815287"/>
    <n v="21.05534585635359"/>
    <n v="-4.7522036258684786E-5"/>
  </r>
  <r>
    <x v="6"/>
    <x v="44"/>
    <n v="926"/>
    <n v="19494.820800000001"/>
    <n v="759"/>
    <s v="CEPE BOUCH"/>
    <x v="1"/>
    <n v="21.052722246220302"/>
    <s v="-"/>
    <s v="-"/>
    <n v="21.056346496815287"/>
    <n v="21.05534585635359"/>
    <n v="-4.7522036258684786E-5"/>
  </r>
  <r>
    <x v="7"/>
    <x v="44"/>
    <n v="1177"/>
    <n v="24771.614400000002"/>
    <n v="773"/>
    <s v="CEPE BOUCH"/>
    <x v="1"/>
    <n v="21.046401359388277"/>
    <s v="-"/>
    <s v="-"/>
    <n v="21.056346496815287"/>
    <n v="21.05534585635359"/>
    <n v="-4.7522036258684786E-5"/>
  </r>
  <r>
    <x v="8"/>
    <x v="44"/>
    <n v="905"/>
    <n v="19055.088"/>
    <n v="140"/>
    <s v="CEPE BOUCH"/>
    <x v="1"/>
    <n v="21.05534585635359"/>
    <s v="-"/>
    <n v="21.05534585635359"/>
    <n v="21.056346496815287"/>
    <n v="21.05534585635359"/>
    <n v="-4.7522036258684786E-5"/>
  </r>
  <r>
    <x v="0"/>
    <x v="45"/>
    <n v="917"/>
    <n v="12081.312"/>
    <n v="1914"/>
    <s v="POELEE CHA"/>
    <x v="1"/>
    <n v="13.174822246455834"/>
    <n v="13.174822246455834"/>
    <s v="-"/>
    <n v="13.174822246455834"/>
    <n v="13.180865817825662"/>
    <n v="4.5872128342794305E-4"/>
  </r>
  <r>
    <x v="1"/>
    <x v="45"/>
    <n v="1601"/>
    <n v="21104.064000000002"/>
    <n v="2228"/>
    <s v="POELEE CHA"/>
    <x v="1"/>
    <n v="13.181801374141163"/>
    <s v="-"/>
    <s v="-"/>
    <n v="13.174822246455834"/>
    <n v="13.180865817825662"/>
    <n v="4.5872128342794305E-4"/>
  </r>
  <r>
    <x v="2"/>
    <x v="45"/>
    <n v="2622"/>
    <n v="34561.728000000003"/>
    <n v="1056"/>
    <s v="POELEE CHA"/>
    <x v="1"/>
    <n v="13.181437070938216"/>
    <s v="-"/>
    <s v="-"/>
    <n v="13.174822246455834"/>
    <n v="13.180865817825662"/>
    <n v="4.5872128342794305E-4"/>
  </r>
  <r>
    <x v="3"/>
    <x v="45"/>
    <n v="1520"/>
    <n v="20033.567999999999"/>
    <n v="441"/>
    <s v="POELEE CHA"/>
    <x v="1"/>
    <n v="13.17997894736842"/>
    <s v="-"/>
    <s v="-"/>
    <n v="13.174822246455834"/>
    <n v="13.180865817825662"/>
    <n v="4.5872128342794305E-4"/>
  </r>
  <r>
    <x v="4"/>
    <x v="45"/>
    <n v="1729"/>
    <n v="22786.272000000004"/>
    <n v="778"/>
    <s v="POELEE CHA"/>
    <x v="1"/>
    <n v="13.178873337189129"/>
    <s v="-"/>
    <s v="-"/>
    <n v="13.174822246455834"/>
    <n v="13.180865817825662"/>
    <n v="4.5872128342794305E-4"/>
  </r>
  <r>
    <x v="5"/>
    <x v="45"/>
    <n v="952"/>
    <n v="12540.096000000001"/>
    <n v="1369"/>
    <s v="POELEE CHA"/>
    <x v="1"/>
    <n v="13.172369747899161"/>
    <s v="-"/>
    <s v="-"/>
    <n v="13.174822246455834"/>
    <n v="13.180865817825662"/>
    <n v="4.5872128342794305E-4"/>
  </r>
  <r>
    <x v="6"/>
    <x v="45"/>
    <n v="882"/>
    <n v="11622.528000000002"/>
    <n v="1764"/>
    <s v="POELEE CHA"/>
    <x v="1"/>
    <n v="13.177469387755105"/>
    <s v="-"/>
    <s v="-"/>
    <n v="13.174822246455834"/>
    <n v="13.180865817825662"/>
    <n v="4.5872128342794305E-4"/>
  </r>
  <r>
    <x v="7"/>
    <x v="45"/>
    <n v="2355"/>
    <n v="31044.384000000002"/>
    <n v="1984"/>
    <s v="POELEE CHA"/>
    <x v="1"/>
    <n v="13.182328662420383"/>
    <s v="-"/>
    <s v="-"/>
    <n v="13.174822246455834"/>
    <n v="13.180865817825662"/>
    <n v="4.5872128342794305E-4"/>
  </r>
  <r>
    <x v="8"/>
    <x v="45"/>
    <n v="1021"/>
    <n v="13457.664000000001"/>
    <n v="430"/>
    <s v="POELEE CHA"/>
    <x v="1"/>
    <n v="13.180865817825662"/>
    <s v="-"/>
    <n v="13.180865817825662"/>
    <n v="13.174822246455834"/>
    <n v="13.180865817825662"/>
    <n v="4.5872128342794305E-4"/>
  </r>
  <r>
    <x v="0"/>
    <x v="46"/>
    <n v="2499"/>
    <n v="34662.167999999998"/>
    <n v="0"/>
    <s v="CEPE LAMEL"/>
    <x v="1"/>
    <n v="13.870415366146458"/>
    <n v="13.870415366146458"/>
    <s v="-"/>
    <n v="13.870415366146458"/>
    <n v="13.867902439024393"/>
    <n v="-1.8117172815157456E-4"/>
  </r>
  <r>
    <x v="1"/>
    <x v="46"/>
    <n v="2499"/>
    <n v="34662.167999999998"/>
    <n v="181"/>
    <s v="CEPE LAMEL"/>
    <x v="1"/>
    <n v="13.870415366146458"/>
    <s v="-"/>
    <s v="-"/>
    <n v="13.870415366146458"/>
    <n v="13.867902439024393"/>
    <n v="-1.8117172815157456E-4"/>
  </r>
  <r>
    <x v="2"/>
    <x v="46"/>
    <n v="2318"/>
    <n v="32151.816000000003"/>
    <n v="0"/>
    <s v="CEPE LAMEL"/>
    <x v="1"/>
    <n v="13.870498705780847"/>
    <s v="-"/>
    <s v="-"/>
    <n v="13.870415366146458"/>
    <n v="13.867902439024393"/>
    <n v="-1.8117172815157456E-4"/>
  </r>
  <r>
    <x v="3"/>
    <x v="46"/>
    <n v="2318"/>
    <n v="32151.816000000003"/>
    <n v="105"/>
    <s v="CEPE LAMEL"/>
    <x v="1"/>
    <n v="13.870498705780847"/>
    <s v="-"/>
    <s v="-"/>
    <n v="13.870415366146458"/>
    <n v="13.867902439024393"/>
    <n v="-1.8117172815157456E-4"/>
  </r>
  <r>
    <x v="4"/>
    <x v="46"/>
    <n v="2214"/>
    <n v="30703.536000000004"/>
    <n v="2200"/>
    <s v="CEPE LAMEL"/>
    <x v="1"/>
    <n v="13.867902439024393"/>
    <s v="-"/>
    <n v="13.867902439024393"/>
    <n v="13.870415366146458"/>
    <n v="13.867902439024393"/>
    <n v="-1.8117172815157456E-4"/>
  </r>
  <r>
    <x v="0"/>
    <x v="47"/>
    <n v="142"/>
    <n v="4084.5600000000004"/>
    <n v="232"/>
    <s v="DEMI BAGUE"/>
    <x v="0"/>
    <n v="28.764507042253523"/>
    <n v="28.764507042253523"/>
    <s v="-"/>
    <n v="28.764507042253523"/>
    <n v="28.771875000000001"/>
    <n v="2.5614754098368664E-4"/>
  </r>
  <r>
    <x v="1"/>
    <x v="47"/>
    <n v="216"/>
    <n v="6227.2800000000007"/>
    <n v="316"/>
    <s v="DEMI BAGUE"/>
    <x v="0"/>
    <n v="28.830000000000002"/>
    <s v="-"/>
    <s v="-"/>
    <n v="28.764507042253523"/>
    <n v="28.771875000000001"/>
    <n v="2.5614754098368664E-4"/>
  </r>
  <r>
    <x v="2"/>
    <x v="47"/>
    <n v="226"/>
    <n v="6495.1200000000008"/>
    <n v="181"/>
    <s v="DEMI BAGUE"/>
    <x v="0"/>
    <n v="28.739469026548676"/>
    <s v="-"/>
    <s v="-"/>
    <n v="28.764507042253523"/>
    <n v="28.771875000000001"/>
    <n v="2.5614754098368664E-4"/>
  </r>
  <r>
    <x v="3"/>
    <x v="47"/>
    <n v="277"/>
    <n v="7968.2400000000007"/>
    <n v="202"/>
    <s v="DEMI BAGUE"/>
    <x v="0"/>
    <n v="28.766209386281592"/>
    <s v="-"/>
    <s v="-"/>
    <n v="28.764507042253523"/>
    <n v="28.771875000000001"/>
    <n v="2.5614754098368664E-4"/>
  </r>
  <r>
    <x v="4"/>
    <x v="47"/>
    <n v="214"/>
    <n v="6160.3200000000006"/>
    <n v="325"/>
    <s v="DEMI BAGUE"/>
    <x v="0"/>
    <n v="28.786542056074769"/>
    <s v="-"/>
    <s v="-"/>
    <n v="28.764507042253523"/>
    <n v="28.771875000000001"/>
    <n v="2.5614754098368664E-4"/>
  </r>
  <r>
    <x v="5"/>
    <x v="47"/>
    <n v="307"/>
    <n v="8838.7200000000012"/>
    <n v="437"/>
    <s v="DEMI BAGUE"/>
    <x v="0"/>
    <n v="28.790618892508146"/>
    <s v="-"/>
    <s v="-"/>
    <n v="28.764507042253523"/>
    <n v="28.771875000000001"/>
    <n v="2.5614754098368664E-4"/>
  </r>
  <r>
    <x v="6"/>
    <x v="47"/>
    <n v="471"/>
    <n v="13592.880000000001"/>
    <n v="455"/>
    <s v="DEMI BAGUE"/>
    <x v="0"/>
    <n v="28.859617834394907"/>
    <s v="-"/>
    <s v="-"/>
    <n v="28.764507042253523"/>
    <n v="28.771875000000001"/>
    <n v="2.5614754098368664E-4"/>
  </r>
  <r>
    <x v="7"/>
    <x v="47"/>
    <n v="481"/>
    <n v="13860.720000000001"/>
    <n v="411"/>
    <s v="DEMI BAGUE"/>
    <x v="0"/>
    <n v="28.816465696465698"/>
    <s v="-"/>
    <s v="-"/>
    <n v="28.764507042253523"/>
    <n v="28.771875000000001"/>
    <n v="2.5614754098368664E-4"/>
  </r>
  <r>
    <x v="8"/>
    <x v="47"/>
    <n v="256"/>
    <n v="7365.6"/>
    <n v="79"/>
    <s v="DEMI BAGUE"/>
    <x v="0"/>
    <n v="28.771875000000001"/>
    <s v="-"/>
    <n v="28.771875000000001"/>
    <n v="28.764507042253523"/>
    <n v="28.771875000000001"/>
    <n v="2.5614754098368664E-4"/>
  </r>
  <r>
    <x v="0"/>
    <x v="48"/>
    <n v="158"/>
    <n v="2702.5920000000001"/>
    <n v="205"/>
    <s v="PAIN CAMPA"/>
    <x v="0"/>
    <n v="17.105012658227849"/>
    <n v="17.105012658227849"/>
    <s v="-"/>
    <n v="17.105012658227849"/>
    <n v="18.726600000000005"/>
    <n v="9.4801879084967622E-2"/>
  </r>
  <r>
    <x v="1"/>
    <x v="48"/>
    <n v="214"/>
    <n v="3656.4480000000003"/>
    <n v="230"/>
    <s v="PAIN CAMPA"/>
    <x v="0"/>
    <n v="17.086205607476636"/>
    <s v="-"/>
    <s v="-"/>
    <n v="17.105012658227849"/>
    <n v="18.726600000000005"/>
    <n v="9.4801879084967622E-2"/>
  </r>
  <r>
    <x v="2"/>
    <x v="48"/>
    <n v="244"/>
    <n v="4173.12"/>
    <n v="119"/>
    <s v="PAIN CAMPA"/>
    <x v="0"/>
    <n v="17.102950819672131"/>
    <s v="-"/>
    <s v="-"/>
    <n v="17.105012658227849"/>
    <n v="18.726600000000005"/>
    <n v="9.4801879084967622E-2"/>
  </r>
  <r>
    <x v="3"/>
    <x v="48"/>
    <n v="126"/>
    <n v="2146.1760000000004"/>
    <n v="128"/>
    <s v="PAIN CAMPA"/>
    <x v="0"/>
    <n v="17.03314285714286"/>
    <s v="-"/>
    <s v="-"/>
    <n v="17.105012658227849"/>
    <n v="18.726600000000005"/>
    <n v="9.4801879084967622E-2"/>
  </r>
  <r>
    <x v="4"/>
    <x v="48"/>
    <n v="128"/>
    <n v="2185.92"/>
    <n v="195"/>
    <s v="PAIN CAMPA"/>
    <x v="0"/>
    <n v="17.077500000000001"/>
    <s v="-"/>
    <s v="-"/>
    <n v="17.105012658227849"/>
    <n v="18.726600000000005"/>
    <n v="9.4801879084967622E-2"/>
  </r>
  <r>
    <x v="5"/>
    <x v="48"/>
    <n v="193"/>
    <n v="3298.7520000000004"/>
    <n v="202"/>
    <s v="PAIN CAMPA"/>
    <x v="0"/>
    <n v="17.091979274611401"/>
    <s v="-"/>
    <s v="-"/>
    <n v="17.105012658227849"/>
    <n v="18.726600000000005"/>
    <n v="9.4801879084967622E-2"/>
  </r>
  <r>
    <x v="6"/>
    <x v="48"/>
    <n v="72"/>
    <n v="1348.3152000000002"/>
    <n v="65"/>
    <s v="PAIN CAMPA"/>
    <x v="0"/>
    <n v="18.726600000000005"/>
    <s v="-"/>
    <n v="18.726600000000005"/>
    <n v="17.105012658227849"/>
    <n v="18.726600000000005"/>
    <n v="9.4801879084967622E-2"/>
  </r>
  <r>
    <x v="0"/>
    <x v="49"/>
    <n v="32629"/>
    <n v="46174.924800000001"/>
    <n v="56664"/>
    <s v="ANANAS TRO"/>
    <x v="1"/>
    <n v="1.4151498605534953"/>
    <n v="1.4151498605534953"/>
    <s v="-"/>
    <n v="1.4151498605534953"/>
    <n v="1.4151724137931037"/>
    <n v="1.593699737179044E-5"/>
  </r>
  <r>
    <x v="1"/>
    <x v="49"/>
    <n v="61211"/>
    <n v="86623.948800000013"/>
    <n v="49036"/>
    <s v="ANANAS TRO"/>
    <x v="1"/>
    <n v="1.4151696394438911"/>
    <s v="-"/>
    <s v="-"/>
    <n v="1.4151498605534953"/>
    <n v="1.4151724137931037"/>
    <n v="1.593699737179044E-5"/>
  </r>
  <r>
    <x v="2"/>
    <x v="49"/>
    <n v="12528"/>
    <n v="17729.280000000002"/>
    <n v="12621"/>
    <s v="ANANAS TRO"/>
    <x v="1"/>
    <n v="1.4151724137931037"/>
    <s v="-"/>
    <n v="1.4151724137931037"/>
    <n v="1.4151498605534953"/>
    <n v="1.4151724137931037"/>
    <n v="1.593699737179044E-5"/>
  </r>
  <r>
    <x v="0"/>
    <x v="50"/>
    <n v="0"/>
    <n v="0"/>
    <n v="16287"/>
    <s v="OEUF FRAIS"/>
    <x v="2"/>
    <s v="-"/>
    <s v="-"/>
    <s v="-"/>
    <n v="0"/>
    <n v="0"/>
    <s v="-"/>
  </r>
  <r>
    <x v="0"/>
    <x v="51"/>
    <n v="5285"/>
    <n v="5215.7088000000003"/>
    <n v="34664"/>
    <s v="PLT CUIT"/>
    <x v="3"/>
    <n v="0.9868890823084201"/>
    <n v="0.9868890823084201"/>
    <s v="-"/>
    <n v="0.9868890823084201"/>
    <n v="1.3946854474819119"/>
    <n v="0.41321397964968898"/>
  </r>
  <r>
    <x v="1"/>
    <x v="51"/>
    <n v="30311"/>
    <n v="29913.624"/>
    <n v="53316"/>
    <s v="PLT CUIT"/>
    <x v="3"/>
    <n v="0.98689003991950119"/>
    <s v="-"/>
    <s v="-"/>
    <n v="0.9868890823084201"/>
    <n v="1.3946854474819119"/>
    <n v="0.41321397964968898"/>
  </r>
  <r>
    <x v="2"/>
    <x v="51"/>
    <n v="6840"/>
    <n v="6749.7408000000005"/>
    <n v="24094"/>
    <s v="PLT CUIT"/>
    <x v="3"/>
    <n v="0.98680421052631584"/>
    <s v="-"/>
    <s v="-"/>
    <n v="0.9868890823084201"/>
    <n v="1.3946854474819119"/>
    <n v="0.41321397964968898"/>
  </r>
  <r>
    <x v="3"/>
    <x v="51"/>
    <n v="27513"/>
    <n v="27152.366400000003"/>
    <n v="41658"/>
    <s v="PLT CUIT"/>
    <x v="3"/>
    <n v="0.98689224730127589"/>
    <s v="-"/>
    <s v="-"/>
    <n v="0.9868890823084201"/>
    <n v="1.3946854474819119"/>
    <n v="0.41321397964968898"/>
  </r>
  <r>
    <x v="4"/>
    <x v="51"/>
    <n v="30622"/>
    <n v="30220.430400000005"/>
    <n v="64508"/>
    <s v="PLT CUIT"/>
    <x v="3"/>
    <n v="0.98688623865194969"/>
    <s v="-"/>
    <s v="-"/>
    <n v="0.9868890823084201"/>
    <n v="1.3946854474819119"/>
    <n v="0.41321397964968898"/>
  </r>
  <r>
    <x v="5"/>
    <x v="51"/>
    <n v="0"/>
    <n v="0"/>
    <n v="48498"/>
    <s v="PLT CUIT"/>
    <x v="3"/>
    <s v="-"/>
    <s v="-"/>
    <s v="-"/>
    <n v="0.9868890823084201"/>
    <n v="1.3946854474819119"/>
    <n v="0.41321397964968898"/>
  </r>
  <r>
    <x v="6"/>
    <x v="51"/>
    <n v="78498"/>
    <n v="109479.25440000001"/>
    <n v="82073"/>
    <s v="PLT CUIT"/>
    <x v="3"/>
    <n v="1.3946757165787664"/>
    <s v="-"/>
    <s v="-"/>
    <n v="0.9868890823084201"/>
    <n v="1.3946854474819119"/>
    <n v="0.41321397964968898"/>
  </r>
  <r>
    <x v="7"/>
    <x v="51"/>
    <n v="56114"/>
    <n v="78261.37920000001"/>
    <n v="86114"/>
    <s v="PLT CUIT"/>
    <x v="3"/>
    <n v="1.3946854474819119"/>
    <s v="-"/>
    <n v="1.3946854474819119"/>
    <n v="0.9868890823084201"/>
    <n v="1.3946854474819119"/>
    <n v="0.41321397964968898"/>
  </r>
  <r>
    <x v="8"/>
    <x v="51"/>
    <n v="0"/>
    <n v="0"/>
    <n v="14923"/>
    <s v="PLT CUIT"/>
    <x v="3"/>
    <s v="-"/>
    <s v="-"/>
    <s v="-"/>
    <n v="0.9868890823084201"/>
    <n v="1.3946854474819119"/>
    <n v="0.41321397964968898"/>
  </r>
  <r>
    <x v="0"/>
    <x v="52"/>
    <n v="168"/>
    <n v="883.35360000000003"/>
    <n v="529"/>
    <s v="TOFU NATUR"/>
    <x v="2"/>
    <n v="5.258057142857143"/>
    <n v="5.258057142857143"/>
    <s v="-"/>
    <n v="5.258057142857143"/>
    <n v="5.258057142857143"/>
    <n v="0"/>
  </r>
  <r>
    <x v="1"/>
    <x v="52"/>
    <n v="126"/>
    <n v="662.51520000000005"/>
    <n v="613"/>
    <s v="TOFU NATUR"/>
    <x v="2"/>
    <n v="5.258057142857143"/>
    <s v="-"/>
    <s v="-"/>
    <n v="5.258057142857143"/>
    <n v="5.258057142857143"/>
    <n v="0"/>
  </r>
  <r>
    <x v="2"/>
    <x v="52"/>
    <n v="70"/>
    <n v="368.06400000000002"/>
    <n v="397"/>
    <s v="TOFU NATUR"/>
    <x v="2"/>
    <n v="5.258057142857143"/>
    <s v="-"/>
    <s v="-"/>
    <n v="5.258057142857143"/>
    <n v="5.258057142857143"/>
    <n v="0"/>
  </r>
  <r>
    <x v="3"/>
    <x v="52"/>
    <n v="70"/>
    <n v="368.06400000000002"/>
    <n v="474"/>
    <s v="TOFU NATUR"/>
    <x v="2"/>
    <n v="5.258057142857143"/>
    <s v="-"/>
    <s v="-"/>
    <n v="5.258057142857143"/>
    <n v="5.258057142857143"/>
    <n v="0"/>
  </r>
  <r>
    <x v="4"/>
    <x v="52"/>
    <n v="70"/>
    <n v="368.06400000000002"/>
    <n v="529"/>
    <s v="TOFU NATUR"/>
    <x v="2"/>
    <n v="5.258057142857143"/>
    <s v="-"/>
    <s v="-"/>
    <n v="5.258057142857143"/>
    <n v="5.258057142857143"/>
    <n v="0"/>
  </r>
  <r>
    <x v="5"/>
    <x v="52"/>
    <n v="168"/>
    <n v="883.35360000000003"/>
    <n v="265"/>
    <s v="TOFU NATUR"/>
    <x v="2"/>
    <n v="5.258057142857143"/>
    <s v="-"/>
    <s v="-"/>
    <n v="5.258057142857143"/>
    <n v="5.258057142857143"/>
    <n v="0"/>
  </r>
  <r>
    <x v="6"/>
    <x v="52"/>
    <n v="56"/>
    <n v="294.45120000000003"/>
    <n v="307"/>
    <s v="TOFU NATUR"/>
    <x v="2"/>
    <n v="5.258057142857143"/>
    <s v="-"/>
    <s v="-"/>
    <n v="5.258057142857143"/>
    <n v="5.258057142857143"/>
    <n v="0"/>
  </r>
  <r>
    <x v="7"/>
    <x v="52"/>
    <n v="168"/>
    <n v="883.35360000000003"/>
    <n v="321"/>
    <s v="TOFU NATUR"/>
    <x v="2"/>
    <n v="5.258057142857143"/>
    <s v="-"/>
    <s v="-"/>
    <n v="5.258057142857143"/>
    <n v="5.258057142857143"/>
    <n v="0"/>
  </r>
  <r>
    <x v="8"/>
    <x v="52"/>
    <n v="126"/>
    <n v="662.51520000000005"/>
    <n v="42"/>
    <s v="TOFU NATUR"/>
    <x v="2"/>
    <n v="5.258057142857143"/>
    <s v="-"/>
    <n v="5.258057142857143"/>
    <n v="5.258057142857143"/>
    <n v="5.258057142857143"/>
    <n v="0"/>
  </r>
  <r>
    <x v="0"/>
    <x v="53"/>
    <n v="488"/>
    <n v="1415.2320000000002"/>
    <n v="195"/>
    <s v="LAIT 44593"/>
    <x v="2"/>
    <n v="2.9000655737704921"/>
    <n v="2.9000655737704921"/>
    <s v="-"/>
    <n v="2.9000655737704921"/>
    <n v="2.9041856353591164"/>
    <n v="1.4206787687451872E-3"/>
  </r>
  <r>
    <x v="1"/>
    <x v="53"/>
    <n v="293"/>
    <n v="849.13920000000007"/>
    <n v="321"/>
    <s v="LAIT 44593"/>
    <x v="2"/>
    <n v="2.8980860068259386"/>
    <s v="-"/>
    <s v="-"/>
    <n v="2.9000655737704921"/>
    <n v="2.9041856353591164"/>
    <n v="1.4206787687451872E-3"/>
  </r>
  <r>
    <x v="2"/>
    <x v="53"/>
    <n v="251"/>
    <n v="727.83360000000005"/>
    <n v="126"/>
    <s v="LAIT 44593"/>
    <x v="2"/>
    <n v="2.8997354581673309"/>
    <s v="-"/>
    <s v="-"/>
    <n v="2.9000655737704921"/>
    <n v="2.9041856353591164"/>
    <n v="1.4206787687451872E-3"/>
  </r>
  <r>
    <x v="3"/>
    <x v="53"/>
    <n v="126"/>
    <n v="363.91680000000002"/>
    <n v="140"/>
    <s v="LAIT 44593"/>
    <x v="2"/>
    <n v="2.8882285714285718"/>
    <s v="-"/>
    <s v="-"/>
    <n v="2.9000655737704921"/>
    <n v="2.9041856353591164"/>
    <n v="1.4206787687451872E-3"/>
  </r>
  <r>
    <x v="4"/>
    <x v="53"/>
    <n v="195"/>
    <n v="566.09280000000001"/>
    <n v="376"/>
    <s v="LAIT 44593"/>
    <x v="2"/>
    <n v="2.9030399999999998"/>
    <s v="-"/>
    <s v="-"/>
    <n v="2.9000655737704921"/>
    <n v="2.9041856353591164"/>
    <n v="1.4206787687451872E-3"/>
  </r>
  <r>
    <x v="5"/>
    <x v="53"/>
    <n v="140"/>
    <n v="404.35199999999998"/>
    <n v="362"/>
    <s v="LAIT 44593"/>
    <x v="2"/>
    <n v="2.8882285714285714"/>
    <s v="-"/>
    <s v="-"/>
    <n v="2.9000655737704921"/>
    <n v="2.9041856353591164"/>
    <n v="1.4206787687451872E-3"/>
  </r>
  <r>
    <x v="6"/>
    <x v="53"/>
    <n v="265"/>
    <n v="768.26880000000006"/>
    <n v="362"/>
    <s v="LAIT 44593"/>
    <x v="2"/>
    <n v="2.8991275471698117"/>
    <s v="-"/>
    <s v="-"/>
    <n v="2.9000655737704921"/>
    <n v="2.9041856353591164"/>
    <n v="1.4206787687451872E-3"/>
  </r>
  <r>
    <x v="7"/>
    <x v="53"/>
    <n v="168"/>
    <n v="485.22239999999999"/>
    <n v="529"/>
    <s v="LAIT 44593"/>
    <x v="2"/>
    <n v="2.8882285714285714"/>
    <s v="-"/>
    <s v="-"/>
    <n v="2.9000655737704921"/>
    <n v="2.9041856353591164"/>
    <n v="1.4206787687451872E-3"/>
  </r>
  <r>
    <x v="8"/>
    <x v="53"/>
    <n v="362"/>
    <n v="1051.3152000000002"/>
    <n v="209"/>
    <s v="LAIT 44593"/>
    <x v="2"/>
    <n v="2.9041856353591164"/>
    <s v="-"/>
    <n v="2.9041856353591164"/>
    <n v="2.9000655737704921"/>
    <n v="2.9041856353591164"/>
    <n v="1.4206787687451872E-3"/>
  </r>
  <r>
    <x v="0"/>
    <x v="54"/>
    <n v="7"/>
    <n v="4027.9680000000003"/>
    <n v="0"/>
    <s v="CRAYON COU"/>
    <x v="4"/>
    <n v="575.42400000000009"/>
    <n v="575.42400000000009"/>
    <s v="-"/>
    <n v="575.42400000000009"/>
    <n v="537.06240000000003"/>
    <n v="-6.6666666666666763E-2"/>
  </r>
  <r>
    <x v="1"/>
    <x v="54"/>
    <n v="5"/>
    <n v="2685.3120000000004"/>
    <n v="0"/>
    <s v="CRAYON COU"/>
    <x v="4"/>
    <n v="537.06240000000003"/>
    <s v="-"/>
    <s v="-"/>
    <n v="575.42400000000009"/>
    <n v="537.06240000000003"/>
    <n v="-6.6666666666666763E-2"/>
  </r>
  <r>
    <x v="2"/>
    <x v="54"/>
    <n v="5"/>
    <n v="2685.3120000000004"/>
    <n v="0"/>
    <s v="CRAYON COU"/>
    <x v="4"/>
    <n v="537.06240000000003"/>
    <s v="-"/>
    <n v="537.06240000000003"/>
    <n v="575.42400000000009"/>
    <n v="537.06240000000003"/>
    <n v="-6.6666666666666763E-2"/>
  </r>
  <r>
    <x v="0"/>
    <x v="55"/>
    <n v="63"/>
    <n v="9227.3904000000002"/>
    <n v="14"/>
    <s v="GODET 15CL"/>
    <x v="4"/>
    <n v="146.46651428571428"/>
    <n v="146.46651428571428"/>
    <s v="-"/>
    <n v="146.46651428571428"/>
    <n v="146.46651428571431"/>
    <n v="2.2204460492503131E-16"/>
  </r>
  <r>
    <x v="1"/>
    <x v="55"/>
    <n v="49"/>
    <n v="7176.8591999999999"/>
    <n v="12"/>
    <s v="GODET 15CL"/>
    <x v="4"/>
    <n v="146.46651428571428"/>
    <s v="-"/>
    <s v="-"/>
    <n v="146.46651428571428"/>
    <n v="146.46651428571431"/>
    <n v="2.2204460492503131E-16"/>
  </r>
  <r>
    <x v="2"/>
    <x v="55"/>
    <n v="121"/>
    <n v="17771.270400000001"/>
    <n v="3"/>
    <s v="GODET 15CL"/>
    <x v="4"/>
    <n v="146.87000330578513"/>
    <s v="-"/>
    <s v="-"/>
    <n v="146.46651428571428"/>
    <n v="146.46651428571431"/>
    <n v="2.2204460492503131E-16"/>
  </r>
  <r>
    <x v="3"/>
    <x v="55"/>
    <n v="119"/>
    <n v="17429.515200000002"/>
    <n v="10"/>
    <s v="GODET 15CL"/>
    <x v="4"/>
    <n v="146.46651428571431"/>
    <s v="-"/>
    <s v="-"/>
    <n v="146.46651428571428"/>
    <n v="146.46651428571431"/>
    <n v="2.2204460492503131E-16"/>
  </r>
  <r>
    <x v="4"/>
    <x v="55"/>
    <n v="110"/>
    <n v="16062.494400000001"/>
    <n v="12"/>
    <s v="GODET 15CL"/>
    <x v="4"/>
    <n v="146.02267636363638"/>
    <s v="-"/>
    <s v="-"/>
    <n v="146.46651428571428"/>
    <n v="146.46651428571431"/>
    <n v="2.2204460492503131E-16"/>
  </r>
  <r>
    <x v="5"/>
    <x v="55"/>
    <n v="98"/>
    <n v="14353.7184"/>
    <n v="12"/>
    <s v="GODET 15CL"/>
    <x v="4"/>
    <n v="146.46651428571428"/>
    <s v="-"/>
    <s v="-"/>
    <n v="146.46651428571428"/>
    <n v="146.46651428571431"/>
    <n v="2.2204460492503131E-16"/>
  </r>
  <r>
    <x v="6"/>
    <x v="55"/>
    <n v="86"/>
    <n v="12644.942400000002"/>
    <n v="17"/>
    <s v="GODET 15CL"/>
    <x v="4"/>
    <n v="147.0342139534884"/>
    <s v="-"/>
    <s v="-"/>
    <n v="146.46651428571428"/>
    <n v="146.46651428571431"/>
    <n v="2.2204460492503131E-16"/>
  </r>
  <r>
    <x v="7"/>
    <x v="55"/>
    <n v="70"/>
    <n v="10252.656000000001"/>
    <n v="14"/>
    <s v="GODET 15CL"/>
    <x v="4"/>
    <n v="146.46651428571431"/>
    <s v="-"/>
    <s v="-"/>
    <n v="146.46651428571428"/>
    <n v="146.46651428571431"/>
    <n v="2.2204460492503131E-16"/>
  </r>
  <r>
    <x v="8"/>
    <x v="55"/>
    <n v="56"/>
    <n v="8202.1248000000014"/>
    <n v="5"/>
    <s v="GODET 15CL"/>
    <x v="4"/>
    <n v="146.46651428571431"/>
    <s v="-"/>
    <n v="146.46651428571431"/>
    <n v="146.46651428571428"/>
    <n v="146.46651428571431"/>
    <n v="2.2204460492503131E-16"/>
  </r>
  <r>
    <x v="0"/>
    <x v="56"/>
    <n v="96"/>
    <n v="5416.3296"/>
    <n v="28"/>
    <s v="GODET GO85"/>
    <x v="4"/>
    <n v="56.420099999999998"/>
    <n v="56.420099999999998"/>
    <s v="-"/>
    <n v="56.420099999999998"/>
    <n v="55.890830769230774"/>
    <n v="-9.3808630393994452E-3"/>
  </r>
  <r>
    <x v="1"/>
    <x v="56"/>
    <n v="114"/>
    <n v="6473.1744000000008"/>
    <n v="10"/>
    <s v="GODET GO85"/>
    <x v="4"/>
    <n v="56.782231578947375"/>
    <s v="-"/>
    <s v="-"/>
    <n v="56.420099999999998"/>
    <n v="55.890830769230774"/>
    <n v="-9.3808630393994452E-3"/>
  </r>
  <r>
    <x v="2"/>
    <x v="56"/>
    <n v="110"/>
    <n v="6208.9632000000001"/>
    <n v="3"/>
    <s v="GODET GO85"/>
    <x v="4"/>
    <n v="56.445120000000003"/>
    <s v="-"/>
    <s v="-"/>
    <n v="56.420099999999998"/>
    <n v="55.890830769230774"/>
    <n v="-9.3808630393994452E-3"/>
  </r>
  <r>
    <x v="3"/>
    <x v="56"/>
    <n v="107"/>
    <n v="6076.8576000000003"/>
    <n v="3"/>
    <s v="GODET GO85"/>
    <x v="4"/>
    <n v="56.793061682242993"/>
    <s v="-"/>
    <s v="-"/>
    <n v="56.420099999999998"/>
    <n v="55.890830769230774"/>
    <n v="-9.3808630393994452E-3"/>
  </r>
  <r>
    <x v="4"/>
    <x v="56"/>
    <n v="105"/>
    <n v="5944.7520000000004"/>
    <n v="5"/>
    <s v="GODET GO85"/>
    <x v="4"/>
    <n v="56.616685714285715"/>
    <s v="-"/>
    <s v="-"/>
    <n v="56.420099999999998"/>
    <n v="55.890830769230774"/>
    <n v="-9.3808630393994452E-3"/>
  </r>
  <r>
    <x v="5"/>
    <x v="56"/>
    <n v="100"/>
    <n v="5680.5408000000007"/>
    <n v="21"/>
    <s v="GODET GO85"/>
    <x v="4"/>
    <n v="56.805408000000007"/>
    <s v="-"/>
    <s v="-"/>
    <n v="56.420099999999998"/>
    <n v="55.890830769230774"/>
    <n v="-9.3808630393994452E-3"/>
  </r>
  <r>
    <x v="6"/>
    <x v="56"/>
    <n v="79"/>
    <n v="4491.5904"/>
    <n v="17"/>
    <s v="GODET GO85"/>
    <x v="4"/>
    <n v="56.855574683544305"/>
    <s v="-"/>
    <s v="-"/>
    <n v="56.420099999999998"/>
    <n v="55.890830769230774"/>
    <n v="-9.3808630393994452E-3"/>
  </r>
  <r>
    <x v="7"/>
    <x v="56"/>
    <n v="63"/>
    <n v="3566.8512000000001"/>
    <n v="12"/>
    <s v="GODET GO85"/>
    <x v="4"/>
    <n v="56.616685714285715"/>
    <s v="-"/>
    <s v="-"/>
    <n v="56.420099999999998"/>
    <n v="55.890830769230774"/>
    <n v="-9.3808630393994452E-3"/>
  </r>
  <r>
    <x v="8"/>
    <x v="56"/>
    <n v="52"/>
    <n v="2906.3232000000003"/>
    <n v="0"/>
    <s v="GODET GO85"/>
    <x v="4"/>
    <n v="55.890830769230774"/>
    <s v="-"/>
    <n v="55.890830769230774"/>
    <n v="56.420099999999998"/>
    <n v="55.890830769230774"/>
    <n v="-9.3808630393994452E-3"/>
  </r>
  <r>
    <x v="0"/>
    <x v="57"/>
    <n v="28"/>
    <n v="2947.6224000000002"/>
    <n v="7"/>
    <s v="TARTELETTE"/>
    <x v="4"/>
    <n v="105.27222857142858"/>
    <n v="105.27222857142858"/>
    <s v="-"/>
    <n v="105.27222857142858"/>
    <n v="105.27222857142858"/>
    <n v="0"/>
  </r>
  <r>
    <x v="1"/>
    <x v="57"/>
    <n v="21"/>
    <n v="2210.7168000000001"/>
    <n v="7"/>
    <s v="TARTELETTE"/>
    <x v="4"/>
    <n v="105.27222857142858"/>
    <s v="-"/>
    <s v="-"/>
    <n v="105.27222857142858"/>
    <n v="105.27222857142858"/>
    <n v="0"/>
  </r>
  <r>
    <x v="2"/>
    <x v="57"/>
    <n v="77"/>
    <n v="8105.9616000000015"/>
    <n v="3"/>
    <s v="TARTELETTE"/>
    <x v="4"/>
    <n v="105.27222857142858"/>
    <s v="-"/>
    <s v="-"/>
    <n v="105.27222857142858"/>
    <n v="105.27222857142858"/>
    <n v="0"/>
  </r>
  <r>
    <x v="3"/>
    <x v="57"/>
    <n v="75"/>
    <n v="7860.3264000000008"/>
    <n v="7"/>
    <s v="TARTELETTE"/>
    <x v="4"/>
    <n v="104.80435200000001"/>
    <s v="-"/>
    <s v="-"/>
    <n v="105.27222857142858"/>
    <n v="105.27222857142858"/>
    <n v="0"/>
  </r>
  <r>
    <x v="4"/>
    <x v="57"/>
    <n v="68"/>
    <n v="7123.4208000000008"/>
    <n v="7"/>
    <s v="TARTELETTE"/>
    <x v="4"/>
    <n v="104.75618823529413"/>
    <s v="-"/>
    <s v="-"/>
    <n v="105.27222857142858"/>
    <n v="105.27222857142858"/>
    <n v="0"/>
  </r>
  <r>
    <x v="5"/>
    <x v="57"/>
    <n v="58"/>
    <n v="6140.88"/>
    <n v="7"/>
    <s v="TARTELETTE"/>
    <x v="4"/>
    <n v="105.87724137931035"/>
    <s v="-"/>
    <s v="-"/>
    <n v="105.27222857142858"/>
    <n v="105.27222857142858"/>
    <n v="0"/>
  </r>
  <r>
    <x v="6"/>
    <x v="57"/>
    <n v="52"/>
    <n v="5403.974400000001"/>
    <n v="7"/>
    <s v="TARTELETTE"/>
    <x v="4"/>
    <n v="103.92258461538464"/>
    <s v="-"/>
    <s v="-"/>
    <n v="105.27222857142858"/>
    <n v="105.27222857142858"/>
    <n v="0"/>
  </r>
  <r>
    <x v="7"/>
    <x v="57"/>
    <n v="45"/>
    <n v="4667.0688"/>
    <n v="10"/>
    <s v="TARTELETTE"/>
    <x v="4"/>
    <n v="103.71263999999999"/>
    <s v="-"/>
    <s v="-"/>
    <n v="105.27222857142858"/>
    <n v="105.27222857142858"/>
    <n v="0"/>
  </r>
  <r>
    <x v="8"/>
    <x v="57"/>
    <n v="35"/>
    <n v="3684.5280000000002"/>
    <n v="3"/>
    <s v="TARTELETTE"/>
    <x v="4"/>
    <n v="105.27222857142858"/>
    <s v="-"/>
    <n v="105.27222857142858"/>
    <n v="105.27222857142858"/>
    <n v="105.27222857142858"/>
    <n v="0"/>
  </r>
  <r>
    <x v="0"/>
    <x v="58"/>
    <n v="418"/>
    <n v="1026.432"/>
    <n v="613"/>
    <s v="BOISSON SO"/>
    <x v="2"/>
    <n v="2.4555789473684211"/>
    <n v="2.4555789473684211"/>
    <s v="-"/>
    <n v="2.4555789473684211"/>
    <n v="2.4573878453038671"/>
    <n v="7.3664825046027005E-4"/>
  </r>
  <r>
    <x v="1"/>
    <x v="58"/>
    <n v="362"/>
    <n v="889.57439999999997"/>
    <n v="794"/>
    <s v="BOISSON SO"/>
    <x v="2"/>
    <n v="2.4573878453038671"/>
    <s v="-"/>
    <s v="-"/>
    <n v="2.4555789473684211"/>
    <n v="2.4573878453038671"/>
    <n v="7.3664825046027005E-4"/>
  </r>
  <r>
    <x v="2"/>
    <x v="58"/>
    <n v="279"/>
    <n v="684.28800000000012"/>
    <n v="307"/>
    <s v="BOISSON SO"/>
    <x v="2"/>
    <n v="2.4526451612903228"/>
    <s v="-"/>
    <s v="-"/>
    <n v="2.4555789473684211"/>
    <n v="2.4573878453038671"/>
    <n v="7.3664825046027005E-4"/>
  </r>
  <r>
    <x v="3"/>
    <x v="58"/>
    <n v="516"/>
    <n v="1265.9328000000003"/>
    <n v="543"/>
    <s v="BOISSON SO"/>
    <x v="2"/>
    <n v="2.4533581395348842"/>
    <s v="-"/>
    <s v="-"/>
    <n v="2.4555789473684211"/>
    <n v="2.4573878453038671"/>
    <n v="7.3664825046027005E-4"/>
  </r>
  <r>
    <x v="4"/>
    <x v="58"/>
    <n v="112"/>
    <n v="273.71520000000004"/>
    <n v="655"/>
    <s v="BOISSON SO"/>
    <x v="2"/>
    <n v="2.4438857142857144"/>
    <s v="-"/>
    <s v="-"/>
    <n v="2.4555789473684211"/>
    <n v="2.4573878453038671"/>
    <n v="7.3664825046027005E-4"/>
  </r>
  <r>
    <x v="5"/>
    <x v="58"/>
    <n v="293"/>
    <n v="718.50239999999997"/>
    <n v="669"/>
    <s v="BOISSON SO"/>
    <x v="2"/>
    <n v="2.4522266211604093"/>
    <s v="-"/>
    <s v="-"/>
    <n v="2.4555789473684211"/>
    <n v="2.4573878453038671"/>
    <n v="7.3664825046027005E-4"/>
  </r>
  <r>
    <x v="6"/>
    <x v="58"/>
    <n v="279"/>
    <n v="684.28800000000012"/>
    <n v="655"/>
    <s v="BOISSON SO"/>
    <x v="2"/>
    <n v="2.4526451612903228"/>
    <s v="-"/>
    <s v="-"/>
    <n v="2.4555789473684211"/>
    <n v="2.4573878453038671"/>
    <n v="7.3664825046027005E-4"/>
  </r>
  <r>
    <x v="7"/>
    <x v="58"/>
    <n v="181"/>
    <n v="444.78719999999998"/>
    <n v="794"/>
    <s v="BOISSON SO"/>
    <x v="2"/>
    <n v="2.4573878453038671"/>
    <s v="-"/>
    <s v="-"/>
    <n v="2.4555789473684211"/>
    <n v="2.4573878453038671"/>
    <n v="7.3664825046027005E-4"/>
  </r>
  <r>
    <x v="8"/>
    <x v="58"/>
    <n v="362"/>
    <n v="889.57439999999997"/>
    <n v="70"/>
    <s v="BOISSON SO"/>
    <x v="2"/>
    <n v="2.4573878453038671"/>
    <s v="-"/>
    <n v="2.4573878453038671"/>
    <n v="2.4555789473684211"/>
    <n v="2.4573878453038671"/>
    <n v="7.3664825046027005E-4"/>
  </r>
  <r>
    <x v="0"/>
    <x v="59"/>
    <n v="453"/>
    <n v="26813.592000000004"/>
    <n v="759"/>
    <s v="MORILLE MR"/>
    <x v="1"/>
    <n v="59.191152317880807"/>
    <n v="59.191152317880807"/>
    <s v="-"/>
    <n v="59.191152317880807"/>
    <n v="59.253439124487009"/>
    <n v="1.0522992739134818E-3"/>
  </r>
  <r>
    <x v="1"/>
    <x v="59"/>
    <n v="1386"/>
    <n v="82090.843200000003"/>
    <n v="773"/>
    <s v="MORILLE MR"/>
    <x v="1"/>
    <n v="59.228602597402599"/>
    <s v="-"/>
    <s v="-"/>
    <n v="59.191152317880807"/>
    <n v="59.253439124487009"/>
    <n v="1.0522992739134818E-3"/>
  </r>
  <r>
    <x v="2"/>
    <x v="59"/>
    <n v="1740"/>
    <n v="103129.20000000001"/>
    <n v="223"/>
    <s v="MORILLE MR"/>
    <x v="1"/>
    <n v="59.269655172413799"/>
    <s v="-"/>
    <s v="-"/>
    <n v="59.191152317880807"/>
    <n v="59.253439124487009"/>
    <n v="1.0522992739134818E-3"/>
  </r>
  <r>
    <x v="3"/>
    <x v="59"/>
    <n v="1518"/>
    <n v="89928.662400000001"/>
    <n v="133"/>
    <s v="MORILLE MR"/>
    <x v="1"/>
    <n v="59.241543083003954"/>
    <s v="-"/>
    <s v="-"/>
    <n v="59.191152317880807"/>
    <n v="59.253439124487009"/>
    <n v="1.0522992739134818E-3"/>
  </r>
  <r>
    <x v="4"/>
    <x v="59"/>
    <n v="1386"/>
    <n v="82090.843200000003"/>
    <n v="140"/>
    <s v="MORILLE MR"/>
    <x v="1"/>
    <n v="59.228602597402599"/>
    <s v="-"/>
    <s v="-"/>
    <n v="59.191152317880807"/>
    <n v="59.253439124487009"/>
    <n v="1.0522992739134818E-3"/>
  </r>
  <r>
    <x v="5"/>
    <x v="59"/>
    <n v="1246"/>
    <n v="73840.507200000007"/>
    <n v="140"/>
    <s v="MORILLE MR"/>
    <x v="1"/>
    <n v="59.262044301765656"/>
    <s v="-"/>
    <s v="-"/>
    <n v="59.191152317880807"/>
    <n v="59.253439124487009"/>
    <n v="1.0522992739134818E-3"/>
  </r>
  <r>
    <x v="6"/>
    <x v="59"/>
    <n v="1107"/>
    <n v="65590.171199999997"/>
    <n v="188"/>
    <s v="MORILLE MR"/>
    <x v="1"/>
    <n v="59.250380487804875"/>
    <s v="-"/>
    <s v="-"/>
    <n v="59.191152317880807"/>
    <n v="59.253439124487009"/>
    <n v="1.0522992739134818E-3"/>
  </r>
  <r>
    <x v="7"/>
    <x v="59"/>
    <n v="919"/>
    <n v="54452.217600000004"/>
    <n v="188"/>
    <s v="MORILLE MR"/>
    <x v="1"/>
    <n v="59.251596953210012"/>
    <s v="-"/>
    <s v="-"/>
    <n v="59.191152317880807"/>
    <n v="59.253439124487009"/>
    <n v="1.0522992739134818E-3"/>
  </r>
  <r>
    <x v="8"/>
    <x v="59"/>
    <n v="731"/>
    <n v="43314.264000000003"/>
    <n v="0"/>
    <s v="MORILLE MR"/>
    <x v="1"/>
    <n v="59.253439124487009"/>
    <s v="-"/>
    <n v="59.253439124487009"/>
    <n v="59.191152317880807"/>
    <n v="59.253439124487009"/>
    <n v="1.0522992739134818E-3"/>
  </r>
  <r>
    <x v="0"/>
    <x v="60"/>
    <n v="870"/>
    <n v="9153"/>
    <n v="3434"/>
    <s v="POELEE EPA"/>
    <x v="1"/>
    <n v="10.520689655172413"/>
    <n v="10.520689655172413"/>
    <s v="-"/>
    <n v="10.520689655172413"/>
    <n v="10.520689655172415"/>
    <n v="2.2204460492503131E-16"/>
  </r>
  <r>
    <x v="1"/>
    <x v="60"/>
    <n v="1195"/>
    <n v="12570.12"/>
    <n v="4675"/>
    <s v="POELEE EPA"/>
    <x v="1"/>
    <n v="10.518928870292887"/>
    <s v="-"/>
    <s v="-"/>
    <n v="10.520689655172413"/>
    <n v="10.520689655172415"/>
    <n v="2.2204460492503131E-16"/>
  </r>
  <r>
    <x v="2"/>
    <x v="60"/>
    <n v="9675"/>
    <n v="101781.36"/>
    <n v="1474"/>
    <s v="POELEE EPA"/>
    <x v="1"/>
    <n v="10.520037209302325"/>
    <s v="-"/>
    <s v="-"/>
    <n v="10.520689655172413"/>
    <n v="10.520689655172415"/>
    <n v="2.2204460492503131E-16"/>
  </r>
  <r>
    <x v="3"/>
    <x v="60"/>
    <n v="8202"/>
    <n v="86282.28"/>
    <n v="1346"/>
    <s v="POELEE EPA"/>
    <x v="1"/>
    <n v="10.51966349670812"/>
    <s v="-"/>
    <s v="-"/>
    <n v="10.520689655172413"/>
    <n v="10.520689655172415"/>
    <n v="2.2204460492503131E-16"/>
  </r>
  <r>
    <x v="4"/>
    <x v="60"/>
    <n v="6856"/>
    <n v="72125.64"/>
    <n v="1961"/>
    <s v="POELEE EPA"/>
    <x v="1"/>
    <n v="10.520075845974329"/>
    <s v="-"/>
    <s v="-"/>
    <n v="10.520689655172413"/>
    <n v="10.520689655172415"/>
    <n v="2.2204460492503131E-16"/>
  </r>
  <r>
    <x v="5"/>
    <x v="60"/>
    <n v="4896"/>
    <n v="51500.880000000005"/>
    <n v="1798"/>
    <s v="POELEE EPA"/>
    <x v="1"/>
    <n v="10.518970588235295"/>
    <s v="-"/>
    <s v="-"/>
    <n v="10.520689655172413"/>
    <n v="10.520689655172415"/>
    <n v="2.2204460492503131E-16"/>
  </r>
  <r>
    <x v="6"/>
    <x v="60"/>
    <n v="4037"/>
    <n v="42469.920000000006"/>
    <n v="1996"/>
    <s v="POELEE EPA"/>
    <x v="1"/>
    <n v="10.520168441912313"/>
    <s v="-"/>
    <s v="-"/>
    <n v="10.520689655172413"/>
    <n v="10.520689655172415"/>
    <n v="2.2204460492503131E-16"/>
  </r>
  <r>
    <x v="7"/>
    <x v="60"/>
    <n v="2123"/>
    <n v="22333.32"/>
    <n v="1914"/>
    <s v="POELEE EPA"/>
    <x v="1"/>
    <n v="10.519698539802167"/>
    <s v="-"/>
    <s v="-"/>
    <n v="10.520689655172413"/>
    <n v="10.520689655172415"/>
    <n v="2.2204460492503131E-16"/>
  </r>
  <r>
    <x v="8"/>
    <x v="60"/>
    <n v="2088"/>
    <n v="21967.200000000001"/>
    <n v="256"/>
    <s v="POELEE EPA"/>
    <x v="1"/>
    <n v="10.520689655172415"/>
    <s v="-"/>
    <n v="10.520689655172415"/>
    <n v="10.520689655172413"/>
    <n v="10.520689655172415"/>
    <n v="2.2204460492503131E-16"/>
  </r>
  <r>
    <x v="0"/>
    <x v="61"/>
    <n v="96"/>
    <n v="3649.0176000000001"/>
    <n v="7"/>
    <s v="PIC BAMBOU"/>
    <x v="4"/>
    <n v="38.010600000000004"/>
    <n v="38.010600000000004"/>
    <s v="-"/>
    <n v="38.010600000000004"/>
    <n v="40.075123404255322"/>
    <n v="5.4314412407468371E-2"/>
  </r>
  <r>
    <x v="1"/>
    <x v="61"/>
    <n v="89"/>
    <n v="3382.0416"/>
    <n v="19"/>
    <s v="PIC BAMBOU"/>
    <x v="4"/>
    <n v="38.000467415730334"/>
    <s v="-"/>
    <s v="-"/>
    <n v="38.010600000000004"/>
    <n v="40.075123404255322"/>
    <n v="5.4314412407468371E-2"/>
  </r>
  <r>
    <x v="2"/>
    <x v="61"/>
    <n v="70"/>
    <n v="2670.0191999999997"/>
    <n v="3"/>
    <s v="PIC BAMBOU"/>
    <x v="4"/>
    <n v="38.143131428571422"/>
    <s v="-"/>
    <s v="-"/>
    <n v="38.010600000000004"/>
    <n v="40.075123404255322"/>
    <n v="5.4314412407468371E-2"/>
  </r>
  <r>
    <x v="3"/>
    <x v="61"/>
    <n v="68"/>
    <n v="2581.0272000000004"/>
    <n v="21"/>
    <s v="PIC BAMBOU"/>
    <x v="4"/>
    <n v="37.95628235294118"/>
    <s v="-"/>
    <s v="-"/>
    <n v="38.010600000000004"/>
    <n v="40.075123404255322"/>
    <n v="5.4314412407468371E-2"/>
  </r>
  <r>
    <x v="4"/>
    <x v="61"/>
    <n v="47"/>
    <n v="1780.0128000000002"/>
    <n v="5"/>
    <s v="PIC BAMBOU"/>
    <x v="4"/>
    <n v="37.872612765957449"/>
    <s v="-"/>
    <s v="-"/>
    <n v="38.010600000000004"/>
    <n v="40.075123404255322"/>
    <n v="5.4314412407468371E-2"/>
  </r>
  <r>
    <x v="5"/>
    <x v="61"/>
    <n v="42"/>
    <n v="1602.0288"/>
    <n v="3"/>
    <s v="PIC BAMBOU"/>
    <x v="4"/>
    <n v="38.143542857142862"/>
    <s v="-"/>
    <s v="-"/>
    <n v="38.010600000000004"/>
    <n v="40.075123404255322"/>
    <n v="5.4314412407468371E-2"/>
  </r>
  <r>
    <x v="6"/>
    <x v="61"/>
    <n v="40"/>
    <n v="1512.9936000000002"/>
    <n v="7"/>
    <s v="PIC BAMBOU"/>
    <x v="4"/>
    <n v="37.824840000000009"/>
    <s v="-"/>
    <s v="-"/>
    <n v="38.010600000000004"/>
    <n v="40.075123404255322"/>
    <n v="5.4314412407468371E-2"/>
  </r>
  <r>
    <x v="7"/>
    <x v="61"/>
    <n v="195"/>
    <n v="7813.152"/>
    <n v="7"/>
    <s v="PIC BAMBOU"/>
    <x v="4"/>
    <n v="40.067446153846156"/>
    <s v="-"/>
    <s v="-"/>
    <n v="38.010600000000004"/>
    <n v="40.075123404255322"/>
    <n v="5.4314412407468371E-2"/>
  </r>
  <r>
    <x v="8"/>
    <x v="61"/>
    <n v="188"/>
    <n v="7534.1232000000009"/>
    <n v="3"/>
    <s v="PIC BAMBOU"/>
    <x v="4"/>
    <n v="40.075123404255322"/>
    <s v="-"/>
    <n v="40.075123404255322"/>
    <n v="38.010600000000004"/>
    <n v="40.075123404255322"/>
    <n v="5.4314412407468371E-2"/>
  </r>
  <r>
    <x v="0"/>
    <x v="62"/>
    <n v="418"/>
    <n v="3576.96"/>
    <n v="10"/>
    <s v="LEGUME TEM"/>
    <x v="1"/>
    <n v="8.557320574162679"/>
    <n v="8.557320574162679"/>
    <s v="-"/>
    <n v="8.557320574162679"/>
    <n v="8.5512762836185825"/>
    <n v="-7.0632980168416903E-4"/>
  </r>
  <r>
    <x v="1"/>
    <x v="62"/>
    <n v="409"/>
    <n v="3497.4720000000002"/>
    <n v="0"/>
    <s v="LEGUME TEM"/>
    <x v="1"/>
    <n v="8.5512762836185825"/>
    <s v="-"/>
    <n v="8.5512762836185825"/>
    <n v="8.557320574162679"/>
    <n v="8.5512762836185825"/>
    <n v="-7.0632980168416903E-4"/>
  </r>
  <r>
    <x v="0"/>
    <x v="63"/>
    <n v="1671"/>
    <n v="821.14560000000006"/>
    <n v="38475"/>
    <s v="YOP FRAISE"/>
    <x v="2"/>
    <n v="0.49140969479353686"/>
    <n v="0.49140969479353686"/>
    <s v="-"/>
    <n v="0.49140969479353686"/>
    <n v="0.49708627618640444"/>
    <n v="1.1551626785166746E-2"/>
  </r>
  <r>
    <x v="1"/>
    <x v="63"/>
    <n v="2729"/>
    <n v="1341.1872000000001"/>
    <n v="59355"/>
    <s v="YOP FRAISE"/>
    <x v="2"/>
    <n v="0.49145738365701724"/>
    <s v="-"/>
    <s v="-"/>
    <n v="0.49140969479353686"/>
    <n v="0.49708627618640444"/>
    <n v="1.1551626785166746E-2"/>
  </r>
  <r>
    <x v="2"/>
    <x v="63"/>
    <n v="0"/>
    <n v="0"/>
    <n v="21215"/>
    <s v="YOP FRAISE"/>
    <x v="2"/>
    <s v="-"/>
    <s v="-"/>
    <s v="-"/>
    <n v="0.49140969479353686"/>
    <n v="0.49708627618640444"/>
    <n v="1.1551626785166746E-2"/>
  </r>
  <r>
    <x v="3"/>
    <x v="63"/>
    <n v="1448"/>
    <n v="711.67680000000007"/>
    <n v="29901"/>
    <s v="YOP FRAISE"/>
    <x v="2"/>
    <n v="0.49148950276243097"/>
    <s v="-"/>
    <s v="-"/>
    <n v="0.49140969479353686"/>
    <n v="0.49708627618640444"/>
    <n v="1.1551626785166746E-2"/>
  </r>
  <r>
    <x v="4"/>
    <x v="63"/>
    <n v="3286"/>
    <n v="1614.9024000000002"/>
    <n v="48943"/>
    <s v="YOP FRAISE"/>
    <x v="2"/>
    <n v="0.49144930006086435"/>
    <s v="-"/>
    <s v="-"/>
    <n v="0.49140969479353686"/>
    <n v="0.49708627618640444"/>
    <n v="1.1551626785166746E-2"/>
  </r>
  <r>
    <x v="5"/>
    <x v="63"/>
    <n v="5067"/>
    <n v="2519.1215999999999"/>
    <n v="56683"/>
    <s v="YOP FRAISE"/>
    <x v="2"/>
    <n v="0.49716234458259323"/>
    <s v="-"/>
    <s v="-"/>
    <n v="0.49140969479353686"/>
    <n v="0.49708627618640444"/>
    <n v="1.1551626785166746E-2"/>
  </r>
  <r>
    <x v="6"/>
    <x v="63"/>
    <n v="2395"/>
    <n v="1190.3328000000001"/>
    <n v="60859"/>
    <s v="YOP FRAISE"/>
    <x v="2"/>
    <n v="0.49700743215031323"/>
    <s v="-"/>
    <s v="-"/>
    <n v="0.49140969479353686"/>
    <n v="0.49708627618640444"/>
    <n v="1.1551626785166746E-2"/>
  </r>
  <r>
    <x v="7"/>
    <x v="63"/>
    <n v="335"/>
    <n v="166.10400000000001"/>
    <n v="59300"/>
    <s v="YOP FRAISE"/>
    <x v="2"/>
    <n v="0.49583283582089555"/>
    <s v="-"/>
    <s v="-"/>
    <n v="0.49140969479353686"/>
    <n v="0.49708627618640444"/>
    <n v="1.1551626785166746E-2"/>
  </r>
  <r>
    <x v="8"/>
    <x v="63"/>
    <n v="2339"/>
    <n v="1162.6848"/>
    <n v="6905"/>
    <s v="YOP FRAISE"/>
    <x v="2"/>
    <n v="0.49708627618640444"/>
    <s v="-"/>
    <n v="0.49708627618640444"/>
    <n v="0.49140969479353686"/>
    <n v="0.49708627618640444"/>
    <n v="1.1551626785166746E-2"/>
  </r>
  <r>
    <x v="0"/>
    <x v="64"/>
    <n v="0"/>
    <n v="0"/>
    <n v="386"/>
    <s v="COUTEAU FO"/>
    <x v="4"/>
    <s v="-"/>
    <s v="-"/>
    <s v="-"/>
    <n v="87.702101189860315"/>
    <n v="87.706582093316527"/>
    <n v="5.1092315867196092E-5"/>
  </r>
  <r>
    <x v="1"/>
    <x v="64"/>
    <n v="1933"/>
    <n v="169528.16159999999"/>
    <n v="996"/>
    <s v="COUTEAU FO"/>
    <x v="4"/>
    <n v="87.702101189860315"/>
    <n v="87.702101189860315"/>
    <s v="-"/>
    <n v="87.702101189860315"/>
    <n v="87.706582093316527"/>
    <n v="5.1092315867196092E-5"/>
  </r>
  <r>
    <x v="2"/>
    <x v="64"/>
    <n v="1866"/>
    <n v="163626.22080000001"/>
    <n v="418"/>
    <s v="COUTEAU FO"/>
    <x v="4"/>
    <n v="87.688221221864964"/>
    <s v="-"/>
    <s v="-"/>
    <n v="87.702101189860315"/>
    <n v="87.706582093316527"/>
    <n v="5.1092315867196092E-5"/>
  </r>
  <r>
    <x v="3"/>
    <x v="64"/>
    <n v="1448"/>
    <n v="126993.48480000001"/>
    <n v="645"/>
    <s v="COUTEAU FO"/>
    <x v="4"/>
    <n v="87.702682872928179"/>
    <s v="-"/>
    <s v="-"/>
    <n v="87.702101189860315"/>
    <n v="87.706582093316527"/>
    <n v="5.1092315867196092E-5"/>
  </r>
  <r>
    <x v="4"/>
    <x v="64"/>
    <n v="3123"/>
    <n v="273931.45919999998"/>
    <n v="1000"/>
    <s v="COUTEAU FO"/>
    <x v="4"/>
    <n v="87.714204034582124"/>
    <s v="-"/>
    <s v="-"/>
    <n v="87.702101189860315"/>
    <n v="87.706582093316527"/>
    <n v="5.1092315867196092E-5"/>
  </r>
  <r>
    <x v="5"/>
    <x v="64"/>
    <n v="2123"/>
    <n v="186216.40800000002"/>
    <n v="1406"/>
    <s v="COUTEAU FO"/>
    <x v="4"/>
    <n v="87.713804992934541"/>
    <s v="-"/>
    <s v="-"/>
    <n v="87.702101189860315"/>
    <n v="87.706582093316527"/>
    <n v="5.1092315867196092E-5"/>
  </r>
  <r>
    <x v="6"/>
    <x v="64"/>
    <n v="1889"/>
    <n v="165661.37280000001"/>
    <n v="1469"/>
    <s v="COUTEAU FO"/>
    <x v="4"/>
    <n v="87.697921016410803"/>
    <s v="-"/>
    <s v="-"/>
    <n v="87.702101189860315"/>
    <n v="87.706582093316527"/>
    <n v="5.1092315867196092E-5"/>
  </r>
  <r>
    <x v="7"/>
    <x v="64"/>
    <n v="3084"/>
    <n v="270471.70080000005"/>
    <n v="1228"/>
    <s v="COUTEAU FO"/>
    <x v="4"/>
    <n v="87.701589105058389"/>
    <s v="-"/>
    <s v="-"/>
    <n v="87.702101189860315"/>
    <n v="87.706582093316527"/>
    <n v="5.1092315867196092E-5"/>
  </r>
  <r>
    <x v="8"/>
    <x v="64"/>
    <n v="3172"/>
    <n v="278205.27840000001"/>
    <n v="179"/>
    <s v="COUTEAU FO"/>
    <x v="4"/>
    <n v="87.706582093316527"/>
    <s v="-"/>
    <n v="87.706582093316527"/>
    <n v="87.702101189860315"/>
    <n v="87.706582093316527"/>
    <n v="5.1092315867196092E-5"/>
  </r>
  <r>
    <x v="0"/>
    <x v="65"/>
    <n v="0"/>
    <n v="0"/>
    <n v="0"/>
    <s v="COUTEAU KR"/>
    <x v="4"/>
    <s v="-"/>
    <s v="-"/>
    <s v="-"/>
    <n v="46.235172413793109"/>
    <n v="46.1491534883721"/>
    <n v="-1.8604651162790198E-3"/>
  </r>
  <r>
    <x v="1"/>
    <x v="65"/>
    <n v="348"/>
    <n v="16089.840000000002"/>
    <n v="14"/>
    <s v="COUTEAU KR"/>
    <x v="4"/>
    <n v="46.235172413793109"/>
    <n v="46.235172413793109"/>
    <s v="-"/>
    <n v="46.235172413793109"/>
    <n v="46.1491534883721"/>
    <n v="-1.8604651162790198E-3"/>
  </r>
  <r>
    <x v="2"/>
    <x v="65"/>
    <n v="335"/>
    <n v="15446.246400000002"/>
    <n v="7"/>
    <s v="COUTEAU KR"/>
    <x v="4"/>
    <n v="46.10819820895523"/>
    <s v="-"/>
    <s v="-"/>
    <n v="46.235172413793109"/>
    <n v="46.1491534883721"/>
    <n v="-1.8604651162790198E-3"/>
  </r>
  <r>
    <x v="3"/>
    <x v="65"/>
    <n v="328"/>
    <n v="15124.449600000002"/>
    <n v="12"/>
    <s v="COUTEAU KR"/>
    <x v="4"/>
    <n v="46.111126829268301"/>
    <s v="-"/>
    <s v="-"/>
    <n v="46.235172413793109"/>
    <n v="46.1491534883721"/>
    <n v="-1.8604651162790198E-3"/>
  </r>
  <r>
    <x v="4"/>
    <x v="65"/>
    <n v="316"/>
    <n v="14588.121600000002"/>
    <n v="21"/>
    <s v="COUTEAU KR"/>
    <x v="4"/>
    <n v="46.164941772151906"/>
    <s v="-"/>
    <s v="-"/>
    <n v="46.235172413793109"/>
    <n v="46.1491534883721"/>
    <n v="-1.8604651162790198E-3"/>
  </r>
  <r>
    <x v="5"/>
    <x v="65"/>
    <n v="295"/>
    <n v="13622.7312"/>
    <n v="24"/>
    <s v="COUTEAU KR"/>
    <x v="4"/>
    <n v="46.178749830508472"/>
    <s v="-"/>
    <s v="-"/>
    <n v="46.235172413793109"/>
    <n v="46.1491534883721"/>
    <n v="-1.8604651162790198E-3"/>
  </r>
  <r>
    <x v="6"/>
    <x v="65"/>
    <n v="272"/>
    <n v="12550.075200000001"/>
    <n v="24"/>
    <s v="COUTEAU KR"/>
    <x v="4"/>
    <n v="46.139982352941182"/>
    <s v="-"/>
    <s v="-"/>
    <n v="46.235172413793109"/>
    <n v="46.1491534883721"/>
    <n v="-1.8604651162790198E-3"/>
  </r>
  <r>
    <x v="7"/>
    <x v="65"/>
    <n v="249"/>
    <n v="11477.4192"/>
    <n v="10"/>
    <s v="COUTEAU KR"/>
    <x v="4"/>
    <n v="46.094053012048192"/>
    <s v="-"/>
    <s v="-"/>
    <n v="46.235172413793109"/>
    <n v="46.1491534883721"/>
    <n v="-1.8604651162790198E-3"/>
  </r>
  <r>
    <x v="8"/>
    <x v="65"/>
    <n v="258"/>
    <n v="11906.481600000001"/>
    <n v="0"/>
    <s v="COUTEAU KR"/>
    <x v="4"/>
    <n v="46.1491534883721"/>
    <s v="-"/>
    <n v="46.1491534883721"/>
    <n v="46.235172413793109"/>
    <n v="46.1491534883721"/>
    <n v="-1.8604651162790198E-3"/>
  </r>
  <r>
    <x v="0"/>
    <x v="66"/>
    <n v="0"/>
    <n v="0"/>
    <n v="12"/>
    <s v="FOURCHETTE"/>
    <x v="4"/>
    <s v="-"/>
    <s v="-"/>
    <s v="-"/>
    <n v="49.870362017804162"/>
    <n v="49.856452941176478"/>
    <n v="-2.7890466531443892E-4"/>
  </r>
  <r>
    <x v="1"/>
    <x v="66"/>
    <n v="337"/>
    <n v="16806.312000000002"/>
    <n v="84"/>
    <s v="FOURCHETTE"/>
    <x v="4"/>
    <n v="49.870362017804162"/>
    <n v="49.870362017804162"/>
    <s v="-"/>
    <n v="49.870362017804162"/>
    <n v="49.856452941176478"/>
    <n v="-2.7890466531443892E-4"/>
  </r>
  <r>
    <x v="2"/>
    <x v="66"/>
    <n v="253"/>
    <n v="12633.7104"/>
    <n v="38"/>
    <s v="FOURCHETTE"/>
    <x v="4"/>
    <n v="49.935614229249012"/>
    <s v="-"/>
    <s v="-"/>
    <n v="49.870362017804162"/>
    <n v="49.856452941176478"/>
    <n v="-2.7890466531443892E-4"/>
  </r>
  <r>
    <x v="3"/>
    <x v="66"/>
    <n v="216"/>
    <n v="10779.220800000001"/>
    <n v="56"/>
    <s v="FOURCHETTE"/>
    <x v="4"/>
    <n v="49.903800000000004"/>
    <s v="-"/>
    <s v="-"/>
    <n v="49.870362017804162"/>
    <n v="49.856452941176478"/>
    <n v="-2.7890466531443892E-4"/>
  </r>
  <r>
    <x v="4"/>
    <x v="66"/>
    <n v="161"/>
    <n v="7997.4864000000007"/>
    <n v="130"/>
    <s v="FOURCHETTE"/>
    <x v="4"/>
    <n v="49.673828571428572"/>
    <s v="-"/>
    <s v="-"/>
    <n v="49.870362017804162"/>
    <n v="49.856452941176478"/>
    <n v="-2.7890466531443892E-4"/>
  </r>
  <r>
    <x v="5"/>
    <x v="66"/>
    <n v="31"/>
    <n v="1506.7728000000002"/>
    <n v="121"/>
    <s v="FOURCHETTE"/>
    <x v="4"/>
    <n v="48.605574193548392"/>
    <s v="-"/>
    <s v="-"/>
    <n v="49.870362017804162"/>
    <n v="49.856452941176478"/>
    <n v="-2.7890466531443892E-4"/>
  </r>
  <r>
    <x v="6"/>
    <x v="66"/>
    <n v="286"/>
    <n v="14256.388800000002"/>
    <n v="128"/>
    <s v="FOURCHETTE"/>
    <x v="4"/>
    <n v="49.847513286713294"/>
    <s v="-"/>
    <s v="-"/>
    <n v="49.870362017804162"/>
    <n v="49.856452941176478"/>
    <n v="-2.7890466531443892E-4"/>
  </r>
  <r>
    <x v="7"/>
    <x v="66"/>
    <n v="362"/>
    <n v="18081.2736"/>
    <n v="93"/>
    <s v="FOURCHETTE"/>
    <x v="4"/>
    <n v="49.948269613259669"/>
    <s v="-"/>
    <s v="-"/>
    <n v="49.870362017804162"/>
    <n v="49.856452941176478"/>
    <n v="-2.7890466531443892E-4"/>
  </r>
  <r>
    <x v="8"/>
    <x v="66"/>
    <n v="272"/>
    <n v="13560.955200000002"/>
    <n v="10"/>
    <s v="FOURCHETTE"/>
    <x v="4"/>
    <n v="49.856452941176478"/>
    <s v="-"/>
    <n v="49.856452941176478"/>
    <n v="49.870362017804162"/>
    <n v="49.856452941176478"/>
    <n v="-2.7890466531443892E-4"/>
  </r>
  <r>
    <x v="0"/>
    <x v="67"/>
    <n v="0"/>
    <n v="0"/>
    <n v="374"/>
    <s v="GRDE CUILL"/>
    <x v="4"/>
    <s v="-"/>
    <s v="-"/>
    <s v="-"/>
    <n v="51.365847526673136"/>
    <n v="51.385089570552154"/>
    <n v="3.7460773657094215E-4"/>
  </r>
  <r>
    <x v="1"/>
    <x v="67"/>
    <n v="1031"/>
    <n v="52958.188800000004"/>
    <n v="555"/>
    <s v="GRDE CUILL"/>
    <x v="4"/>
    <n v="51.365847526673136"/>
    <n v="51.365847526673136"/>
    <s v="-"/>
    <n v="51.365847526673136"/>
    <n v="51.385089570552154"/>
    <n v="3.7460773657094215E-4"/>
  </r>
  <r>
    <x v="2"/>
    <x v="67"/>
    <n v="474"/>
    <n v="24332.140800000001"/>
    <n v="223"/>
    <s v="GRDE CUILL"/>
    <x v="4"/>
    <n v="51.333630379746836"/>
    <s v="-"/>
    <s v="-"/>
    <n v="51.365847526673136"/>
    <n v="51.385089570552154"/>
    <n v="3.7460773657094215E-4"/>
  </r>
  <r>
    <x v="3"/>
    <x v="67"/>
    <n v="253"/>
    <n v="13000.996800000001"/>
    <n v="221"/>
    <s v="GRDE CUILL"/>
    <x v="4"/>
    <n v="51.387339130434789"/>
    <s v="-"/>
    <s v="-"/>
    <n v="51.365847526673136"/>
    <n v="51.385089570552154"/>
    <n v="3.7460773657094215E-4"/>
  </r>
  <r>
    <x v="4"/>
    <x v="67"/>
    <n v="1425"/>
    <n v="73234.972800000003"/>
    <n v="469"/>
    <s v="GRDE CUILL"/>
    <x v="4"/>
    <n v="51.392963368421057"/>
    <s v="-"/>
    <s v="-"/>
    <n v="51.365847526673136"/>
    <n v="51.385089570552154"/>
    <n v="3.7460773657094215E-4"/>
  </r>
  <r>
    <x v="5"/>
    <x v="67"/>
    <n v="966"/>
    <n v="49618.483200000002"/>
    <n v="467"/>
    <s v="GRDE CUILL"/>
    <x v="4"/>
    <n v="51.364889440993792"/>
    <s v="-"/>
    <s v="-"/>
    <n v="51.365847526673136"/>
    <n v="51.385089570552154"/>
    <n v="3.7460773657094215E-4"/>
  </r>
  <r>
    <x v="6"/>
    <x v="67"/>
    <n v="1126"/>
    <n v="57848.472000000009"/>
    <n v="462"/>
    <s v="GRDE CUILL"/>
    <x v="4"/>
    <n v="51.375197158081711"/>
    <s v="-"/>
    <s v="-"/>
    <n v="51.365847526673136"/>
    <n v="51.385089570552154"/>
    <n v="3.7460773657094215E-4"/>
  </r>
  <r>
    <x v="7"/>
    <x v="67"/>
    <n v="1891"/>
    <n v="97209.288000000015"/>
    <n v="432"/>
    <s v="GRDE CUILL"/>
    <x v="4"/>
    <n v="51.406286620835544"/>
    <s v="-"/>
    <s v="-"/>
    <n v="51.365847526673136"/>
    <n v="51.385089570552154"/>
    <n v="3.7460773657094215E-4"/>
  </r>
  <r>
    <x v="8"/>
    <x v="67"/>
    <n v="1467"/>
    <n v="75381.926400000011"/>
    <n v="61"/>
    <s v="GRDE CUILL"/>
    <x v="4"/>
    <n v="51.385089570552154"/>
    <s v="-"/>
    <n v="51.385089570552154"/>
    <n v="51.365847526673136"/>
    <n v="51.385089570552154"/>
    <n v="3.7460773657094215E-4"/>
  </r>
  <r>
    <x v="0"/>
    <x v="68"/>
    <n v="154"/>
    <n v="18652.550400000004"/>
    <n v="35"/>
    <s v="WRAP PAPER"/>
    <x v="4"/>
    <n v="121.12045714285716"/>
    <n v="121.12045714285716"/>
    <s v="-"/>
    <n v="121.12045714285716"/>
    <n v="121.43587500000001"/>
    <n v="2.6041666666665186E-3"/>
  </r>
  <r>
    <x v="1"/>
    <x v="68"/>
    <n v="358"/>
    <n v="43522.617600000005"/>
    <n v="45"/>
    <s v="WRAP PAPER"/>
    <x v="4"/>
    <n v="121.57155754189945"/>
    <s v="-"/>
    <s v="-"/>
    <n v="121.12045714285716"/>
    <n v="121.43587500000001"/>
    <n v="2.6041666666665186E-3"/>
  </r>
  <r>
    <x v="2"/>
    <x v="68"/>
    <n v="314"/>
    <n v="38152.944000000003"/>
    <n v="21"/>
    <s v="WRAP PAPER"/>
    <x v="4"/>
    <n v="121.50619108280256"/>
    <s v="-"/>
    <s v="-"/>
    <n v="121.12045714285716"/>
    <n v="121.43587500000001"/>
    <n v="2.6041666666665186E-3"/>
  </r>
  <r>
    <x v="3"/>
    <x v="68"/>
    <n v="293"/>
    <n v="35609.414400000001"/>
    <n v="24"/>
    <s v="WRAP PAPER"/>
    <x v="4"/>
    <n v="121.53383754266213"/>
    <s v="-"/>
    <s v="-"/>
    <n v="121.12045714285716"/>
    <n v="121.43587500000001"/>
    <n v="2.6041666666665186E-3"/>
  </r>
  <r>
    <x v="4"/>
    <x v="68"/>
    <n v="270"/>
    <n v="32783.270400000001"/>
    <n v="35"/>
    <s v="WRAP PAPER"/>
    <x v="4"/>
    <n v="121.41952000000001"/>
    <s v="-"/>
    <s v="-"/>
    <n v="121.12045714285716"/>
    <n v="121.43587500000001"/>
    <n v="2.6041666666665186E-3"/>
  </r>
  <r>
    <x v="5"/>
    <x v="68"/>
    <n v="235"/>
    <n v="28544.054400000001"/>
    <n v="35"/>
    <s v="WRAP PAPER"/>
    <x v="4"/>
    <n v="121.46406127659574"/>
    <s v="-"/>
    <s v="-"/>
    <n v="121.12045714285716"/>
    <n v="121.43587500000001"/>
    <n v="2.6041666666665186E-3"/>
  </r>
  <r>
    <x v="6"/>
    <x v="68"/>
    <n v="195"/>
    <n v="23739.6096"/>
    <n v="38"/>
    <s v="WRAP PAPER"/>
    <x v="4"/>
    <n v="121.74158769230769"/>
    <s v="-"/>
    <s v="-"/>
    <n v="121.12045714285716"/>
    <n v="121.43587500000001"/>
    <n v="2.6041666666665186E-3"/>
  </r>
  <r>
    <x v="7"/>
    <x v="68"/>
    <n v="158"/>
    <n v="19217.779200000004"/>
    <n v="31"/>
    <s v="WRAP PAPER"/>
    <x v="4"/>
    <n v="121.63151392405067"/>
    <s v="-"/>
    <s v="-"/>
    <n v="121.12045714285716"/>
    <n v="121.43587500000001"/>
    <n v="2.6041666666665186E-3"/>
  </r>
  <r>
    <x v="8"/>
    <x v="68"/>
    <n v="128"/>
    <n v="15543.792000000001"/>
    <n v="7"/>
    <s v="WRAP PAPER"/>
    <x v="4"/>
    <n v="121.43587500000001"/>
    <s v="-"/>
    <n v="121.43587500000001"/>
    <n v="121.12045714285716"/>
    <n v="121.43587500000001"/>
    <n v="2.6041666666665186E-3"/>
  </r>
  <r>
    <x v="0"/>
    <x v="69"/>
    <n v="0"/>
    <n v="0"/>
    <n v="288"/>
    <s v="MOZZARELLA"/>
    <x v="2"/>
    <s v="-"/>
    <s v="-"/>
    <s v="-"/>
    <n v="28.290547572815537"/>
    <n v="28.906457142857146"/>
    <n v="2.1770860689647398E-2"/>
  </r>
  <r>
    <x v="1"/>
    <x v="69"/>
    <n v="103"/>
    <n v="2913.9264000000003"/>
    <n v="455"/>
    <s v="MOZZARELLA"/>
    <x v="2"/>
    <n v="28.290547572815537"/>
    <n v="28.290547572815537"/>
    <s v="-"/>
    <n v="28.290547572815537"/>
    <n v="28.906457142857146"/>
    <n v="2.1770860689647398E-2"/>
  </r>
  <r>
    <x v="2"/>
    <x v="69"/>
    <n v="84"/>
    <n v="2384.1215999999999"/>
    <n v="353"/>
    <s v="MOZZARELLA"/>
    <x v="2"/>
    <n v="28.382400000000001"/>
    <s v="-"/>
    <s v="-"/>
    <n v="28.290547572815537"/>
    <n v="28.906457142857146"/>
    <n v="2.1770860689647398E-2"/>
  </r>
  <r>
    <x v="3"/>
    <x v="69"/>
    <n v="93"/>
    <n v="2649.0240000000003"/>
    <n v="483"/>
    <s v="MOZZARELLA"/>
    <x v="2"/>
    <n v="28.484129032258068"/>
    <s v="-"/>
    <s v="-"/>
    <n v="28.290547572815537"/>
    <n v="28.906457142857146"/>
    <n v="2.1770860689647398E-2"/>
  </r>
  <r>
    <x v="4"/>
    <x v="69"/>
    <n v="65"/>
    <n v="1854.3168000000001"/>
    <n v="529"/>
    <s v="MOZZARELLA"/>
    <x v="2"/>
    <n v="28.52795076923077"/>
    <s v="-"/>
    <s v="-"/>
    <n v="28.290547572815537"/>
    <n v="28.906457142857146"/>
    <n v="2.1770860689647398E-2"/>
  </r>
  <r>
    <x v="5"/>
    <x v="69"/>
    <n v="130"/>
    <n v="3773.2175999999999"/>
    <n v="632"/>
    <s v="MOZZARELLA"/>
    <x v="2"/>
    <n v="29.024750769230767"/>
    <s v="-"/>
    <s v="-"/>
    <n v="28.290547572815537"/>
    <n v="28.906457142857146"/>
    <n v="2.1770860689647398E-2"/>
  </r>
  <r>
    <x v="6"/>
    <x v="69"/>
    <n v="93"/>
    <n v="2697.7536000000005"/>
    <n v="632"/>
    <s v="MOZZARELLA"/>
    <x v="2"/>
    <n v="29.008103225806458"/>
    <s v="-"/>
    <s v="-"/>
    <n v="28.290547572815537"/>
    <n v="28.906457142857146"/>
    <n v="2.1770860689647398E-2"/>
  </r>
  <r>
    <x v="7"/>
    <x v="69"/>
    <n v="19"/>
    <n v="539.5680000000001"/>
    <n v="956"/>
    <s v="MOZZARELLA"/>
    <x v="2"/>
    <n v="28.398315789473688"/>
    <s v="-"/>
    <s v="-"/>
    <n v="28.290547572815537"/>
    <n v="28.906457142857146"/>
    <n v="2.1770860689647398E-2"/>
  </r>
  <r>
    <x v="8"/>
    <x v="69"/>
    <n v="168"/>
    <n v="4856.2848000000004"/>
    <n v="186"/>
    <s v="MOZZARELLA"/>
    <x v="2"/>
    <n v="28.906457142857146"/>
    <s v="-"/>
    <n v="28.906457142857146"/>
    <n v="28.290547572815537"/>
    <n v="28.906457142857146"/>
    <n v="2.1770860689647398E-2"/>
  </r>
  <r>
    <x v="0"/>
    <x v="70"/>
    <n v="0"/>
    <n v="0"/>
    <n v="12733"/>
    <s v="PETIT YOPL"/>
    <x v="2"/>
    <s v="-"/>
    <s v="-"/>
    <s v="-"/>
    <n v="1.842313846153846"/>
    <n v="1.8741417721518989"/>
    <n v="1.7276060788719239E-2"/>
  </r>
  <r>
    <x v="1"/>
    <x v="70"/>
    <n v="780"/>
    <n v="1437.0047999999999"/>
    <n v="15289"/>
    <s v="PETIT YOPL"/>
    <x v="2"/>
    <n v="1.842313846153846"/>
    <n v="1.842313846153846"/>
    <s v="-"/>
    <n v="1.842313846153846"/>
    <n v="1.8741417721518989"/>
    <n v="1.7276060788719239E-2"/>
  </r>
  <r>
    <x v="2"/>
    <x v="70"/>
    <n v="0"/>
    <n v="0"/>
    <n v="10505"/>
    <s v="PETIT YOPL"/>
    <x v="2"/>
    <s v="-"/>
    <s v="-"/>
    <s v="-"/>
    <n v="1.842313846153846"/>
    <n v="1.8741417721518989"/>
    <n v="1.7276060788719239E-2"/>
  </r>
  <r>
    <x v="3"/>
    <x v="70"/>
    <n v="1040"/>
    <n v="1916.0064"/>
    <n v="12844"/>
    <s v="PETIT YOPL"/>
    <x v="2"/>
    <n v="1.8423138461538462"/>
    <s v="-"/>
    <s v="-"/>
    <n v="1.842313846153846"/>
    <n v="1.8741417721518989"/>
    <n v="1.7276060788719239E-2"/>
  </r>
  <r>
    <x v="4"/>
    <x v="70"/>
    <n v="928"/>
    <n v="1710.72"/>
    <n v="20194"/>
    <s v="PETIT YOPL"/>
    <x v="2"/>
    <n v="1.8434482758620689"/>
    <s v="-"/>
    <s v="-"/>
    <n v="1.842313846153846"/>
    <n v="1.8741417721518989"/>
    <n v="1.7276060788719239E-2"/>
  </r>
  <r>
    <x v="5"/>
    <x v="70"/>
    <n v="75"/>
    <n v="139.36320000000001"/>
    <n v="18820"/>
    <s v="PETIT YOPL"/>
    <x v="2"/>
    <n v="1.858176"/>
    <s v="-"/>
    <s v="-"/>
    <n v="1.842313846153846"/>
    <n v="1.8741417721518989"/>
    <n v="1.7276060788719239E-2"/>
  </r>
  <r>
    <x v="6"/>
    <x v="70"/>
    <n v="2265"/>
    <n v="4250.0591999999997"/>
    <n v="20194"/>
    <s v="PETIT YOPL"/>
    <x v="2"/>
    <n v="1.8764058278145694"/>
    <s v="-"/>
    <s v="-"/>
    <n v="1.842313846153846"/>
    <n v="1.8741417721518989"/>
    <n v="1.7276060788719239E-2"/>
  </r>
  <r>
    <x v="7"/>
    <x v="70"/>
    <n v="632"/>
    <n v="1184.4576000000002"/>
    <n v="16964"/>
    <s v="PETIT YOPL"/>
    <x v="2"/>
    <n v="1.8741417721518989"/>
    <s v="-"/>
    <s v="-"/>
    <n v="1.842313846153846"/>
    <n v="1.8741417721518989"/>
    <n v="1.7276060788719239E-2"/>
  </r>
  <r>
    <x v="8"/>
    <x v="70"/>
    <n v="632"/>
    <n v="1184.4576000000002"/>
    <n v="3490"/>
    <s v="PETIT YOPL"/>
    <x v="2"/>
    <n v="1.8741417721518989"/>
    <s v="-"/>
    <n v="1.8741417721518989"/>
    <n v="1.842313846153846"/>
    <n v="1.8741417721518989"/>
    <n v="1.7276060788719239E-2"/>
  </r>
  <r>
    <x v="0"/>
    <x v="71"/>
    <n v="5568"/>
    <n v="6531.84"/>
    <n v="12876"/>
    <s v="PLT ROTI"/>
    <x v="3"/>
    <n v="1.173103448275862"/>
    <n v="1.173103448275862"/>
    <s v="-"/>
    <n v="1.173103448275862"/>
    <n v="1.173103448275862"/>
    <n v="0"/>
  </r>
  <r>
    <x v="1"/>
    <x v="71"/>
    <n v="14616"/>
    <n v="17146.080000000002"/>
    <n v="19720"/>
    <s v="PLT ROTI"/>
    <x v="3"/>
    <n v="1.1731034482758622"/>
    <s v="-"/>
    <s v="-"/>
    <n v="1.173103448275862"/>
    <n v="1.173103448275862"/>
    <n v="0"/>
  </r>
  <r>
    <x v="2"/>
    <x v="71"/>
    <n v="19024"/>
    <n v="22317.120000000003"/>
    <n v="3944"/>
    <s v="PLT ROTI"/>
    <x v="3"/>
    <n v="1.1731034482758622"/>
    <s v="-"/>
    <s v="-"/>
    <n v="1.173103448275862"/>
    <n v="1.173103448275862"/>
    <n v="0"/>
  </r>
  <r>
    <x v="3"/>
    <x v="71"/>
    <n v="15080"/>
    <n v="17690.400000000001"/>
    <n v="11252"/>
    <s v="PLT ROTI"/>
    <x v="3"/>
    <n v="1.1731034482758622"/>
    <s v="-"/>
    <s v="-"/>
    <n v="1.173103448275862"/>
    <n v="1.173103448275862"/>
    <n v="0"/>
  </r>
  <r>
    <x v="4"/>
    <x v="71"/>
    <n v="15892"/>
    <n v="18642.960000000003"/>
    <n v="19140"/>
    <s v="PLT ROTI"/>
    <x v="3"/>
    <n v="1.1731034482758622"/>
    <s v="-"/>
    <s v="-"/>
    <n v="1.173103448275862"/>
    <n v="1.173103448275862"/>
    <n v="0"/>
  </r>
  <r>
    <x v="5"/>
    <x v="71"/>
    <n v="8816"/>
    <n v="10342.08"/>
    <n v="57072"/>
    <s v="PLT ROTI"/>
    <x v="3"/>
    <n v="1.173103448275862"/>
    <s v="-"/>
    <n v="1.173103448275862"/>
    <n v="1.173103448275862"/>
    <n v="1.173103448275862"/>
    <n v="0"/>
  </r>
  <r>
    <x v="0"/>
    <x v="72"/>
    <n v="179"/>
    <n v="24488.9568"/>
    <n v="28"/>
    <s v="PAPIER GEN"/>
    <x v="4"/>
    <n v="136.80981452513967"/>
    <n v="136.80981452513967"/>
    <s v="-"/>
    <n v="136.80981452513967"/>
    <n v="136.86482229102168"/>
    <n v="4.0207470548025981E-4"/>
  </r>
  <r>
    <x v="1"/>
    <x v="72"/>
    <n v="151"/>
    <n v="20672.496000000003"/>
    <n v="33"/>
    <s v="PAPIER GEN"/>
    <x v="4"/>
    <n v="136.90394701986756"/>
    <s v="-"/>
    <s v="-"/>
    <n v="136.80981452513967"/>
    <n v="136.86482229102168"/>
    <n v="4.0207470548025981E-4"/>
  </r>
  <r>
    <x v="2"/>
    <x v="72"/>
    <n v="351"/>
    <n v="48023.798400000007"/>
    <n v="5"/>
    <s v="PAPIER GEN"/>
    <x v="4"/>
    <n v="136.81993846153847"/>
    <s v="-"/>
    <s v="-"/>
    <n v="136.80981452513967"/>
    <n v="136.86482229102168"/>
    <n v="4.0207470548025981E-4"/>
  </r>
  <r>
    <x v="3"/>
    <x v="72"/>
    <n v="332"/>
    <n v="45479.491200000004"/>
    <n v="0"/>
    <s v="PAPIER GEN"/>
    <x v="4"/>
    <n v="136.98641927710844"/>
    <s v="-"/>
    <s v="-"/>
    <n v="136.80981452513967"/>
    <n v="136.86482229102168"/>
    <n v="4.0207470548025981E-4"/>
  </r>
  <r>
    <x v="4"/>
    <x v="72"/>
    <n v="332"/>
    <n v="45479.491200000004"/>
    <n v="0"/>
    <s v="PAPIER GEN"/>
    <x v="4"/>
    <n v="136.98641927710844"/>
    <s v="-"/>
    <s v="-"/>
    <n v="136.80981452513967"/>
    <n v="136.86482229102168"/>
    <n v="4.0207470548025981E-4"/>
  </r>
  <r>
    <x v="5"/>
    <x v="72"/>
    <n v="335"/>
    <n v="45797.529600000009"/>
    <n v="12"/>
    <s v="PAPIER GEN"/>
    <x v="4"/>
    <n v="136.70904358208958"/>
    <s v="-"/>
    <s v="-"/>
    <n v="136.80981452513967"/>
    <n v="136.86482229102168"/>
    <n v="4.0207470548025981E-4"/>
  </r>
  <r>
    <x v="6"/>
    <x v="72"/>
    <n v="323"/>
    <n v="44207.337600000006"/>
    <n v="0"/>
    <s v="PAPIER GEN"/>
    <x v="4"/>
    <n v="136.86482229102168"/>
    <s v="-"/>
    <s v="-"/>
    <n v="136.80981452513967"/>
    <n v="136.86482229102168"/>
    <n v="4.0207470548025981E-4"/>
  </r>
  <r>
    <x v="7"/>
    <x v="72"/>
    <n v="323"/>
    <n v="44207.337600000006"/>
    <n v="0"/>
    <s v="PAPIER GEN"/>
    <x v="4"/>
    <n v="136.86482229102168"/>
    <s v="-"/>
    <s v="-"/>
    <n v="136.80981452513967"/>
    <n v="136.86482229102168"/>
    <n v="4.0207470548025981E-4"/>
  </r>
  <r>
    <x v="8"/>
    <x v="72"/>
    <n v="323"/>
    <n v="44207.337600000006"/>
    <n v="0"/>
    <s v="PAPIER GEN"/>
    <x v="4"/>
    <n v="136.86482229102168"/>
    <s v="-"/>
    <n v="136.86482229102168"/>
    <n v="136.80981452513967"/>
    <n v="136.86482229102168"/>
    <n v="4.0207470548025981E-4"/>
  </r>
  <r>
    <x v="0"/>
    <x v="73"/>
    <n v="4594"/>
    <n v="16448.572800000002"/>
    <n v="8464"/>
    <s v="PAIN MIE"/>
    <x v="0"/>
    <n v="3.5804468437091863"/>
    <n v="3.5804468437091863"/>
    <s v="-"/>
    <n v="3.5804468437091863"/>
    <n v="3.5806452244897966"/>
    <n v="5.540671018722243E-5"/>
  </r>
  <r>
    <x v="1"/>
    <x v="73"/>
    <n v="4483"/>
    <n v="16049.836800000001"/>
    <n v="11220"/>
    <s v="PAIN MIE"/>
    <x v="0"/>
    <n v="3.5801554316306046"/>
    <s v="-"/>
    <s v="-"/>
    <n v="3.5804468437091863"/>
    <n v="3.5806452244897966"/>
    <n v="5.540671018722243E-5"/>
  </r>
  <r>
    <x v="2"/>
    <x v="73"/>
    <n v="5513"/>
    <n v="19738.296000000002"/>
    <n v="7517"/>
    <s v="PAIN MIE"/>
    <x v="0"/>
    <n v="3.5803185198621446"/>
    <s v="-"/>
    <s v="-"/>
    <n v="3.5804468437091863"/>
    <n v="3.5806452244897966"/>
    <n v="5.540671018722243E-5"/>
  </r>
  <r>
    <x v="3"/>
    <x v="73"/>
    <n v="2450"/>
    <n v="8772.5808000000015"/>
    <n v="4789"/>
    <s v="PAIN MIE"/>
    <x v="0"/>
    <n v="3.5806452244897966"/>
    <s v="-"/>
    <n v="3.5806452244897966"/>
    <n v="3.5804468437091863"/>
    <n v="3.5806452244897966"/>
    <n v="5.540671018722243E-5"/>
  </r>
  <r>
    <x v="0"/>
    <x v="74"/>
    <n v="1798"/>
    <n v="26616.600000000002"/>
    <n v="0"/>
    <s v="PLEUROTE P"/>
    <x v="1"/>
    <n v="14.80344827586207"/>
    <n v="14.80344827586207"/>
    <s v="-"/>
    <n v="14.80344827586207"/>
    <n v="14.795718015665797"/>
    <n v="-5.2219321148838649E-4"/>
  </r>
  <r>
    <x v="1"/>
    <x v="74"/>
    <n v="1798"/>
    <n v="26616.600000000002"/>
    <n v="0"/>
    <s v="PLEUROTE P"/>
    <x v="1"/>
    <n v="14.80344827586207"/>
    <s v="-"/>
    <s v="-"/>
    <n v="14.80344827586207"/>
    <n v="14.795718015665797"/>
    <n v="-5.2219321148838649E-4"/>
  </r>
  <r>
    <x v="2"/>
    <x v="74"/>
    <n v="1798"/>
    <n v="26616.600000000002"/>
    <n v="93"/>
    <s v="PLEUROTE P"/>
    <x v="1"/>
    <n v="14.80344827586207"/>
    <s v="-"/>
    <s v="-"/>
    <n v="14.80344827586207"/>
    <n v="14.795718015665797"/>
    <n v="-5.2219321148838649E-4"/>
  </r>
  <r>
    <x v="3"/>
    <x v="74"/>
    <n v="1706"/>
    <n v="25242.84"/>
    <n v="720"/>
    <s v="PLEUROTE P"/>
    <x v="1"/>
    <n v="14.796506447831185"/>
    <s v="-"/>
    <s v="-"/>
    <n v="14.80344827586207"/>
    <n v="14.795718015665797"/>
    <n v="-5.2219321148838649E-4"/>
  </r>
  <r>
    <x v="4"/>
    <x v="74"/>
    <n v="986"/>
    <n v="14596.2"/>
    <n v="604"/>
    <s v="PLEUROTE P"/>
    <x v="1"/>
    <n v="14.80344827586207"/>
    <s v="-"/>
    <s v="-"/>
    <n v="14.80344827586207"/>
    <n v="14.795718015665797"/>
    <n v="-5.2219321148838649E-4"/>
  </r>
  <r>
    <x v="5"/>
    <x v="74"/>
    <n v="383"/>
    <n v="5666.76"/>
    <n v="383"/>
    <s v="PLEUROTE P"/>
    <x v="1"/>
    <n v="14.795718015665797"/>
    <s v="-"/>
    <n v="14.795718015665797"/>
    <n v="14.80344827586207"/>
    <n v="14.795718015665797"/>
    <n v="-5.2219321148838649E-4"/>
  </r>
  <r>
    <x v="0"/>
    <x v="75"/>
    <n v="96"/>
    <n v="13163.5584"/>
    <n v="47"/>
    <s v="PAPIER BUR"/>
    <x v="4"/>
    <n v="137.12039999999999"/>
    <n v="137.12039999999999"/>
    <s v="-"/>
    <n v="137.12039999999999"/>
    <n v="130.55209043478263"/>
    <n v="-4.7901767827524977E-2"/>
  </r>
  <r>
    <x v="1"/>
    <x v="75"/>
    <n v="49"/>
    <n v="6742.3104000000003"/>
    <n v="49"/>
    <s v="PAPIER BUR"/>
    <x v="4"/>
    <n v="137.59817142857145"/>
    <s v="-"/>
    <s v="-"/>
    <n v="137.12039999999999"/>
    <n v="130.55209043478263"/>
    <n v="-4.7901767827524977E-2"/>
  </r>
  <r>
    <x v="2"/>
    <x v="75"/>
    <n v="228"/>
    <n v="31464.1152"/>
    <n v="31"/>
    <s v="PAPIER BUR"/>
    <x v="4"/>
    <n v="138.00050526315789"/>
    <s v="-"/>
    <s v="-"/>
    <n v="137.12039999999999"/>
    <n v="130.55209043478263"/>
    <n v="-4.7901767827524977E-2"/>
  </r>
  <r>
    <x v="3"/>
    <x v="75"/>
    <n v="198"/>
    <n v="27290.304"/>
    <n v="40"/>
    <s v="PAPIER BUR"/>
    <x v="4"/>
    <n v="137.82981818181818"/>
    <s v="-"/>
    <s v="-"/>
    <n v="137.12039999999999"/>
    <n v="130.55209043478263"/>
    <n v="-4.7901767827524977E-2"/>
  </r>
  <r>
    <x v="4"/>
    <x v="75"/>
    <n v="158"/>
    <n v="21832.243200000001"/>
    <n v="40"/>
    <s v="PAPIER BUR"/>
    <x v="4"/>
    <n v="138.17875443037974"/>
    <s v="-"/>
    <s v="-"/>
    <n v="137.12039999999999"/>
    <n v="130.55209043478263"/>
    <n v="-4.7901767827524977E-2"/>
  </r>
  <r>
    <x v="5"/>
    <x v="75"/>
    <n v="119"/>
    <n v="16374.182400000002"/>
    <n v="42"/>
    <s v="PAPIER BUR"/>
    <x v="4"/>
    <n v="137.59817142857145"/>
    <s v="-"/>
    <s v="-"/>
    <n v="137.12039999999999"/>
    <n v="130.55209043478263"/>
    <n v="-4.7901767827524977E-2"/>
  </r>
  <r>
    <x v="6"/>
    <x v="75"/>
    <n v="307"/>
    <n v="40035.988800000006"/>
    <n v="35"/>
    <s v="PAPIER BUR"/>
    <x v="4"/>
    <n v="130.41038697068407"/>
    <s v="-"/>
    <s v="-"/>
    <n v="137.12039999999999"/>
    <n v="130.55209043478263"/>
    <n v="-4.7901767827524977E-2"/>
  </r>
  <r>
    <x v="7"/>
    <x v="75"/>
    <n v="272"/>
    <n v="35486.424000000006"/>
    <n v="42"/>
    <s v="PAPIER BUR"/>
    <x v="4"/>
    <n v="130.46479411764707"/>
    <s v="-"/>
    <s v="-"/>
    <n v="137.12039999999999"/>
    <n v="130.55209043478263"/>
    <n v="-4.7901767827524977E-2"/>
  </r>
  <r>
    <x v="8"/>
    <x v="75"/>
    <n v="230"/>
    <n v="30026.980800000001"/>
    <n v="0"/>
    <s v="PAPIER BUR"/>
    <x v="4"/>
    <n v="130.55209043478263"/>
    <s v="-"/>
    <n v="130.55209043478263"/>
    <n v="137.12039999999999"/>
    <n v="130.55209043478263"/>
    <n v="-4.7901767827524977E-2"/>
  </r>
  <r>
    <x v="0"/>
    <x v="76"/>
    <n v="4880"/>
    <n v="120385.00800000002"/>
    <n v="8234"/>
    <s v="DINDE FOND"/>
    <x v="3"/>
    <n v="24.669059016393447"/>
    <n v="24.669059016393447"/>
    <s v="-"/>
    <n v="24.669059016393447"/>
    <n v="25.038937529504327"/>
    <n v="1.4993620667293595E-2"/>
  </r>
  <r>
    <x v="1"/>
    <x v="76"/>
    <n v="3104"/>
    <n v="77433.753599999996"/>
    <n v="12982"/>
    <s v="DINDE FOND"/>
    <x v="3"/>
    <n v="24.946441237113401"/>
    <s v="-"/>
    <s v="-"/>
    <n v="24.669059016393447"/>
    <n v="25.038937529504327"/>
    <n v="1.4993620667293595E-2"/>
  </r>
  <r>
    <x v="2"/>
    <x v="76"/>
    <n v="1271"/>
    <n v="31824.489600000001"/>
    <n v="1256"/>
    <s v="DINDE FOND"/>
    <x v="3"/>
    <n v="25.038937529504327"/>
    <s v="-"/>
    <n v="25.038937529504327"/>
    <n v="24.669059016393447"/>
    <n v="25.038937529504327"/>
    <n v="1.4993620667293595E-2"/>
  </r>
  <r>
    <x v="0"/>
    <x v="77"/>
    <n v="383"/>
    <n v="4326.0048000000006"/>
    <n v="557"/>
    <s v="TIGELLE 35"/>
    <x v="0"/>
    <n v="11.295051697127938"/>
    <n v="11.295051697127938"/>
    <s v="-"/>
    <n v="11.295051697127938"/>
    <n v="11.29608765957447"/>
    <n v="9.1718256304718082E-5"/>
  </r>
  <r>
    <x v="1"/>
    <x v="77"/>
    <n v="2332"/>
    <n v="26349.192000000003"/>
    <n v="696"/>
    <s v="TIGELLE 35"/>
    <x v="0"/>
    <n v="11.298967409948544"/>
    <s v="-"/>
    <s v="-"/>
    <n v="11.295051697127938"/>
    <n v="11.29608765957447"/>
    <n v="9.1718256304718082E-5"/>
  </r>
  <r>
    <x v="2"/>
    <x v="77"/>
    <n v="1636"/>
    <n v="18483.768"/>
    <n v="534"/>
    <s v="TIGELLE 35"/>
    <x v="0"/>
    <n v="11.298146699266503"/>
    <s v="-"/>
    <s v="-"/>
    <n v="11.295051697127938"/>
    <n v="11.29608765957447"/>
    <n v="9.1718256304718082E-5"/>
  </r>
  <r>
    <x v="3"/>
    <x v="77"/>
    <n v="1102"/>
    <n v="12453.609600000002"/>
    <n v="604"/>
    <s v="TIGELLE 35"/>
    <x v="0"/>
    <n v="11.300916152450093"/>
    <s v="-"/>
    <s v="-"/>
    <n v="11.295051697127938"/>
    <n v="11.29608765957447"/>
    <n v="9.1718256304718082E-5"/>
  </r>
  <r>
    <x v="4"/>
    <x v="77"/>
    <n v="511"/>
    <n v="5767.9776000000011"/>
    <n v="685"/>
    <s v="TIGELLE 35"/>
    <x v="0"/>
    <n v="11.287627397260277"/>
    <s v="-"/>
    <s v="-"/>
    <n v="11.295051697127938"/>
    <n v="11.29608765957447"/>
    <n v="9.1718256304718082E-5"/>
  </r>
  <r>
    <x v="5"/>
    <x v="77"/>
    <n v="1706"/>
    <n v="19270.310400000002"/>
    <n v="673"/>
    <s v="TIGELLE 35"/>
    <x v="0"/>
    <n v="11.295609847596719"/>
    <s v="-"/>
    <s v="-"/>
    <n v="11.295051697127938"/>
    <n v="11.29608765957447"/>
    <n v="9.1718256304718082E-5"/>
  </r>
  <r>
    <x v="6"/>
    <x v="77"/>
    <n v="1033"/>
    <n v="11667.067200000001"/>
    <n v="952"/>
    <s v="TIGELLE 35"/>
    <x v="0"/>
    <n v="11.294353533397871"/>
    <s v="-"/>
    <s v="-"/>
    <n v="11.295051697127938"/>
    <n v="11.29608765957447"/>
    <n v="9.1718256304718082E-5"/>
  </r>
  <r>
    <x v="7"/>
    <x v="77"/>
    <n v="93"/>
    <n v="1048.7232000000001"/>
    <n v="720"/>
    <s v="TIGELLE 35"/>
    <x v="0"/>
    <n v="11.276593548387098"/>
    <s v="-"/>
    <s v="-"/>
    <n v="11.295051697127938"/>
    <n v="11.29608765957447"/>
    <n v="9.1718256304718082E-5"/>
  </r>
  <r>
    <x v="8"/>
    <x v="77"/>
    <n v="1880"/>
    <n v="21236.644800000002"/>
    <n v="186"/>
    <s v="TIGELLE 35"/>
    <x v="0"/>
    <n v="11.29608765957447"/>
    <s v="-"/>
    <n v="11.29608765957447"/>
    <n v="11.295051697127938"/>
    <n v="11.29608765957447"/>
    <n v="9.1718256304718082E-5"/>
  </r>
  <r>
    <x v="0"/>
    <x v="78"/>
    <n v="140"/>
    <n v="1181.9520000000002"/>
    <n v="808"/>
    <s v="CHEDDAR RG"/>
    <x v="2"/>
    <n v="8.442514285714287"/>
    <n v="8.442514285714287"/>
    <s v="-"/>
    <n v="8.442514285714287"/>
    <n v="8.6660129032258055"/>
    <n v="2.6472992517134974E-2"/>
  </r>
  <r>
    <x v="1"/>
    <x v="78"/>
    <n v="279"/>
    <n v="2363.9040000000005"/>
    <n v="669"/>
    <s v="CHEDDAR RG"/>
    <x v="2"/>
    <n v="8.4727741935483891"/>
    <s v="-"/>
    <s v="-"/>
    <n v="8.442514285714287"/>
    <n v="8.6660129032258055"/>
    <n v="2.6472992517134974E-2"/>
  </r>
  <r>
    <x v="2"/>
    <x v="78"/>
    <n v="195"/>
    <n v="1654.7328000000002"/>
    <n v="696"/>
    <s v="CHEDDAR RG"/>
    <x v="2"/>
    <n v="8.4858092307692328"/>
    <s v="-"/>
    <s v="-"/>
    <n v="8.442514285714287"/>
    <n v="8.6660129032258055"/>
    <n v="2.6472992517134974E-2"/>
  </r>
  <r>
    <x v="3"/>
    <x v="78"/>
    <n v="195"/>
    <n v="1654.7328000000002"/>
    <n v="724"/>
    <s v="CHEDDAR RG"/>
    <x v="2"/>
    <n v="8.4858092307692328"/>
    <s v="-"/>
    <s v="-"/>
    <n v="8.442514285714287"/>
    <n v="8.6660129032258055"/>
    <n v="2.6472992517134974E-2"/>
  </r>
  <r>
    <x v="4"/>
    <x v="78"/>
    <n v="307"/>
    <n v="2600.2943999999998"/>
    <n v="669"/>
    <s v="CHEDDAR RG"/>
    <x v="2"/>
    <n v="8.4700143322475565"/>
    <s v="-"/>
    <s v="-"/>
    <n v="8.442514285714287"/>
    <n v="8.6660129032258055"/>
    <n v="2.6472992517134974E-2"/>
  </r>
  <r>
    <x v="5"/>
    <x v="78"/>
    <n v="335"/>
    <n v="2836.6848"/>
    <n v="836"/>
    <s v="CHEDDAR RG"/>
    <x v="2"/>
    <n v="8.4677158208955223"/>
    <s v="-"/>
    <s v="-"/>
    <n v="8.442514285714287"/>
    <n v="8.6660129032258055"/>
    <n v="2.6472992517134974E-2"/>
  </r>
  <r>
    <x v="6"/>
    <x v="78"/>
    <n v="335"/>
    <n v="2836.6848"/>
    <n v="543"/>
    <s v="CHEDDAR RG"/>
    <x v="2"/>
    <n v="8.4677158208955223"/>
    <s v="-"/>
    <s v="-"/>
    <n v="8.442514285714287"/>
    <n v="8.6660129032258055"/>
    <n v="2.6472992517134974E-2"/>
  </r>
  <r>
    <x v="7"/>
    <x v="78"/>
    <n v="209"/>
    <n v="1796.6448"/>
    <n v="766"/>
    <s v="CHEDDAR RG"/>
    <x v="2"/>
    <n v="8.5963866028708136"/>
    <s v="-"/>
    <s v="-"/>
    <n v="8.442514285714287"/>
    <n v="8.6660129032258055"/>
    <n v="2.6472992517134974E-2"/>
  </r>
  <r>
    <x v="8"/>
    <x v="78"/>
    <n v="279"/>
    <n v="2417.8175999999999"/>
    <n v="0"/>
    <s v="CHEDDAR RG"/>
    <x v="2"/>
    <n v="8.6660129032258055"/>
    <s v="-"/>
    <n v="8.6660129032258055"/>
    <n v="8.442514285714287"/>
    <n v="8.6660129032258055"/>
    <n v="2.6472992517134974E-2"/>
  </r>
  <r>
    <x v="0"/>
    <x v="79"/>
    <n v="2019"/>
    <n v="15187.694400000002"/>
    <n v="720"/>
    <s v="CRISPY SLI"/>
    <x v="1"/>
    <n v="7.5223845468053501"/>
    <n v="7.5223845468053501"/>
    <s v="-"/>
    <n v="7.5223845468053501"/>
    <n v="7.5183428571428577"/>
    <n v="-5.3728836080424447E-4"/>
  </r>
  <r>
    <x v="1"/>
    <x v="79"/>
    <n v="1300"/>
    <n v="9775.9872000000014"/>
    <n v="0"/>
    <s v="CRISPY SLI"/>
    <x v="1"/>
    <n v="7.5199901538461553"/>
    <s v="-"/>
    <s v="-"/>
    <n v="7.5223845468053501"/>
    <n v="7.5183428571428577"/>
    <n v="-5.3728836080424447E-4"/>
  </r>
  <r>
    <x v="2"/>
    <x v="79"/>
    <n v="1300"/>
    <n v="9775.9872000000014"/>
    <n v="0"/>
    <s v="CRISPY SLI"/>
    <x v="1"/>
    <n v="7.5199901538461553"/>
    <s v="-"/>
    <s v="-"/>
    <n v="7.5223845468053501"/>
    <n v="7.5183428571428577"/>
    <n v="-5.3728836080424447E-4"/>
  </r>
  <r>
    <x v="3"/>
    <x v="79"/>
    <n v="1300"/>
    <n v="9775.9872000000014"/>
    <n v="0"/>
    <s v="CRISPY SLI"/>
    <x v="1"/>
    <n v="7.5199901538461553"/>
    <s v="-"/>
    <s v="-"/>
    <n v="7.5223845468053501"/>
    <n v="7.5183428571428577"/>
    <n v="-5.3728836080424447E-4"/>
  </r>
  <r>
    <x v="4"/>
    <x v="79"/>
    <n v="836"/>
    <n v="6284.5632000000005"/>
    <n v="93"/>
    <s v="CRISPY SLI"/>
    <x v="1"/>
    <n v="7.5174200956937804"/>
    <s v="-"/>
    <s v="-"/>
    <n v="7.5223845468053501"/>
    <n v="7.5183428571428577"/>
    <n v="-5.3728836080424447E-4"/>
  </r>
  <r>
    <x v="5"/>
    <x v="79"/>
    <n v="743"/>
    <n v="5586.2784000000001"/>
    <n v="163"/>
    <s v="CRISPY SLI"/>
    <x v="1"/>
    <n v="7.5185442799461644"/>
    <s v="-"/>
    <s v="-"/>
    <n v="7.5223845468053501"/>
    <n v="7.5183428571428577"/>
    <n v="-5.3728836080424447E-4"/>
  </r>
  <r>
    <x v="6"/>
    <x v="79"/>
    <n v="580"/>
    <n v="4364.2800000000007"/>
    <n v="0"/>
    <s v="CRISPY SLI"/>
    <x v="1"/>
    <n v="7.5246206896551735"/>
    <s v="-"/>
    <s v="-"/>
    <n v="7.5223845468053501"/>
    <n v="7.5183428571428577"/>
    <n v="-5.3728836080424447E-4"/>
  </r>
  <r>
    <x v="7"/>
    <x v="79"/>
    <n v="580"/>
    <n v="4364.2800000000007"/>
    <n v="93"/>
    <s v="CRISPY SLI"/>
    <x v="1"/>
    <n v="7.5246206896551735"/>
    <s v="-"/>
    <s v="-"/>
    <n v="7.5223845468053501"/>
    <n v="7.5183428571428577"/>
    <n v="-5.3728836080424447E-4"/>
  </r>
  <r>
    <x v="8"/>
    <x v="79"/>
    <n v="476"/>
    <n v="3578.7312000000002"/>
    <n v="0"/>
    <s v="CRISPY SLI"/>
    <x v="1"/>
    <n v="7.5183428571428577"/>
    <s v="-"/>
    <n v="7.5183428571428577"/>
    <n v="7.5223845468053501"/>
    <n v="7.5183428571428577"/>
    <n v="-5.3728836080424447E-4"/>
  </r>
  <r>
    <x v="0"/>
    <x v="80"/>
    <n v="114"/>
    <n v="24029.9136"/>
    <n v="52"/>
    <s v="BRIOCHE PR"/>
    <x v="0"/>
    <n v="210.78871578947368"/>
    <n v="210.78871578947368"/>
    <s v="-"/>
    <n v="210.78871578947368"/>
    <n v="207.47963076923077"/>
    <n v="-1.5698587127158548E-2"/>
  </r>
  <r>
    <x v="1"/>
    <x v="80"/>
    <n v="156"/>
    <n v="32857.228800000004"/>
    <n v="21"/>
    <s v="BRIOCHE PR"/>
    <x v="0"/>
    <n v="210.62326153846158"/>
    <s v="-"/>
    <s v="-"/>
    <n v="210.78871578947368"/>
    <n v="207.47963076923077"/>
    <n v="-1.5698587127158548E-2"/>
  </r>
  <r>
    <x v="2"/>
    <x v="80"/>
    <n v="135"/>
    <n v="28443.571200000002"/>
    <n v="19"/>
    <s v="BRIOCHE PR"/>
    <x v="0"/>
    <n v="210.69312000000002"/>
    <s v="-"/>
    <s v="-"/>
    <n v="210.78871578947368"/>
    <n v="207.47963076923077"/>
    <n v="-1.5698587127158548E-2"/>
  </r>
  <r>
    <x v="3"/>
    <x v="80"/>
    <n v="116"/>
    <n v="24520.320000000003"/>
    <n v="3"/>
    <s v="BRIOCHE PR"/>
    <x v="0"/>
    <n v="211.38206896551728"/>
    <s v="-"/>
    <s v="-"/>
    <n v="210.78871578947368"/>
    <n v="207.47963076923077"/>
    <n v="-1.5698587127158548E-2"/>
  </r>
  <r>
    <x v="4"/>
    <x v="80"/>
    <n v="114"/>
    <n v="24029.9136"/>
    <n v="3"/>
    <s v="BRIOCHE PR"/>
    <x v="0"/>
    <n v="210.78871578947368"/>
    <s v="-"/>
    <s v="-"/>
    <n v="210.78871578947368"/>
    <n v="207.47963076923077"/>
    <n v="-1.5698587127158548E-2"/>
  </r>
  <r>
    <x v="5"/>
    <x v="80"/>
    <n v="112"/>
    <n v="23539.5072"/>
    <n v="33"/>
    <s v="BRIOCHE PR"/>
    <x v="0"/>
    <n v="210.17417142857144"/>
    <s v="-"/>
    <s v="-"/>
    <n v="210.78871578947368"/>
    <n v="207.47963076923077"/>
    <n v="-1.5698587127158548E-2"/>
  </r>
  <r>
    <x v="6"/>
    <x v="80"/>
    <n v="79"/>
    <n v="16673.817600000002"/>
    <n v="28"/>
    <s v="BRIOCHE PR"/>
    <x v="0"/>
    <n v="211.06098227848105"/>
    <s v="-"/>
    <s v="-"/>
    <n v="210.78871578947368"/>
    <n v="207.47963076923077"/>
    <n v="-1.5698587127158548E-2"/>
  </r>
  <r>
    <x v="7"/>
    <x v="80"/>
    <n v="52"/>
    <n v="10788.9408"/>
    <n v="26"/>
    <s v="BRIOCHE PR"/>
    <x v="0"/>
    <n v="207.47963076923077"/>
    <s v="-"/>
    <s v="-"/>
    <n v="210.78871578947368"/>
    <n v="207.47963076923077"/>
    <n v="-1.5698587127158548E-2"/>
  </r>
  <r>
    <x v="8"/>
    <x v="80"/>
    <n v="26"/>
    <n v="5394.4704000000002"/>
    <n v="12"/>
    <s v="BRIOCHE PR"/>
    <x v="0"/>
    <n v="207.47963076923077"/>
    <s v="-"/>
    <n v="207.47963076923077"/>
    <n v="210.78871578947368"/>
    <n v="207.47963076923077"/>
    <n v="-1.5698587127158548E-2"/>
  </r>
  <r>
    <x v="0"/>
    <x v="81"/>
    <n v="557"/>
    <n v="2633.4720000000002"/>
    <n v="140"/>
    <s v="DESSERT CH"/>
    <x v="2"/>
    <n v="4.7279569120287253"/>
    <n v="4.7279569120287253"/>
    <s v="-"/>
    <n v="4.7279569120287253"/>
    <n v="4.7251291866028708"/>
    <n v="-5.9808612440193087E-4"/>
  </r>
  <r>
    <x v="1"/>
    <x v="81"/>
    <n v="418"/>
    <n v="1975.104"/>
    <n v="0"/>
    <s v="DESSERT CH"/>
    <x v="2"/>
    <n v="4.7251291866028708"/>
    <s v="-"/>
    <s v="-"/>
    <n v="4.7279569120287253"/>
    <n v="4.7251291866028708"/>
    <n v="-5.9808612440193087E-4"/>
  </r>
  <r>
    <x v="2"/>
    <x v="81"/>
    <n v="418"/>
    <n v="1975.104"/>
    <n v="0"/>
    <s v="DESSERT CH"/>
    <x v="2"/>
    <n v="4.7251291866028708"/>
    <s v="-"/>
    <s v="-"/>
    <n v="4.7279569120287253"/>
    <n v="4.7251291866028708"/>
    <n v="-5.9808612440193087E-4"/>
  </r>
  <r>
    <x v="3"/>
    <x v="81"/>
    <n v="418"/>
    <n v="1975.104"/>
    <n v="418"/>
    <s v="DESSERT CH"/>
    <x v="2"/>
    <n v="4.7251291866028708"/>
    <s v="-"/>
    <n v="4.7251291866028708"/>
    <n v="4.7279569120287253"/>
    <n v="4.7251291866028708"/>
    <n v="-5.9808612440193087E-4"/>
  </r>
  <r>
    <x v="0"/>
    <x v="82"/>
    <n v="2436"/>
    <n v="13009.248000000001"/>
    <n v="0"/>
    <s v="BURRATA PO"/>
    <x v="2"/>
    <n v="5.3404137931034485"/>
    <n v="5.3404137931034485"/>
    <s v="-"/>
    <n v="5.3404137931034485"/>
    <n v="5.3404137931034485"/>
    <n v="0"/>
  </r>
  <r>
    <x v="1"/>
    <x v="82"/>
    <n v="2436"/>
    <n v="13009.248000000001"/>
    <n v="0"/>
    <s v="BURRATA PO"/>
    <x v="2"/>
    <n v="5.3404137931034485"/>
    <s v="-"/>
    <s v="-"/>
    <n v="5.3404137931034485"/>
    <n v="5.3404137931034485"/>
    <n v="0"/>
  </r>
  <r>
    <x v="2"/>
    <x v="82"/>
    <n v="2436"/>
    <n v="13009.248000000001"/>
    <n v="464"/>
    <s v="BURRATA PO"/>
    <x v="2"/>
    <n v="5.3404137931034485"/>
    <s v="-"/>
    <s v="-"/>
    <n v="5.3404137931034485"/>
    <n v="5.3404137931034485"/>
    <n v="0"/>
  </r>
  <r>
    <x v="3"/>
    <x v="82"/>
    <n v="1972"/>
    <n v="10531.296000000002"/>
    <n v="0"/>
    <s v="BURRATA PO"/>
    <x v="2"/>
    <n v="5.3404137931034494"/>
    <s v="-"/>
    <s v="-"/>
    <n v="5.3404137931034485"/>
    <n v="5.3404137931034485"/>
    <n v="0"/>
  </r>
  <r>
    <x v="4"/>
    <x v="82"/>
    <n v="1972"/>
    <n v="10531.296000000002"/>
    <n v="0"/>
    <s v="BURRATA PO"/>
    <x v="2"/>
    <n v="5.3404137931034494"/>
    <s v="-"/>
    <s v="-"/>
    <n v="5.3404137931034485"/>
    <n v="5.3404137931034485"/>
    <n v="0"/>
  </r>
  <r>
    <x v="5"/>
    <x v="82"/>
    <n v="1972"/>
    <n v="10531.296000000002"/>
    <n v="232"/>
    <s v="BURRATA PO"/>
    <x v="2"/>
    <n v="5.3404137931034494"/>
    <s v="-"/>
    <s v="-"/>
    <n v="5.3404137931034485"/>
    <n v="5.3404137931034485"/>
    <n v="0"/>
  </r>
  <r>
    <x v="6"/>
    <x v="82"/>
    <n v="1740"/>
    <n v="9292.32"/>
    <n v="232"/>
    <s v="BURRATA PO"/>
    <x v="2"/>
    <n v="5.3404137931034485"/>
    <s v="-"/>
    <s v="-"/>
    <n v="5.3404137931034485"/>
    <n v="5.3404137931034485"/>
    <n v="0"/>
  </r>
  <r>
    <x v="7"/>
    <x v="82"/>
    <n v="1508"/>
    <n v="8053.344000000001"/>
    <n v="1508"/>
    <s v="BURRATA PO"/>
    <x v="2"/>
    <n v="5.3404137931034485"/>
    <s v="-"/>
    <n v="5.3404137931034485"/>
    <n v="5.3404137931034485"/>
    <n v="5.3404137931034485"/>
    <n v="0"/>
  </r>
  <r>
    <x v="0"/>
    <x v="83"/>
    <n v="112"/>
    <n v="199.88640000000004"/>
    <n v="112"/>
    <s v="LAIT ECREM"/>
    <x v="2"/>
    <n v="1.7847000000000004"/>
    <n v="1.7847000000000004"/>
    <s v="-"/>
    <n v="1.7847000000000004"/>
    <n v="1.7949679758308157"/>
    <n v="5.7533343591724684E-3"/>
  </r>
  <r>
    <x v="4"/>
    <x v="83"/>
    <n v="0"/>
    <n v="0"/>
    <n v="696"/>
    <s v="LAIT ECREM"/>
    <x v="2"/>
    <s v="-"/>
    <s v="-"/>
    <s v="-"/>
    <n v="1.7847000000000004"/>
    <n v="1.7949679758308157"/>
    <n v="5.7533343591724684E-3"/>
  </r>
  <r>
    <x v="5"/>
    <x v="83"/>
    <n v="808"/>
    <n v="1449.2304000000001"/>
    <n v="3815"/>
    <s v="LAIT ECREM"/>
    <x v="2"/>
    <n v="1.7936019801980201"/>
    <s v="-"/>
    <s v="-"/>
    <n v="1.7847000000000004"/>
    <n v="1.7949679758308157"/>
    <n v="5.7533343591724684E-3"/>
  </r>
  <r>
    <x v="6"/>
    <x v="83"/>
    <n v="1504"/>
    <n v="2698.5744"/>
    <n v="3007"/>
    <s v="LAIT ECREM"/>
    <x v="2"/>
    <n v="1.7942648936170214"/>
    <s v="-"/>
    <s v="-"/>
    <n v="1.7847000000000004"/>
    <n v="1.7949679758308157"/>
    <n v="5.7533343591724684E-3"/>
  </r>
  <r>
    <x v="7"/>
    <x v="83"/>
    <n v="2979"/>
    <n v="5347.2096000000001"/>
    <n v="2979"/>
    <s v="LAIT ECREM"/>
    <x v="2"/>
    <n v="1.7949679758308157"/>
    <s v="-"/>
    <n v="1.7949679758308157"/>
    <n v="1.7847000000000004"/>
    <n v="1.7949679758308157"/>
    <n v="5.7533343591724684E-3"/>
  </r>
  <r>
    <x v="8"/>
    <x v="83"/>
    <n v="0"/>
    <n v="0"/>
    <n v="0"/>
    <s v="LAIT ECREM"/>
    <x v="2"/>
    <s v="-"/>
    <s v="-"/>
    <s v="-"/>
    <n v="1.7847000000000004"/>
    <n v="1.7949679758308157"/>
    <n v="5.7533343591724684E-3"/>
  </r>
  <r>
    <x v="0"/>
    <x v="84"/>
    <n v="161"/>
    <n v="8936.4384000000009"/>
    <n v="156"/>
    <s v="BUN SESAME"/>
    <x v="0"/>
    <n v="55.50582857142858"/>
    <n v="55.50582857142858"/>
    <s v="-"/>
    <n v="55.50582857142858"/>
    <n v="61.57066329113924"/>
    <n v="0.10926482633992274"/>
  </r>
  <r>
    <x v="1"/>
    <x v="84"/>
    <n v="79"/>
    <n v="4403.4624000000003"/>
    <n v="179"/>
    <s v="BUN SESAME"/>
    <x v="0"/>
    <n v="55.740030379746841"/>
    <s v="-"/>
    <s v="-"/>
    <n v="55.50582857142858"/>
    <n v="61.57066329113924"/>
    <n v="0.10926482633992274"/>
  </r>
  <r>
    <x v="2"/>
    <x v="84"/>
    <n v="346"/>
    <n v="19297.526400000002"/>
    <n v="156"/>
    <s v="BUN SESAME"/>
    <x v="0"/>
    <n v="55.773197687861277"/>
    <s v="-"/>
    <s v="-"/>
    <n v="55.50582857142858"/>
    <n v="61.57066329113924"/>
    <n v="0.10926482633992274"/>
  </r>
  <r>
    <x v="3"/>
    <x v="84"/>
    <n v="191"/>
    <n v="10620.115200000002"/>
    <n v="154"/>
    <s v="BUN SESAME"/>
    <x v="0"/>
    <n v="55.602697382198961"/>
    <s v="-"/>
    <s v="-"/>
    <n v="55.50582857142858"/>
    <n v="61.57066329113924"/>
    <n v="0.10926482633992274"/>
  </r>
  <r>
    <x v="4"/>
    <x v="84"/>
    <n v="38"/>
    <n v="2072.2175999999999"/>
    <n v="184"/>
    <s v="BUN SESAME"/>
    <x v="0"/>
    <n v="54.532042105263159"/>
    <s v="-"/>
    <s v="-"/>
    <n v="55.50582857142858"/>
    <n v="61.57066329113924"/>
    <n v="0.10926482633992274"/>
  </r>
  <r>
    <x v="5"/>
    <x v="84"/>
    <n v="209"/>
    <n v="11944.3248"/>
    <n v="177"/>
    <s v="BUN SESAME"/>
    <x v="0"/>
    <n v="57.14987942583732"/>
    <s v="-"/>
    <s v="-"/>
    <n v="55.50582857142858"/>
    <n v="61.57066329113924"/>
    <n v="0.10926482633992274"/>
  </r>
  <r>
    <x v="6"/>
    <x v="84"/>
    <n v="330"/>
    <n v="20022.681600000004"/>
    <n v="184"/>
    <s v="BUN SESAME"/>
    <x v="0"/>
    <n v="60.674792727272738"/>
    <s v="-"/>
    <s v="-"/>
    <n v="55.50582857142858"/>
    <n v="61.57066329113924"/>
    <n v="0.10926482633992274"/>
  </r>
  <r>
    <x v="7"/>
    <x v="84"/>
    <n v="147"/>
    <n v="8883.3024000000005"/>
    <n v="212"/>
    <s v="BUN SESAME"/>
    <x v="0"/>
    <n v="60.430628571428578"/>
    <s v="-"/>
    <s v="-"/>
    <n v="55.50582857142858"/>
    <n v="61.57066329113924"/>
    <n v="0.10926482633992274"/>
  </r>
  <r>
    <x v="8"/>
    <x v="84"/>
    <n v="158"/>
    <n v="9728.1648000000005"/>
    <n v="72"/>
    <s v="BUN SESAME"/>
    <x v="0"/>
    <n v="61.57066329113924"/>
    <s v="-"/>
    <n v="61.57066329113924"/>
    <n v="55.50582857142858"/>
    <n v="61.57066329113924"/>
    <n v="0.10926482633992274"/>
  </r>
  <r>
    <x v="0"/>
    <x v="85"/>
    <n v="0"/>
    <n v="0"/>
    <n v="1935"/>
    <s v="LAIT 44593"/>
    <x v="2"/>
    <s v="-"/>
    <s v="-"/>
    <s v="-"/>
    <n v="1.9121059337913806"/>
    <n v="1.9013142857142857"/>
    <n v="-5.6438547082466872E-3"/>
  </r>
  <r>
    <x v="4"/>
    <x v="85"/>
    <n v="0"/>
    <n v="0"/>
    <n v="1601"/>
    <s v="LAIT 44593"/>
    <x v="2"/>
    <s v="-"/>
    <s v="-"/>
    <s v="-"/>
    <n v="1.9121059337913806"/>
    <n v="1.9013142857142857"/>
    <n v="-5.6438547082466872E-3"/>
  </r>
  <r>
    <x v="5"/>
    <x v="85"/>
    <n v="0"/>
    <n v="0"/>
    <n v="6404"/>
    <s v="LAIT 44593"/>
    <x v="2"/>
    <s v="-"/>
    <s v="-"/>
    <s v="-"/>
    <n v="1.9121059337913806"/>
    <n v="1.9013142857142857"/>
    <n v="-5.6438547082466872E-3"/>
  </r>
  <r>
    <x v="6"/>
    <x v="85"/>
    <n v="1601"/>
    <n v="3061.2816000000003"/>
    <n v="6404"/>
    <s v="LAIT 44593"/>
    <x v="2"/>
    <n v="1.9121059337913806"/>
    <n v="1.9121059337913806"/>
    <s v="-"/>
    <n v="1.9121059337913806"/>
    <n v="1.9013142857142857"/>
    <n v="-5.6438547082466872E-3"/>
  </r>
  <r>
    <x v="7"/>
    <x v="85"/>
    <n v="1476"/>
    <n v="2821.6943999999999"/>
    <n v="4594"/>
    <s v="LAIT 44593"/>
    <x v="2"/>
    <n v="1.9117170731707316"/>
    <s v="-"/>
    <s v="-"/>
    <n v="1.9121059337913806"/>
    <n v="1.9013142857142857"/>
    <n v="-5.6438547082466872E-3"/>
  </r>
  <r>
    <x v="8"/>
    <x v="85"/>
    <n v="84"/>
    <n v="159.71039999999999"/>
    <n v="0"/>
    <s v="LAIT 44593"/>
    <x v="2"/>
    <n v="1.9013142857142857"/>
    <s v="-"/>
    <n v="1.9013142857142857"/>
    <n v="1.9121059337913806"/>
    <n v="1.9013142857142857"/>
    <n v="-5.6438547082466872E-3"/>
  </r>
  <r>
    <x v="0"/>
    <x v="86"/>
    <n v="1235"/>
    <n v="3658.7808000000005"/>
    <n v="488"/>
    <s v="HARICOT BO"/>
    <x v="1"/>
    <n v="2.9625755465587047"/>
    <n v="2.9625755465587047"/>
    <s v="-"/>
    <n v="2.9625755465587047"/>
    <n v="2.9636027359781125"/>
    <n v="3.4672176397365639E-4"/>
  </r>
  <r>
    <x v="1"/>
    <x v="86"/>
    <n v="748"/>
    <n v="2214.5184000000004"/>
    <n v="325"/>
    <s v="HARICOT BO"/>
    <x v="1"/>
    <n v="2.960586096256685"/>
    <s v="-"/>
    <s v="-"/>
    <n v="2.9625755465587047"/>
    <n v="2.9636027359781125"/>
    <n v="3.4672176397365639E-4"/>
  </r>
  <r>
    <x v="2"/>
    <x v="86"/>
    <n v="2761"/>
    <n v="8184.1536000000006"/>
    <n v="390"/>
    <s v="HARICOT BO"/>
    <x v="1"/>
    <n v="2.964199058312206"/>
    <s v="-"/>
    <s v="-"/>
    <n v="2.9625755465587047"/>
    <n v="2.9636027359781125"/>
    <n v="3.4672176397365639E-4"/>
  </r>
  <r>
    <x v="3"/>
    <x v="86"/>
    <n v="2372"/>
    <n v="7028.7264000000005"/>
    <n v="163"/>
    <s v="HARICOT BO"/>
    <x v="1"/>
    <n v="2.9632067453625632"/>
    <s v="-"/>
    <s v="-"/>
    <n v="2.9625755465587047"/>
    <n v="2.9636027359781125"/>
    <n v="3.4672176397365639E-4"/>
  </r>
  <r>
    <x v="4"/>
    <x v="86"/>
    <n v="2209"/>
    <n v="6547.3055999999997"/>
    <n v="260"/>
    <s v="HARICOT BO"/>
    <x v="1"/>
    <n v="2.9639228610230872"/>
    <s v="-"/>
    <s v="-"/>
    <n v="2.9625755465587047"/>
    <n v="2.9636027359781125"/>
    <n v="3.4672176397365639E-4"/>
  </r>
  <r>
    <x v="5"/>
    <x v="86"/>
    <n v="1949"/>
    <n v="5777.0496000000003"/>
    <n v="195"/>
    <s v="HARICOT BO"/>
    <x v="1"/>
    <n v="2.9641095946639302"/>
    <s v="-"/>
    <s v="-"/>
    <n v="2.9625755465587047"/>
    <n v="2.9636027359781125"/>
    <n v="3.4672176397365639E-4"/>
  </r>
  <r>
    <x v="6"/>
    <x v="86"/>
    <n v="1754"/>
    <n v="5199.3360000000002"/>
    <n v="0"/>
    <s v="HARICOT BO"/>
    <x v="1"/>
    <n v="2.9642736602052451"/>
    <s v="-"/>
    <s v="-"/>
    <n v="2.9625755465587047"/>
    <n v="2.9636027359781125"/>
    <n v="3.4672176397365639E-4"/>
  </r>
  <r>
    <x v="7"/>
    <x v="86"/>
    <n v="1754"/>
    <n v="5199.3360000000002"/>
    <n v="293"/>
    <s v="HARICOT BO"/>
    <x v="1"/>
    <n v="2.9642736602052451"/>
    <s v="-"/>
    <s v="-"/>
    <n v="2.9625755465587047"/>
    <n v="2.9636027359781125"/>
    <n v="3.4672176397365639E-4"/>
  </r>
  <r>
    <x v="8"/>
    <x v="86"/>
    <n v="1462"/>
    <n v="4332.7872000000007"/>
    <n v="0"/>
    <s v="HARICOT BO"/>
    <x v="1"/>
    <n v="2.9636027359781125"/>
    <s v="-"/>
    <n v="2.9636027359781125"/>
    <n v="2.9625755465587047"/>
    <n v="2.9636027359781125"/>
    <n v="3.4672176397365639E-4"/>
  </r>
  <r>
    <x v="0"/>
    <x v="87"/>
    <n v="288"/>
    <n v="9304.7616000000016"/>
    <n v="0"/>
    <s v="MOZZARELLA"/>
    <x v="2"/>
    <n v="32.308200000000006"/>
    <n v="32.308200000000006"/>
    <s v="-"/>
    <n v="32.308200000000006"/>
    <n v="32.867797307221544"/>
    <n v="1.7320596852239856E-2"/>
  </r>
  <r>
    <x v="1"/>
    <x v="87"/>
    <n v="288"/>
    <n v="9304.7616000000016"/>
    <n v="70"/>
    <s v="MOZZARELLA"/>
    <x v="2"/>
    <n v="32.308200000000006"/>
    <s v="-"/>
    <s v="-"/>
    <n v="32.308200000000006"/>
    <n v="32.867797307221544"/>
    <n v="1.7320596852239856E-2"/>
  </r>
  <r>
    <x v="2"/>
    <x v="87"/>
    <n v="219"/>
    <n v="7053.6096000000007"/>
    <n v="174"/>
    <s v="MOZZARELLA"/>
    <x v="2"/>
    <n v="32.208263013698634"/>
    <s v="-"/>
    <s v="-"/>
    <n v="32.308200000000006"/>
    <n v="32.867797307221544"/>
    <n v="1.7320596852239856E-2"/>
  </r>
  <r>
    <x v="3"/>
    <x v="87"/>
    <n v="45"/>
    <n v="1425.7295999999999"/>
    <n v="0"/>
    <s v="MOZZARELLA"/>
    <x v="2"/>
    <n v="31.682879999999997"/>
    <s v="-"/>
    <s v="-"/>
    <n v="32.308200000000006"/>
    <n v="32.867797307221544"/>
    <n v="1.7320596852239856E-2"/>
  </r>
  <r>
    <x v="4"/>
    <x v="87"/>
    <n v="409"/>
    <n v="13206.758400000001"/>
    <n v="140"/>
    <s v="MOZZARELLA"/>
    <x v="2"/>
    <n v="32.290362836185821"/>
    <s v="-"/>
    <s v="-"/>
    <n v="32.308200000000006"/>
    <n v="32.867797307221544"/>
    <n v="1.7320596852239856E-2"/>
  </r>
  <r>
    <x v="5"/>
    <x v="87"/>
    <n v="270"/>
    <n v="8704.4544000000005"/>
    <n v="21"/>
    <s v="MOZZARELLA"/>
    <x v="2"/>
    <n v="32.238720000000001"/>
    <s v="-"/>
    <s v="-"/>
    <n v="32.308200000000006"/>
    <n v="32.867797307221544"/>
    <n v="1.7320596852239856E-2"/>
  </r>
  <r>
    <x v="6"/>
    <x v="87"/>
    <n v="249"/>
    <n v="8029.1088"/>
    <n v="0"/>
    <s v="MOZZARELLA"/>
    <x v="2"/>
    <n v="32.245416867469878"/>
    <s v="-"/>
    <s v="-"/>
    <n v="32.308200000000006"/>
    <n v="32.867797307221544"/>
    <n v="1.7320596852239856E-2"/>
  </r>
  <r>
    <x v="7"/>
    <x v="87"/>
    <n v="898"/>
    <n v="29523.009600000001"/>
    <n v="82"/>
    <s v="MOZZARELLA"/>
    <x v="2"/>
    <n v="32.876402672605792"/>
    <s v="-"/>
    <s v="-"/>
    <n v="32.308200000000006"/>
    <n v="32.867797307221544"/>
    <n v="1.7320596852239856E-2"/>
  </r>
  <r>
    <x v="8"/>
    <x v="87"/>
    <n v="817"/>
    <n v="26852.990400000002"/>
    <n v="0"/>
    <s v="MOZZARELLA"/>
    <x v="2"/>
    <n v="32.867797307221544"/>
    <s v="-"/>
    <n v="32.867797307221544"/>
    <n v="32.308200000000006"/>
    <n v="32.867797307221544"/>
    <n v="1.7320596852239856E-2"/>
  </r>
  <r>
    <x v="0"/>
    <x v="88"/>
    <n v="7879"/>
    <n v="8626.3919999999998"/>
    <n v="6652"/>
    <s v="LAIT ECREM"/>
    <x v="2"/>
    <n v="1.0948587384185811"/>
    <n v="1.0948587384185811"/>
    <s v="-"/>
    <n v="1.0948587384185811"/>
    <n v="1.2288585111014367"/>
    <n v="0.12239001067517208"/>
  </r>
  <r>
    <x v="1"/>
    <x v="88"/>
    <n v="5086"/>
    <n v="5568.0480000000007"/>
    <n v="9125"/>
    <s v="LAIT ECREM"/>
    <x v="2"/>
    <n v="1.0947793944160442"/>
    <s v="-"/>
    <s v="-"/>
    <n v="1.0948587384185811"/>
    <n v="1.2288585111014367"/>
    <n v="0.12239001067517208"/>
  </r>
  <r>
    <x v="2"/>
    <x v="88"/>
    <n v="5930"/>
    <n v="6492.6576000000005"/>
    <n v="6501"/>
    <s v="LAIT ECREM"/>
    <x v="2"/>
    <n v="1.0948832377740305"/>
    <s v="-"/>
    <s v="-"/>
    <n v="1.0948587384185811"/>
    <n v="1.2288585111014367"/>
    <n v="0.12239001067517208"/>
  </r>
  <r>
    <x v="3"/>
    <x v="88"/>
    <n v="5457"/>
    <n v="5974.4736000000003"/>
    <n v="9216"/>
    <s v="LAIT ECREM"/>
    <x v="2"/>
    <n v="1.0948274876305664"/>
    <s v="-"/>
    <s v="-"/>
    <n v="1.0948587384185811"/>
    <n v="1.2288585111014367"/>
    <n v="0.12239001067517208"/>
  </r>
  <r>
    <x v="4"/>
    <x v="88"/>
    <n v="2269"/>
    <n v="2619.4752000000003"/>
    <n v="11206"/>
    <s v="LAIT ECREM"/>
    <x v="2"/>
    <n v="1.1544624063464082"/>
    <s v="-"/>
    <s v="-"/>
    <n v="1.0948587384185811"/>
    <n v="1.2288585111014367"/>
    <n v="0.12239001067517208"/>
  </r>
  <r>
    <x v="5"/>
    <x v="88"/>
    <n v="6988"/>
    <n v="8496.7487999999994"/>
    <n v="11735"/>
    <s v="LAIT ECREM"/>
    <x v="2"/>
    <n v="1.2159056668574699"/>
    <s v="-"/>
    <s v="-"/>
    <n v="1.0948587384185811"/>
    <n v="1.2288585111014367"/>
    <n v="0.12239001067517208"/>
  </r>
  <r>
    <x v="6"/>
    <x v="88"/>
    <n v="7237"/>
    <n v="8879.4144000000015"/>
    <n v="11921"/>
    <s v="LAIT ECREM"/>
    <x v="2"/>
    <n v="1.2269468564322235"/>
    <s v="-"/>
    <s v="-"/>
    <n v="1.0948587384185811"/>
    <n v="1.2288585111014367"/>
    <n v="0.12239001067517208"/>
  </r>
  <r>
    <x v="7"/>
    <x v="88"/>
    <n v="3216"/>
    <n v="3951.7632000000003"/>
    <n v="12116"/>
    <s v="LAIT ECREM"/>
    <x v="2"/>
    <n v="1.228782089552239"/>
    <s v="-"/>
    <s v="-"/>
    <n v="1.0948587384185811"/>
    <n v="1.2288585111014367"/>
    <n v="0.12239001067517208"/>
  </r>
  <r>
    <x v="8"/>
    <x v="88"/>
    <n v="9188"/>
    <n v="11290.752"/>
    <n v="1128"/>
    <s v="LAIT ECREM"/>
    <x v="2"/>
    <n v="1.2288585111014367"/>
    <s v="-"/>
    <n v="1.2288585111014367"/>
    <n v="1.0948587384185811"/>
    <n v="1.2288585111014367"/>
    <n v="0.12239001067517208"/>
  </r>
  <r>
    <x v="2"/>
    <x v="89"/>
    <n v="0"/>
    <n v="0"/>
    <n v="13920"/>
    <s v="FRITE YELL"/>
    <x v="1"/>
    <s v="-"/>
    <s v="-"/>
    <s v="-"/>
    <n v="3.6361992810927388"/>
    <n v="4.5042998852581695"/>
    <n v="0.23873845657451209"/>
  </r>
  <r>
    <x v="3"/>
    <x v="89"/>
    <n v="5564"/>
    <n v="20231.8128"/>
    <n v="36188"/>
    <s v="FRITE YELL"/>
    <x v="1"/>
    <n v="3.6361992810927388"/>
    <n v="3.6361992810927388"/>
    <s v="-"/>
    <n v="3.6361992810927388"/>
    <n v="4.5042998852581695"/>
    <n v="0.23873845657451209"/>
  </r>
  <r>
    <x v="4"/>
    <x v="89"/>
    <n v="17818"/>
    <n v="64795.852800000008"/>
    <n v="56237"/>
    <s v="FRITE YELL"/>
    <x v="1"/>
    <n v="3.6365390503984738"/>
    <s v="-"/>
    <s v="-"/>
    <n v="3.6361992810927388"/>
    <n v="4.5042998852581695"/>
    <n v="0.23873845657451209"/>
  </r>
  <r>
    <x v="5"/>
    <x v="89"/>
    <n v="7239"/>
    <n v="26323.315200000001"/>
    <n v="68475"/>
    <s v="FRITE YELL"/>
    <x v="1"/>
    <n v="3.6363192706174887"/>
    <s v="-"/>
    <s v="-"/>
    <n v="3.6361992810927388"/>
    <n v="4.5042998852581695"/>
    <n v="0.23873845657451209"/>
  </r>
  <r>
    <x v="6"/>
    <x v="89"/>
    <n v="20045"/>
    <n v="72895.334399999992"/>
    <n v="65703"/>
    <s v="FRITE YELL"/>
    <x v="1"/>
    <n v="3.6365844050885503"/>
    <s v="-"/>
    <s v="-"/>
    <n v="3.6361992810927388"/>
    <n v="4.5042998852581695"/>
    <n v="0.23873845657451209"/>
  </r>
  <r>
    <x v="7"/>
    <x v="89"/>
    <n v="6682"/>
    <n v="27458.611199999999"/>
    <n v="62919"/>
    <s v="FRITE YELL"/>
    <x v="1"/>
    <n v="4.1093401975456452"/>
    <s v="-"/>
    <s v="-"/>
    <n v="3.6361992810927388"/>
    <n v="4.5042998852581695"/>
    <n v="0.23873845657451209"/>
  </r>
  <r>
    <x v="8"/>
    <x v="89"/>
    <n v="20045"/>
    <n v="90288.691200000001"/>
    <n v="7796"/>
    <s v="FRITE YELL"/>
    <x v="1"/>
    <n v="4.5042998852581695"/>
    <s v="-"/>
    <n v="4.5042998852581695"/>
    <n v="3.6361992810927388"/>
    <n v="4.5042998852581695"/>
    <n v="0.23873845657451209"/>
  </r>
  <r>
    <x v="0"/>
    <x v="90"/>
    <n v="2478"/>
    <n v="12457.152"/>
    <n v="1420"/>
    <s v="SNAP PEAS"/>
    <x v="1"/>
    <n v="5.0270992736077478"/>
    <n v="5.0270992736077478"/>
    <s v="-"/>
    <n v="5.0270992736077478"/>
    <n v="5.2705344896597728"/>
    <n v="4.8424588973219329E-2"/>
  </r>
  <r>
    <x v="1"/>
    <x v="90"/>
    <n v="3286"/>
    <n v="16516.224000000002"/>
    <n v="3202"/>
    <s v="SNAP PEAS"/>
    <x v="1"/>
    <n v="5.0262398052343285"/>
    <s v="-"/>
    <s v="-"/>
    <n v="5.0270992736077478"/>
    <n v="5.2705344896597728"/>
    <n v="4.8424588973219329E-2"/>
  </r>
  <r>
    <x v="2"/>
    <x v="90"/>
    <n v="1198"/>
    <n v="6018.6240000000007"/>
    <n v="1448"/>
    <s v="SNAP PEAS"/>
    <x v="1"/>
    <n v="5.0238931552587651"/>
    <s v="-"/>
    <s v="-"/>
    <n v="5.0270992736077478"/>
    <n v="5.2705344896597728"/>
    <n v="4.8424588973219329E-2"/>
  </r>
  <r>
    <x v="3"/>
    <x v="90"/>
    <n v="864"/>
    <n v="4339.0079999999998"/>
    <n v="1866"/>
    <s v="SNAP PEAS"/>
    <x v="1"/>
    <n v="5.0219999999999994"/>
    <s v="-"/>
    <s v="-"/>
    <n v="5.0270992736077478"/>
    <n v="5.2705344896597728"/>
    <n v="4.8424588973219329E-2"/>
  </r>
  <r>
    <x v="4"/>
    <x v="90"/>
    <n v="1225"/>
    <n v="6158.5919999999996"/>
    <n v="2311"/>
    <s v="SNAP PEAS"/>
    <x v="1"/>
    <n v="5.0274220408163259"/>
    <s v="-"/>
    <s v="-"/>
    <n v="5.0270992736077478"/>
    <n v="5.2705344896597728"/>
    <n v="4.8424588973219329E-2"/>
  </r>
  <r>
    <x v="5"/>
    <x v="90"/>
    <n v="1142"/>
    <n v="5738.688000000001"/>
    <n v="2993"/>
    <s v="SNAP PEAS"/>
    <x v="1"/>
    <n v="5.0251208406304739"/>
    <s v="-"/>
    <s v="-"/>
    <n v="5.0270992736077478"/>
    <n v="5.2705344896597728"/>
    <n v="4.8424588973219329E-2"/>
  </r>
  <r>
    <x v="6"/>
    <x v="90"/>
    <n v="2604"/>
    <n v="13087.008000000002"/>
    <n v="3425"/>
    <s v="SNAP PEAS"/>
    <x v="1"/>
    <n v="5.0257327188940097"/>
    <s v="-"/>
    <s v="-"/>
    <n v="5.0270992736077478"/>
    <n v="5.2705344896597728"/>
    <n v="4.8424588973219329E-2"/>
  </r>
  <r>
    <x v="7"/>
    <x v="90"/>
    <n v="3606"/>
    <n v="18615.916799999999"/>
    <n v="3564"/>
    <s v="SNAP PEAS"/>
    <x v="1"/>
    <n v="5.1624838602329453"/>
    <s v="-"/>
    <s v="-"/>
    <n v="5.0270992736077478"/>
    <n v="5.2705344896597728"/>
    <n v="4.8424588973219329E-2"/>
  </r>
  <r>
    <x v="8"/>
    <x v="90"/>
    <n v="4497"/>
    <n v="23701.5936"/>
    <n v="613"/>
    <s v="SNAP PEAS"/>
    <x v="1"/>
    <n v="5.2705344896597728"/>
    <s v="-"/>
    <n v="5.2705344896597728"/>
    <n v="5.0270992736077478"/>
    <n v="5.2705344896597728"/>
    <n v="4.8424588973219329E-2"/>
  </r>
  <r>
    <x v="0"/>
    <x v="91"/>
    <n v="149"/>
    <n v="2156.5439999999999"/>
    <n v="1578"/>
    <s v="PEPPER TR2"/>
    <x v="2"/>
    <n v="14.473449664429529"/>
    <n v="14.473449664429529"/>
    <s v="-"/>
    <n v="14.473449664429529"/>
    <n v="14.52366367346939"/>
    <n v="3.4693877551021934E-3"/>
  </r>
  <r>
    <x v="1"/>
    <x v="91"/>
    <n v="1058"/>
    <n v="15365.376000000002"/>
    <n v="1838"/>
    <s v="PEPPER TR2"/>
    <x v="2"/>
    <n v="14.523039697542535"/>
    <s v="-"/>
    <s v="-"/>
    <n v="14.473449664429529"/>
    <n v="14.52366367346939"/>
    <n v="3.4693877551021934E-3"/>
  </r>
  <r>
    <x v="2"/>
    <x v="91"/>
    <n v="854"/>
    <n v="12400.128000000001"/>
    <n v="1300"/>
    <s v="PEPPER TR2"/>
    <x v="2"/>
    <n v="14.520056206088993"/>
    <s v="-"/>
    <s v="-"/>
    <n v="14.473449664429529"/>
    <n v="14.52366367346939"/>
    <n v="3.4693877551021934E-3"/>
  </r>
  <r>
    <x v="3"/>
    <x v="91"/>
    <n v="1040"/>
    <n v="15095.808000000001"/>
    <n v="1151"/>
    <s v="PEPPER TR2"/>
    <x v="2"/>
    <n v="14.5152"/>
    <s v="-"/>
    <s v="-"/>
    <n v="14.473449664429529"/>
    <n v="14.52366367346939"/>
    <n v="3.4693877551021934E-3"/>
  </r>
  <r>
    <x v="4"/>
    <x v="91"/>
    <n v="1374"/>
    <n v="19948.032000000003"/>
    <n v="1634"/>
    <s v="PEPPER TR2"/>
    <x v="2"/>
    <n v="14.518218340611355"/>
    <s v="-"/>
    <s v="-"/>
    <n v="14.473449664429529"/>
    <n v="14.52366367346939"/>
    <n v="3.4693877551021934E-3"/>
  </r>
  <r>
    <x v="5"/>
    <x v="91"/>
    <n v="1225"/>
    <n v="17791.488000000001"/>
    <n v="1225"/>
    <s v="PEPPER TR2"/>
    <x v="2"/>
    <n v="14.52366367346939"/>
    <s v="-"/>
    <n v="14.52366367346939"/>
    <n v="14.473449664429529"/>
    <n v="14.52366367346939"/>
    <n v="3.4693877551021934E-3"/>
  </r>
  <r>
    <x v="6"/>
    <x v="91"/>
    <n v="0"/>
    <n v="0"/>
    <n v="0"/>
    <s v="PEPPER TR2"/>
    <x v="2"/>
    <s v="-"/>
    <s v="-"/>
    <s v="-"/>
    <n v="14.473449664429529"/>
    <n v="14.52366367346939"/>
    <n v="3.4693877551021934E-3"/>
  </r>
  <r>
    <x v="0"/>
    <x v="92"/>
    <n v="706"/>
    <n v="9442.4832000000024"/>
    <n v="1782"/>
    <s v="MONTEREY T"/>
    <x v="2"/>
    <n v="13.374622096317283"/>
    <n v="13.374622096317283"/>
    <s v="-"/>
    <n v="13.374622096317283"/>
    <n v="13.382819213973798"/>
    <n v="6.128859266065767E-4"/>
  </r>
  <r>
    <x v="1"/>
    <x v="92"/>
    <n v="0"/>
    <n v="0"/>
    <n v="1207"/>
    <s v="MONTEREY T"/>
    <x v="2"/>
    <s v="-"/>
    <s v="-"/>
    <s v="-"/>
    <n v="13.374622096317283"/>
    <n v="13.382819213973798"/>
    <n v="6.128859266065767E-4"/>
  </r>
  <r>
    <x v="2"/>
    <x v="92"/>
    <n v="2376"/>
    <n v="31806.259200000004"/>
    <n v="873"/>
    <s v="MONTEREY T"/>
    <x v="2"/>
    <n v="13.386472727272729"/>
    <s v="-"/>
    <s v="-"/>
    <n v="13.374622096317283"/>
    <n v="13.382819213973798"/>
    <n v="6.128859266065767E-4"/>
  </r>
  <r>
    <x v="3"/>
    <x v="92"/>
    <n v="1801"/>
    <n v="24103.180799999998"/>
    <n v="780"/>
    <s v="MONTEREY T"/>
    <x v="2"/>
    <n v="13.383220877290393"/>
    <s v="-"/>
    <s v="-"/>
    <n v="13.374622096317283"/>
    <n v="13.382819213973798"/>
    <n v="6.128859266065767E-4"/>
  </r>
  <r>
    <x v="4"/>
    <x v="92"/>
    <n v="1318"/>
    <n v="17642.5344"/>
    <n v="928"/>
    <s v="MONTEREY T"/>
    <x v="2"/>
    <n v="13.385837936267071"/>
    <s v="-"/>
    <s v="-"/>
    <n v="13.374622096317283"/>
    <n v="13.382819213973798"/>
    <n v="6.128859266065767E-4"/>
  </r>
  <r>
    <x v="5"/>
    <x v="92"/>
    <n v="687"/>
    <n v="9193.996799999999"/>
    <n v="819"/>
    <s v="MONTEREY T"/>
    <x v="2"/>
    <n v="13.382819213973798"/>
    <s v="-"/>
    <n v="13.382819213973798"/>
    <n v="13.374622096317283"/>
    <n v="13.382819213973798"/>
    <n v="6.128859266065767E-4"/>
  </r>
  <r>
    <x v="6"/>
    <x v="92"/>
    <n v="0"/>
    <n v="0"/>
    <n v="0"/>
    <s v="MONTEREY T"/>
    <x v="2"/>
    <s v="-"/>
    <s v="-"/>
    <s v="-"/>
    <n v="13.374622096317283"/>
    <n v="13.382819213973798"/>
    <n v="6.128859266065767E-4"/>
  </r>
  <r>
    <x v="0"/>
    <x v="93"/>
    <n v="1114"/>
    <n v="7153.92"/>
    <n v="669"/>
    <s v="DUO HARICO"/>
    <x v="1"/>
    <n v="6.4218312387791743"/>
    <n v="6.4218312387791743"/>
    <s v="-"/>
    <n v="6.4218312387791743"/>
    <n v="7.316242188879083"/>
    <n v="0.139276620148296"/>
  </r>
  <r>
    <x v="1"/>
    <x v="93"/>
    <n v="1337"/>
    <n v="9176.9328000000005"/>
    <n v="650"/>
    <s v="DUO HARICO"/>
    <x v="1"/>
    <n v="6.863824083769634"/>
    <s v="-"/>
    <s v="-"/>
    <n v="6.4218312387791743"/>
    <n v="7.316242188879083"/>
    <n v="0.139276620148296"/>
  </r>
  <r>
    <x v="2"/>
    <x v="93"/>
    <n v="1142"/>
    <n v="7944.9120000000003"/>
    <n v="455"/>
    <s v="DUO HARICO"/>
    <x v="1"/>
    <n v="6.9570157618213662"/>
    <s v="-"/>
    <s v="-"/>
    <n v="6.4218312387791743"/>
    <n v="7.316242188879083"/>
    <n v="0.139276620148296"/>
  </r>
  <r>
    <x v="3"/>
    <x v="93"/>
    <n v="687"/>
    <n v="4779.8640000000005"/>
    <n v="539"/>
    <s v="DUO HARICO"/>
    <x v="1"/>
    <n v="6.9575895196506554"/>
    <s v="-"/>
    <s v="-"/>
    <n v="6.4218312387791743"/>
    <n v="7.316242188879083"/>
    <n v="0.139276620148296"/>
  </r>
  <r>
    <x v="4"/>
    <x v="93"/>
    <n v="594"/>
    <n v="4187.0304000000006"/>
    <n v="789"/>
    <s v="DUO HARICO"/>
    <x v="1"/>
    <n v="7.0488727272727285"/>
    <s v="-"/>
    <s v="-"/>
    <n v="6.4218312387791743"/>
    <n v="7.316242188879083"/>
    <n v="0.139276620148296"/>
  </r>
  <r>
    <x v="5"/>
    <x v="93"/>
    <n v="251"/>
    <n v="1779.9264000000001"/>
    <n v="743"/>
    <s v="DUO HARICO"/>
    <x v="1"/>
    <n v="7.0913402390438245"/>
    <s v="-"/>
    <s v="-"/>
    <n v="6.4218312387791743"/>
    <n v="7.316242188879083"/>
    <n v="0.139276620148296"/>
  </r>
  <r>
    <x v="6"/>
    <x v="93"/>
    <n v="1068"/>
    <n v="7626.8736000000008"/>
    <n v="632"/>
    <s v="DUO HARICO"/>
    <x v="1"/>
    <n v="7.1412674157303382"/>
    <s v="-"/>
    <s v="-"/>
    <n v="6.4218312387791743"/>
    <n v="7.316242188879083"/>
    <n v="0.139276620148296"/>
  </r>
  <r>
    <x v="7"/>
    <x v="93"/>
    <n v="873"/>
    <n v="6235.7472000000007"/>
    <n v="632"/>
    <s v="DUO HARICO"/>
    <x v="1"/>
    <n v="7.1428948453608259"/>
    <s v="-"/>
    <s v="-"/>
    <n v="6.4218312387791743"/>
    <n v="7.316242188879083"/>
    <n v="0.139276620148296"/>
  </r>
  <r>
    <x v="8"/>
    <x v="93"/>
    <n v="1133"/>
    <n v="8289.3024000000005"/>
    <n v="93"/>
    <s v="DUO HARICO"/>
    <x v="1"/>
    <n v="7.316242188879083"/>
    <s v="-"/>
    <n v="7.316242188879083"/>
    <n v="6.4218312387791743"/>
    <n v="7.316242188879083"/>
    <n v="0.139276620148296"/>
  </r>
  <r>
    <x v="0"/>
    <x v="94"/>
    <n v="0"/>
    <n v="0"/>
    <n v="0"/>
    <s v="COUPELLE T"/>
    <x v="1"/>
    <s v="-"/>
    <s v="-"/>
    <s v="-"/>
    <n v="1.4151262040816326"/>
    <n v="1.4151478838653764"/>
    <n v="1.5320035542609745E-5"/>
  </r>
  <r>
    <x v="1"/>
    <x v="94"/>
    <n v="18375"/>
    <n v="26002.944"/>
    <n v="2079"/>
    <s v="COUPELLE T"/>
    <x v="1"/>
    <n v="1.4151262040816326"/>
    <n v="1.4151262040816326"/>
    <s v="-"/>
    <n v="1.4151262040816326"/>
    <n v="1.4151478838653764"/>
    <n v="1.5320035542609745E-5"/>
  </r>
  <r>
    <x v="2"/>
    <x v="94"/>
    <n v="16259"/>
    <n v="23008.6656"/>
    <n v="9336"/>
    <s v="COUPELLE T"/>
    <x v="1"/>
    <n v="1.415134116489329"/>
    <s v="-"/>
    <s v="-"/>
    <n v="1.4151262040816326"/>
    <n v="1.4151478838653764"/>
    <n v="1.5320035542609745E-5"/>
  </r>
  <r>
    <x v="3"/>
    <x v="94"/>
    <n v="6923"/>
    <n v="9797.0688000000009"/>
    <n v="7035"/>
    <s v="COUPELLE T"/>
    <x v="1"/>
    <n v="1.4151478838653764"/>
    <s v="-"/>
    <n v="1.4151478838653764"/>
    <n v="1.4151262040816326"/>
    <n v="1.4151478838653764"/>
    <n v="1.5320035542609745E-5"/>
  </r>
  <r>
    <x v="0"/>
    <x v="95"/>
    <n v="6292"/>
    <n v="40958.567999999999"/>
    <n v="7545"/>
    <s v="FRITE ZIGG"/>
    <x v="1"/>
    <n v="6.5096261919898284"/>
    <n v="6.5096261919898284"/>
    <s v="-"/>
    <n v="6.5096261919898284"/>
    <n v="7.8737343141497194"/>
    <n v="0.20955245077489115"/>
  </r>
  <r>
    <x v="1"/>
    <x v="95"/>
    <n v="6933"/>
    <n v="45798.134400000003"/>
    <n v="11025"/>
    <s v="FRITE ZIGG"/>
    <x v="1"/>
    <n v="6.6058177412375603"/>
    <s v="-"/>
    <s v="-"/>
    <n v="6.5096261919898284"/>
    <n v="7.8737343141497194"/>
    <n v="0.20955245077489115"/>
  </r>
  <r>
    <x v="2"/>
    <x v="95"/>
    <n v="3286"/>
    <n v="22804.632000000001"/>
    <n v="4130"/>
    <s v="FRITE ZIGG"/>
    <x v="1"/>
    <n v="6.9399367011564213"/>
    <s v="-"/>
    <s v="-"/>
    <n v="6.5096261919898284"/>
    <n v="7.8737343141497194"/>
    <n v="0.20955245077489115"/>
  </r>
  <r>
    <x v="3"/>
    <x v="95"/>
    <n v="6172"/>
    <n v="43218.403200000001"/>
    <n v="836"/>
    <s v="FRITE ZIGG"/>
    <x v="1"/>
    <n v="7.0023336357744652"/>
    <s v="-"/>
    <s v="-"/>
    <n v="6.5096261919898284"/>
    <n v="7.8737343141497194"/>
    <n v="0.20955245077489115"/>
  </r>
  <r>
    <x v="4"/>
    <x v="95"/>
    <n v="7090"/>
    <n v="49692.009600000005"/>
    <n v="5513"/>
    <s v="FRITE ZIGG"/>
    <x v="1"/>
    <n v="7.0087460648801132"/>
    <s v="-"/>
    <s v="-"/>
    <n v="6.5096261919898284"/>
    <n v="7.8737343141497194"/>
    <n v="0.20955245077489115"/>
  </r>
  <r>
    <x v="5"/>
    <x v="95"/>
    <n v="3332"/>
    <n v="23374.872000000003"/>
    <n v="13447"/>
    <s v="FRITE ZIGG"/>
    <x v="1"/>
    <n v="7.0152677070828338"/>
    <s v="-"/>
    <s v="-"/>
    <n v="6.5096261919898284"/>
    <n v="7.8737343141497194"/>
    <n v="0.20955245077489115"/>
  </r>
  <r>
    <x v="6"/>
    <x v="95"/>
    <n v="1253"/>
    <n v="8799.3216000000011"/>
    <n v="10942"/>
    <s v="FRITE ZIGG"/>
    <x v="1"/>
    <n v="7.0226030327214692"/>
    <s v="-"/>
    <s v="-"/>
    <n v="6.5096261919898284"/>
    <n v="7.8737343141497194"/>
    <n v="0.20955245077489115"/>
  </r>
  <r>
    <x v="7"/>
    <x v="95"/>
    <n v="5012"/>
    <n v="38808.460800000008"/>
    <n v="10858"/>
    <s v="FRITE ZIGG"/>
    <x v="1"/>
    <n v="7.743108699122109"/>
    <s v="-"/>
    <s v="-"/>
    <n v="6.5096261919898284"/>
    <n v="7.8737343141497194"/>
    <n v="0.20955245077489115"/>
  </r>
  <r>
    <x v="8"/>
    <x v="95"/>
    <n v="6933"/>
    <n v="54588.600000000006"/>
    <n v="1671"/>
    <s v="FRITE ZIGG"/>
    <x v="1"/>
    <n v="7.8737343141497194"/>
    <s v="-"/>
    <n v="7.8737343141497194"/>
    <n v="6.5096261919898284"/>
    <n v="7.8737343141497194"/>
    <n v="0.20955245077489115"/>
  </r>
  <r>
    <x v="0"/>
    <x v="96"/>
    <n v="1003"/>
    <n v="2620.2096000000001"/>
    <n v="209"/>
    <s v="AUBERGINE "/>
    <x v="1"/>
    <n v="2.6123724825523431"/>
    <n v="2.6123724825523431"/>
    <s v="-"/>
    <n v="2.6123724825523431"/>
    <n v="4.4654144449030131"/>
    <n v="0.70933298169647263"/>
  </r>
  <r>
    <x v="1"/>
    <x v="96"/>
    <n v="794"/>
    <n v="2074.3344000000002"/>
    <n v="376"/>
    <s v="AUBERGINE "/>
    <x v="1"/>
    <n v="2.6125118387909323"/>
    <s v="-"/>
    <s v="-"/>
    <n v="2.6123724825523431"/>
    <n v="4.4654144449030131"/>
    <n v="0.70933298169647263"/>
  </r>
  <r>
    <x v="2"/>
    <x v="96"/>
    <n v="1170"/>
    <n v="4180.3775999999998"/>
    <n v="195"/>
    <s v="AUBERGINE "/>
    <x v="1"/>
    <n v="3.5729723076923077"/>
    <s v="-"/>
    <s v="-"/>
    <n v="2.6123724825523431"/>
    <n v="4.4654144449030131"/>
    <n v="0.70933298169647263"/>
  </r>
  <r>
    <x v="3"/>
    <x v="96"/>
    <n v="975"/>
    <n v="3483.6480000000001"/>
    <n v="516"/>
    <s v="AUBERGINE "/>
    <x v="1"/>
    <n v="3.5729723076923077"/>
    <s v="-"/>
    <s v="-"/>
    <n v="2.6123724825523431"/>
    <n v="4.4654144449030131"/>
    <n v="0.70933298169647263"/>
  </r>
  <r>
    <x v="4"/>
    <x v="96"/>
    <n v="460"/>
    <n v="1642.2912000000001"/>
    <n v="502"/>
    <s v="AUBERGINE "/>
    <x v="1"/>
    <n v="3.5701982608695655"/>
    <s v="-"/>
    <s v="-"/>
    <n v="2.6123724825523431"/>
    <n v="4.4654144449030131"/>
    <n v="0.70933298169647263"/>
  </r>
  <r>
    <x v="5"/>
    <x v="96"/>
    <n v="961"/>
    <n v="4070.5632000000001"/>
    <n v="1685"/>
    <s v="AUBERGINE "/>
    <x v="1"/>
    <n v="4.2357577523413115"/>
    <s v="-"/>
    <s v="-"/>
    <n v="2.6123724825523431"/>
    <n v="4.4654144449030131"/>
    <n v="0.70933298169647263"/>
  </r>
  <r>
    <x v="6"/>
    <x v="96"/>
    <n v="2534"/>
    <n v="11293.560000000001"/>
    <n v="1657"/>
    <s v="AUBERGINE "/>
    <x v="1"/>
    <n v="4.4568113654301502"/>
    <s v="-"/>
    <s v="-"/>
    <n v="2.6123724825523431"/>
    <n v="4.4654144449030131"/>
    <n v="0.70933298169647263"/>
  </r>
  <r>
    <x v="7"/>
    <x v="96"/>
    <n v="1991"/>
    <n v="8880.9264000000003"/>
    <n v="1573"/>
    <s v="AUBERGINE "/>
    <x v="1"/>
    <n v="4.460535610246108"/>
    <s v="-"/>
    <s v="-"/>
    <n v="2.6123724825523431"/>
    <n v="4.4654144449030131"/>
    <n v="0.70933298169647263"/>
  </r>
  <r>
    <x v="8"/>
    <x v="96"/>
    <n v="2423"/>
    <n v="10819.699200000001"/>
    <n v="460"/>
    <s v="AUBERGINE "/>
    <x v="1"/>
    <n v="4.4654144449030131"/>
    <s v="-"/>
    <n v="4.4654144449030131"/>
    <n v="2.6123724825523431"/>
    <n v="4.4654144449030131"/>
    <n v="0.70933298169647263"/>
  </r>
  <r>
    <x v="0"/>
    <x v="97"/>
    <n v="706"/>
    <n v="4662.1440000000002"/>
    <n v="195"/>
    <s v="BROCOLI FL"/>
    <x v="1"/>
    <n v="6.6036033994334282"/>
    <n v="6.6036033994334282"/>
    <s v="-"/>
    <n v="6.6036033994334282"/>
    <n v="7.6018707692307705"/>
    <n v="0.15117009750812582"/>
  </r>
  <r>
    <x v="1"/>
    <x v="97"/>
    <n v="808"/>
    <n v="5336.9280000000008"/>
    <n v="195"/>
    <s v="BROCOLI FL"/>
    <x v="1"/>
    <n v="6.6051089108910901"/>
    <s v="-"/>
    <s v="-"/>
    <n v="6.6036033994334282"/>
    <n v="7.6018707692307705"/>
    <n v="0.15117009750812582"/>
  </r>
  <r>
    <x v="2"/>
    <x v="97"/>
    <n v="613"/>
    <n v="4048.7040000000006"/>
    <n v="140"/>
    <s v="BROCOLI FL"/>
    <x v="1"/>
    <n v="6.6047373572593813"/>
    <s v="-"/>
    <s v="-"/>
    <n v="6.6036033994334282"/>
    <n v="7.6018707692307705"/>
    <n v="0.15117009750812582"/>
  </r>
  <r>
    <x v="3"/>
    <x v="97"/>
    <n v="474"/>
    <n v="3128.5440000000003"/>
    <n v="158"/>
    <s v="BROCOLI FL"/>
    <x v="1"/>
    <n v="6.6003037974683547"/>
    <s v="-"/>
    <s v="-"/>
    <n v="6.6036033994334282"/>
    <n v="7.6018707692307705"/>
    <n v="0.15117009750812582"/>
  </r>
  <r>
    <x v="4"/>
    <x v="97"/>
    <n v="307"/>
    <n v="2024.3520000000003"/>
    <n v="195"/>
    <s v="BROCOLI FL"/>
    <x v="1"/>
    <n v="6.5939804560260598"/>
    <s v="-"/>
    <s v="-"/>
    <n v="6.6036033994334282"/>
    <n v="7.6018707692307705"/>
    <n v="0.15117009750812582"/>
  </r>
  <r>
    <x v="5"/>
    <x v="97"/>
    <n v="112"/>
    <n v="736.12800000000004"/>
    <n v="214"/>
    <s v="BROCOLI FL"/>
    <x v="1"/>
    <n v="6.572571428571429"/>
    <s v="-"/>
    <s v="-"/>
    <n v="6.6036033994334282"/>
    <n v="7.6018707692307705"/>
    <n v="0.15117009750812582"/>
  </r>
  <r>
    <x v="6"/>
    <x v="97"/>
    <n v="195"/>
    <n v="1398.5568000000001"/>
    <n v="242"/>
    <s v="BROCOLI FL"/>
    <x v="1"/>
    <n v="7.1720861538461538"/>
    <s v="-"/>
    <s v="-"/>
    <n v="6.6036033994334282"/>
    <n v="7.6018707692307705"/>
    <n v="0.15117009750812582"/>
  </r>
  <r>
    <x v="7"/>
    <x v="97"/>
    <n v="251"/>
    <n v="1826.5824"/>
    <n v="901"/>
    <s v="BROCOLI FL"/>
    <x v="1"/>
    <n v="7.277220717131474"/>
    <s v="-"/>
    <s v="-"/>
    <n v="6.6036033994334282"/>
    <n v="7.6018707692307705"/>
    <n v="0.15117009750812582"/>
  </r>
  <r>
    <x v="8"/>
    <x v="97"/>
    <n v="1430"/>
    <n v="10870.675200000001"/>
    <n v="93"/>
    <s v="BROCOLI FL"/>
    <x v="1"/>
    <n v="7.6018707692307705"/>
    <s v="-"/>
    <n v="7.6018707692307705"/>
    <n v="6.6036033994334282"/>
    <n v="7.6018707692307705"/>
    <n v="0.15117009750812582"/>
  </r>
  <r>
    <x v="0"/>
    <x v="98"/>
    <n v="919"/>
    <n v="4947.3936000000003"/>
    <n v="669"/>
    <s v="ASPERGE VE"/>
    <x v="1"/>
    <n v="5.3834533188248104"/>
    <n v="5.3834533188248104"/>
    <s v="-"/>
    <n v="5.3834533188248104"/>
    <n v="5.3757322709163349"/>
    <n v="-1.4342184191468155E-3"/>
  </r>
  <r>
    <x v="1"/>
    <x v="98"/>
    <n v="251"/>
    <n v="1349.3088"/>
    <n v="251"/>
    <s v="ASPERGE VE"/>
    <x v="1"/>
    <n v="5.3757322709163349"/>
    <s v="-"/>
    <n v="5.3757322709163349"/>
    <n v="5.3834533188248104"/>
    <n v="5.3757322709163349"/>
    <n v="-1.4342184191468155E-3"/>
  </r>
  <r>
    <x v="0"/>
    <x v="99"/>
    <n v="780"/>
    <n v="6909.2352000000001"/>
    <n v="455"/>
    <s v="PATATE DOU"/>
    <x v="1"/>
    <n v="8.8579938461538461"/>
    <n v="8.8579938461538461"/>
    <s v="-"/>
    <n v="8.8579938461538461"/>
    <n v="9.0823031476997578"/>
    <n v="2.5322810722351985E-2"/>
  </r>
  <r>
    <x v="1"/>
    <x v="99"/>
    <n v="845"/>
    <n v="7485.0048000000006"/>
    <n v="520"/>
    <s v="PATATE DOU"/>
    <x v="1"/>
    <n v="8.8579938461538461"/>
    <s v="-"/>
    <s v="-"/>
    <n v="8.8579938461538461"/>
    <n v="9.0823031476997578"/>
    <n v="2.5322810722351985E-2"/>
  </r>
  <r>
    <x v="2"/>
    <x v="99"/>
    <n v="325"/>
    <n v="2878.848"/>
    <n v="121"/>
    <s v="PATATE DOU"/>
    <x v="1"/>
    <n v="8.8579938461538461"/>
    <s v="-"/>
    <s v="-"/>
    <n v="8.8579938461538461"/>
    <n v="9.0823031476997578"/>
    <n v="2.5322810722351985E-2"/>
  </r>
  <r>
    <x v="3"/>
    <x v="99"/>
    <n v="724"/>
    <n v="6415.7183999999997"/>
    <n v="335"/>
    <s v="PATATE DOU"/>
    <x v="1"/>
    <n v="8.8614895027624314"/>
    <s v="-"/>
    <s v="-"/>
    <n v="8.8579938461538461"/>
    <n v="9.0823031476997578"/>
    <n v="2.5322810722351985E-2"/>
  </r>
  <r>
    <x v="4"/>
    <x v="99"/>
    <n v="418"/>
    <n v="3701.3760000000002"/>
    <n v="567"/>
    <s v="PATATE DOU"/>
    <x v="1"/>
    <n v="8.8549665071770338"/>
    <s v="-"/>
    <s v="-"/>
    <n v="8.8579938461538461"/>
    <n v="9.0823031476997578"/>
    <n v="2.5322810722351985E-2"/>
  </r>
  <r>
    <x v="5"/>
    <x v="99"/>
    <n v="372"/>
    <n v="3290.1120000000005"/>
    <n v="696"/>
    <s v="PATATE DOU"/>
    <x v="1"/>
    <n v="8.8443870967741951"/>
    <s v="-"/>
    <s v="-"/>
    <n v="8.8579938461538461"/>
    <n v="9.0823031476997578"/>
    <n v="2.5322810722351985E-2"/>
  </r>
  <r>
    <x v="6"/>
    <x v="99"/>
    <n v="1235"/>
    <n v="10939.622400000002"/>
    <n v="659"/>
    <s v="PATATE DOU"/>
    <x v="1"/>
    <n v="8.8579938461538479"/>
    <s v="-"/>
    <s v="-"/>
    <n v="8.8579938461538461"/>
    <n v="9.0823031476997578"/>
    <n v="2.5322810722351985E-2"/>
  </r>
  <r>
    <x v="7"/>
    <x v="99"/>
    <n v="576"/>
    <n v="5099.6736000000001"/>
    <n v="780"/>
    <s v="PATATE DOU"/>
    <x v="1"/>
    <n v="8.8536000000000001"/>
    <s v="-"/>
    <s v="-"/>
    <n v="8.8579938461538461"/>
    <n v="9.0823031476997578"/>
    <n v="2.5322810722351985E-2"/>
  </r>
  <r>
    <x v="8"/>
    <x v="99"/>
    <n v="826"/>
    <n v="7501.9823999999999"/>
    <n v="65"/>
    <s v="PATATE DOU"/>
    <x v="1"/>
    <n v="9.0823031476997578"/>
    <s v="-"/>
    <n v="9.0823031476997578"/>
    <n v="8.8579938461538461"/>
    <n v="9.0823031476997578"/>
    <n v="2.5322810722351985E-2"/>
  </r>
  <r>
    <x v="0"/>
    <x v="100"/>
    <n v="84"/>
    <n v="11558.2464"/>
    <n v="0"/>
    <s v="PAPIER ING"/>
    <x v="4"/>
    <n v="137.59817142857142"/>
    <n v="137.59817142857142"/>
    <s v="-"/>
    <n v="137.59817142857142"/>
    <n v="136.84626885245902"/>
    <n v="-5.4644808743168349E-3"/>
  </r>
  <r>
    <x v="1"/>
    <x v="100"/>
    <n v="84"/>
    <n v="11558.2464"/>
    <n v="0"/>
    <s v="PAPIER ING"/>
    <x v="4"/>
    <n v="137.59817142857142"/>
    <s v="-"/>
    <s v="-"/>
    <n v="137.59817142857142"/>
    <n v="136.84626885245902"/>
    <n v="-5.4644808743168349E-3"/>
  </r>
  <r>
    <x v="2"/>
    <x v="100"/>
    <n v="84"/>
    <n v="11558.2464"/>
    <n v="0"/>
    <s v="PAPIER ING"/>
    <x v="4"/>
    <n v="137.59817142857142"/>
    <s v="-"/>
    <s v="-"/>
    <n v="137.59817142857142"/>
    <n v="136.84626885245902"/>
    <n v="-5.4644808743168349E-3"/>
  </r>
  <r>
    <x v="3"/>
    <x v="100"/>
    <n v="61"/>
    <n v="8347.6224000000002"/>
    <n v="0"/>
    <s v="PAPIER ING"/>
    <x v="4"/>
    <n v="136.84626885245902"/>
    <s v="-"/>
    <s v="-"/>
    <n v="137.59817142857142"/>
    <n v="136.84626885245902"/>
    <n v="-5.4644808743168349E-3"/>
  </r>
  <r>
    <x v="4"/>
    <x v="100"/>
    <n v="61"/>
    <n v="8347.6224000000002"/>
    <n v="0"/>
    <s v="PAPIER ING"/>
    <x v="4"/>
    <n v="136.84626885245902"/>
    <s v="-"/>
    <n v="136.84626885245902"/>
    <n v="137.59817142857142"/>
    <n v="136.84626885245902"/>
    <n v="-5.4644808743168349E-3"/>
  </r>
  <r>
    <x v="0"/>
    <x v="101"/>
    <n v="2200"/>
    <n v="61737.552000000003"/>
    <n v="2005"/>
    <s v="PLT PANE"/>
    <x v="3"/>
    <n v="28.062523636363636"/>
    <n v="28.062523636363636"/>
    <s v="-"/>
    <n v="28.062523636363636"/>
    <n v="28.069677186654644"/>
    <n v="2.5491471771044161E-4"/>
  </r>
  <r>
    <x v="1"/>
    <x v="101"/>
    <n v="2423"/>
    <n v="67989.456000000006"/>
    <n v="1912"/>
    <s v="PLT PANE"/>
    <x v="3"/>
    <n v="28.060031366075115"/>
    <s v="-"/>
    <s v="-"/>
    <n v="28.062523636363636"/>
    <n v="28.069677186654644"/>
    <n v="2.5491471771044161E-4"/>
  </r>
  <r>
    <x v="2"/>
    <x v="101"/>
    <n v="1402"/>
    <n v="39334.896000000001"/>
    <n v="1457"/>
    <s v="PLT PANE"/>
    <x v="3"/>
    <n v="28.056273894436519"/>
    <s v="-"/>
    <s v="-"/>
    <n v="28.062523636363636"/>
    <n v="28.069677186654644"/>
    <n v="2.5491471771044161E-4"/>
  </r>
  <r>
    <x v="3"/>
    <x v="101"/>
    <n v="3508"/>
    <n v="98467.488000000012"/>
    <n v="1736"/>
    <s v="PLT PANE"/>
    <x v="3"/>
    <n v="28.069409350057015"/>
    <s v="-"/>
    <s v="-"/>
    <n v="28.062523636363636"/>
    <n v="28.069677186654644"/>
    <n v="2.5491471771044161E-4"/>
  </r>
  <r>
    <x v="4"/>
    <x v="101"/>
    <n v="4446"/>
    <n v="124777.58400000002"/>
    <n v="2952"/>
    <s v="PLT PANE"/>
    <x v="3"/>
    <n v="28.06513360323887"/>
    <s v="-"/>
    <s v="-"/>
    <n v="28.062523636363636"/>
    <n v="28.069677186654644"/>
    <n v="2.5491471771044161E-4"/>
  </r>
  <r>
    <x v="5"/>
    <x v="101"/>
    <n v="1365"/>
    <n v="38292.912000000004"/>
    <n v="4529"/>
    <s v="PLT PANE"/>
    <x v="3"/>
    <n v="28.053415384615388"/>
    <s v="-"/>
    <s v="-"/>
    <n v="28.062523636363636"/>
    <n v="28.069677186654644"/>
    <n v="2.5491471771044161E-4"/>
  </r>
  <r>
    <x v="6"/>
    <x v="101"/>
    <n v="1300"/>
    <n v="36469.440000000002"/>
    <n v="3351"/>
    <s v="PLT PANE"/>
    <x v="3"/>
    <n v="28.053415384615388"/>
    <s v="-"/>
    <s v="-"/>
    <n v="28.062523636363636"/>
    <n v="28.069677186654644"/>
    <n v="2.5491471771044161E-4"/>
  </r>
  <r>
    <x v="7"/>
    <x v="101"/>
    <n v="2404"/>
    <n v="67468.464000000007"/>
    <n v="4659"/>
    <s v="PLT PANE"/>
    <x v="3"/>
    <n v="28.065084858569055"/>
    <s v="-"/>
    <s v="-"/>
    <n v="28.062523636363636"/>
    <n v="28.069677186654644"/>
    <n v="2.5491471771044161E-4"/>
  </r>
  <r>
    <x v="8"/>
    <x v="101"/>
    <n v="6654"/>
    <n v="186775.63200000001"/>
    <n v="1968"/>
    <s v="PLT PANE"/>
    <x v="3"/>
    <n v="28.069677186654644"/>
    <s v="-"/>
    <n v="28.069677186654644"/>
    <n v="28.062523636363636"/>
    <n v="28.069677186654644"/>
    <n v="2.5491471771044161E-4"/>
  </r>
  <r>
    <x v="0"/>
    <x v="102"/>
    <n v="1244"/>
    <n v="54530.495999999999"/>
    <n v="956"/>
    <s v="COUTEAU FO"/>
    <x v="4"/>
    <n v="43.8348038585209"/>
    <n v="43.8348038585209"/>
    <s v="-"/>
    <n v="43.8348038585209"/>
    <n v="43.724834042553198"/>
    <n v="-2.5087329310891082E-3"/>
  </r>
  <r>
    <x v="1"/>
    <x v="102"/>
    <n v="235"/>
    <n v="10275.336000000001"/>
    <n v="235"/>
    <s v="COUTEAU FO"/>
    <x v="4"/>
    <n v="43.724834042553198"/>
    <s v="-"/>
    <n v="43.724834042553198"/>
    <n v="43.8348038585209"/>
    <n v="43.724834042553198"/>
    <n v="-2.5087329310891082E-3"/>
  </r>
  <r>
    <x v="0"/>
    <x v="103"/>
    <n v="358"/>
    <n v="10817.452800000001"/>
    <n v="98"/>
    <s v="CROISSANT "/>
    <x v="0"/>
    <n v="30.216348603351957"/>
    <n v="30.216348603351957"/>
    <s v="-"/>
    <n v="30.216348603351957"/>
    <n v="33.890560000000001"/>
    <n v="0.12159680326961997"/>
  </r>
  <r>
    <x v="1"/>
    <x v="103"/>
    <n v="260"/>
    <n v="7867.2384000000002"/>
    <n v="256"/>
    <s v="CROISSANT "/>
    <x v="0"/>
    <n v="30.258609230769231"/>
    <s v="-"/>
    <s v="-"/>
    <n v="30.216348603351957"/>
    <n v="33.890560000000001"/>
    <n v="0.12159680326961997"/>
  </r>
  <r>
    <x v="2"/>
    <x v="103"/>
    <n v="228"/>
    <n v="6883.8336000000008"/>
    <n v="279"/>
    <s v="CROISSANT "/>
    <x v="0"/>
    <n v="30.192252631578953"/>
    <s v="-"/>
    <s v="-"/>
    <n v="30.216348603351957"/>
    <n v="33.890560000000001"/>
    <n v="0.12159680326961997"/>
  </r>
  <r>
    <x v="3"/>
    <x v="103"/>
    <n v="284"/>
    <n v="8569.6704000000009"/>
    <n v="351"/>
    <s v="CROISSANT "/>
    <x v="0"/>
    <n v="30.17489577464789"/>
    <s v="-"/>
    <s v="-"/>
    <n v="30.216348603351957"/>
    <n v="33.890560000000001"/>
    <n v="0.12159680326961997"/>
  </r>
  <r>
    <x v="4"/>
    <x v="103"/>
    <n v="267"/>
    <n v="8728.3008000000009"/>
    <n v="467"/>
    <s v="CROISSANT "/>
    <x v="0"/>
    <n v="32.690265168539327"/>
    <s v="-"/>
    <s v="-"/>
    <n v="30.216348603351957"/>
    <n v="33.890560000000001"/>
    <n v="0.12159680326961997"/>
  </r>
  <r>
    <x v="5"/>
    <x v="103"/>
    <n v="469"/>
    <n v="15875.049600000002"/>
    <n v="539"/>
    <s v="CROISSANT "/>
    <x v="0"/>
    <n v="33.848719829424311"/>
    <s v="-"/>
    <s v="-"/>
    <n v="30.216348603351957"/>
    <n v="33.890560000000001"/>
    <n v="0.12159680326961997"/>
  </r>
  <r>
    <x v="6"/>
    <x v="103"/>
    <n v="265"/>
    <n v="8992.6848000000009"/>
    <n v="516"/>
    <s v="CROISSANT "/>
    <x v="0"/>
    <n v="33.934659622641512"/>
    <s v="-"/>
    <s v="-"/>
    <n v="30.216348603351957"/>
    <n v="33.890560000000001"/>
    <n v="0.12159680326961997"/>
  </r>
  <r>
    <x v="7"/>
    <x v="103"/>
    <n v="864"/>
    <n v="29344.550400000004"/>
    <n v="594"/>
    <s v="CROISSANT "/>
    <x v="0"/>
    <n v="33.963600000000007"/>
    <s v="-"/>
    <s v="-"/>
    <n v="30.216348603351957"/>
    <n v="33.890560000000001"/>
    <n v="0.12159680326961997"/>
  </r>
  <r>
    <x v="8"/>
    <x v="103"/>
    <n v="270"/>
    <n v="9150.4511999999995"/>
    <n v="126"/>
    <s v="CROISSANT "/>
    <x v="0"/>
    <n v="33.890560000000001"/>
    <s v="-"/>
    <n v="33.890560000000001"/>
    <n v="30.216348603351957"/>
    <n v="33.890560000000001"/>
    <n v="0.12159680326961997"/>
  </r>
  <r>
    <x v="0"/>
    <x v="104"/>
    <n v="116"/>
    <n v="5961.6"/>
    <n v="21"/>
    <s v="PAIN STICK"/>
    <x v="0"/>
    <n v="51.393103448275866"/>
    <n v="51.393103448275866"/>
    <s v="-"/>
    <n v="51.393103448275866"/>
    <n v="51.099428571428582"/>
    <n v="-5.7142857142855608E-3"/>
  </r>
  <r>
    <x v="1"/>
    <x v="104"/>
    <n v="96"/>
    <n v="4888.5119999999997"/>
    <n v="38"/>
    <s v="PAIN STICK"/>
    <x v="0"/>
    <n v="50.921999999999997"/>
    <s v="-"/>
    <s v="-"/>
    <n v="51.393103448275866"/>
    <n v="51.099428571428582"/>
    <n v="-5.7142857142855608E-3"/>
  </r>
  <r>
    <x v="2"/>
    <x v="104"/>
    <n v="123"/>
    <n v="6319.2960000000003"/>
    <n v="10"/>
    <s v="PAIN STICK"/>
    <x v="0"/>
    <n v="51.376390243902442"/>
    <s v="-"/>
    <s v="-"/>
    <n v="51.393103448275866"/>
    <n v="51.099428571428582"/>
    <n v="-5.7142857142855608E-3"/>
  </r>
  <r>
    <x v="3"/>
    <x v="104"/>
    <n v="114"/>
    <n v="5842.3680000000004"/>
    <n v="7"/>
    <s v="PAIN STICK"/>
    <x v="0"/>
    <n v="51.248842105263158"/>
    <s v="-"/>
    <s v="-"/>
    <n v="51.393103448275866"/>
    <n v="51.099428571428582"/>
    <n v="-5.7142857142855608E-3"/>
  </r>
  <r>
    <x v="4"/>
    <x v="104"/>
    <n v="107"/>
    <n v="5484.6719999999996"/>
    <n v="7"/>
    <s v="PAIN STICK"/>
    <x v="0"/>
    <n v="51.2586168224299"/>
    <s v="-"/>
    <s v="-"/>
    <n v="51.393103448275866"/>
    <n v="51.099428571428582"/>
    <n v="-5.7142857142855608E-3"/>
  </r>
  <r>
    <x v="5"/>
    <x v="104"/>
    <n v="100"/>
    <n v="5126.9760000000006"/>
    <n v="19"/>
    <s v="PAIN STICK"/>
    <x v="0"/>
    <n v="51.269760000000005"/>
    <s v="-"/>
    <s v="-"/>
    <n v="51.393103448275866"/>
    <n v="51.099428571428582"/>
    <n v="-5.7142857142855608E-3"/>
  </r>
  <r>
    <x v="6"/>
    <x v="104"/>
    <n v="82"/>
    <n v="4173.12"/>
    <n v="5"/>
    <s v="PAIN STICK"/>
    <x v="0"/>
    <n v="50.89170731707317"/>
    <s v="-"/>
    <s v="-"/>
    <n v="51.393103448275866"/>
    <n v="51.099428571428582"/>
    <n v="-5.7142857142855608E-3"/>
  </r>
  <r>
    <x v="7"/>
    <x v="104"/>
    <n v="77"/>
    <n v="3934.6559999999999"/>
    <n v="14"/>
    <s v="PAIN STICK"/>
    <x v="0"/>
    <n v="51.099428571428568"/>
    <s v="-"/>
    <s v="-"/>
    <n v="51.393103448275866"/>
    <n v="51.099428571428582"/>
    <n v="-5.7142857142855608E-3"/>
  </r>
  <r>
    <x v="8"/>
    <x v="104"/>
    <n v="63"/>
    <n v="3219.2640000000006"/>
    <n v="3"/>
    <s v="PAIN STICK"/>
    <x v="0"/>
    <n v="51.099428571428582"/>
    <s v="-"/>
    <n v="51.099428571428582"/>
    <n v="51.393103448275866"/>
    <n v="51.099428571428582"/>
    <n v="-5.7142857142855608E-3"/>
  </r>
  <r>
    <x v="0"/>
    <x v="105"/>
    <n v="0"/>
    <n v="0"/>
    <n v="52432"/>
    <s v="BUN POTIRO"/>
    <x v="0"/>
    <s v="-"/>
    <s v="-"/>
    <s v="-"/>
    <n v="0.80440365492469601"/>
    <n v="0.80441379310344829"/>
    <n v="1.2603347449013924E-5"/>
  </r>
  <r>
    <x v="1"/>
    <x v="105"/>
    <n v="15869"/>
    <n v="12765.081600000001"/>
    <n v="67188"/>
    <s v="BUN POTIRO"/>
    <x v="0"/>
    <n v="0.80440365492469601"/>
    <n v="0.80440365492469601"/>
    <s v="-"/>
    <n v="0.80440365492469601"/>
    <n v="0.80441379310344829"/>
    <n v="1.2603347449013924E-5"/>
  </r>
  <r>
    <x v="2"/>
    <x v="105"/>
    <n v="5104"/>
    <n v="4105.7280000000001"/>
    <n v="743"/>
    <s v="BUN POTIRO"/>
    <x v="0"/>
    <n v="0.80441379310344829"/>
    <s v="-"/>
    <n v="0.80441379310344829"/>
    <n v="0.80440365492469601"/>
    <n v="0.80441379310344829"/>
    <n v="1.2603347449013924E-5"/>
  </r>
  <r>
    <x v="0"/>
    <x v="106"/>
    <n v="14292"/>
    <n v="127733.76000000001"/>
    <n v="4443"/>
    <s v="POULET MAN"/>
    <x v="3"/>
    <n v="8.9374307304785905"/>
    <n v="8.9374307304785905"/>
    <s v="-"/>
    <n v="8.9374307304785905"/>
    <n v="8.9187096774193559"/>
    <n v="-2.0946795140343033E-3"/>
  </r>
  <r>
    <x v="1"/>
    <x v="106"/>
    <n v="9849"/>
    <n v="88024.320000000007"/>
    <n v="9756"/>
    <s v="POULET MAN"/>
    <x v="3"/>
    <n v="8.9373865367042349"/>
    <s v="-"/>
    <s v="-"/>
    <n v="8.9374307304785905"/>
    <n v="8.9187096774193559"/>
    <n v="-2.0946795140343033E-3"/>
  </r>
  <r>
    <x v="2"/>
    <x v="106"/>
    <n v="93"/>
    <n v="829.44"/>
    <n v="93"/>
    <s v="POULET MAN"/>
    <x v="3"/>
    <n v="8.9187096774193559"/>
    <s v="-"/>
    <n v="8.9187096774193559"/>
    <n v="8.9374307304785905"/>
    <n v="8.9187096774193559"/>
    <n v="-2.0946795140343033E-3"/>
  </r>
  <r>
    <x v="1"/>
    <x v="107"/>
    <n v="0"/>
    <n v="0"/>
    <n v="0"/>
    <s v="PLT MANCHO"/>
    <x v="3"/>
    <s v="-"/>
    <s v="-"/>
    <s v="-"/>
    <n v="7.0758620689655176"/>
    <n v="7.0757176390542611"/>
    <n v="-2.041163463173401E-5"/>
  </r>
  <r>
    <x v="2"/>
    <x v="107"/>
    <n v="22272"/>
    <n v="157593.60000000001"/>
    <n v="4803"/>
    <s v="PLT MANCHO"/>
    <x v="3"/>
    <n v="7.0758620689655176"/>
    <n v="7.0758620689655176"/>
    <s v="-"/>
    <n v="7.0758620689655176"/>
    <n v="7.0757176390542611"/>
    <n v="-2.041163463173401E-5"/>
  </r>
  <r>
    <x v="3"/>
    <x v="107"/>
    <n v="17470"/>
    <n v="123612.48000000001"/>
    <n v="9118"/>
    <s v="PLT MANCHO"/>
    <x v="3"/>
    <n v="7.0757000572409847"/>
    <s v="-"/>
    <s v="-"/>
    <n v="7.0758620689655176"/>
    <n v="7.0757176390542611"/>
    <n v="-2.041163463173401E-5"/>
  </r>
  <r>
    <x v="4"/>
    <x v="107"/>
    <n v="8352"/>
    <n v="59097.600000000006"/>
    <n v="9652"/>
    <s v="PLT MANCHO"/>
    <x v="3"/>
    <n v="7.0758620689655176"/>
    <s v="-"/>
    <s v="-"/>
    <n v="7.0758620689655176"/>
    <n v="7.0757176390542611"/>
    <n v="-2.041163463173401E-5"/>
  </r>
  <r>
    <x v="5"/>
    <x v="107"/>
    <n v="12842"/>
    <n v="90862.560000000012"/>
    <n v="9106"/>
    <s v="PLT MANCHO"/>
    <x v="3"/>
    <n v="7.075421273944869"/>
    <s v="-"/>
    <s v="-"/>
    <n v="7.0758620689655176"/>
    <n v="7.0757176390542611"/>
    <n v="-2.041163463173401E-5"/>
  </r>
  <r>
    <x v="6"/>
    <x v="107"/>
    <n v="3736"/>
    <n v="26429.760000000002"/>
    <n v="6682"/>
    <s v="PLT MANCHO"/>
    <x v="3"/>
    <n v="7.0743468950749469"/>
    <s v="-"/>
    <s v="-"/>
    <n v="7.0758620689655176"/>
    <n v="7.0757176390542611"/>
    <n v="-2.041163463173401E-5"/>
  </r>
  <r>
    <x v="7"/>
    <x v="107"/>
    <n v="13804"/>
    <n v="97675.200000000012"/>
    <n v="6682"/>
    <s v="PLT MANCHO"/>
    <x v="3"/>
    <n v="7.0758620689655185"/>
    <s v="-"/>
    <s v="-"/>
    <n v="7.0758620689655176"/>
    <n v="7.0757176390542611"/>
    <n v="-2.041163463173401E-5"/>
  </r>
  <r>
    <x v="8"/>
    <x v="107"/>
    <n v="29395"/>
    <n v="207990.72"/>
    <n v="986"/>
    <s v="PLT MANCHO"/>
    <x v="3"/>
    <n v="7.0757176390542611"/>
    <s v="-"/>
    <n v="7.0757176390542611"/>
    <n v="7.0758620689655176"/>
    <n v="7.0757176390542611"/>
    <n v="-2.041163463173401E-5"/>
  </r>
  <r>
    <x v="0"/>
    <x v="108"/>
    <n v="0"/>
    <n v="0"/>
    <n v="0"/>
    <s v="FRITE SURE"/>
    <x v="1"/>
    <s v="-"/>
    <s v="-"/>
    <s v="-"/>
    <n v="4.9959333476119081"/>
    <n v="4.9949523996082279"/>
    <n v="-1.9634929760403708E-4"/>
  </r>
  <r>
    <x v="1"/>
    <x v="108"/>
    <n v="9338"/>
    <n v="46652.025600000001"/>
    <n v="8236"/>
    <s v="FRITE SURE"/>
    <x v="1"/>
    <n v="4.9959333476119081"/>
    <n v="4.9959333476119081"/>
    <s v="-"/>
    <n v="4.9959333476119081"/>
    <n v="4.9949523996082279"/>
    <n v="-1.9634929760403708E-4"/>
  </r>
  <r>
    <x v="2"/>
    <x v="108"/>
    <n v="1021"/>
    <n v="5099.8464000000004"/>
    <n v="1021"/>
    <s v="FRITE SURE"/>
    <x v="1"/>
    <n v="4.9949523996082279"/>
    <s v="-"/>
    <n v="4.9949523996082279"/>
    <n v="4.9959333476119081"/>
    <n v="4.9949523996082279"/>
    <n v="-1.9634929760403708E-4"/>
  </r>
  <r>
    <x v="3"/>
    <x v="109"/>
    <n v="0"/>
    <n v="0"/>
    <n v="23405"/>
    <s v="PECHE JUS"/>
    <x v="1"/>
    <s v="-"/>
    <s v="-"/>
    <s v="-"/>
    <n v="1.4708786922988375"/>
    <n v="1.4708786922988375"/>
    <n v="0"/>
  </r>
  <r>
    <x v="4"/>
    <x v="109"/>
    <n v="8687"/>
    <n v="12777.523200000001"/>
    <n v="11248"/>
    <s v="PECHE JUS"/>
    <x v="1"/>
    <n v="1.4708786922988375"/>
    <n v="1.4708786922988375"/>
    <n v="1.4708786922988375"/>
    <n v="1.4708786922988375"/>
    <n v="1.4708786922988375"/>
    <n v="0"/>
  </r>
  <r>
    <x v="2"/>
    <x v="110"/>
    <n v="0"/>
    <n v="0"/>
    <n v="223"/>
    <s v="PAIN BURGE"/>
    <x v="0"/>
    <s v="-"/>
    <s v="-"/>
    <s v="-"/>
    <n v="1.0073714578005115"/>
    <n v="1.0073721464665431"/>
    <n v="6.8362670613275611E-7"/>
  </r>
  <r>
    <x v="3"/>
    <x v="110"/>
    <n v="17595"/>
    <n v="17724.700799999999"/>
    <n v="1782"/>
    <s v="PAIN BURGE"/>
    <x v="0"/>
    <n v="1.0073714578005115"/>
    <n v="1.0073714578005115"/>
    <s v="-"/>
    <n v="1.0073714578005115"/>
    <n v="1.0073721464665431"/>
    <n v="6.8362670613275611E-7"/>
  </r>
  <r>
    <x v="4"/>
    <x v="110"/>
    <n v="33854"/>
    <n v="34103.246400000004"/>
    <n v="57462"/>
    <s v="PAIN BURGE"/>
    <x v="0"/>
    <n v="1.0073623914456196"/>
    <s v="-"/>
    <s v="-"/>
    <n v="1.0073714578005115"/>
    <n v="1.0073721464665431"/>
    <n v="6.8362670613275611E-7"/>
  </r>
  <r>
    <x v="5"/>
    <x v="110"/>
    <n v="40536"/>
    <n v="40834.152000000002"/>
    <n v="51226"/>
    <s v="PAIN BURGE"/>
    <x v="0"/>
    <n v="1.0073552397868561"/>
    <s v="-"/>
    <s v="-"/>
    <n v="1.0073714578005115"/>
    <n v="1.0073721464665431"/>
    <n v="6.8362670613275611E-7"/>
  </r>
  <r>
    <x v="6"/>
    <x v="110"/>
    <n v="61694"/>
    <n v="62148.686400000006"/>
    <n v="55848"/>
    <s v="PAIN BURGE"/>
    <x v="0"/>
    <n v="1.0073700262586314"/>
    <s v="-"/>
    <s v="-"/>
    <n v="1.0073714578005115"/>
    <n v="1.0073721464665431"/>
    <n v="6.8362670613275611E-7"/>
  </r>
  <r>
    <x v="7"/>
    <x v="110"/>
    <n v="64422"/>
    <n v="64897.156800000004"/>
    <n v="54901"/>
    <s v="PAIN BURGE"/>
    <x v="0"/>
    <n v="1.007375691533948"/>
    <s v="-"/>
    <s v="-"/>
    <n v="1.0073714578005115"/>
    <n v="1.0073721464665431"/>
    <n v="6.8362670613275611E-7"/>
  </r>
  <r>
    <x v="8"/>
    <x v="110"/>
    <n v="93209"/>
    <n v="93896.150400000013"/>
    <n v="8909"/>
    <s v="PAIN BURGE"/>
    <x v="0"/>
    <n v="1.0073721464665431"/>
    <s v="-"/>
    <n v="1.0073721464665431"/>
    <n v="1.0073714578005115"/>
    <n v="1.0073721464665431"/>
    <n v="6.8362670613275611E-7"/>
  </r>
  <r>
    <x v="3"/>
    <x v="111"/>
    <n v="0"/>
    <n v="0"/>
    <n v="0"/>
    <s v="BTE PIZZA"/>
    <x v="4"/>
    <s v="-"/>
    <s v="-"/>
    <s v="-"/>
    <n v="43.506934806629836"/>
    <n v="43.267885714285718"/>
    <n v="-5.494505494505475E-3"/>
  </r>
  <r>
    <x v="4"/>
    <x v="111"/>
    <n v="724"/>
    <n v="31499.020800000002"/>
    <n v="608"/>
    <s v="BTE PIZZA"/>
    <x v="4"/>
    <n v="43.506934806629836"/>
    <n v="43.506934806629836"/>
    <s v="-"/>
    <n v="43.506934806629836"/>
    <n v="43.267885714285718"/>
    <n v="-5.494505494505475E-3"/>
  </r>
  <r>
    <x v="5"/>
    <x v="111"/>
    <n v="1341"/>
    <n v="58353.955200000004"/>
    <n v="722"/>
    <s v="BTE PIZZA"/>
    <x v="4"/>
    <n v="43.51525369127517"/>
    <s v="-"/>
    <s v="-"/>
    <n v="43.506934806629836"/>
    <n v="43.267885714285718"/>
    <n v="-5.494505494505475E-3"/>
  </r>
  <r>
    <x v="6"/>
    <x v="111"/>
    <n v="615"/>
    <n v="26753.976000000002"/>
    <n v="701"/>
    <s v="BTE PIZZA"/>
    <x v="4"/>
    <n v="43.502400000000002"/>
    <s v="-"/>
    <s v="-"/>
    <n v="43.506934806629836"/>
    <n v="43.267885714285718"/>
    <n v="-5.494505494505475E-3"/>
  </r>
  <r>
    <x v="7"/>
    <x v="111"/>
    <n v="14"/>
    <n v="605.75040000000001"/>
    <n v="17"/>
    <s v="BTE PIZZA"/>
    <x v="4"/>
    <n v="43.267885714285718"/>
    <s v="-"/>
    <n v="43.267885714285718"/>
    <n v="43.506934806629836"/>
    <n v="43.267885714285718"/>
    <n v="-5.494505494505475E-3"/>
  </r>
  <r>
    <x v="2"/>
    <x v="112"/>
    <n v="0"/>
    <n v="0"/>
    <n v="3"/>
    <s v="PAIN HOT"/>
    <x v="0"/>
    <s v="-"/>
    <s v="-"/>
    <s v="-"/>
    <n v="12.909129411764708"/>
    <n v="12.921604287628409"/>
    <n v="9.6636074097533609E-4"/>
  </r>
  <r>
    <x v="3"/>
    <x v="112"/>
    <n v="1836"/>
    <n v="23701.161600000003"/>
    <n v="3650"/>
    <s v="PAIN HOT"/>
    <x v="0"/>
    <n v="12.909129411764708"/>
    <n v="12.909129411764708"/>
    <s v="-"/>
    <n v="12.909129411764708"/>
    <n v="12.921604287628409"/>
    <n v="9.6636074097533609E-4"/>
  </r>
  <r>
    <x v="4"/>
    <x v="112"/>
    <n v="0"/>
    <n v="0"/>
    <n v="8571"/>
    <s v="PAIN HOT"/>
    <x v="0"/>
    <s v="-"/>
    <s v="-"/>
    <s v="-"/>
    <n v="12.909129411764708"/>
    <n v="12.921604287628409"/>
    <n v="9.6636074097533609E-4"/>
  </r>
  <r>
    <x v="5"/>
    <x v="112"/>
    <n v="2140"/>
    <n v="27642.297600000002"/>
    <n v="10311"/>
    <s v="PAIN HOT"/>
    <x v="0"/>
    <n v="12.916961495327104"/>
    <s v="-"/>
    <s v="-"/>
    <n v="12.909129411764708"/>
    <n v="12.921604287628409"/>
    <n v="9.6636074097533609E-4"/>
  </r>
  <r>
    <x v="6"/>
    <x v="112"/>
    <n v="2963"/>
    <n v="38285.481599999999"/>
    <n v="10656"/>
    <s v="PAIN HOT"/>
    <x v="0"/>
    <n v="12.921188525143435"/>
    <s v="-"/>
    <s v="-"/>
    <n v="12.909129411764708"/>
    <n v="12.921604287628409"/>
    <n v="9.6636074097533609E-4"/>
  </r>
  <r>
    <x v="7"/>
    <x v="112"/>
    <n v="1924"/>
    <n v="24854.083200000001"/>
    <n v="10009"/>
    <s v="PAIN HOT"/>
    <x v="0"/>
    <n v="12.917922661122661"/>
    <s v="-"/>
    <s v="-"/>
    <n v="12.909129411764708"/>
    <n v="12.921604287628409"/>
    <n v="9.6636074097533609E-4"/>
  </r>
  <r>
    <x v="8"/>
    <x v="112"/>
    <n v="2239"/>
    <n v="28931.472000000005"/>
    <n v="1569"/>
    <s v="PAIN HOT"/>
    <x v="0"/>
    <n v="12.921604287628409"/>
    <s v="-"/>
    <n v="12.921604287628409"/>
    <n v="12.909129411764708"/>
    <n v="12.921604287628409"/>
    <n v="9.6636074097533609E-4"/>
  </r>
  <r>
    <x v="4"/>
    <x v="113"/>
    <n v="0"/>
    <n v="0"/>
    <n v="710"/>
    <s v="CEPE LAMEL"/>
    <x v="1"/>
    <s v="-"/>
    <s v="-"/>
    <s v="-"/>
    <n v="11.5425"/>
    <n v="11.53991489361702"/>
    <n v="-2.2396416573366995E-4"/>
  </r>
  <r>
    <x v="5"/>
    <x v="113"/>
    <n v="1984"/>
    <n v="22900.32"/>
    <n v="2276"/>
    <s v="CEPE LAMEL"/>
    <x v="1"/>
    <n v="11.5425"/>
    <n v="11.5425"/>
    <s v="-"/>
    <n v="11.5425"/>
    <n v="11.53991489361702"/>
    <n v="-2.2396416573366995E-4"/>
  </r>
  <r>
    <x v="6"/>
    <x v="113"/>
    <n v="4970"/>
    <n v="57371.328000000001"/>
    <n v="1775"/>
    <s v="CEPE LAMEL"/>
    <x v="1"/>
    <n v="11.543526760563381"/>
    <s v="-"/>
    <s v="-"/>
    <n v="11.5425"/>
    <n v="11.53991489361702"/>
    <n v="-2.2396416573366995E-4"/>
  </r>
  <r>
    <x v="7"/>
    <x v="113"/>
    <n v="3174"/>
    <n v="36640.512000000002"/>
    <n v="1671"/>
    <s v="CEPE LAMEL"/>
    <x v="1"/>
    <n v="11.543954631379963"/>
    <s v="-"/>
    <s v="-"/>
    <n v="11.5425"/>
    <n v="11.53991489361702"/>
    <n v="-2.2396416573366995E-4"/>
  </r>
  <r>
    <x v="8"/>
    <x v="113"/>
    <n v="1504"/>
    <n v="17356.031999999999"/>
    <n v="335"/>
    <s v="CEPE LAMEL"/>
    <x v="1"/>
    <n v="11.53991489361702"/>
    <s v="-"/>
    <n v="11.53991489361702"/>
    <n v="11.5425"/>
    <n v="11.53991489361702"/>
    <n v="-2.2396416573366995E-4"/>
  </r>
  <r>
    <x v="4"/>
    <x v="114"/>
    <n v="0"/>
    <n v="0"/>
    <n v="17"/>
    <s v="RINCE DOIG"/>
    <x v="4"/>
    <s v="-"/>
    <s v="-"/>
    <s v="-"/>
    <n v="26.695119617224883"/>
    <n v="26.683513043478264"/>
    <n v="-4.3478260869567187E-4"/>
  </r>
  <r>
    <x v="5"/>
    <x v="114"/>
    <n v="0"/>
    <n v="0"/>
    <n v="24"/>
    <s v="RINCE DOIG"/>
    <x v="4"/>
    <s v="-"/>
    <s v="-"/>
    <s v="-"/>
    <n v="26.695119617224883"/>
    <n v="26.683513043478264"/>
    <n v="-4.3478260869567187E-4"/>
  </r>
  <r>
    <x v="6"/>
    <x v="114"/>
    <n v="209"/>
    <n v="5579.2800000000007"/>
    <n v="142"/>
    <s v="RINCE DOIG"/>
    <x v="4"/>
    <n v="26.695119617224883"/>
    <n v="26.695119617224883"/>
    <s v="-"/>
    <n v="26.695119617224883"/>
    <n v="26.683513043478264"/>
    <n v="-4.3478260869567187E-4"/>
  </r>
  <r>
    <x v="7"/>
    <x v="114"/>
    <n v="68"/>
    <n v="1797.768"/>
    <n v="72"/>
    <s v="RINCE DOIG"/>
    <x v="4"/>
    <n v="26.437764705882355"/>
    <s v="-"/>
    <s v="-"/>
    <n v="26.695119617224883"/>
    <n v="26.683513043478264"/>
    <n v="-4.3478260869567187E-4"/>
  </r>
  <r>
    <x v="8"/>
    <x v="114"/>
    <n v="230"/>
    <n v="6137.2080000000005"/>
    <n v="19"/>
    <s v="RINCE DOIG"/>
    <x v="4"/>
    <n v="26.683513043478264"/>
    <s v="-"/>
    <n v="26.683513043478264"/>
    <n v="26.695119617224883"/>
    <n v="26.683513043478264"/>
    <n v="-4.3478260869567187E-4"/>
  </r>
  <r>
    <x v="3"/>
    <x v="115"/>
    <n v="0"/>
    <n v="0"/>
    <n v="0"/>
    <s v="CRUNCHY PE"/>
    <x v="1"/>
    <s v="-"/>
    <s v="-"/>
    <s v="-"/>
    <n v="5.9477673815461349"/>
    <n v="5.9463169811320755"/>
    <n v="-2.4385627766132512E-4"/>
  </r>
  <r>
    <x v="4"/>
    <x v="115"/>
    <n v="2005"/>
    <n v="11925.2736"/>
    <n v="307"/>
    <s v="CRUNCHY PE"/>
    <x v="1"/>
    <n v="5.9477673815461349"/>
    <n v="5.9477673815461349"/>
    <s v="-"/>
    <n v="5.9477673815461349"/>
    <n v="5.9463169811320755"/>
    <n v="-2.4385627766132512E-4"/>
  </r>
  <r>
    <x v="5"/>
    <x v="115"/>
    <n v="1699"/>
    <n v="10103.3568"/>
    <n v="140"/>
    <s v="CRUNCHY PE"/>
    <x v="1"/>
    <n v="5.9466490876986464"/>
    <s v="-"/>
    <s v="-"/>
    <n v="5.9477673815461349"/>
    <n v="5.9463169811320755"/>
    <n v="-2.4385627766132512E-4"/>
  </r>
  <r>
    <x v="6"/>
    <x v="115"/>
    <n v="1560"/>
    <n v="9275.2128000000012"/>
    <n v="186"/>
    <s v="CRUNCHY PE"/>
    <x v="1"/>
    <n v="5.9456492307692317"/>
    <s v="-"/>
    <s v="-"/>
    <n v="5.9477673815461349"/>
    <n v="5.9463169811320755"/>
    <n v="-2.4385627766132512E-4"/>
  </r>
  <r>
    <x v="7"/>
    <x v="115"/>
    <n v="1374"/>
    <n v="8171.0208000000011"/>
    <n v="103"/>
    <s v="CRUNCHY PE"/>
    <x v="1"/>
    <n v="5.9468855895196517"/>
    <s v="-"/>
    <s v="-"/>
    <n v="5.9477673815461349"/>
    <n v="5.9463169811320755"/>
    <n v="-2.4385627766132512E-4"/>
  </r>
  <r>
    <x v="8"/>
    <x v="115"/>
    <n v="1272"/>
    <n v="7563.7151999999996"/>
    <n v="28"/>
    <s v="CRUNCHY PE"/>
    <x v="1"/>
    <n v="5.9463169811320755"/>
    <s v="-"/>
    <n v="5.9463169811320755"/>
    <n v="5.9477673815461349"/>
    <n v="5.9463169811320755"/>
    <n v="-2.4385627766132512E-4"/>
  </r>
  <r>
    <x v="5"/>
    <x v="116"/>
    <n v="0"/>
    <n v="0"/>
    <n v="0"/>
    <s v="POT 44622"/>
    <x v="4"/>
    <s v="-"/>
    <s v="-"/>
    <s v="-"/>
    <n v="92.791200000000018"/>
    <n v="92.791200000000018"/>
    <n v="0"/>
  </r>
  <r>
    <x v="6"/>
    <x v="116"/>
    <n v="54"/>
    <n v="5010.7248000000009"/>
    <n v="0"/>
    <s v="POT 44622"/>
    <x v="4"/>
    <n v="92.791200000000018"/>
    <n v="92.791200000000018"/>
    <s v="-"/>
    <n v="92.791200000000018"/>
    <n v="92.791200000000018"/>
    <n v="0"/>
  </r>
  <r>
    <x v="7"/>
    <x v="116"/>
    <n v="54"/>
    <n v="5010.7248000000009"/>
    <n v="0"/>
    <s v="POT 44622"/>
    <x v="4"/>
    <n v="92.791200000000018"/>
    <s v="-"/>
    <s v="-"/>
    <n v="92.791200000000018"/>
    <n v="92.791200000000018"/>
    <n v="0"/>
  </r>
  <r>
    <x v="8"/>
    <x v="116"/>
    <n v="54"/>
    <n v="5010.7248000000009"/>
    <n v="0"/>
    <s v="POT 44622"/>
    <x v="4"/>
    <n v="92.791200000000018"/>
    <s v="-"/>
    <n v="92.791200000000018"/>
    <n v="92.791200000000018"/>
    <n v="92.791200000000018"/>
    <n v="0"/>
  </r>
  <r>
    <x v="4"/>
    <x v="117"/>
    <n v="0"/>
    <n v="0"/>
    <n v="1165"/>
    <s v="CAROTTE TE"/>
    <x v="1"/>
    <s v="-"/>
    <s v="-"/>
    <s v="-"/>
    <n v="29.84081012658228"/>
    <n v="30.608689655172416"/>
    <n v="2.5732529557101591E-2"/>
  </r>
  <r>
    <x v="5"/>
    <x v="117"/>
    <n v="395"/>
    <n v="11787.12"/>
    <n v="720"/>
    <s v="CAROTTE TE"/>
    <x v="1"/>
    <n v="29.84081012658228"/>
    <n v="29.84081012658228"/>
    <s v="-"/>
    <n v="29.84081012658228"/>
    <n v="30.608689655172416"/>
    <n v="2.5732529557101591E-2"/>
  </r>
  <r>
    <x v="6"/>
    <x v="117"/>
    <n v="1160"/>
    <n v="34668"/>
    <n v="743"/>
    <s v="CAROTTE TE"/>
    <x v="1"/>
    <n v="29.886206896551723"/>
    <s v="-"/>
    <s v="-"/>
    <n v="29.84081012658228"/>
    <n v="30.608689655172416"/>
    <n v="2.5732529557101591E-2"/>
  </r>
  <r>
    <x v="7"/>
    <x v="117"/>
    <n v="1184"/>
    <n v="36216.2016"/>
    <n v="604"/>
    <s v="CAROTTE TE"/>
    <x v="1"/>
    <n v="30.588008108108109"/>
    <s v="-"/>
    <s v="-"/>
    <n v="29.84081012658228"/>
    <n v="30.608689655172416"/>
    <n v="2.5732529557101591E-2"/>
  </r>
  <r>
    <x v="8"/>
    <x v="117"/>
    <n v="580"/>
    <n v="17753.04"/>
    <n v="70"/>
    <s v="CAROTTE TE"/>
    <x v="1"/>
    <n v="30.608689655172416"/>
    <s v="-"/>
    <n v="30.608689655172416"/>
    <n v="29.84081012658228"/>
    <n v="30.608689655172416"/>
    <n v="2.5732529557101591E-2"/>
  </r>
  <r>
    <x v="4"/>
    <x v="118"/>
    <n v="0"/>
    <n v="0"/>
    <n v="1209"/>
    <s v="COURGETTE "/>
    <x v="1"/>
    <s v="-"/>
    <s v="-"/>
    <s v="-"/>
    <n v="34.516409638554222"/>
    <n v="35.068271770334924"/>
    <n v="1.598839907046079E-2"/>
  </r>
  <r>
    <x v="5"/>
    <x v="118"/>
    <n v="996"/>
    <n v="34378.344000000005"/>
    <n v="720"/>
    <s v="COURGETTE "/>
    <x v="1"/>
    <n v="34.516409638554222"/>
    <n v="34.516409638554222"/>
    <s v="-"/>
    <n v="34.516409638554222"/>
    <n v="35.068271770334924"/>
    <n v="1.598839907046079E-2"/>
  </r>
  <r>
    <x v="6"/>
    <x v="118"/>
    <n v="1506"/>
    <n v="52569"/>
    <n v="696"/>
    <s v="COURGETTE "/>
    <x v="1"/>
    <n v="34.906374501992033"/>
    <s v="-"/>
    <s v="-"/>
    <n v="34.516409638554222"/>
    <n v="35.068271770334924"/>
    <n v="1.598839907046079E-2"/>
  </r>
  <r>
    <x v="7"/>
    <x v="118"/>
    <n v="1529"/>
    <n v="53666.539199999999"/>
    <n v="696"/>
    <s v="COURGETTE "/>
    <x v="1"/>
    <n v="35.099110006540222"/>
    <s v="-"/>
    <s v="-"/>
    <n v="34.516409638554222"/>
    <n v="35.068271770334924"/>
    <n v="1.598839907046079E-2"/>
  </r>
  <r>
    <x v="8"/>
    <x v="118"/>
    <n v="836"/>
    <n v="29317.075199999999"/>
    <n v="47"/>
    <s v="COURGETTE "/>
    <x v="1"/>
    <n v="35.068271770334924"/>
    <s v="-"/>
    <n v="35.068271770334924"/>
    <n v="34.516409638554222"/>
    <n v="35.068271770334924"/>
    <n v="1.598839907046079E-2"/>
  </r>
  <r>
    <x v="4"/>
    <x v="119"/>
    <n v="0"/>
    <n v="0"/>
    <n v="553"/>
    <s v="PAIN BUN"/>
    <x v="0"/>
    <s v="-"/>
    <s v="-"/>
    <s v="-"/>
    <n v="39.117064462809921"/>
    <n v="39.168175609756098"/>
    <n v="1.3066202090592505E-3"/>
  </r>
  <r>
    <x v="5"/>
    <x v="119"/>
    <n v="242"/>
    <n v="9466.3296000000009"/>
    <n v="729"/>
    <s v="PAIN BUN"/>
    <x v="0"/>
    <n v="39.117064462809921"/>
    <n v="39.117064462809921"/>
    <s v="-"/>
    <n v="39.117064462809921"/>
    <n v="39.168175609756098"/>
    <n v="1.3066202090592505E-3"/>
  </r>
  <r>
    <x v="6"/>
    <x v="119"/>
    <n v="516"/>
    <n v="20206.9728"/>
    <n v="613"/>
    <s v="PAIN BUN"/>
    <x v="0"/>
    <n v="39.160800000000002"/>
    <s v="-"/>
    <s v="-"/>
    <n v="39.117064462809921"/>
    <n v="39.168175609756098"/>
    <n v="1.3066202090592505E-3"/>
  </r>
  <r>
    <x v="7"/>
    <x v="119"/>
    <n v="780"/>
    <n v="30583.526400000002"/>
    <n v="796"/>
    <s v="PAIN BUN"/>
    <x v="0"/>
    <n v="39.209649230769237"/>
    <s v="-"/>
    <s v="-"/>
    <n v="39.117064462809921"/>
    <n v="39.168175609756098"/>
    <n v="1.3066202090592505E-3"/>
  </r>
  <r>
    <x v="8"/>
    <x v="119"/>
    <n v="574"/>
    <n v="22482.532800000001"/>
    <n v="149"/>
    <s v="PAIN BUN"/>
    <x v="0"/>
    <n v="39.168175609756098"/>
    <s v="-"/>
    <n v="39.168175609756098"/>
    <n v="39.117064462809921"/>
    <n v="39.168175609756098"/>
    <n v="1.3066202090592505E-3"/>
  </r>
  <r>
    <x v="4"/>
    <x v="120"/>
    <n v="0"/>
    <n v="0"/>
    <n v="460"/>
    <s v="GOUDA PORT"/>
    <x v="2"/>
    <s v="-"/>
    <s v="-"/>
    <s v="-"/>
    <n v="0"/>
    <n v="0"/>
    <s v="-"/>
  </r>
  <r>
    <x v="4"/>
    <x v="121"/>
    <n v="0"/>
    <n v="0"/>
    <n v="52"/>
    <s v="PAIN LAIT"/>
    <x v="0"/>
    <s v="-"/>
    <s v="-"/>
    <s v="-"/>
    <n v="0"/>
    <n v="0"/>
    <s v="-"/>
  </r>
  <r>
    <x v="4"/>
    <x v="122"/>
    <n v="0"/>
    <n v="0"/>
    <n v="0"/>
    <s v="BTE HOT"/>
    <x v="4"/>
    <s v="-"/>
    <s v="-"/>
    <s v="-"/>
    <n v="34.197718811881188"/>
    <n v="35.532251487710219"/>
    <n v="3.9024026227310271E-2"/>
  </r>
  <r>
    <x v="5"/>
    <x v="122"/>
    <n v="404"/>
    <n v="13815.8784"/>
    <n v="200"/>
    <s v="BTE HOT"/>
    <x v="4"/>
    <n v="34.197718811881188"/>
    <n v="34.197718811881188"/>
    <s v="-"/>
    <n v="34.197718811881188"/>
    <n v="35.532251487710219"/>
    <n v="3.9024026227310271E-2"/>
  </r>
  <r>
    <x v="6"/>
    <x v="122"/>
    <n v="205"/>
    <n v="6987.3408000000009"/>
    <n v="151"/>
    <s v="BTE HOT"/>
    <x v="4"/>
    <n v="34.084589268292689"/>
    <s v="-"/>
    <s v="-"/>
    <n v="34.197718811881188"/>
    <n v="35.532251487710219"/>
    <n v="3.9024026227310271E-2"/>
  </r>
  <r>
    <x v="7"/>
    <x v="122"/>
    <n v="492"/>
    <n v="16833.139200000001"/>
    <n v="168"/>
    <s v="BTE HOT"/>
    <x v="4"/>
    <n v="34.213697560975611"/>
    <s v="-"/>
    <s v="-"/>
    <n v="34.197718811881188"/>
    <n v="35.532251487710219"/>
    <n v="3.9024026227310271E-2"/>
  </r>
  <r>
    <x v="8"/>
    <x v="122"/>
    <n v="773"/>
    <n v="27466.430400000001"/>
    <n v="10"/>
    <s v="BTE HOT"/>
    <x v="4"/>
    <n v="35.532251487710219"/>
    <s v="-"/>
    <n v="35.532251487710219"/>
    <n v="34.197718811881188"/>
    <n v="35.532251487710219"/>
    <n v="3.9024026227310271E-2"/>
  </r>
  <r>
    <x v="5"/>
    <x v="123"/>
    <n v="0"/>
    <n v="0"/>
    <n v="232"/>
    <s v="PEPPER JAC"/>
    <x v="2"/>
    <s v="-"/>
    <s v="-"/>
    <s v="-"/>
    <n v="29.747019316493311"/>
    <n v="29.751322654462246"/>
    <n v="1.4466450985062274E-4"/>
  </r>
  <r>
    <x v="6"/>
    <x v="123"/>
    <n v="0"/>
    <n v="0"/>
    <n v="1369"/>
    <s v="PEPPER JAC"/>
    <x v="2"/>
    <s v="-"/>
    <s v="-"/>
    <s v="-"/>
    <n v="29.747019316493311"/>
    <n v="29.751322654462246"/>
    <n v="1.4466450985062274E-4"/>
  </r>
  <r>
    <x v="7"/>
    <x v="123"/>
    <n v="673"/>
    <n v="20019.743999999999"/>
    <n v="836"/>
    <s v="PEPPER JAC"/>
    <x v="2"/>
    <n v="29.747019316493311"/>
    <n v="29.747019316493311"/>
    <s v="-"/>
    <n v="29.747019316493311"/>
    <n v="29.751322654462246"/>
    <n v="1.4466450985062274E-4"/>
  </r>
  <r>
    <x v="8"/>
    <x v="123"/>
    <n v="2622"/>
    <n v="78007.968000000008"/>
    <n v="163"/>
    <s v="PEPPER JAC"/>
    <x v="2"/>
    <n v="29.751322654462246"/>
    <s v="-"/>
    <n v="29.751322654462246"/>
    <n v="29.747019316493311"/>
    <n v="29.751322654462246"/>
    <n v="1.4466450985062274E-4"/>
  </r>
  <r>
    <x v="5"/>
    <x v="124"/>
    <n v="0"/>
    <n v="0"/>
    <n v="116"/>
    <s v="MONTEREY J"/>
    <x v="2"/>
    <s v="-"/>
    <s v="-"/>
    <s v="-"/>
    <n v="27.428275862068968"/>
    <n v="27.420124814264486"/>
    <n v="-2.9717682020813374E-4"/>
  </r>
  <r>
    <x v="6"/>
    <x v="124"/>
    <n v="812"/>
    <n v="22271.760000000002"/>
    <n v="1137"/>
    <s v="MONTEREY J"/>
    <x v="2"/>
    <n v="27.428275862068968"/>
    <n v="27.428275862068968"/>
    <s v="-"/>
    <n v="27.428275862068968"/>
    <n v="27.420124814264486"/>
    <n v="-2.9717682020813374E-4"/>
  </r>
  <r>
    <x v="7"/>
    <x v="124"/>
    <n v="140"/>
    <n v="3818.0160000000001"/>
    <n v="232"/>
    <s v="MONTEREY J"/>
    <x v="2"/>
    <n v="27.271542857142858"/>
    <s v="-"/>
    <s v="-"/>
    <n v="27.428275862068968"/>
    <n v="27.420124814264486"/>
    <n v="-2.9717682020813374E-4"/>
  </r>
  <r>
    <x v="8"/>
    <x v="124"/>
    <n v="2692"/>
    <n v="73814.975999999995"/>
    <n v="209"/>
    <s v="MONTEREY J"/>
    <x v="2"/>
    <n v="27.420124814264486"/>
    <s v="-"/>
    <n v="27.420124814264486"/>
    <n v="27.428275862068968"/>
    <n v="27.420124814264486"/>
    <n v="-2.9717682020813374E-4"/>
  </r>
  <r>
    <x v="6"/>
    <x v="125"/>
    <n v="0"/>
    <n v="0"/>
    <n v="0"/>
    <s v="FRITE SUPE"/>
    <x v="1"/>
    <s v="-"/>
    <s v="-"/>
    <s v="-"/>
    <n v="4.7698592178770953"/>
    <n v="5.1261732283464569"/>
    <n v="7.4701158712173754E-2"/>
  </r>
  <r>
    <x v="7"/>
    <x v="125"/>
    <n v="5012"/>
    <n v="23906.5344"/>
    <n v="244"/>
    <s v="FRITE SUPE"/>
    <x v="1"/>
    <n v="4.7698592178770953"/>
    <n v="4.7698592178770953"/>
    <s v="-"/>
    <n v="4.7698592178770953"/>
    <n v="5.1261732283464569"/>
    <n v="7.4701158712173754E-2"/>
  </r>
  <r>
    <x v="8"/>
    <x v="125"/>
    <n v="9779"/>
    <n v="50128.847999999998"/>
    <n v="163"/>
    <s v="FRITE SUPE"/>
    <x v="1"/>
    <n v="5.1261732283464569"/>
    <s v="-"/>
    <n v="5.1261732283464569"/>
    <n v="4.7698592178770953"/>
    <n v="5.1261732283464569"/>
    <n v="7.4701158712173754E-2"/>
  </r>
  <r>
    <x v="6"/>
    <x v="126"/>
    <n v="0"/>
    <n v="0"/>
    <n v="0"/>
    <s v="STRACCIATE"/>
    <x v="2"/>
    <s v="-"/>
    <s v="-"/>
    <s v="-"/>
    <n v="48.272344615384618"/>
    <n v="48.299709890109895"/>
    <n v="5.6689342403637433E-4"/>
  </r>
  <r>
    <x v="7"/>
    <x v="126"/>
    <n v="845"/>
    <n v="40790.131200000003"/>
    <n v="26"/>
    <s v="STRACCIATE"/>
    <x v="2"/>
    <n v="48.272344615384618"/>
    <n v="48.272344615384618"/>
    <s v="-"/>
    <n v="48.272344615384618"/>
    <n v="48.299709890109895"/>
    <n v="5.6689342403637433E-4"/>
  </r>
  <r>
    <x v="8"/>
    <x v="126"/>
    <n v="819"/>
    <n v="39557.462400000004"/>
    <n v="38"/>
    <s v="STRACCIATE"/>
    <x v="2"/>
    <n v="48.299709890109895"/>
    <s v="-"/>
    <n v="48.299709890109895"/>
    <n v="48.272344615384618"/>
    <n v="48.299709890109895"/>
    <n v="5.6689342403637433E-4"/>
  </r>
  <r>
    <x v="5"/>
    <x v="127"/>
    <n v="0"/>
    <n v="0"/>
    <n v="89"/>
    <s v="BUN VEGAN"/>
    <x v="0"/>
    <s v="-"/>
    <s v="-"/>
    <s v="-"/>
    <n v="18.163340585774058"/>
    <n v="18.146160000000002"/>
    <n v="-9.4589349866136541E-4"/>
  </r>
  <r>
    <x v="6"/>
    <x v="127"/>
    <n v="239"/>
    <n v="4341.0384000000004"/>
    <n v="799"/>
    <s v="BUN VEGAN"/>
    <x v="0"/>
    <n v="18.163340585774058"/>
    <n v="18.163340585774058"/>
    <s v="-"/>
    <n v="18.163340585774058"/>
    <n v="18.146160000000002"/>
    <n v="-9.4589349866136541E-4"/>
  </r>
  <r>
    <x v="7"/>
    <x v="127"/>
    <n v="919"/>
    <n v="16689.801600000003"/>
    <n v="785"/>
    <s v="BUN VEGAN"/>
    <x v="0"/>
    <n v="18.160828726877043"/>
    <s v="-"/>
    <s v="-"/>
    <n v="18.163340585774058"/>
    <n v="18.146160000000002"/>
    <n v="-9.4589349866136541E-4"/>
  </r>
  <r>
    <x v="8"/>
    <x v="127"/>
    <n v="720"/>
    <n v="13065.235200000001"/>
    <n v="100"/>
    <s v="BUN VEGAN"/>
    <x v="0"/>
    <n v="18.146160000000002"/>
    <s v="-"/>
    <n v="18.146160000000002"/>
    <n v="18.163340585774058"/>
    <n v="18.146160000000002"/>
    <n v="-9.4589349866136541E-4"/>
  </r>
  <r>
    <x v="6"/>
    <x v="128"/>
    <n v="0"/>
    <n v="0"/>
    <n v="0"/>
    <s v="BRETZEL CU"/>
    <x v="0"/>
    <s v="-"/>
    <s v="-"/>
    <s v="-"/>
    <n v="23.11447272727273"/>
    <n v="23.114006709677415"/>
    <n v="-2.0161290322895375E-5"/>
  </r>
  <r>
    <x v="7"/>
    <x v="128"/>
    <n v="891"/>
    <n v="20594.995200000001"/>
    <n v="116"/>
    <s v="BRETZEL CU"/>
    <x v="0"/>
    <n v="23.11447272727273"/>
    <n v="23.11447272727273"/>
    <s v="-"/>
    <n v="23.11447272727273"/>
    <n v="23.114006709677415"/>
    <n v="-2.0161290322895375E-5"/>
  </r>
  <r>
    <x v="8"/>
    <x v="128"/>
    <n v="775"/>
    <n v="17913.355199999998"/>
    <n v="98"/>
    <s v="BRETZEL CU"/>
    <x v="0"/>
    <n v="23.114006709677415"/>
    <s v="-"/>
    <n v="23.114006709677415"/>
    <n v="23.11447272727273"/>
    <n v="23.114006709677415"/>
    <n v="-2.0161290322895375E-5"/>
  </r>
  <r>
    <x v="5"/>
    <x v="129"/>
    <n v="0"/>
    <n v="0"/>
    <n v="353"/>
    <s v="PLT ROTI"/>
    <x v="3"/>
    <s v="-"/>
    <s v="-"/>
    <s v="-"/>
    <n v="43.115649635036505"/>
    <n v="43.137953321364449"/>
    <n v="5.1729909016184905E-4"/>
  </r>
  <r>
    <x v="6"/>
    <x v="129"/>
    <n v="1096"/>
    <n v="47254.752000000008"/>
    <n v="1244"/>
    <s v="PLT ROTI"/>
    <x v="3"/>
    <n v="43.115649635036505"/>
    <n v="43.115649635036505"/>
    <s v="-"/>
    <n v="43.115649635036505"/>
    <n v="43.137953321364449"/>
    <n v="5.1729909016184905E-4"/>
  </r>
  <r>
    <x v="7"/>
    <x v="129"/>
    <n v="1782"/>
    <n v="76889.088000000018"/>
    <n v="1225"/>
    <s v="PLT ROTI"/>
    <x v="3"/>
    <n v="43.147636363636373"/>
    <s v="-"/>
    <s v="-"/>
    <n v="43.115649635036505"/>
    <n v="43.137953321364449"/>
    <n v="5.1729909016184905E-4"/>
  </r>
  <r>
    <x v="8"/>
    <x v="129"/>
    <n v="557"/>
    <n v="24027.84"/>
    <n v="56"/>
    <s v="PLT ROTI"/>
    <x v="3"/>
    <n v="43.137953321364449"/>
    <s v="-"/>
    <n v="43.137953321364449"/>
    <n v="43.115649635036505"/>
    <n v="43.137953321364449"/>
    <n v="5.1729909016184905E-4"/>
  </r>
  <r>
    <x v="6"/>
    <x v="130"/>
    <n v="0"/>
    <n v="0"/>
    <n v="418"/>
    <s v="BTE PIZZA"/>
    <x v="4"/>
    <s v="-"/>
    <s v="-"/>
    <s v="-"/>
    <n v="45.443058563535914"/>
    <n v="42.447441578148712"/>
    <n v="-6.5920232486088026E-2"/>
  </r>
  <r>
    <x v="7"/>
    <x v="130"/>
    <n v="362"/>
    <n v="16450.387200000001"/>
    <n v="666"/>
    <s v="BTE PIZZA"/>
    <x v="4"/>
    <n v="45.443058563535914"/>
    <n v="45.443058563535914"/>
    <s v="-"/>
    <n v="45.443058563535914"/>
    <n v="42.447441578148712"/>
    <n v="-6.5920232486088026E-2"/>
  </r>
  <r>
    <x v="8"/>
    <x v="130"/>
    <n v="659"/>
    <n v="27972.864000000001"/>
    <n v="82"/>
    <s v="BTE PIZZA"/>
    <x v="4"/>
    <n v="42.447441578148712"/>
    <s v="-"/>
    <n v="42.447441578148712"/>
    <n v="45.443058563535914"/>
    <n v="42.447441578148712"/>
    <n v="-6.5920232486088026E-2"/>
  </r>
  <r>
    <x v="7"/>
    <x v="131"/>
    <n v="0"/>
    <n v="0"/>
    <n v="966"/>
    <s v="PAIN CAMPA"/>
    <x v="0"/>
    <s v="-"/>
    <s v="-"/>
    <s v="-"/>
    <n v="5.1928832313341493"/>
    <n v="5.1928832313341493"/>
    <n v="0"/>
  </r>
  <r>
    <x v="8"/>
    <x v="131"/>
    <n v="817"/>
    <n v="4242.5856000000003"/>
    <n v="223"/>
    <s v="PAIN CAMPA"/>
    <x v="0"/>
    <n v="5.1928832313341493"/>
    <n v="5.1928832313341493"/>
    <n v="5.1928832313341493"/>
    <n v="5.1928832313341493"/>
    <n v="5.1928832313341493"/>
    <n v="0"/>
  </r>
  <r>
    <x v="8"/>
    <x v="132"/>
    <n v="0"/>
    <n v="0"/>
    <n v="0"/>
    <s v="BANANE PLA"/>
    <x v="1"/>
    <s v="-"/>
    <s v="-"/>
    <s v="-"/>
    <n v="0"/>
    <n v="0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x v="0"/>
    <n v="1594"/>
    <n v="10713.902400000001"/>
    <n v="8357"/>
    <x v="0"/>
    <n v="10200"/>
    <n v="112484"/>
    <n v="102284"/>
    <n v="1"/>
    <x v="0"/>
  </r>
  <r>
    <x v="0"/>
    <x v="1"/>
    <n v="-21"/>
    <n v="-351.86400000000003"/>
    <n v="1673"/>
    <x v="0"/>
    <n v="10200"/>
    <n v="112484"/>
    <n v="102284"/>
    <n v="1"/>
    <x v="0"/>
  </r>
  <r>
    <x v="0"/>
    <x v="2"/>
    <n v="627"/>
    <n v="2449.44"/>
    <n v="696"/>
    <x v="0"/>
    <n v="10200"/>
    <n v="112484"/>
    <n v="102284"/>
    <n v="1"/>
    <x v="0"/>
  </r>
  <r>
    <x v="0"/>
    <x v="3"/>
    <n v="592"/>
    <n v="23353.920000000002"/>
    <n v="601"/>
    <x v="0"/>
    <n v="10200"/>
    <n v="112484"/>
    <n v="102284"/>
    <n v="1"/>
    <x v="0"/>
  </r>
  <r>
    <x v="0"/>
    <x v="4"/>
    <n v="1177"/>
    <n v="20588.256000000001"/>
    <n v="1365"/>
    <x v="0"/>
    <n v="10200"/>
    <n v="112484"/>
    <n v="102284"/>
    <n v="1"/>
    <x v="0"/>
  </r>
  <r>
    <x v="0"/>
    <x v="5"/>
    <n v="205"/>
    <n v="10245.312"/>
    <n v="339"/>
    <x v="0"/>
    <n v="10200"/>
    <n v="112484"/>
    <n v="102284"/>
    <n v="1"/>
    <x v="0"/>
  </r>
  <r>
    <x v="0"/>
    <x v="6"/>
    <n v="142"/>
    <n v="4084.5600000000004"/>
    <n v="232"/>
    <x v="0"/>
    <n v="10200"/>
    <n v="112484"/>
    <n v="102284"/>
    <n v="1"/>
    <x v="0"/>
  </r>
  <r>
    <x v="0"/>
    <x v="7"/>
    <n v="158"/>
    <n v="2702.5920000000001"/>
    <n v="205"/>
    <x v="0"/>
    <n v="10200"/>
    <n v="112484"/>
    <n v="102284"/>
    <n v="1"/>
    <x v="0"/>
  </r>
  <r>
    <x v="0"/>
    <x v="8"/>
    <n v="4594"/>
    <n v="16448.572800000002"/>
    <n v="8464"/>
    <x v="0"/>
    <n v="10200"/>
    <n v="112484"/>
    <n v="102284"/>
    <n v="1"/>
    <x v="0"/>
  </r>
  <r>
    <x v="0"/>
    <x v="9"/>
    <n v="383"/>
    <n v="4326.0048000000006"/>
    <n v="557"/>
    <x v="0"/>
    <n v="10200"/>
    <n v="112484"/>
    <n v="102284"/>
    <n v="1"/>
    <x v="0"/>
  </r>
  <r>
    <x v="0"/>
    <x v="10"/>
    <n v="114"/>
    <n v="24029.9136"/>
    <n v="52"/>
    <x v="0"/>
    <n v="10200"/>
    <n v="112484"/>
    <n v="102284"/>
    <n v="1"/>
    <x v="0"/>
  </r>
  <r>
    <x v="0"/>
    <x v="11"/>
    <n v="161"/>
    <n v="8936.4384000000009"/>
    <n v="156"/>
    <x v="0"/>
    <n v="10200"/>
    <n v="112484"/>
    <n v="102284"/>
    <n v="1"/>
    <x v="0"/>
  </r>
  <r>
    <x v="0"/>
    <x v="12"/>
    <n v="358"/>
    <n v="10817.452800000001"/>
    <n v="98"/>
    <x v="0"/>
    <n v="10200"/>
    <n v="112484"/>
    <n v="102284"/>
    <n v="1"/>
    <x v="0"/>
  </r>
  <r>
    <x v="0"/>
    <x v="13"/>
    <n v="116"/>
    <n v="5961.6"/>
    <n v="21"/>
    <x v="0"/>
    <n v="10200"/>
    <n v="112484"/>
    <n v="102284"/>
    <n v="1"/>
    <x v="0"/>
  </r>
  <r>
    <x v="0"/>
    <x v="14"/>
    <n v="0"/>
    <n v="0"/>
    <n v="52432"/>
    <x v="0"/>
    <n v="10200"/>
    <n v="112484"/>
    <n v="102284"/>
    <n v="1"/>
    <x v="0"/>
  </r>
  <r>
    <x v="1"/>
    <x v="0"/>
    <n v="2759"/>
    <n v="18542.692800000001"/>
    <n v="10721"/>
    <x v="0"/>
    <n v="10200"/>
    <n v="112484"/>
    <n v="102284"/>
    <n v="1"/>
    <x v="0"/>
  </r>
  <r>
    <x v="1"/>
    <x v="1"/>
    <n v="1457"/>
    <n v="24552.288"/>
    <n v="2733"/>
    <x v="0"/>
    <n v="10200"/>
    <n v="112484"/>
    <n v="102284"/>
    <n v="1"/>
    <x v="0"/>
  </r>
  <r>
    <x v="1"/>
    <x v="2"/>
    <n v="3272"/>
    <n v="12791.52"/>
    <n v="383"/>
    <x v="0"/>
    <n v="10200"/>
    <n v="112484"/>
    <n v="102284"/>
    <n v="1"/>
    <x v="0"/>
  </r>
  <r>
    <x v="1"/>
    <x v="3"/>
    <n v="1235"/>
    <n v="48722.688000000002"/>
    <n v="1005"/>
    <x v="0"/>
    <n v="10200"/>
    <n v="112484"/>
    <n v="102284"/>
    <n v="1"/>
    <x v="0"/>
  </r>
  <r>
    <x v="1"/>
    <x v="4"/>
    <n v="1126"/>
    <n v="19694.88"/>
    <n v="1747"/>
    <x v="0"/>
    <n v="10200"/>
    <n v="112484"/>
    <n v="102284"/>
    <n v="1"/>
    <x v="0"/>
  </r>
  <r>
    <x v="1"/>
    <x v="5"/>
    <n v="260"/>
    <n v="13039.488000000001"/>
    <n v="434"/>
    <x v="0"/>
    <n v="10200"/>
    <n v="112484"/>
    <n v="102284"/>
    <n v="1"/>
    <x v="0"/>
  </r>
  <r>
    <x v="1"/>
    <x v="6"/>
    <n v="216"/>
    <n v="6227.2800000000007"/>
    <n v="316"/>
    <x v="0"/>
    <n v="10200"/>
    <n v="112484"/>
    <n v="102284"/>
    <n v="1"/>
    <x v="0"/>
  </r>
  <r>
    <x v="1"/>
    <x v="7"/>
    <n v="214"/>
    <n v="3656.4480000000003"/>
    <n v="230"/>
    <x v="0"/>
    <n v="10200"/>
    <n v="112484"/>
    <n v="102284"/>
    <n v="1"/>
    <x v="0"/>
  </r>
  <r>
    <x v="1"/>
    <x v="8"/>
    <n v="4483"/>
    <n v="16049.836800000001"/>
    <n v="11220"/>
    <x v="0"/>
    <n v="10200"/>
    <n v="112484"/>
    <n v="102284"/>
    <n v="1"/>
    <x v="0"/>
  </r>
  <r>
    <x v="1"/>
    <x v="9"/>
    <n v="2332"/>
    <n v="26349.192000000003"/>
    <n v="696"/>
    <x v="0"/>
    <n v="10200"/>
    <n v="112484"/>
    <n v="102284"/>
    <n v="1"/>
    <x v="0"/>
  </r>
  <r>
    <x v="1"/>
    <x v="10"/>
    <n v="156"/>
    <n v="32857.228800000004"/>
    <n v="21"/>
    <x v="0"/>
    <n v="10200"/>
    <n v="112484"/>
    <n v="102284"/>
    <n v="1"/>
    <x v="0"/>
  </r>
  <r>
    <x v="1"/>
    <x v="11"/>
    <n v="79"/>
    <n v="4403.4624000000003"/>
    <n v="179"/>
    <x v="0"/>
    <n v="10200"/>
    <n v="112484"/>
    <n v="102284"/>
    <n v="1"/>
    <x v="0"/>
  </r>
  <r>
    <x v="1"/>
    <x v="12"/>
    <n v="260"/>
    <n v="7867.2384000000002"/>
    <n v="256"/>
    <x v="0"/>
    <n v="10200"/>
    <n v="112484"/>
    <n v="102284"/>
    <n v="1"/>
    <x v="0"/>
  </r>
  <r>
    <x v="1"/>
    <x v="13"/>
    <n v="96"/>
    <n v="4888.5119999999997"/>
    <n v="38"/>
    <x v="0"/>
    <n v="10200"/>
    <n v="112484"/>
    <n v="102284"/>
    <n v="1"/>
    <x v="0"/>
  </r>
  <r>
    <x v="1"/>
    <x v="14"/>
    <n v="15869"/>
    <n v="12765.081600000001"/>
    <n v="67188"/>
    <x v="0"/>
    <n v="10200"/>
    <n v="112484"/>
    <n v="102284"/>
    <n v="1"/>
    <x v="0"/>
  </r>
  <r>
    <x v="2"/>
    <x v="0"/>
    <n v="808"/>
    <n v="5427.1296000000002"/>
    <n v="5214"/>
    <x v="0"/>
    <n v="10200"/>
    <n v="112484"/>
    <n v="102284"/>
    <n v="1"/>
    <x v="0"/>
  </r>
  <r>
    <x v="2"/>
    <x v="1"/>
    <n v="1216"/>
    <n v="20486.304"/>
    <n v="1200"/>
    <x v="0"/>
    <n v="10200"/>
    <n v="112484"/>
    <n v="102284"/>
    <n v="1"/>
    <x v="0"/>
  </r>
  <r>
    <x v="2"/>
    <x v="2"/>
    <n v="2889"/>
    <n v="11294.640000000001"/>
    <n v="174"/>
    <x v="0"/>
    <n v="10200"/>
    <n v="112484"/>
    <n v="102284"/>
    <n v="1"/>
    <x v="0"/>
  </r>
  <r>
    <x v="2"/>
    <x v="3"/>
    <n v="230"/>
    <n v="9066.8160000000007"/>
    <n v="683"/>
    <x v="0"/>
    <n v="10200"/>
    <n v="112484"/>
    <n v="102284"/>
    <n v="1"/>
    <x v="0"/>
  </r>
  <r>
    <x v="2"/>
    <x v="4"/>
    <n v="548"/>
    <n v="9583.4880000000012"/>
    <n v="1193"/>
    <x v="0"/>
    <n v="10200"/>
    <n v="112484"/>
    <n v="102284"/>
    <n v="1"/>
    <x v="0"/>
  </r>
  <r>
    <x v="2"/>
    <x v="5"/>
    <n v="140"/>
    <n v="6985.4400000000005"/>
    <n v="161"/>
    <x v="0"/>
    <n v="10200"/>
    <n v="112484"/>
    <n v="102284"/>
    <n v="1"/>
    <x v="0"/>
  </r>
  <r>
    <x v="2"/>
    <x v="6"/>
    <n v="226"/>
    <n v="6495.1200000000008"/>
    <n v="181"/>
    <x v="0"/>
    <n v="10200"/>
    <n v="112484"/>
    <n v="102284"/>
    <n v="1"/>
    <x v="0"/>
  </r>
  <r>
    <x v="2"/>
    <x v="7"/>
    <n v="244"/>
    <n v="4173.12"/>
    <n v="119"/>
    <x v="0"/>
    <n v="10200"/>
    <n v="112484"/>
    <n v="102284"/>
    <n v="1"/>
    <x v="0"/>
  </r>
  <r>
    <x v="2"/>
    <x v="8"/>
    <n v="5513"/>
    <n v="19738.296000000002"/>
    <n v="7517"/>
    <x v="0"/>
    <n v="10200"/>
    <n v="112484"/>
    <n v="102284"/>
    <n v="1"/>
    <x v="0"/>
  </r>
  <r>
    <x v="2"/>
    <x v="9"/>
    <n v="1636"/>
    <n v="18483.768"/>
    <n v="534"/>
    <x v="0"/>
    <n v="10200"/>
    <n v="112484"/>
    <n v="102284"/>
    <n v="1"/>
    <x v="0"/>
  </r>
  <r>
    <x v="2"/>
    <x v="10"/>
    <n v="135"/>
    <n v="28443.571200000002"/>
    <n v="19"/>
    <x v="0"/>
    <n v="10200"/>
    <n v="112484"/>
    <n v="102284"/>
    <n v="1"/>
    <x v="0"/>
  </r>
  <r>
    <x v="2"/>
    <x v="11"/>
    <n v="346"/>
    <n v="19297.526400000002"/>
    <n v="156"/>
    <x v="0"/>
    <n v="10200"/>
    <n v="112484"/>
    <n v="102284"/>
    <n v="1"/>
    <x v="0"/>
  </r>
  <r>
    <x v="2"/>
    <x v="12"/>
    <n v="228"/>
    <n v="6883.8336000000008"/>
    <n v="279"/>
    <x v="0"/>
    <n v="10200"/>
    <n v="112484"/>
    <n v="102284"/>
    <n v="1"/>
    <x v="0"/>
  </r>
  <r>
    <x v="2"/>
    <x v="13"/>
    <n v="123"/>
    <n v="6319.2960000000003"/>
    <n v="10"/>
    <x v="0"/>
    <n v="10200"/>
    <n v="112484"/>
    <n v="102284"/>
    <n v="1"/>
    <x v="0"/>
  </r>
  <r>
    <x v="2"/>
    <x v="14"/>
    <n v="5104"/>
    <n v="4105.7280000000001"/>
    <n v="743"/>
    <x v="0"/>
    <n v="10200"/>
    <n v="112484"/>
    <n v="102284"/>
    <n v="1"/>
    <x v="0"/>
  </r>
  <r>
    <x v="2"/>
    <x v="15"/>
    <n v="0"/>
    <n v="0"/>
    <n v="223"/>
    <x v="0"/>
    <n v="10200"/>
    <n v="112484"/>
    <n v="102284"/>
    <n v="1"/>
    <x v="0"/>
  </r>
  <r>
    <x v="2"/>
    <x v="16"/>
    <n v="0"/>
    <n v="0"/>
    <n v="3"/>
    <x v="0"/>
    <n v="10200"/>
    <n v="112484"/>
    <n v="102284"/>
    <n v="1"/>
    <x v="0"/>
  </r>
  <r>
    <x v="3"/>
    <x v="0"/>
    <n v="1768"/>
    <n v="11883.542400000002"/>
    <n v="5847"/>
    <x v="0"/>
    <n v="10200"/>
    <n v="112484"/>
    <n v="102284"/>
    <n v="1"/>
    <x v="0"/>
  </r>
  <r>
    <x v="3"/>
    <x v="1"/>
    <n v="1193"/>
    <n v="20095.344000000001"/>
    <n v="1506"/>
    <x v="0"/>
    <n v="10200"/>
    <n v="112484"/>
    <n v="102284"/>
    <n v="1"/>
    <x v="0"/>
  </r>
  <r>
    <x v="3"/>
    <x v="2"/>
    <n v="2715"/>
    <n v="10614.240000000002"/>
    <n v="348"/>
    <x v="0"/>
    <n v="10200"/>
    <n v="112484"/>
    <n v="102284"/>
    <n v="1"/>
    <x v="0"/>
  </r>
  <r>
    <x v="3"/>
    <x v="3"/>
    <n v="968"/>
    <n v="38190.527999999998"/>
    <n v="819"/>
    <x v="0"/>
    <n v="10200"/>
    <n v="112484"/>
    <n v="102284"/>
    <n v="1"/>
    <x v="0"/>
  </r>
  <r>
    <x v="3"/>
    <x v="4"/>
    <n v="803"/>
    <n v="14050.368000000002"/>
    <n v="1444"/>
    <x v="0"/>
    <n v="10200"/>
    <n v="112484"/>
    <n v="102284"/>
    <n v="1"/>
    <x v="0"/>
  </r>
  <r>
    <x v="3"/>
    <x v="5"/>
    <n v="462"/>
    <n v="23168.376000000004"/>
    <n v="214"/>
    <x v="0"/>
    <n v="10200"/>
    <n v="112484"/>
    <n v="102284"/>
    <n v="1"/>
    <x v="0"/>
  </r>
  <r>
    <x v="3"/>
    <x v="6"/>
    <n v="277"/>
    <n v="7968.2400000000007"/>
    <n v="202"/>
    <x v="0"/>
    <n v="10200"/>
    <n v="112484"/>
    <n v="102284"/>
    <n v="1"/>
    <x v="0"/>
  </r>
  <r>
    <x v="3"/>
    <x v="7"/>
    <n v="126"/>
    <n v="2146.1760000000004"/>
    <n v="128"/>
    <x v="0"/>
    <n v="10200"/>
    <n v="112484"/>
    <n v="102284"/>
    <n v="1"/>
    <x v="0"/>
  </r>
  <r>
    <x v="3"/>
    <x v="8"/>
    <n v="2450"/>
    <n v="8772.5808000000015"/>
    <n v="4789"/>
    <x v="0"/>
    <n v="10200"/>
    <n v="112484"/>
    <n v="102284"/>
    <n v="1"/>
    <x v="0"/>
  </r>
  <r>
    <x v="3"/>
    <x v="9"/>
    <n v="1102"/>
    <n v="12453.609600000002"/>
    <n v="604"/>
    <x v="0"/>
    <n v="10200"/>
    <n v="112484"/>
    <n v="102284"/>
    <n v="1"/>
    <x v="0"/>
  </r>
  <r>
    <x v="3"/>
    <x v="10"/>
    <n v="116"/>
    <n v="24520.320000000003"/>
    <n v="3"/>
    <x v="0"/>
    <n v="10200"/>
    <n v="112484"/>
    <n v="102284"/>
    <n v="1"/>
    <x v="0"/>
  </r>
  <r>
    <x v="3"/>
    <x v="11"/>
    <n v="191"/>
    <n v="10620.115200000002"/>
    <n v="154"/>
    <x v="0"/>
    <n v="10200"/>
    <n v="112484"/>
    <n v="102284"/>
    <n v="1"/>
    <x v="0"/>
  </r>
  <r>
    <x v="3"/>
    <x v="12"/>
    <n v="284"/>
    <n v="8569.6704000000009"/>
    <n v="351"/>
    <x v="0"/>
    <n v="10200"/>
    <n v="112484"/>
    <n v="102284"/>
    <n v="1"/>
    <x v="0"/>
  </r>
  <r>
    <x v="3"/>
    <x v="13"/>
    <n v="114"/>
    <n v="5842.3680000000004"/>
    <n v="7"/>
    <x v="0"/>
    <n v="10200"/>
    <n v="112484"/>
    <n v="102284"/>
    <n v="1"/>
    <x v="0"/>
  </r>
  <r>
    <x v="3"/>
    <x v="15"/>
    <n v="17595"/>
    <n v="17724.700799999999"/>
    <n v="1782"/>
    <x v="0"/>
    <n v="10200"/>
    <n v="112484"/>
    <n v="102284"/>
    <n v="1"/>
    <x v="0"/>
  </r>
  <r>
    <x v="3"/>
    <x v="16"/>
    <n v="1836"/>
    <n v="23701.161600000003"/>
    <n v="3650"/>
    <x v="0"/>
    <n v="10200"/>
    <n v="112484"/>
    <n v="102284"/>
    <n v="1"/>
    <x v="0"/>
  </r>
  <r>
    <x v="4"/>
    <x v="0"/>
    <n v="1740"/>
    <n v="11696.400000000001"/>
    <n v="8267"/>
    <x v="0"/>
    <n v="10200"/>
    <n v="112484"/>
    <n v="102284"/>
    <n v="1"/>
    <x v="0"/>
  </r>
  <r>
    <x v="4"/>
    <x v="1"/>
    <n v="713"/>
    <n v="12002.472"/>
    <n v="1919"/>
    <x v="0"/>
    <n v="10200"/>
    <n v="112484"/>
    <n v="102284"/>
    <n v="1"/>
    <x v="0"/>
  </r>
  <r>
    <x v="4"/>
    <x v="2"/>
    <n v="2367"/>
    <n v="9253.44"/>
    <n v="418"/>
    <x v="0"/>
    <n v="10200"/>
    <n v="112484"/>
    <n v="102284"/>
    <n v="1"/>
    <x v="0"/>
  </r>
  <r>
    <x v="4"/>
    <x v="3"/>
    <n v="149"/>
    <n v="5861.3760000000002"/>
    <n v="1126"/>
    <x v="0"/>
    <n v="10200"/>
    <n v="112484"/>
    <n v="102284"/>
    <n v="1"/>
    <x v="0"/>
  </r>
  <r>
    <x v="4"/>
    <x v="4"/>
    <n v="274"/>
    <n v="4791.7440000000006"/>
    <n v="1764"/>
    <x v="0"/>
    <n v="10200"/>
    <n v="112484"/>
    <n v="102284"/>
    <n v="1"/>
    <x v="0"/>
  </r>
  <r>
    <x v="4"/>
    <x v="5"/>
    <n v="249"/>
    <n v="12457.368"/>
    <n v="402"/>
    <x v="0"/>
    <n v="10200"/>
    <n v="112484"/>
    <n v="102284"/>
    <n v="1"/>
    <x v="0"/>
  </r>
  <r>
    <x v="4"/>
    <x v="6"/>
    <n v="214"/>
    <n v="6160.3200000000006"/>
    <n v="325"/>
    <x v="0"/>
    <n v="10200"/>
    <n v="112484"/>
    <n v="102284"/>
    <n v="1"/>
    <x v="0"/>
  </r>
  <r>
    <x v="4"/>
    <x v="7"/>
    <n v="128"/>
    <n v="2185.92"/>
    <n v="195"/>
    <x v="0"/>
    <n v="10200"/>
    <n v="112484"/>
    <n v="102284"/>
    <n v="1"/>
    <x v="0"/>
  </r>
  <r>
    <x v="4"/>
    <x v="9"/>
    <n v="511"/>
    <n v="5767.9776000000011"/>
    <n v="685"/>
    <x v="0"/>
    <n v="10200"/>
    <n v="112484"/>
    <n v="102284"/>
    <n v="1"/>
    <x v="0"/>
  </r>
  <r>
    <x v="4"/>
    <x v="10"/>
    <n v="114"/>
    <n v="24029.9136"/>
    <n v="3"/>
    <x v="0"/>
    <n v="10200"/>
    <n v="112484"/>
    <n v="102284"/>
    <n v="1"/>
    <x v="0"/>
  </r>
  <r>
    <x v="4"/>
    <x v="11"/>
    <n v="38"/>
    <n v="2072.2175999999999"/>
    <n v="184"/>
    <x v="0"/>
    <n v="10200"/>
    <n v="112484"/>
    <n v="102284"/>
    <n v="1"/>
    <x v="0"/>
  </r>
  <r>
    <x v="4"/>
    <x v="12"/>
    <n v="267"/>
    <n v="8728.3008000000009"/>
    <n v="467"/>
    <x v="0"/>
    <n v="10200"/>
    <n v="112484"/>
    <n v="102284"/>
    <n v="1"/>
    <x v="0"/>
  </r>
  <r>
    <x v="4"/>
    <x v="13"/>
    <n v="107"/>
    <n v="5484.6719999999996"/>
    <n v="7"/>
    <x v="0"/>
    <n v="10200"/>
    <n v="112484"/>
    <n v="102284"/>
    <n v="1"/>
    <x v="0"/>
  </r>
  <r>
    <x v="4"/>
    <x v="15"/>
    <n v="33854"/>
    <n v="34103.246400000004"/>
    <n v="57462"/>
    <x v="0"/>
    <n v="10200"/>
    <n v="112484"/>
    <n v="102284"/>
    <n v="1"/>
    <x v="0"/>
  </r>
  <r>
    <x v="4"/>
    <x v="16"/>
    <n v="0"/>
    <n v="0"/>
    <n v="8571"/>
    <x v="0"/>
    <n v="10200"/>
    <n v="112484"/>
    <n v="102284"/>
    <n v="1"/>
    <x v="0"/>
  </r>
  <r>
    <x v="4"/>
    <x v="17"/>
    <n v="0"/>
    <n v="0"/>
    <n v="553"/>
    <x v="0"/>
    <n v="10200"/>
    <n v="112484"/>
    <n v="102284"/>
    <n v="1"/>
    <x v="0"/>
  </r>
  <r>
    <x v="4"/>
    <x v="18"/>
    <n v="0"/>
    <n v="0"/>
    <n v="52"/>
    <x v="0"/>
    <n v="10200"/>
    <n v="112484"/>
    <n v="102284"/>
    <n v="1"/>
    <x v="0"/>
  </r>
  <r>
    <x v="5"/>
    <x v="0"/>
    <n v="5253"/>
    <n v="35307.532800000001"/>
    <n v="10146"/>
    <x v="0"/>
    <n v="10200"/>
    <n v="112484"/>
    <n v="102284"/>
    <n v="1"/>
    <x v="0"/>
  </r>
  <r>
    <x v="5"/>
    <x v="1"/>
    <n v="1782"/>
    <n v="30025.727999999999"/>
    <n v="2532"/>
    <x v="0"/>
    <n v="10200"/>
    <n v="112484"/>
    <n v="102284"/>
    <n v="1"/>
    <x v="0"/>
  </r>
  <r>
    <x v="5"/>
    <x v="2"/>
    <n v="1949"/>
    <n v="7620.4800000000005"/>
    <n v="522"/>
    <x v="0"/>
    <n v="10200"/>
    <n v="112484"/>
    <n v="102284"/>
    <n v="1"/>
    <x v="0"/>
  </r>
  <r>
    <x v="5"/>
    <x v="3"/>
    <n v="1775"/>
    <n v="71096.184000000008"/>
    <n v="1328"/>
    <x v="0"/>
    <n v="10200"/>
    <n v="112484"/>
    <n v="102284"/>
    <n v="1"/>
    <x v="0"/>
  </r>
  <r>
    <x v="5"/>
    <x v="4"/>
    <n v="1184"/>
    <n v="20710.080000000002"/>
    <n v="1963"/>
    <x v="0"/>
    <n v="10200"/>
    <n v="112484"/>
    <n v="102284"/>
    <n v="1"/>
    <x v="0"/>
  </r>
  <r>
    <x v="5"/>
    <x v="5"/>
    <n v="33"/>
    <n v="1629.9360000000001"/>
    <n v="553"/>
    <x v="0"/>
    <n v="10200"/>
    <n v="112484"/>
    <n v="102284"/>
    <n v="1"/>
    <x v="0"/>
  </r>
  <r>
    <x v="5"/>
    <x v="6"/>
    <n v="307"/>
    <n v="8838.7200000000012"/>
    <n v="437"/>
    <x v="0"/>
    <n v="10200"/>
    <n v="112484"/>
    <n v="102284"/>
    <n v="1"/>
    <x v="0"/>
  </r>
  <r>
    <x v="5"/>
    <x v="7"/>
    <n v="193"/>
    <n v="3298.7520000000004"/>
    <n v="202"/>
    <x v="0"/>
    <n v="10200"/>
    <n v="112484"/>
    <n v="102284"/>
    <n v="1"/>
    <x v="0"/>
  </r>
  <r>
    <x v="5"/>
    <x v="9"/>
    <n v="1706"/>
    <n v="19270.310400000002"/>
    <n v="673"/>
    <x v="0"/>
    <n v="10200"/>
    <n v="112484"/>
    <n v="102284"/>
    <n v="1"/>
    <x v="0"/>
  </r>
  <r>
    <x v="5"/>
    <x v="10"/>
    <n v="112"/>
    <n v="23539.5072"/>
    <n v="33"/>
    <x v="0"/>
    <n v="10200"/>
    <n v="112484"/>
    <n v="102284"/>
    <n v="1"/>
    <x v="0"/>
  </r>
  <r>
    <x v="5"/>
    <x v="11"/>
    <n v="209"/>
    <n v="11944.3248"/>
    <n v="177"/>
    <x v="0"/>
    <n v="10200"/>
    <n v="112484"/>
    <n v="102284"/>
    <n v="1"/>
    <x v="0"/>
  </r>
  <r>
    <x v="5"/>
    <x v="12"/>
    <n v="469"/>
    <n v="15875.049600000002"/>
    <n v="539"/>
    <x v="0"/>
    <n v="10200"/>
    <n v="112484"/>
    <n v="102284"/>
    <n v="1"/>
    <x v="0"/>
  </r>
  <r>
    <x v="5"/>
    <x v="13"/>
    <n v="100"/>
    <n v="5126.9760000000006"/>
    <n v="19"/>
    <x v="0"/>
    <n v="10200"/>
    <n v="112484"/>
    <n v="102284"/>
    <n v="1"/>
    <x v="0"/>
  </r>
  <r>
    <x v="5"/>
    <x v="15"/>
    <n v="40536"/>
    <n v="40834.152000000002"/>
    <n v="51226"/>
    <x v="0"/>
    <n v="10200"/>
    <n v="112484"/>
    <n v="102284"/>
    <n v="1"/>
    <x v="0"/>
  </r>
  <r>
    <x v="5"/>
    <x v="16"/>
    <n v="2140"/>
    <n v="27642.297600000002"/>
    <n v="10311"/>
    <x v="0"/>
    <n v="10200"/>
    <n v="112484"/>
    <n v="102284"/>
    <n v="1"/>
    <x v="0"/>
  </r>
  <r>
    <x v="5"/>
    <x v="17"/>
    <n v="242"/>
    <n v="9466.3296000000009"/>
    <n v="729"/>
    <x v="0"/>
    <n v="10200"/>
    <n v="112484"/>
    <n v="102284"/>
    <n v="1"/>
    <x v="0"/>
  </r>
  <r>
    <x v="5"/>
    <x v="19"/>
    <n v="0"/>
    <n v="0"/>
    <n v="89"/>
    <x v="0"/>
    <n v="10200"/>
    <n v="112484"/>
    <n v="102284"/>
    <n v="1"/>
    <x v="0"/>
  </r>
  <r>
    <x v="6"/>
    <x v="0"/>
    <n v="3951"/>
    <n v="26558.625600000003"/>
    <n v="10366"/>
    <x v="0"/>
    <n v="10200"/>
    <n v="112484"/>
    <n v="102284"/>
    <n v="1"/>
    <x v="0"/>
  </r>
  <r>
    <x v="6"/>
    <x v="1"/>
    <n v="1293"/>
    <n v="21776.472000000002"/>
    <n v="2383"/>
    <x v="0"/>
    <n v="10200"/>
    <n v="112484"/>
    <n v="102284"/>
    <n v="1"/>
    <x v="0"/>
  </r>
  <r>
    <x v="6"/>
    <x v="2"/>
    <n v="1462"/>
    <n v="5715.3600000000006"/>
    <n v="140"/>
    <x v="0"/>
    <n v="10200"/>
    <n v="112484"/>
    <n v="102284"/>
    <n v="1"/>
    <x v="0"/>
  </r>
  <r>
    <x v="6"/>
    <x v="3"/>
    <n v="1692"/>
    <n v="67936.276800000007"/>
    <n v="1167"/>
    <x v="0"/>
    <n v="10200"/>
    <n v="112484"/>
    <n v="102284"/>
    <n v="1"/>
    <x v="0"/>
  </r>
  <r>
    <x v="6"/>
    <x v="4"/>
    <n v="1337"/>
    <n v="25241.500800000002"/>
    <n v="1722"/>
    <x v="0"/>
    <n v="10200"/>
    <n v="112484"/>
    <n v="102284"/>
    <n v="1"/>
    <x v="0"/>
  </r>
  <r>
    <x v="6"/>
    <x v="5"/>
    <n v="455"/>
    <n v="22819.103999999999"/>
    <n v="557"/>
    <x v="0"/>
    <n v="10200"/>
    <n v="112484"/>
    <n v="102284"/>
    <n v="1"/>
    <x v="0"/>
  </r>
  <r>
    <x v="6"/>
    <x v="6"/>
    <n v="471"/>
    <n v="13592.880000000001"/>
    <n v="455"/>
    <x v="0"/>
    <n v="10200"/>
    <n v="112484"/>
    <n v="102284"/>
    <n v="1"/>
    <x v="0"/>
  </r>
  <r>
    <x v="6"/>
    <x v="7"/>
    <n v="72"/>
    <n v="1348.3152000000002"/>
    <n v="65"/>
    <x v="0"/>
    <n v="10200"/>
    <n v="112484"/>
    <n v="102284"/>
    <n v="1"/>
    <x v="0"/>
  </r>
  <r>
    <x v="6"/>
    <x v="9"/>
    <n v="1033"/>
    <n v="11667.067200000001"/>
    <n v="952"/>
    <x v="0"/>
    <n v="10200"/>
    <n v="112484"/>
    <n v="102284"/>
    <n v="1"/>
    <x v="0"/>
  </r>
  <r>
    <x v="6"/>
    <x v="10"/>
    <n v="79"/>
    <n v="16673.817600000002"/>
    <n v="28"/>
    <x v="0"/>
    <n v="10200"/>
    <n v="112484"/>
    <n v="102284"/>
    <n v="1"/>
    <x v="0"/>
  </r>
  <r>
    <x v="6"/>
    <x v="11"/>
    <n v="330"/>
    <n v="20022.681600000004"/>
    <n v="184"/>
    <x v="0"/>
    <n v="10200"/>
    <n v="112484"/>
    <n v="102284"/>
    <n v="1"/>
    <x v="0"/>
  </r>
  <r>
    <x v="6"/>
    <x v="12"/>
    <n v="265"/>
    <n v="8992.6848000000009"/>
    <n v="516"/>
    <x v="0"/>
    <n v="10200"/>
    <n v="112484"/>
    <n v="102284"/>
    <n v="1"/>
    <x v="0"/>
  </r>
  <r>
    <x v="6"/>
    <x v="13"/>
    <n v="82"/>
    <n v="4173.12"/>
    <n v="5"/>
    <x v="0"/>
    <n v="10200"/>
    <n v="112484"/>
    <n v="102284"/>
    <n v="1"/>
    <x v="0"/>
  </r>
  <r>
    <x v="6"/>
    <x v="15"/>
    <n v="61694"/>
    <n v="62148.686400000006"/>
    <n v="55848"/>
    <x v="0"/>
    <n v="10200"/>
    <n v="112484"/>
    <n v="102284"/>
    <n v="1"/>
    <x v="0"/>
  </r>
  <r>
    <x v="6"/>
    <x v="16"/>
    <n v="2963"/>
    <n v="38285.481599999999"/>
    <n v="10656"/>
    <x v="0"/>
    <n v="10200"/>
    <n v="112484"/>
    <n v="102284"/>
    <n v="1"/>
    <x v="0"/>
  </r>
  <r>
    <x v="6"/>
    <x v="17"/>
    <n v="516"/>
    <n v="20206.9728"/>
    <n v="613"/>
    <x v="0"/>
    <n v="10200"/>
    <n v="112484"/>
    <n v="102284"/>
    <n v="1"/>
    <x v="0"/>
  </r>
  <r>
    <x v="6"/>
    <x v="19"/>
    <n v="239"/>
    <n v="4341.0384000000004"/>
    <n v="799"/>
    <x v="0"/>
    <n v="10200"/>
    <n v="112484"/>
    <n v="102284"/>
    <n v="1"/>
    <x v="0"/>
  </r>
  <r>
    <x v="6"/>
    <x v="20"/>
    <n v="0"/>
    <n v="0"/>
    <n v="0"/>
    <x v="0"/>
    <n v="10200"/>
    <n v="112484"/>
    <n v="102284"/>
    <n v="1"/>
    <x v="0"/>
  </r>
  <r>
    <x v="7"/>
    <x v="0"/>
    <n v="5390"/>
    <n v="38746.512000000002"/>
    <n v="9691"/>
    <x v="0"/>
    <n v="10200"/>
    <n v="112484"/>
    <n v="102284"/>
    <n v="1"/>
    <x v="0"/>
  </r>
  <r>
    <x v="7"/>
    <x v="1"/>
    <n v="1641"/>
    <n v="29189.376000000004"/>
    <n v="2441"/>
    <x v="0"/>
    <n v="10200"/>
    <n v="112484"/>
    <n v="102284"/>
    <n v="1"/>
    <x v="0"/>
  </r>
  <r>
    <x v="7"/>
    <x v="3"/>
    <n v="1945"/>
    <n v="78166.512000000002"/>
    <n v="1017"/>
    <x v="0"/>
    <n v="10200"/>
    <n v="112484"/>
    <n v="102284"/>
    <n v="1"/>
    <x v="0"/>
  </r>
  <r>
    <x v="7"/>
    <x v="4"/>
    <n v="729"/>
    <n v="14005.656000000001"/>
    <n v="1856"/>
    <x v="0"/>
    <n v="10200"/>
    <n v="112484"/>
    <n v="102284"/>
    <n v="1"/>
    <x v="0"/>
  </r>
  <r>
    <x v="7"/>
    <x v="5"/>
    <n v="362"/>
    <n v="18162.144"/>
    <n v="601"/>
    <x v="0"/>
    <n v="10200"/>
    <n v="112484"/>
    <n v="102284"/>
    <n v="1"/>
    <x v="0"/>
  </r>
  <r>
    <x v="7"/>
    <x v="6"/>
    <n v="481"/>
    <n v="13860.720000000001"/>
    <n v="411"/>
    <x v="0"/>
    <n v="10200"/>
    <n v="112484"/>
    <n v="102284"/>
    <n v="1"/>
    <x v="0"/>
  </r>
  <r>
    <x v="7"/>
    <x v="9"/>
    <n v="93"/>
    <n v="1048.7232000000001"/>
    <n v="720"/>
    <x v="0"/>
    <n v="10200"/>
    <n v="112484"/>
    <n v="102284"/>
    <n v="1"/>
    <x v="0"/>
  </r>
  <r>
    <x v="7"/>
    <x v="10"/>
    <n v="52"/>
    <n v="10788.9408"/>
    <n v="26"/>
    <x v="0"/>
    <n v="10200"/>
    <n v="112484"/>
    <n v="102284"/>
    <n v="1"/>
    <x v="0"/>
  </r>
  <r>
    <x v="7"/>
    <x v="11"/>
    <n v="147"/>
    <n v="8883.3024000000005"/>
    <n v="212"/>
    <x v="0"/>
    <n v="10200"/>
    <n v="112484"/>
    <n v="102284"/>
    <n v="1"/>
    <x v="0"/>
  </r>
  <r>
    <x v="7"/>
    <x v="12"/>
    <n v="864"/>
    <n v="29344.550400000004"/>
    <n v="594"/>
    <x v="0"/>
    <n v="10200"/>
    <n v="112484"/>
    <n v="102284"/>
    <n v="1"/>
    <x v="0"/>
  </r>
  <r>
    <x v="7"/>
    <x v="13"/>
    <n v="77"/>
    <n v="3934.6559999999999"/>
    <n v="14"/>
    <x v="0"/>
    <n v="10200"/>
    <n v="112484"/>
    <n v="102284"/>
    <n v="1"/>
    <x v="0"/>
  </r>
  <r>
    <x v="7"/>
    <x v="15"/>
    <n v="64422"/>
    <n v="64897.156800000004"/>
    <n v="54901"/>
    <x v="0"/>
    <n v="10200"/>
    <n v="112484"/>
    <n v="102284"/>
    <n v="1"/>
    <x v="0"/>
  </r>
  <r>
    <x v="7"/>
    <x v="16"/>
    <n v="1924"/>
    <n v="24854.083200000001"/>
    <n v="10009"/>
    <x v="0"/>
    <n v="10200"/>
    <n v="112484"/>
    <n v="102284"/>
    <n v="1"/>
    <x v="0"/>
  </r>
  <r>
    <x v="7"/>
    <x v="17"/>
    <n v="780"/>
    <n v="30583.526400000002"/>
    <n v="796"/>
    <x v="0"/>
    <n v="10200"/>
    <n v="112484"/>
    <n v="102284"/>
    <n v="1"/>
    <x v="0"/>
  </r>
  <r>
    <x v="7"/>
    <x v="19"/>
    <n v="919"/>
    <n v="16689.801600000003"/>
    <n v="785"/>
    <x v="0"/>
    <n v="10200"/>
    <n v="112484"/>
    <n v="102284"/>
    <n v="1"/>
    <x v="0"/>
  </r>
  <r>
    <x v="7"/>
    <x v="20"/>
    <n v="891"/>
    <n v="20594.995200000001"/>
    <n v="116"/>
    <x v="0"/>
    <n v="10200"/>
    <n v="112484"/>
    <n v="102284"/>
    <n v="1"/>
    <x v="0"/>
  </r>
  <r>
    <x v="7"/>
    <x v="21"/>
    <n v="0"/>
    <n v="0"/>
    <n v="966"/>
    <x v="0"/>
    <n v="10200"/>
    <n v="112484"/>
    <n v="102284"/>
    <n v="1"/>
    <x v="0"/>
  </r>
  <r>
    <x v="8"/>
    <x v="0"/>
    <n v="8503"/>
    <n v="61969.5792"/>
    <n v="1332"/>
    <x v="0"/>
    <n v="10200"/>
    <n v="112484"/>
    <n v="102284"/>
    <n v="1"/>
    <x v="0"/>
  </r>
  <r>
    <x v="8"/>
    <x v="1"/>
    <n v="1297"/>
    <n v="23644.094400000002"/>
    <n v="369"/>
    <x v="0"/>
    <n v="10200"/>
    <n v="112484"/>
    <n v="102284"/>
    <n v="1"/>
    <x v="0"/>
  </r>
  <r>
    <x v="8"/>
    <x v="3"/>
    <n v="928"/>
    <n v="37310.976000000002"/>
    <n v="184"/>
    <x v="0"/>
    <n v="10200"/>
    <n v="112484"/>
    <n v="102284"/>
    <n v="1"/>
    <x v="0"/>
  </r>
  <r>
    <x v="8"/>
    <x v="4"/>
    <n v="543"/>
    <n v="10564.689600000002"/>
    <n v="279"/>
    <x v="0"/>
    <n v="10200"/>
    <n v="112484"/>
    <n v="102284"/>
    <n v="1"/>
    <x v="0"/>
  </r>
  <r>
    <x v="8"/>
    <x v="5"/>
    <n v="226"/>
    <n v="11293.128000000001"/>
    <n v="79"/>
    <x v="0"/>
    <n v="10200"/>
    <n v="112484"/>
    <n v="102284"/>
    <n v="1"/>
    <x v="0"/>
  </r>
  <r>
    <x v="8"/>
    <x v="6"/>
    <n v="256"/>
    <n v="7365.6"/>
    <n v="79"/>
    <x v="0"/>
    <n v="10200"/>
    <n v="112484"/>
    <n v="102284"/>
    <n v="1"/>
    <x v="0"/>
  </r>
  <r>
    <x v="8"/>
    <x v="9"/>
    <n v="1880"/>
    <n v="21236.644800000002"/>
    <n v="186"/>
    <x v="0"/>
    <n v="10200"/>
    <n v="112484"/>
    <n v="102284"/>
    <n v="1"/>
    <x v="0"/>
  </r>
  <r>
    <x v="8"/>
    <x v="10"/>
    <n v="26"/>
    <n v="5394.4704000000002"/>
    <n v="12"/>
    <x v="0"/>
    <n v="10200"/>
    <n v="112484"/>
    <n v="102284"/>
    <n v="1"/>
    <x v="0"/>
  </r>
  <r>
    <x v="8"/>
    <x v="11"/>
    <n v="158"/>
    <n v="9728.1648000000005"/>
    <n v="72"/>
    <x v="0"/>
    <n v="10200"/>
    <n v="112484"/>
    <n v="102284"/>
    <n v="1"/>
    <x v="0"/>
  </r>
  <r>
    <x v="8"/>
    <x v="12"/>
    <n v="270"/>
    <n v="9150.4511999999995"/>
    <n v="126"/>
    <x v="0"/>
    <n v="10200"/>
    <n v="112484"/>
    <n v="102284"/>
    <n v="1"/>
    <x v="0"/>
  </r>
  <r>
    <x v="8"/>
    <x v="13"/>
    <n v="63"/>
    <n v="3219.2640000000006"/>
    <n v="3"/>
    <x v="0"/>
    <n v="10200"/>
    <n v="112484"/>
    <n v="102284"/>
    <n v="1"/>
    <x v="0"/>
  </r>
  <r>
    <x v="8"/>
    <x v="15"/>
    <n v="93209"/>
    <n v="93896.150400000013"/>
    <n v="8909"/>
    <x v="0"/>
    <n v="10200"/>
    <n v="112484"/>
    <n v="102284"/>
    <n v="1"/>
    <x v="0"/>
  </r>
  <r>
    <x v="8"/>
    <x v="16"/>
    <n v="2239"/>
    <n v="28931.472000000005"/>
    <n v="1569"/>
    <x v="0"/>
    <n v="10200"/>
    <n v="112484"/>
    <n v="102284"/>
    <n v="1"/>
    <x v="0"/>
  </r>
  <r>
    <x v="8"/>
    <x v="17"/>
    <n v="574"/>
    <n v="22482.532800000001"/>
    <n v="149"/>
    <x v="0"/>
    <n v="10200"/>
    <n v="112484"/>
    <n v="102284"/>
    <n v="1"/>
    <x v="0"/>
  </r>
  <r>
    <x v="8"/>
    <x v="19"/>
    <n v="720"/>
    <n v="13065.235200000001"/>
    <n v="100"/>
    <x v="0"/>
    <n v="10200"/>
    <n v="112484"/>
    <n v="102284"/>
    <n v="1"/>
    <x v="0"/>
  </r>
  <r>
    <x v="8"/>
    <x v="20"/>
    <n v="775"/>
    <n v="17913.355199999998"/>
    <n v="98"/>
    <x v="0"/>
    <n v="10200"/>
    <n v="112484"/>
    <n v="102284"/>
    <n v="1"/>
    <x v="0"/>
  </r>
  <r>
    <x v="8"/>
    <x v="21"/>
    <n v="817"/>
    <n v="4242.5856000000003"/>
    <n v="223"/>
    <x v="0"/>
    <n v="10200"/>
    <n v="112484"/>
    <n v="102284"/>
    <n v="1"/>
    <x v="0"/>
  </r>
  <r>
    <x v="0"/>
    <x v="22"/>
    <n v="0"/>
    <n v="0"/>
    <n v="1323"/>
    <x v="1"/>
    <n v="22508"/>
    <n v="40564"/>
    <n v="18056"/>
    <n v="2"/>
    <x v="0"/>
  </r>
  <r>
    <x v="0"/>
    <x v="23"/>
    <n v="836"/>
    <n v="538.0992"/>
    <n v="6738"/>
    <x v="1"/>
    <n v="22508"/>
    <n v="40564"/>
    <n v="18056"/>
    <n v="2"/>
    <x v="0"/>
  </r>
  <r>
    <x v="0"/>
    <x v="24"/>
    <n v="28"/>
    <n v="579.35520000000008"/>
    <n v="89"/>
    <x v="1"/>
    <n v="22508"/>
    <n v="40564"/>
    <n v="18056"/>
    <n v="2"/>
    <x v="0"/>
  </r>
  <r>
    <x v="0"/>
    <x v="25"/>
    <n v="168"/>
    <n v="2273.0976000000001"/>
    <n v="1170"/>
    <x v="1"/>
    <n v="22508"/>
    <n v="40564"/>
    <n v="18056"/>
    <n v="2"/>
    <x v="0"/>
  </r>
  <r>
    <x v="0"/>
    <x v="26"/>
    <n v="752"/>
    <n v="606.05280000000005"/>
    <n v="8854"/>
    <x v="1"/>
    <n v="22508"/>
    <n v="40564"/>
    <n v="18056"/>
    <n v="2"/>
    <x v="0"/>
  </r>
  <r>
    <x v="0"/>
    <x v="27"/>
    <n v="0"/>
    <n v="0"/>
    <n v="543"/>
    <x v="1"/>
    <n v="22508"/>
    <n v="40564"/>
    <n v="18056"/>
    <n v="2"/>
    <x v="0"/>
  </r>
  <r>
    <x v="0"/>
    <x v="28"/>
    <n v="14"/>
    <n v="434.41920000000005"/>
    <n v="105"/>
    <x v="1"/>
    <n v="22508"/>
    <n v="40564"/>
    <n v="18056"/>
    <n v="2"/>
    <x v="0"/>
  </r>
  <r>
    <x v="0"/>
    <x v="29"/>
    <n v="26"/>
    <n v="339.55200000000002"/>
    <n v="708"/>
    <x v="1"/>
    <n v="22508"/>
    <n v="40564"/>
    <n v="18056"/>
    <n v="2"/>
    <x v="0"/>
  </r>
  <r>
    <x v="0"/>
    <x v="30"/>
    <n v="0"/>
    <n v="0"/>
    <n v="710"/>
    <x v="1"/>
    <n v="22508"/>
    <n v="40564"/>
    <n v="18056"/>
    <n v="2"/>
    <x v="0"/>
  </r>
  <r>
    <x v="0"/>
    <x v="31"/>
    <n v="502"/>
    <n v="5216.1408000000001"/>
    <n v="1643"/>
    <x v="1"/>
    <n v="22508"/>
    <n v="40564"/>
    <n v="18056"/>
    <n v="2"/>
    <x v="0"/>
  </r>
  <r>
    <x v="0"/>
    <x v="32"/>
    <n v="195"/>
    <n v="2257.1136000000001"/>
    <n v="2409"/>
    <x v="1"/>
    <n v="22508"/>
    <n v="40564"/>
    <n v="18056"/>
    <n v="2"/>
    <x v="0"/>
  </r>
  <r>
    <x v="0"/>
    <x v="33"/>
    <n v="4975"/>
    <n v="4584.7296000000006"/>
    <n v="22755"/>
    <x v="1"/>
    <n v="22508"/>
    <n v="40564"/>
    <n v="18056"/>
    <n v="2"/>
    <x v="0"/>
  </r>
  <r>
    <x v="0"/>
    <x v="34"/>
    <n v="0"/>
    <n v="0"/>
    <n v="75104"/>
    <x v="1"/>
    <n v="22508"/>
    <n v="40564"/>
    <n v="18056"/>
    <n v="2"/>
    <x v="0"/>
  </r>
  <r>
    <x v="0"/>
    <x v="35"/>
    <n v="0"/>
    <n v="0"/>
    <n v="7308"/>
    <x v="1"/>
    <n v="22508"/>
    <n v="40564"/>
    <n v="18056"/>
    <n v="2"/>
    <x v="0"/>
  </r>
  <r>
    <x v="0"/>
    <x v="36"/>
    <n v="0"/>
    <n v="0"/>
    <n v="16287"/>
    <x v="1"/>
    <n v="22508"/>
    <n v="40564"/>
    <n v="18056"/>
    <n v="2"/>
    <x v="0"/>
  </r>
  <r>
    <x v="0"/>
    <x v="37"/>
    <n v="168"/>
    <n v="883.35360000000003"/>
    <n v="529"/>
    <x v="1"/>
    <n v="22508"/>
    <n v="40564"/>
    <n v="18056"/>
    <n v="2"/>
    <x v="0"/>
  </r>
  <r>
    <x v="0"/>
    <x v="38"/>
    <n v="488"/>
    <n v="1415.2320000000002"/>
    <n v="195"/>
    <x v="1"/>
    <n v="22508"/>
    <n v="40564"/>
    <n v="18056"/>
    <n v="2"/>
    <x v="0"/>
  </r>
  <r>
    <x v="0"/>
    <x v="39"/>
    <n v="418"/>
    <n v="1026.432"/>
    <n v="613"/>
    <x v="1"/>
    <n v="22508"/>
    <n v="40564"/>
    <n v="18056"/>
    <n v="2"/>
    <x v="0"/>
  </r>
  <r>
    <x v="0"/>
    <x v="40"/>
    <n v="1671"/>
    <n v="821.14560000000006"/>
    <n v="38475"/>
    <x v="1"/>
    <n v="22508"/>
    <n v="40564"/>
    <n v="18056"/>
    <n v="2"/>
    <x v="0"/>
  </r>
  <r>
    <x v="0"/>
    <x v="41"/>
    <n v="0"/>
    <n v="0"/>
    <n v="288"/>
    <x v="1"/>
    <n v="22508"/>
    <n v="40564"/>
    <n v="18056"/>
    <n v="2"/>
    <x v="0"/>
  </r>
  <r>
    <x v="0"/>
    <x v="42"/>
    <n v="0"/>
    <n v="0"/>
    <n v="12733"/>
    <x v="1"/>
    <n v="22508"/>
    <n v="40564"/>
    <n v="18056"/>
    <n v="2"/>
    <x v="0"/>
  </r>
  <r>
    <x v="0"/>
    <x v="43"/>
    <n v="140"/>
    <n v="1181.9520000000002"/>
    <n v="808"/>
    <x v="1"/>
    <n v="22508"/>
    <n v="40564"/>
    <n v="18056"/>
    <n v="2"/>
    <x v="0"/>
  </r>
  <r>
    <x v="0"/>
    <x v="44"/>
    <n v="557"/>
    <n v="2633.4720000000002"/>
    <n v="140"/>
    <x v="1"/>
    <n v="22508"/>
    <n v="40564"/>
    <n v="18056"/>
    <n v="2"/>
    <x v="0"/>
  </r>
  <r>
    <x v="0"/>
    <x v="45"/>
    <n v="2436"/>
    <n v="13009.248000000001"/>
    <n v="0"/>
    <x v="1"/>
    <n v="22508"/>
    <n v="40564"/>
    <n v="18056"/>
    <n v="2"/>
    <x v="0"/>
  </r>
  <r>
    <x v="0"/>
    <x v="46"/>
    <n v="112"/>
    <n v="199.88640000000004"/>
    <n v="112"/>
    <x v="1"/>
    <n v="22508"/>
    <n v="40564"/>
    <n v="18056"/>
    <n v="2"/>
    <x v="0"/>
  </r>
  <r>
    <x v="0"/>
    <x v="47"/>
    <n v="0"/>
    <n v="0"/>
    <n v="1935"/>
    <x v="1"/>
    <n v="22508"/>
    <n v="40564"/>
    <n v="18056"/>
    <n v="2"/>
    <x v="0"/>
  </r>
  <r>
    <x v="0"/>
    <x v="48"/>
    <n v="288"/>
    <n v="9304.7616000000016"/>
    <n v="0"/>
    <x v="1"/>
    <n v="22508"/>
    <n v="40564"/>
    <n v="18056"/>
    <n v="2"/>
    <x v="0"/>
  </r>
  <r>
    <x v="0"/>
    <x v="49"/>
    <n v="7879"/>
    <n v="8626.3919999999998"/>
    <n v="6652"/>
    <x v="1"/>
    <n v="22508"/>
    <n v="40564"/>
    <n v="18056"/>
    <n v="2"/>
    <x v="0"/>
  </r>
  <r>
    <x v="0"/>
    <x v="50"/>
    <n v="149"/>
    <n v="2156.5439999999999"/>
    <n v="1578"/>
    <x v="1"/>
    <n v="22508"/>
    <n v="40564"/>
    <n v="18056"/>
    <n v="2"/>
    <x v="0"/>
  </r>
  <r>
    <x v="0"/>
    <x v="51"/>
    <n v="706"/>
    <n v="9442.4832000000024"/>
    <n v="1782"/>
    <x v="1"/>
    <n v="22508"/>
    <n v="40564"/>
    <n v="18056"/>
    <n v="2"/>
    <x v="0"/>
  </r>
  <r>
    <x v="1"/>
    <x v="22"/>
    <n v="1351"/>
    <n v="10243.022400000002"/>
    <n v="1351"/>
    <x v="1"/>
    <n v="22508"/>
    <n v="40564"/>
    <n v="18056"/>
    <n v="2"/>
    <x v="0"/>
  </r>
  <r>
    <x v="1"/>
    <x v="23"/>
    <n v="1114"/>
    <n v="717.46560000000011"/>
    <n v="9403"/>
    <x v="1"/>
    <n v="22508"/>
    <n v="40564"/>
    <n v="18056"/>
    <n v="2"/>
    <x v="0"/>
  </r>
  <r>
    <x v="1"/>
    <x v="24"/>
    <n v="56"/>
    <n v="1158.7104000000002"/>
    <n v="116"/>
    <x v="1"/>
    <n v="22508"/>
    <n v="40564"/>
    <n v="18056"/>
    <n v="2"/>
    <x v="0"/>
  </r>
  <r>
    <x v="1"/>
    <x v="25"/>
    <n v="738"/>
    <n v="10039.420800000002"/>
    <n v="989"/>
    <x v="1"/>
    <n v="22508"/>
    <n v="40564"/>
    <n v="18056"/>
    <n v="2"/>
    <x v="0"/>
  </r>
  <r>
    <x v="1"/>
    <x v="26"/>
    <n v="0"/>
    <n v="0"/>
    <n v="13531"/>
    <x v="1"/>
    <n v="22508"/>
    <n v="40564"/>
    <n v="18056"/>
    <n v="2"/>
    <x v="0"/>
  </r>
  <r>
    <x v="1"/>
    <x v="27"/>
    <n v="321"/>
    <n v="7392.3840000000009"/>
    <n v="808"/>
    <x v="1"/>
    <n v="22508"/>
    <n v="40564"/>
    <n v="18056"/>
    <n v="2"/>
    <x v="0"/>
  </r>
  <r>
    <x v="1"/>
    <x v="28"/>
    <n v="56"/>
    <n v="1737.6768000000002"/>
    <n v="174"/>
    <x v="1"/>
    <n v="22508"/>
    <n v="40564"/>
    <n v="18056"/>
    <n v="2"/>
    <x v="0"/>
  </r>
  <r>
    <x v="1"/>
    <x v="29"/>
    <n v="154"/>
    <n v="2037.1824000000001"/>
    <n v="766"/>
    <x v="1"/>
    <n v="22508"/>
    <n v="40564"/>
    <n v="18056"/>
    <n v="2"/>
    <x v="0"/>
  </r>
  <r>
    <x v="1"/>
    <x v="30"/>
    <n v="404"/>
    <n v="4277.0591999999997"/>
    <n v="543"/>
    <x v="1"/>
    <n v="22508"/>
    <n v="40564"/>
    <n v="18056"/>
    <n v="2"/>
    <x v="0"/>
  </r>
  <r>
    <x v="1"/>
    <x v="31"/>
    <n v="613"/>
    <n v="6375.2832000000008"/>
    <n v="2757"/>
    <x v="1"/>
    <n v="22508"/>
    <n v="40564"/>
    <n v="18056"/>
    <n v="2"/>
    <x v="0"/>
  </r>
  <r>
    <x v="1"/>
    <x v="32"/>
    <n v="571"/>
    <n v="6610.1184000000003"/>
    <n v="2993"/>
    <x v="1"/>
    <n v="22508"/>
    <n v="40564"/>
    <n v="18056"/>
    <n v="2"/>
    <x v="0"/>
  </r>
  <r>
    <x v="1"/>
    <x v="33"/>
    <n v="2636"/>
    <n v="2429.2224000000006"/>
    <n v="27618"/>
    <x v="1"/>
    <n v="22508"/>
    <n v="40564"/>
    <n v="18056"/>
    <n v="2"/>
    <x v="0"/>
  </r>
  <r>
    <x v="1"/>
    <x v="34"/>
    <n v="3564"/>
    <n v="3284.5824000000002"/>
    <n v="127805"/>
    <x v="1"/>
    <n v="22508"/>
    <n v="40564"/>
    <n v="18056"/>
    <n v="2"/>
    <x v="0"/>
  </r>
  <r>
    <x v="1"/>
    <x v="35"/>
    <n v="-836"/>
    <n v="-373.24800000000005"/>
    <n v="47816"/>
    <x v="1"/>
    <n v="22508"/>
    <n v="40564"/>
    <n v="18056"/>
    <n v="2"/>
    <x v="0"/>
  </r>
  <r>
    <x v="1"/>
    <x v="37"/>
    <n v="126"/>
    <n v="662.51520000000005"/>
    <n v="613"/>
    <x v="1"/>
    <n v="22508"/>
    <n v="40564"/>
    <n v="18056"/>
    <n v="2"/>
    <x v="0"/>
  </r>
  <r>
    <x v="1"/>
    <x v="38"/>
    <n v="293"/>
    <n v="849.13920000000007"/>
    <n v="321"/>
    <x v="1"/>
    <n v="22508"/>
    <n v="40564"/>
    <n v="18056"/>
    <n v="2"/>
    <x v="0"/>
  </r>
  <r>
    <x v="1"/>
    <x v="39"/>
    <n v="362"/>
    <n v="889.57439999999997"/>
    <n v="794"/>
    <x v="1"/>
    <n v="22508"/>
    <n v="40564"/>
    <n v="18056"/>
    <n v="2"/>
    <x v="0"/>
  </r>
  <r>
    <x v="1"/>
    <x v="40"/>
    <n v="2729"/>
    <n v="1341.1872000000001"/>
    <n v="59355"/>
    <x v="1"/>
    <n v="22508"/>
    <n v="40564"/>
    <n v="18056"/>
    <n v="2"/>
    <x v="0"/>
  </r>
  <r>
    <x v="1"/>
    <x v="41"/>
    <n v="103"/>
    <n v="2913.9264000000003"/>
    <n v="455"/>
    <x v="1"/>
    <n v="22508"/>
    <n v="40564"/>
    <n v="18056"/>
    <n v="2"/>
    <x v="0"/>
  </r>
  <r>
    <x v="1"/>
    <x v="42"/>
    <n v="780"/>
    <n v="1437.0047999999999"/>
    <n v="15289"/>
    <x v="1"/>
    <n v="22508"/>
    <n v="40564"/>
    <n v="18056"/>
    <n v="2"/>
    <x v="0"/>
  </r>
  <r>
    <x v="1"/>
    <x v="43"/>
    <n v="279"/>
    <n v="2363.9040000000005"/>
    <n v="669"/>
    <x v="1"/>
    <n v="22508"/>
    <n v="40564"/>
    <n v="18056"/>
    <n v="2"/>
    <x v="0"/>
  </r>
  <r>
    <x v="1"/>
    <x v="44"/>
    <n v="418"/>
    <n v="1975.104"/>
    <n v="0"/>
    <x v="1"/>
    <n v="22508"/>
    <n v="40564"/>
    <n v="18056"/>
    <n v="2"/>
    <x v="0"/>
  </r>
  <r>
    <x v="1"/>
    <x v="45"/>
    <n v="2436"/>
    <n v="13009.248000000001"/>
    <n v="0"/>
    <x v="1"/>
    <n v="22508"/>
    <n v="40564"/>
    <n v="18056"/>
    <n v="2"/>
    <x v="0"/>
  </r>
  <r>
    <x v="1"/>
    <x v="48"/>
    <n v="288"/>
    <n v="9304.7616000000016"/>
    <n v="70"/>
    <x v="1"/>
    <n v="22508"/>
    <n v="40564"/>
    <n v="18056"/>
    <n v="2"/>
    <x v="0"/>
  </r>
  <r>
    <x v="1"/>
    <x v="49"/>
    <n v="5086"/>
    <n v="5568.0480000000007"/>
    <n v="9125"/>
    <x v="1"/>
    <n v="22508"/>
    <n v="40564"/>
    <n v="18056"/>
    <n v="2"/>
    <x v="0"/>
  </r>
  <r>
    <x v="1"/>
    <x v="50"/>
    <n v="1058"/>
    <n v="15365.376000000002"/>
    <n v="1838"/>
    <x v="1"/>
    <n v="22508"/>
    <n v="40564"/>
    <n v="18056"/>
    <n v="2"/>
    <x v="0"/>
  </r>
  <r>
    <x v="1"/>
    <x v="51"/>
    <n v="0"/>
    <n v="0"/>
    <n v="1207"/>
    <x v="1"/>
    <n v="22508"/>
    <n v="40564"/>
    <n v="18056"/>
    <n v="2"/>
    <x v="0"/>
  </r>
  <r>
    <x v="2"/>
    <x v="23"/>
    <n v="446"/>
    <n v="286.97760000000005"/>
    <n v="5513"/>
    <x v="1"/>
    <n v="22508"/>
    <n v="40564"/>
    <n v="18056"/>
    <n v="2"/>
    <x v="0"/>
  </r>
  <r>
    <x v="2"/>
    <x v="24"/>
    <n v="40"/>
    <n v="820.75680000000011"/>
    <n v="33"/>
    <x v="1"/>
    <n v="22508"/>
    <n v="40564"/>
    <n v="18056"/>
    <n v="2"/>
    <x v="0"/>
  </r>
  <r>
    <x v="2"/>
    <x v="25"/>
    <n v="168"/>
    <n v="2273.0976000000001"/>
    <n v="808"/>
    <x v="1"/>
    <n v="22508"/>
    <n v="40564"/>
    <n v="18056"/>
    <n v="2"/>
    <x v="0"/>
  </r>
  <r>
    <x v="2"/>
    <x v="26"/>
    <n v="84"/>
    <n v="67.348799999999997"/>
    <n v="11693"/>
    <x v="1"/>
    <n v="22508"/>
    <n v="40564"/>
    <n v="18056"/>
    <n v="2"/>
    <x v="0"/>
  </r>
  <r>
    <x v="2"/>
    <x v="27"/>
    <n v="432"/>
    <n v="9963.648000000001"/>
    <n v="432"/>
    <x v="1"/>
    <n v="22508"/>
    <n v="40564"/>
    <n v="18056"/>
    <n v="2"/>
    <x v="0"/>
  </r>
  <r>
    <x v="2"/>
    <x v="28"/>
    <n v="21"/>
    <n v="651.62880000000007"/>
    <n v="84"/>
    <x v="1"/>
    <n v="22508"/>
    <n v="40564"/>
    <n v="18056"/>
    <n v="2"/>
    <x v="0"/>
  </r>
  <r>
    <x v="2"/>
    <x v="29"/>
    <n v="38"/>
    <n v="493.86239999999998"/>
    <n v="708"/>
    <x v="1"/>
    <n v="22508"/>
    <n v="40564"/>
    <n v="18056"/>
    <n v="2"/>
    <x v="0"/>
  </r>
  <r>
    <x v="2"/>
    <x v="30"/>
    <n v="0"/>
    <n v="0"/>
    <n v="724"/>
    <x v="1"/>
    <n v="22508"/>
    <n v="40564"/>
    <n v="18056"/>
    <n v="2"/>
    <x v="0"/>
  </r>
  <r>
    <x v="2"/>
    <x v="31"/>
    <n v="98"/>
    <n v="1014.2496000000001"/>
    <n v="1963"/>
    <x v="1"/>
    <n v="22508"/>
    <n v="40564"/>
    <n v="18056"/>
    <n v="2"/>
    <x v="0"/>
  </r>
  <r>
    <x v="2"/>
    <x v="32"/>
    <n v="348"/>
    <n v="4030.5600000000004"/>
    <n v="1880"/>
    <x v="1"/>
    <n v="22508"/>
    <n v="40564"/>
    <n v="18056"/>
    <n v="2"/>
    <x v="0"/>
  </r>
  <r>
    <x v="2"/>
    <x v="33"/>
    <n v="75"/>
    <n v="68.42880000000001"/>
    <n v="9615"/>
    <x v="1"/>
    <n v="22508"/>
    <n v="40564"/>
    <n v="18056"/>
    <n v="2"/>
    <x v="0"/>
  </r>
  <r>
    <x v="2"/>
    <x v="34"/>
    <n v="3675"/>
    <n v="3387.2256000000002"/>
    <n v="44359"/>
    <x v="1"/>
    <n v="22508"/>
    <n v="40564"/>
    <n v="18056"/>
    <n v="2"/>
    <x v="0"/>
  </r>
  <r>
    <x v="2"/>
    <x v="35"/>
    <n v="0"/>
    <n v="0"/>
    <n v="35288"/>
    <x v="1"/>
    <n v="22508"/>
    <n v="40564"/>
    <n v="18056"/>
    <n v="2"/>
    <x v="0"/>
  </r>
  <r>
    <x v="2"/>
    <x v="37"/>
    <n v="70"/>
    <n v="368.06400000000002"/>
    <n v="397"/>
    <x v="1"/>
    <n v="22508"/>
    <n v="40564"/>
    <n v="18056"/>
    <n v="2"/>
    <x v="0"/>
  </r>
  <r>
    <x v="2"/>
    <x v="38"/>
    <n v="251"/>
    <n v="727.83360000000005"/>
    <n v="126"/>
    <x v="1"/>
    <n v="22508"/>
    <n v="40564"/>
    <n v="18056"/>
    <n v="2"/>
    <x v="0"/>
  </r>
  <r>
    <x v="2"/>
    <x v="39"/>
    <n v="279"/>
    <n v="684.28800000000012"/>
    <n v="307"/>
    <x v="1"/>
    <n v="22508"/>
    <n v="40564"/>
    <n v="18056"/>
    <n v="2"/>
    <x v="0"/>
  </r>
  <r>
    <x v="2"/>
    <x v="40"/>
    <n v="0"/>
    <n v="0"/>
    <n v="21215"/>
    <x v="1"/>
    <n v="22508"/>
    <n v="40564"/>
    <n v="18056"/>
    <n v="2"/>
    <x v="0"/>
  </r>
  <r>
    <x v="2"/>
    <x v="41"/>
    <n v="84"/>
    <n v="2384.1215999999999"/>
    <n v="353"/>
    <x v="1"/>
    <n v="22508"/>
    <n v="40564"/>
    <n v="18056"/>
    <n v="2"/>
    <x v="0"/>
  </r>
  <r>
    <x v="2"/>
    <x v="42"/>
    <n v="0"/>
    <n v="0"/>
    <n v="10505"/>
    <x v="1"/>
    <n v="22508"/>
    <n v="40564"/>
    <n v="18056"/>
    <n v="2"/>
    <x v="0"/>
  </r>
  <r>
    <x v="2"/>
    <x v="43"/>
    <n v="195"/>
    <n v="1654.7328000000002"/>
    <n v="696"/>
    <x v="1"/>
    <n v="22508"/>
    <n v="40564"/>
    <n v="18056"/>
    <n v="2"/>
    <x v="0"/>
  </r>
  <r>
    <x v="2"/>
    <x v="44"/>
    <n v="418"/>
    <n v="1975.104"/>
    <n v="0"/>
    <x v="1"/>
    <n v="22508"/>
    <n v="40564"/>
    <n v="18056"/>
    <n v="2"/>
    <x v="0"/>
  </r>
  <r>
    <x v="2"/>
    <x v="45"/>
    <n v="2436"/>
    <n v="13009.248000000001"/>
    <n v="464"/>
    <x v="1"/>
    <n v="22508"/>
    <n v="40564"/>
    <n v="18056"/>
    <n v="2"/>
    <x v="0"/>
  </r>
  <r>
    <x v="2"/>
    <x v="48"/>
    <n v="219"/>
    <n v="7053.6096000000007"/>
    <n v="174"/>
    <x v="1"/>
    <n v="22508"/>
    <n v="40564"/>
    <n v="18056"/>
    <n v="2"/>
    <x v="0"/>
  </r>
  <r>
    <x v="2"/>
    <x v="49"/>
    <n v="5930"/>
    <n v="6492.6576000000005"/>
    <n v="6501"/>
    <x v="1"/>
    <n v="22508"/>
    <n v="40564"/>
    <n v="18056"/>
    <n v="2"/>
    <x v="0"/>
  </r>
  <r>
    <x v="2"/>
    <x v="50"/>
    <n v="854"/>
    <n v="12400.128000000001"/>
    <n v="1300"/>
    <x v="1"/>
    <n v="22508"/>
    <n v="40564"/>
    <n v="18056"/>
    <n v="2"/>
    <x v="0"/>
  </r>
  <r>
    <x v="2"/>
    <x v="51"/>
    <n v="2376"/>
    <n v="31806.259200000004"/>
    <n v="873"/>
    <x v="1"/>
    <n v="22508"/>
    <n v="40564"/>
    <n v="18056"/>
    <n v="2"/>
    <x v="0"/>
  </r>
  <r>
    <x v="3"/>
    <x v="23"/>
    <n v="891"/>
    <n v="573.9552000000001"/>
    <n v="8018"/>
    <x v="1"/>
    <n v="22508"/>
    <n v="40564"/>
    <n v="18056"/>
    <n v="2"/>
    <x v="0"/>
  </r>
  <r>
    <x v="3"/>
    <x v="24"/>
    <n v="54"/>
    <n v="1110.4560000000001"/>
    <n v="116"/>
    <x v="1"/>
    <n v="22508"/>
    <n v="40564"/>
    <n v="18056"/>
    <n v="2"/>
    <x v="0"/>
  </r>
  <r>
    <x v="3"/>
    <x v="25"/>
    <n v="195"/>
    <n v="2651.9184"/>
    <n v="1086"/>
    <x v="1"/>
    <n v="22508"/>
    <n v="40564"/>
    <n v="18056"/>
    <n v="2"/>
    <x v="0"/>
  </r>
  <r>
    <x v="3"/>
    <x v="26"/>
    <n v="0"/>
    <n v="0"/>
    <n v="14616"/>
    <x v="1"/>
    <n v="22508"/>
    <n v="40564"/>
    <n v="18056"/>
    <n v="2"/>
    <x v="0"/>
  </r>
  <r>
    <x v="3"/>
    <x v="27"/>
    <n v="0"/>
    <n v="0"/>
    <n v="864"/>
    <x v="1"/>
    <n v="22508"/>
    <n v="40564"/>
    <n v="18056"/>
    <n v="2"/>
    <x v="0"/>
  </r>
  <r>
    <x v="3"/>
    <x v="28"/>
    <n v="42"/>
    <n v="1303.2576000000001"/>
    <n v="112"/>
    <x v="1"/>
    <n v="22508"/>
    <n v="40564"/>
    <n v="18056"/>
    <n v="2"/>
    <x v="0"/>
  </r>
  <r>
    <x v="3"/>
    <x v="29"/>
    <n v="103"/>
    <n v="1358.1216000000002"/>
    <n v="759"/>
    <x v="1"/>
    <n v="22508"/>
    <n v="40564"/>
    <n v="18056"/>
    <n v="2"/>
    <x v="0"/>
  </r>
  <r>
    <x v="3"/>
    <x v="30"/>
    <n v="14"/>
    <n v="147.48480000000001"/>
    <n v="738"/>
    <x v="1"/>
    <n v="22508"/>
    <n v="40564"/>
    <n v="18056"/>
    <n v="2"/>
    <x v="0"/>
  </r>
  <r>
    <x v="3"/>
    <x v="31"/>
    <n v="627"/>
    <n v="6520.1760000000004"/>
    <n v="2144"/>
    <x v="1"/>
    <n v="22508"/>
    <n v="40564"/>
    <n v="18056"/>
    <n v="2"/>
    <x v="0"/>
  </r>
  <r>
    <x v="3"/>
    <x v="32"/>
    <n v="724"/>
    <n v="8383.5648000000001"/>
    <n v="1977"/>
    <x v="1"/>
    <n v="22508"/>
    <n v="40564"/>
    <n v="18056"/>
    <n v="2"/>
    <x v="0"/>
  </r>
  <r>
    <x v="3"/>
    <x v="33"/>
    <n v="1225"/>
    <n v="1129.0752000000002"/>
    <n v="11136"/>
    <x v="1"/>
    <n v="22508"/>
    <n v="40564"/>
    <n v="18056"/>
    <n v="2"/>
    <x v="0"/>
  </r>
  <r>
    <x v="3"/>
    <x v="34"/>
    <n v="7016"/>
    <n v="6466.5216000000009"/>
    <n v="62933"/>
    <x v="1"/>
    <n v="22508"/>
    <n v="40564"/>
    <n v="18056"/>
    <n v="2"/>
    <x v="0"/>
  </r>
  <r>
    <x v="3"/>
    <x v="35"/>
    <n v="0"/>
    <n v="0"/>
    <n v="41969"/>
    <x v="1"/>
    <n v="22508"/>
    <n v="40564"/>
    <n v="18056"/>
    <n v="2"/>
    <x v="0"/>
  </r>
  <r>
    <x v="3"/>
    <x v="37"/>
    <n v="70"/>
    <n v="368.06400000000002"/>
    <n v="474"/>
    <x v="1"/>
    <n v="22508"/>
    <n v="40564"/>
    <n v="18056"/>
    <n v="2"/>
    <x v="0"/>
  </r>
  <r>
    <x v="3"/>
    <x v="38"/>
    <n v="126"/>
    <n v="363.91680000000002"/>
    <n v="140"/>
    <x v="1"/>
    <n v="22508"/>
    <n v="40564"/>
    <n v="18056"/>
    <n v="2"/>
    <x v="0"/>
  </r>
  <r>
    <x v="3"/>
    <x v="39"/>
    <n v="516"/>
    <n v="1265.9328000000003"/>
    <n v="543"/>
    <x v="1"/>
    <n v="22508"/>
    <n v="40564"/>
    <n v="18056"/>
    <n v="2"/>
    <x v="0"/>
  </r>
  <r>
    <x v="3"/>
    <x v="40"/>
    <n v="1448"/>
    <n v="711.67680000000007"/>
    <n v="29901"/>
    <x v="1"/>
    <n v="22508"/>
    <n v="40564"/>
    <n v="18056"/>
    <n v="2"/>
    <x v="0"/>
  </r>
  <r>
    <x v="3"/>
    <x v="41"/>
    <n v="93"/>
    <n v="2649.0240000000003"/>
    <n v="483"/>
    <x v="1"/>
    <n v="22508"/>
    <n v="40564"/>
    <n v="18056"/>
    <n v="2"/>
    <x v="0"/>
  </r>
  <r>
    <x v="3"/>
    <x v="42"/>
    <n v="1040"/>
    <n v="1916.0064"/>
    <n v="12844"/>
    <x v="1"/>
    <n v="22508"/>
    <n v="40564"/>
    <n v="18056"/>
    <n v="2"/>
    <x v="0"/>
  </r>
  <r>
    <x v="3"/>
    <x v="43"/>
    <n v="195"/>
    <n v="1654.7328000000002"/>
    <n v="724"/>
    <x v="1"/>
    <n v="22508"/>
    <n v="40564"/>
    <n v="18056"/>
    <n v="2"/>
    <x v="0"/>
  </r>
  <r>
    <x v="3"/>
    <x v="44"/>
    <n v="418"/>
    <n v="1975.104"/>
    <n v="418"/>
    <x v="1"/>
    <n v="22508"/>
    <n v="40564"/>
    <n v="18056"/>
    <n v="2"/>
    <x v="0"/>
  </r>
  <r>
    <x v="3"/>
    <x v="45"/>
    <n v="1972"/>
    <n v="10531.296000000002"/>
    <n v="0"/>
    <x v="1"/>
    <n v="22508"/>
    <n v="40564"/>
    <n v="18056"/>
    <n v="2"/>
    <x v="0"/>
  </r>
  <r>
    <x v="3"/>
    <x v="48"/>
    <n v="45"/>
    <n v="1425.7295999999999"/>
    <n v="0"/>
    <x v="1"/>
    <n v="22508"/>
    <n v="40564"/>
    <n v="18056"/>
    <n v="2"/>
    <x v="0"/>
  </r>
  <r>
    <x v="3"/>
    <x v="49"/>
    <n v="5457"/>
    <n v="5974.4736000000003"/>
    <n v="9216"/>
    <x v="1"/>
    <n v="22508"/>
    <n v="40564"/>
    <n v="18056"/>
    <n v="2"/>
    <x v="0"/>
  </r>
  <r>
    <x v="3"/>
    <x v="50"/>
    <n v="1040"/>
    <n v="15095.808000000001"/>
    <n v="1151"/>
    <x v="1"/>
    <n v="22508"/>
    <n v="40564"/>
    <n v="18056"/>
    <n v="2"/>
    <x v="0"/>
  </r>
  <r>
    <x v="3"/>
    <x v="51"/>
    <n v="1801"/>
    <n v="24103.180799999998"/>
    <n v="780"/>
    <x v="1"/>
    <n v="22508"/>
    <n v="40564"/>
    <n v="18056"/>
    <n v="2"/>
    <x v="0"/>
  </r>
  <r>
    <x v="4"/>
    <x v="23"/>
    <n v="446"/>
    <n v="286.97760000000005"/>
    <n v="9744"/>
    <x v="1"/>
    <n v="22508"/>
    <n v="40564"/>
    <n v="18056"/>
    <n v="2"/>
    <x v="0"/>
  </r>
  <r>
    <x v="4"/>
    <x v="24"/>
    <n v="19"/>
    <n v="386.25119999999998"/>
    <n v="116"/>
    <x v="1"/>
    <n v="22508"/>
    <n v="40564"/>
    <n v="18056"/>
    <n v="2"/>
    <x v="0"/>
  </r>
  <r>
    <x v="4"/>
    <x v="25"/>
    <n v="223"/>
    <n v="3030.7824000000005"/>
    <n v="1337"/>
    <x v="1"/>
    <n v="22508"/>
    <n v="40564"/>
    <n v="18056"/>
    <n v="2"/>
    <x v="0"/>
  </r>
  <r>
    <x v="4"/>
    <x v="26"/>
    <n v="1253"/>
    <n v="1010.1024"/>
    <n v="14282"/>
    <x v="1"/>
    <n v="22508"/>
    <n v="40564"/>
    <n v="18056"/>
    <n v="2"/>
    <x v="0"/>
  </r>
  <r>
    <x v="4"/>
    <x v="27"/>
    <n v="265"/>
    <n v="6106.7520000000004"/>
    <n v="641"/>
    <x v="1"/>
    <n v="22508"/>
    <n v="40564"/>
    <n v="18056"/>
    <n v="2"/>
    <x v="0"/>
  </r>
  <r>
    <x v="4"/>
    <x v="28"/>
    <n v="70"/>
    <n v="2172.096"/>
    <n v="168"/>
    <x v="1"/>
    <n v="22508"/>
    <n v="40564"/>
    <n v="18056"/>
    <n v="2"/>
    <x v="0"/>
  </r>
  <r>
    <x v="4"/>
    <x v="29"/>
    <n v="82"/>
    <n v="1080.3456000000001"/>
    <n v="727"/>
    <x v="1"/>
    <n v="22508"/>
    <n v="40564"/>
    <n v="18056"/>
    <n v="2"/>
    <x v="0"/>
  </r>
  <r>
    <x v="4"/>
    <x v="30"/>
    <n v="42"/>
    <n v="442.45440000000002"/>
    <n v="864"/>
    <x v="1"/>
    <n v="22508"/>
    <n v="40564"/>
    <n v="18056"/>
    <n v="2"/>
    <x v="0"/>
  </r>
  <r>
    <x v="4"/>
    <x v="31"/>
    <n v="0"/>
    <n v="0"/>
    <n v="3494"/>
    <x v="1"/>
    <n v="22508"/>
    <n v="40564"/>
    <n v="18056"/>
    <n v="2"/>
    <x v="0"/>
  </r>
  <r>
    <x v="4"/>
    <x v="32"/>
    <n v="0"/>
    <n v="0"/>
    <n v="3063"/>
    <x v="1"/>
    <n v="22508"/>
    <n v="40564"/>
    <n v="18056"/>
    <n v="2"/>
    <x v="0"/>
  </r>
  <r>
    <x v="4"/>
    <x v="33"/>
    <n v="3007"/>
    <n v="2771.3663999999999"/>
    <n v="9726"/>
    <x v="1"/>
    <n v="22508"/>
    <n v="40564"/>
    <n v="18056"/>
    <n v="2"/>
    <x v="0"/>
  </r>
  <r>
    <x v="4"/>
    <x v="34"/>
    <n v="11099"/>
    <n v="10230.105600000001"/>
    <n v="86054"/>
    <x v="1"/>
    <n v="22508"/>
    <n v="40564"/>
    <n v="18056"/>
    <n v="2"/>
    <x v="0"/>
  </r>
  <r>
    <x v="4"/>
    <x v="35"/>
    <n v="-1253"/>
    <n v="-559.87199999999996"/>
    <n v="63893"/>
    <x v="1"/>
    <n v="22508"/>
    <n v="40564"/>
    <n v="18056"/>
    <n v="2"/>
    <x v="0"/>
  </r>
  <r>
    <x v="4"/>
    <x v="37"/>
    <n v="70"/>
    <n v="368.06400000000002"/>
    <n v="529"/>
    <x v="1"/>
    <n v="22508"/>
    <n v="40564"/>
    <n v="18056"/>
    <n v="2"/>
    <x v="0"/>
  </r>
  <r>
    <x v="4"/>
    <x v="38"/>
    <n v="195"/>
    <n v="566.09280000000001"/>
    <n v="376"/>
    <x v="1"/>
    <n v="22508"/>
    <n v="40564"/>
    <n v="18056"/>
    <n v="2"/>
    <x v="0"/>
  </r>
  <r>
    <x v="4"/>
    <x v="39"/>
    <n v="112"/>
    <n v="273.71520000000004"/>
    <n v="655"/>
    <x v="1"/>
    <n v="22508"/>
    <n v="40564"/>
    <n v="18056"/>
    <n v="2"/>
    <x v="0"/>
  </r>
  <r>
    <x v="4"/>
    <x v="40"/>
    <n v="3286"/>
    <n v="1614.9024000000002"/>
    <n v="48943"/>
    <x v="1"/>
    <n v="22508"/>
    <n v="40564"/>
    <n v="18056"/>
    <n v="2"/>
    <x v="0"/>
  </r>
  <r>
    <x v="4"/>
    <x v="41"/>
    <n v="65"/>
    <n v="1854.3168000000001"/>
    <n v="529"/>
    <x v="1"/>
    <n v="22508"/>
    <n v="40564"/>
    <n v="18056"/>
    <n v="2"/>
    <x v="0"/>
  </r>
  <r>
    <x v="4"/>
    <x v="42"/>
    <n v="928"/>
    <n v="1710.72"/>
    <n v="20194"/>
    <x v="1"/>
    <n v="22508"/>
    <n v="40564"/>
    <n v="18056"/>
    <n v="2"/>
    <x v="0"/>
  </r>
  <r>
    <x v="4"/>
    <x v="43"/>
    <n v="307"/>
    <n v="2600.2943999999998"/>
    <n v="669"/>
    <x v="1"/>
    <n v="22508"/>
    <n v="40564"/>
    <n v="18056"/>
    <n v="2"/>
    <x v="0"/>
  </r>
  <r>
    <x v="4"/>
    <x v="45"/>
    <n v="1972"/>
    <n v="10531.296000000002"/>
    <n v="0"/>
    <x v="1"/>
    <n v="22508"/>
    <n v="40564"/>
    <n v="18056"/>
    <n v="2"/>
    <x v="0"/>
  </r>
  <r>
    <x v="4"/>
    <x v="46"/>
    <n v="0"/>
    <n v="0"/>
    <n v="696"/>
    <x v="1"/>
    <n v="22508"/>
    <n v="40564"/>
    <n v="18056"/>
    <n v="2"/>
    <x v="0"/>
  </r>
  <r>
    <x v="4"/>
    <x v="47"/>
    <n v="0"/>
    <n v="0"/>
    <n v="1601"/>
    <x v="1"/>
    <n v="22508"/>
    <n v="40564"/>
    <n v="18056"/>
    <n v="2"/>
    <x v="0"/>
  </r>
  <r>
    <x v="4"/>
    <x v="48"/>
    <n v="409"/>
    <n v="13206.758400000001"/>
    <n v="140"/>
    <x v="1"/>
    <n v="22508"/>
    <n v="40564"/>
    <n v="18056"/>
    <n v="2"/>
    <x v="0"/>
  </r>
  <r>
    <x v="4"/>
    <x v="49"/>
    <n v="2269"/>
    <n v="2619.4752000000003"/>
    <n v="11206"/>
    <x v="1"/>
    <n v="22508"/>
    <n v="40564"/>
    <n v="18056"/>
    <n v="2"/>
    <x v="0"/>
  </r>
  <r>
    <x v="4"/>
    <x v="50"/>
    <n v="1374"/>
    <n v="19948.032000000003"/>
    <n v="1634"/>
    <x v="1"/>
    <n v="22508"/>
    <n v="40564"/>
    <n v="18056"/>
    <n v="2"/>
    <x v="0"/>
  </r>
  <r>
    <x v="4"/>
    <x v="51"/>
    <n v="1318"/>
    <n v="17642.5344"/>
    <n v="928"/>
    <x v="1"/>
    <n v="22508"/>
    <n v="40564"/>
    <n v="18056"/>
    <n v="2"/>
    <x v="0"/>
  </r>
  <r>
    <x v="4"/>
    <x v="52"/>
    <n v="0"/>
    <n v="0"/>
    <n v="460"/>
    <x v="1"/>
    <n v="22508"/>
    <n v="40564"/>
    <n v="18056"/>
    <n v="2"/>
    <x v="0"/>
  </r>
  <r>
    <x v="5"/>
    <x v="23"/>
    <n v="1894"/>
    <n v="1251.4176000000002"/>
    <n v="8520"/>
    <x v="1"/>
    <n v="22508"/>
    <n v="40564"/>
    <n v="18056"/>
    <n v="2"/>
    <x v="0"/>
  </r>
  <r>
    <x v="5"/>
    <x v="24"/>
    <n v="112"/>
    <n v="2425.2912000000001"/>
    <n v="154"/>
    <x v="1"/>
    <n v="22508"/>
    <n v="40564"/>
    <n v="18056"/>
    <n v="2"/>
    <x v="0"/>
  </r>
  <r>
    <x v="5"/>
    <x v="25"/>
    <n v="557"/>
    <n v="7801.92"/>
    <n v="1420"/>
    <x v="1"/>
    <n v="22508"/>
    <n v="40564"/>
    <n v="18056"/>
    <n v="2"/>
    <x v="0"/>
  </r>
  <r>
    <x v="5"/>
    <x v="26"/>
    <n v="0"/>
    <n v="0"/>
    <n v="15285"/>
    <x v="1"/>
    <n v="22508"/>
    <n v="40564"/>
    <n v="18056"/>
    <n v="2"/>
    <x v="0"/>
  </r>
  <r>
    <x v="5"/>
    <x v="27"/>
    <n v="181"/>
    <n v="4178.3040000000001"/>
    <n v="850"/>
    <x v="1"/>
    <n v="22508"/>
    <n v="40564"/>
    <n v="18056"/>
    <n v="2"/>
    <x v="0"/>
  </r>
  <r>
    <x v="5"/>
    <x v="28"/>
    <n v="77"/>
    <n v="2389.3056000000001"/>
    <n v="154"/>
    <x v="1"/>
    <n v="22508"/>
    <n v="40564"/>
    <n v="18056"/>
    <n v="2"/>
    <x v="0"/>
  </r>
  <r>
    <x v="5"/>
    <x v="29"/>
    <n v="91"/>
    <n v="1251.8063999999999"/>
    <n v="666"/>
    <x v="1"/>
    <n v="22508"/>
    <n v="40564"/>
    <n v="18056"/>
    <n v="2"/>
    <x v="0"/>
  </r>
  <r>
    <x v="5"/>
    <x v="30"/>
    <n v="432"/>
    <n v="4572.0288"/>
    <n v="877"/>
    <x v="1"/>
    <n v="22508"/>
    <n v="40564"/>
    <n v="18056"/>
    <n v="2"/>
    <x v="0"/>
  </r>
  <r>
    <x v="5"/>
    <x v="31"/>
    <n v="683"/>
    <n v="7099.7472000000007"/>
    <n v="4274"/>
    <x v="1"/>
    <n v="22508"/>
    <n v="40564"/>
    <n v="18056"/>
    <n v="2"/>
    <x v="0"/>
  </r>
  <r>
    <x v="5"/>
    <x v="32"/>
    <n v="557"/>
    <n v="6448.8960000000006"/>
    <n v="3383"/>
    <x v="1"/>
    <n v="22508"/>
    <n v="40564"/>
    <n v="18056"/>
    <n v="2"/>
    <x v="0"/>
  </r>
  <r>
    <x v="5"/>
    <x v="33"/>
    <n v="2265"/>
    <n v="2146.0896000000002"/>
    <n v="12027"/>
    <x v="1"/>
    <n v="22508"/>
    <n v="40564"/>
    <n v="18056"/>
    <n v="2"/>
    <x v="0"/>
  </r>
  <r>
    <x v="5"/>
    <x v="34"/>
    <n v="10060"/>
    <n v="9534.3263999999999"/>
    <n v="90907"/>
    <x v="1"/>
    <n v="22508"/>
    <n v="40564"/>
    <n v="18056"/>
    <n v="2"/>
    <x v="0"/>
  </r>
  <r>
    <x v="5"/>
    <x v="35"/>
    <n v="4594"/>
    <n v="2164.0608000000002"/>
    <n v="65355"/>
    <x v="1"/>
    <n v="22508"/>
    <n v="40564"/>
    <n v="18056"/>
    <n v="2"/>
    <x v="0"/>
  </r>
  <r>
    <x v="5"/>
    <x v="37"/>
    <n v="168"/>
    <n v="883.35360000000003"/>
    <n v="265"/>
    <x v="1"/>
    <n v="22508"/>
    <n v="40564"/>
    <n v="18056"/>
    <n v="2"/>
    <x v="0"/>
  </r>
  <r>
    <x v="5"/>
    <x v="38"/>
    <n v="140"/>
    <n v="404.35199999999998"/>
    <n v="362"/>
    <x v="1"/>
    <n v="22508"/>
    <n v="40564"/>
    <n v="18056"/>
    <n v="2"/>
    <x v="0"/>
  </r>
  <r>
    <x v="5"/>
    <x v="39"/>
    <n v="293"/>
    <n v="718.50239999999997"/>
    <n v="669"/>
    <x v="1"/>
    <n v="22508"/>
    <n v="40564"/>
    <n v="18056"/>
    <n v="2"/>
    <x v="0"/>
  </r>
  <r>
    <x v="5"/>
    <x v="40"/>
    <n v="5067"/>
    <n v="2519.1215999999999"/>
    <n v="56683"/>
    <x v="1"/>
    <n v="22508"/>
    <n v="40564"/>
    <n v="18056"/>
    <n v="2"/>
    <x v="0"/>
  </r>
  <r>
    <x v="5"/>
    <x v="41"/>
    <n v="130"/>
    <n v="3773.2175999999999"/>
    <n v="632"/>
    <x v="1"/>
    <n v="22508"/>
    <n v="40564"/>
    <n v="18056"/>
    <n v="2"/>
    <x v="0"/>
  </r>
  <r>
    <x v="5"/>
    <x v="42"/>
    <n v="75"/>
    <n v="139.36320000000001"/>
    <n v="18820"/>
    <x v="1"/>
    <n v="22508"/>
    <n v="40564"/>
    <n v="18056"/>
    <n v="2"/>
    <x v="0"/>
  </r>
  <r>
    <x v="5"/>
    <x v="43"/>
    <n v="335"/>
    <n v="2836.6848"/>
    <n v="836"/>
    <x v="1"/>
    <n v="22508"/>
    <n v="40564"/>
    <n v="18056"/>
    <n v="2"/>
    <x v="0"/>
  </r>
  <r>
    <x v="5"/>
    <x v="45"/>
    <n v="1972"/>
    <n v="10531.296000000002"/>
    <n v="232"/>
    <x v="1"/>
    <n v="22508"/>
    <n v="40564"/>
    <n v="18056"/>
    <n v="2"/>
    <x v="0"/>
  </r>
  <r>
    <x v="5"/>
    <x v="46"/>
    <n v="808"/>
    <n v="1449.2304000000001"/>
    <n v="3815"/>
    <x v="1"/>
    <n v="22508"/>
    <n v="40564"/>
    <n v="18056"/>
    <n v="2"/>
    <x v="0"/>
  </r>
  <r>
    <x v="5"/>
    <x v="47"/>
    <n v="0"/>
    <n v="0"/>
    <n v="6404"/>
    <x v="1"/>
    <n v="22508"/>
    <n v="40564"/>
    <n v="18056"/>
    <n v="2"/>
    <x v="0"/>
  </r>
  <r>
    <x v="5"/>
    <x v="48"/>
    <n v="270"/>
    <n v="8704.4544000000005"/>
    <n v="21"/>
    <x v="1"/>
    <n v="22508"/>
    <n v="40564"/>
    <n v="18056"/>
    <n v="2"/>
    <x v="0"/>
  </r>
  <r>
    <x v="5"/>
    <x v="49"/>
    <n v="6988"/>
    <n v="8496.7487999999994"/>
    <n v="11735"/>
    <x v="1"/>
    <n v="22508"/>
    <n v="40564"/>
    <n v="18056"/>
    <n v="2"/>
    <x v="0"/>
  </r>
  <r>
    <x v="5"/>
    <x v="50"/>
    <n v="1225"/>
    <n v="17791.488000000001"/>
    <n v="1225"/>
    <x v="1"/>
    <n v="22508"/>
    <n v="40564"/>
    <n v="18056"/>
    <n v="2"/>
    <x v="0"/>
  </r>
  <r>
    <x v="5"/>
    <x v="51"/>
    <n v="687"/>
    <n v="9193.996799999999"/>
    <n v="819"/>
    <x v="1"/>
    <n v="22508"/>
    <n v="40564"/>
    <n v="18056"/>
    <n v="2"/>
    <x v="0"/>
  </r>
  <r>
    <x v="5"/>
    <x v="53"/>
    <n v="0"/>
    <n v="0"/>
    <n v="232"/>
    <x v="1"/>
    <n v="22508"/>
    <n v="40564"/>
    <n v="18056"/>
    <n v="2"/>
    <x v="0"/>
  </r>
  <r>
    <x v="5"/>
    <x v="54"/>
    <n v="0"/>
    <n v="0"/>
    <n v="116"/>
    <x v="1"/>
    <n v="22508"/>
    <n v="40564"/>
    <n v="18056"/>
    <n v="2"/>
    <x v="0"/>
  </r>
  <r>
    <x v="6"/>
    <x v="23"/>
    <n v="0"/>
    <n v="0"/>
    <n v="13141"/>
    <x v="1"/>
    <n v="22508"/>
    <n v="40564"/>
    <n v="18056"/>
    <n v="2"/>
    <x v="0"/>
  </r>
  <r>
    <x v="6"/>
    <x v="24"/>
    <n v="75"/>
    <n v="1621.8144000000002"/>
    <n v="158"/>
    <x v="1"/>
    <n v="22508"/>
    <n v="40564"/>
    <n v="18056"/>
    <n v="2"/>
    <x v="0"/>
  </r>
  <r>
    <x v="6"/>
    <x v="25"/>
    <n v="251"/>
    <n v="3511.8144000000002"/>
    <n v="1337"/>
    <x v="1"/>
    <n v="22508"/>
    <n v="40564"/>
    <n v="18056"/>
    <n v="2"/>
    <x v="0"/>
  </r>
  <r>
    <x v="6"/>
    <x v="26"/>
    <n v="335"/>
    <n v="269.35200000000003"/>
    <n v="16120"/>
    <x v="1"/>
    <n v="22508"/>
    <n v="40564"/>
    <n v="18056"/>
    <n v="2"/>
    <x v="0"/>
  </r>
  <r>
    <x v="6"/>
    <x v="27"/>
    <n v="307"/>
    <n v="7070.9760000000006"/>
    <n v="696"/>
    <x v="1"/>
    <n v="22508"/>
    <n v="40564"/>
    <n v="18056"/>
    <n v="2"/>
    <x v="0"/>
  </r>
  <r>
    <x v="6"/>
    <x v="28"/>
    <n v="98"/>
    <n v="3040.9344000000001"/>
    <n v="181"/>
    <x v="1"/>
    <n v="22508"/>
    <n v="40564"/>
    <n v="18056"/>
    <n v="2"/>
    <x v="0"/>
  </r>
  <r>
    <x v="6"/>
    <x v="29"/>
    <n v="137"/>
    <n v="1893.7584000000002"/>
    <n v="752"/>
    <x v="1"/>
    <n v="22508"/>
    <n v="40564"/>
    <n v="18056"/>
    <n v="2"/>
    <x v="0"/>
  </r>
  <r>
    <x v="6"/>
    <x v="30"/>
    <n v="529"/>
    <n v="5604.4224000000004"/>
    <n v="947"/>
    <x v="1"/>
    <n v="22508"/>
    <n v="40564"/>
    <n v="18056"/>
    <n v="2"/>
    <x v="0"/>
  </r>
  <r>
    <x v="6"/>
    <x v="31"/>
    <n v="947"/>
    <n v="9852.7103999999999"/>
    <n v="5095"/>
    <x v="1"/>
    <n v="22508"/>
    <n v="40564"/>
    <n v="18056"/>
    <n v="2"/>
    <x v="0"/>
  </r>
  <r>
    <x v="6"/>
    <x v="32"/>
    <n v="1379"/>
    <n v="15961.017600000001"/>
    <n v="3494"/>
    <x v="1"/>
    <n v="22508"/>
    <n v="40564"/>
    <n v="18056"/>
    <n v="2"/>
    <x v="0"/>
  </r>
  <r>
    <x v="6"/>
    <x v="33"/>
    <n v="483"/>
    <n v="457.35840000000007"/>
    <n v="10691"/>
    <x v="1"/>
    <n v="22508"/>
    <n v="40564"/>
    <n v="18056"/>
    <n v="2"/>
    <x v="0"/>
  </r>
  <r>
    <x v="6"/>
    <x v="34"/>
    <n v="6905"/>
    <n v="6543.8496000000005"/>
    <n v="89200"/>
    <x v="1"/>
    <n v="22508"/>
    <n v="40564"/>
    <n v="18056"/>
    <n v="2"/>
    <x v="0"/>
  </r>
  <r>
    <x v="6"/>
    <x v="35"/>
    <n v="7517"/>
    <n v="3835.1232"/>
    <n v="72245"/>
    <x v="1"/>
    <n v="22508"/>
    <n v="40564"/>
    <n v="18056"/>
    <n v="2"/>
    <x v="0"/>
  </r>
  <r>
    <x v="6"/>
    <x v="37"/>
    <n v="56"/>
    <n v="294.45120000000003"/>
    <n v="307"/>
    <x v="1"/>
    <n v="22508"/>
    <n v="40564"/>
    <n v="18056"/>
    <n v="2"/>
    <x v="0"/>
  </r>
  <r>
    <x v="6"/>
    <x v="38"/>
    <n v="265"/>
    <n v="768.26880000000006"/>
    <n v="362"/>
    <x v="1"/>
    <n v="22508"/>
    <n v="40564"/>
    <n v="18056"/>
    <n v="2"/>
    <x v="0"/>
  </r>
  <r>
    <x v="6"/>
    <x v="39"/>
    <n v="279"/>
    <n v="684.28800000000012"/>
    <n v="655"/>
    <x v="1"/>
    <n v="22508"/>
    <n v="40564"/>
    <n v="18056"/>
    <n v="2"/>
    <x v="0"/>
  </r>
  <r>
    <x v="6"/>
    <x v="40"/>
    <n v="2395"/>
    <n v="1190.3328000000001"/>
    <n v="60859"/>
    <x v="1"/>
    <n v="22508"/>
    <n v="40564"/>
    <n v="18056"/>
    <n v="2"/>
    <x v="0"/>
  </r>
  <r>
    <x v="6"/>
    <x v="41"/>
    <n v="93"/>
    <n v="2697.7536000000005"/>
    <n v="632"/>
    <x v="1"/>
    <n v="22508"/>
    <n v="40564"/>
    <n v="18056"/>
    <n v="2"/>
    <x v="0"/>
  </r>
  <r>
    <x v="6"/>
    <x v="42"/>
    <n v="2265"/>
    <n v="4250.0591999999997"/>
    <n v="20194"/>
    <x v="1"/>
    <n v="22508"/>
    <n v="40564"/>
    <n v="18056"/>
    <n v="2"/>
    <x v="0"/>
  </r>
  <r>
    <x v="6"/>
    <x v="43"/>
    <n v="335"/>
    <n v="2836.6848"/>
    <n v="543"/>
    <x v="1"/>
    <n v="22508"/>
    <n v="40564"/>
    <n v="18056"/>
    <n v="2"/>
    <x v="0"/>
  </r>
  <r>
    <x v="6"/>
    <x v="45"/>
    <n v="1740"/>
    <n v="9292.32"/>
    <n v="232"/>
    <x v="1"/>
    <n v="22508"/>
    <n v="40564"/>
    <n v="18056"/>
    <n v="2"/>
    <x v="0"/>
  </r>
  <r>
    <x v="6"/>
    <x v="46"/>
    <n v="1504"/>
    <n v="2698.5744"/>
    <n v="3007"/>
    <x v="1"/>
    <n v="22508"/>
    <n v="40564"/>
    <n v="18056"/>
    <n v="2"/>
    <x v="0"/>
  </r>
  <r>
    <x v="6"/>
    <x v="47"/>
    <n v="1601"/>
    <n v="3061.2816000000003"/>
    <n v="6404"/>
    <x v="1"/>
    <n v="22508"/>
    <n v="40564"/>
    <n v="18056"/>
    <n v="2"/>
    <x v="0"/>
  </r>
  <r>
    <x v="6"/>
    <x v="48"/>
    <n v="249"/>
    <n v="8029.1088"/>
    <n v="0"/>
    <x v="1"/>
    <n v="22508"/>
    <n v="40564"/>
    <n v="18056"/>
    <n v="2"/>
    <x v="0"/>
  </r>
  <r>
    <x v="6"/>
    <x v="49"/>
    <n v="7237"/>
    <n v="8879.4144000000015"/>
    <n v="11921"/>
    <x v="1"/>
    <n v="22508"/>
    <n v="40564"/>
    <n v="18056"/>
    <n v="2"/>
    <x v="0"/>
  </r>
  <r>
    <x v="6"/>
    <x v="50"/>
    <n v="0"/>
    <n v="0"/>
    <n v="0"/>
    <x v="1"/>
    <n v="22508"/>
    <n v="40564"/>
    <n v="18056"/>
    <n v="2"/>
    <x v="0"/>
  </r>
  <r>
    <x v="6"/>
    <x v="51"/>
    <n v="0"/>
    <n v="0"/>
    <n v="0"/>
    <x v="1"/>
    <n v="22508"/>
    <n v="40564"/>
    <n v="18056"/>
    <n v="2"/>
    <x v="0"/>
  </r>
  <r>
    <x v="6"/>
    <x v="53"/>
    <n v="0"/>
    <n v="0"/>
    <n v="1369"/>
    <x v="1"/>
    <n v="22508"/>
    <n v="40564"/>
    <n v="18056"/>
    <n v="2"/>
    <x v="0"/>
  </r>
  <r>
    <x v="6"/>
    <x v="54"/>
    <n v="812"/>
    <n v="22271.760000000002"/>
    <n v="1137"/>
    <x v="1"/>
    <n v="22508"/>
    <n v="40564"/>
    <n v="18056"/>
    <n v="2"/>
    <x v="0"/>
  </r>
  <r>
    <x v="6"/>
    <x v="55"/>
    <n v="0"/>
    <n v="0"/>
    <n v="0"/>
    <x v="1"/>
    <n v="22508"/>
    <n v="40564"/>
    <n v="18056"/>
    <n v="2"/>
    <x v="0"/>
  </r>
  <r>
    <x v="7"/>
    <x v="23"/>
    <n v="0"/>
    <n v="0"/>
    <n v="12139"/>
    <x v="1"/>
    <n v="22508"/>
    <n v="40564"/>
    <n v="18056"/>
    <n v="2"/>
    <x v="0"/>
  </r>
  <r>
    <x v="7"/>
    <x v="24"/>
    <n v="33"/>
    <n v="710.0784000000001"/>
    <n v="184"/>
    <x v="1"/>
    <n v="22508"/>
    <n v="40564"/>
    <n v="18056"/>
    <n v="2"/>
    <x v="0"/>
  </r>
  <r>
    <x v="7"/>
    <x v="25"/>
    <n v="28"/>
    <n v="390.18239999999997"/>
    <n v="1657"/>
    <x v="1"/>
    <n v="22508"/>
    <n v="40564"/>
    <n v="18056"/>
    <n v="2"/>
    <x v="0"/>
  </r>
  <r>
    <x v="7"/>
    <x v="26"/>
    <n v="1587"/>
    <n v="1279.4544000000001"/>
    <n v="15452"/>
    <x v="1"/>
    <n v="22508"/>
    <n v="40564"/>
    <n v="18056"/>
    <n v="2"/>
    <x v="0"/>
  </r>
  <r>
    <x v="7"/>
    <x v="27"/>
    <n v="446"/>
    <n v="10511.510399999999"/>
    <n v="933"/>
    <x v="1"/>
    <n v="22508"/>
    <n v="40564"/>
    <n v="18056"/>
    <n v="2"/>
    <x v="0"/>
  </r>
  <r>
    <x v="7"/>
    <x v="28"/>
    <n v="56"/>
    <n v="1777.5936000000002"/>
    <n v="230"/>
    <x v="1"/>
    <n v="22508"/>
    <n v="40564"/>
    <n v="18056"/>
    <n v="2"/>
    <x v="0"/>
  </r>
  <r>
    <x v="7"/>
    <x v="29"/>
    <n v="35"/>
    <n v="481.46400000000006"/>
    <n v="826"/>
    <x v="1"/>
    <n v="22508"/>
    <n v="40564"/>
    <n v="18056"/>
    <n v="2"/>
    <x v="0"/>
  </r>
  <r>
    <x v="7"/>
    <x v="30"/>
    <n v="140"/>
    <n v="1503.3600000000001"/>
    <n v="1142"/>
    <x v="1"/>
    <n v="22508"/>
    <n v="40564"/>
    <n v="18056"/>
    <n v="2"/>
    <x v="0"/>
  </r>
  <r>
    <x v="7"/>
    <x v="31"/>
    <n v="585"/>
    <n v="6237.9072000000006"/>
    <n v="5861"/>
    <x v="1"/>
    <n v="22508"/>
    <n v="40564"/>
    <n v="18056"/>
    <n v="2"/>
    <x v="0"/>
  </r>
  <r>
    <x v="7"/>
    <x v="32"/>
    <n v="1086"/>
    <n v="12890.750400000001"/>
    <n v="4135"/>
    <x v="1"/>
    <n v="22508"/>
    <n v="40564"/>
    <n v="18056"/>
    <n v="2"/>
    <x v="0"/>
  </r>
  <r>
    <x v="7"/>
    <x v="33"/>
    <n v="1300"/>
    <n v="1231.3728000000001"/>
    <n v="10617"/>
    <x v="1"/>
    <n v="22508"/>
    <n v="40564"/>
    <n v="18056"/>
    <n v="2"/>
    <x v="0"/>
  </r>
  <r>
    <x v="7"/>
    <x v="34"/>
    <n v="6200"/>
    <n v="5875.4160000000002"/>
    <n v="87669"/>
    <x v="1"/>
    <n v="22508"/>
    <n v="40564"/>
    <n v="18056"/>
    <n v="2"/>
    <x v="0"/>
  </r>
  <r>
    <x v="7"/>
    <x v="35"/>
    <n v="627"/>
    <n v="320.76000000000005"/>
    <n v="80806"/>
    <x v="1"/>
    <n v="22508"/>
    <n v="40564"/>
    <n v="18056"/>
    <n v="2"/>
    <x v="0"/>
  </r>
  <r>
    <x v="7"/>
    <x v="37"/>
    <n v="168"/>
    <n v="883.35360000000003"/>
    <n v="321"/>
    <x v="1"/>
    <n v="22508"/>
    <n v="40564"/>
    <n v="18056"/>
    <n v="2"/>
    <x v="0"/>
  </r>
  <r>
    <x v="7"/>
    <x v="38"/>
    <n v="168"/>
    <n v="485.22239999999999"/>
    <n v="529"/>
    <x v="1"/>
    <n v="22508"/>
    <n v="40564"/>
    <n v="18056"/>
    <n v="2"/>
    <x v="0"/>
  </r>
  <r>
    <x v="7"/>
    <x v="39"/>
    <n v="181"/>
    <n v="444.78719999999998"/>
    <n v="794"/>
    <x v="1"/>
    <n v="22508"/>
    <n v="40564"/>
    <n v="18056"/>
    <n v="2"/>
    <x v="0"/>
  </r>
  <r>
    <x v="7"/>
    <x v="40"/>
    <n v="335"/>
    <n v="166.10400000000001"/>
    <n v="59300"/>
    <x v="1"/>
    <n v="22508"/>
    <n v="40564"/>
    <n v="18056"/>
    <n v="2"/>
    <x v="0"/>
  </r>
  <r>
    <x v="7"/>
    <x v="41"/>
    <n v="19"/>
    <n v="539.5680000000001"/>
    <n v="956"/>
    <x v="1"/>
    <n v="22508"/>
    <n v="40564"/>
    <n v="18056"/>
    <n v="2"/>
    <x v="0"/>
  </r>
  <r>
    <x v="7"/>
    <x v="42"/>
    <n v="632"/>
    <n v="1184.4576000000002"/>
    <n v="16964"/>
    <x v="1"/>
    <n v="22508"/>
    <n v="40564"/>
    <n v="18056"/>
    <n v="2"/>
    <x v="0"/>
  </r>
  <r>
    <x v="7"/>
    <x v="43"/>
    <n v="209"/>
    <n v="1796.6448"/>
    <n v="766"/>
    <x v="1"/>
    <n v="22508"/>
    <n v="40564"/>
    <n v="18056"/>
    <n v="2"/>
    <x v="0"/>
  </r>
  <r>
    <x v="7"/>
    <x v="45"/>
    <n v="1508"/>
    <n v="8053.344000000001"/>
    <n v="1508"/>
    <x v="1"/>
    <n v="22508"/>
    <n v="40564"/>
    <n v="18056"/>
    <n v="2"/>
    <x v="0"/>
  </r>
  <r>
    <x v="7"/>
    <x v="46"/>
    <n v="2979"/>
    <n v="5347.2096000000001"/>
    <n v="2979"/>
    <x v="1"/>
    <n v="22508"/>
    <n v="40564"/>
    <n v="18056"/>
    <n v="2"/>
    <x v="0"/>
  </r>
  <r>
    <x v="7"/>
    <x v="47"/>
    <n v="1476"/>
    <n v="2821.6943999999999"/>
    <n v="4594"/>
    <x v="1"/>
    <n v="22508"/>
    <n v="40564"/>
    <n v="18056"/>
    <n v="2"/>
    <x v="0"/>
  </r>
  <r>
    <x v="7"/>
    <x v="48"/>
    <n v="898"/>
    <n v="29523.009600000001"/>
    <n v="82"/>
    <x v="1"/>
    <n v="22508"/>
    <n v="40564"/>
    <n v="18056"/>
    <n v="2"/>
    <x v="0"/>
  </r>
  <r>
    <x v="7"/>
    <x v="49"/>
    <n v="3216"/>
    <n v="3951.7632000000003"/>
    <n v="12116"/>
    <x v="1"/>
    <n v="22508"/>
    <n v="40564"/>
    <n v="18056"/>
    <n v="2"/>
    <x v="0"/>
  </r>
  <r>
    <x v="7"/>
    <x v="53"/>
    <n v="673"/>
    <n v="20019.743999999999"/>
    <n v="836"/>
    <x v="1"/>
    <n v="22508"/>
    <n v="40564"/>
    <n v="18056"/>
    <n v="2"/>
    <x v="0"/>
  </r>
  <r>
    <x v="7"/>
    <x v="54"/>
    <n v="140"/>
    <n v="3818.0160000000001"/>
    <n v="232"/>
    <x v="1"/>
    <n v="22508"/>
    <n v="40564"/>
    <n v="18056"/>
    <n v="2"/>
    <x v="0"/>
  </r>
  <r>
    <x v="7"/>
    <x v="55"/>
    <n v="845"/>
    <n v="40790.131200000003"/>
    <n v="26"/>
    <x v="1"/>
    <n v="22508"/>
    <n v="40564"/>
    <n v="18056"/>
    <n v="2"/>
    <x v="0"/>
  </r>
  <r>
    <x v="8"/>
    <x v="23"/>
    <n v="0"/>
    <n v="0"/>
    <n v="2784"/>
    <x v="1"/>
    <n v="22508"/>
    <n v="40564"/>
    <n v="18056"/>
    <n v="2"/>
    <x v="0"/>
  </r>
  <r>
    <x v="8"/>
    <x v="24"/>
    <n v="49"/>
    <n v="1065.2256000000002"/>
    <n v="21"/>
    <x v="1"/>
    <n v="22508"/>
    <n v="40564"/>
    <n v="18056"/>
    <n v="2"/>
    <x v="0"/>
  </r>
  <r>
    <x v="8"/>
    <x v="25"/>
    <n v="265"/>
    <n v="3706.9056000000005"/>
    <n v="279"/>
    <x v="1"/>
    <n v="22508"/>
    <n v="40564"/>
    <n v="18056"/>
    <n v="2"/>
    <x v="0"/>
  </r>
  <r>
    <x v="8"/>
    <x v="26"/>
    <n v="1170"/>
    <n v="942.75360000000001"/>
    <n v="1671"/>
    <x v="1"/>
    <n v="22508"/>
    <n v="40564"/>
    <n v="18056"/>
    <n v="2"/>
    <x v="0"/>
  </r>
  <r>
    <x v="8"/>
    <x v="27"/>
    <n v="348"/>
    <n v="8228.9519999999993"/>
    <n v="0"/>
    <x v="1"/>
    <n v="22508"/>
    <n v="40564"/>
    <n v="18056"/>
    <n v="2"/>
    <x v="0"/>
  </r>
  <r>
    <x v="8"/>
    <x v="28"/>
    <n v="35"/>
    <n v="1128.9023999999999"/>
    <n v="7"/>
    <x v="1"/>
    <n v="22508"/>
    <n v="40564"/>
    <n v="18056"/>
    <n v="2"/>
    <x v="0"/>
  </r>
  <r>
    <x v="8"/>
    <x v="29"/>
    <n v="91"/>
    <n v="1251.8063999999999"/>
    <n v="96"/>
    <x v="1"/>
    <n v="22508"/>
    <n v="40564"/>
    <n v="18056"/>
    <n v="2"/>
    <x v="0"/>
  </r>
  <r>
    <x v="8"/>
    <x v="30"/>
    <n v="404"/>
    <n v="4374.7776000000003"/>
    <n v="84"/>
    <x v="1"/>
    <n v="22508"/>
    <n v="40564"/>
    <n v="18056"/>
    <n v="2"/>
    <x v="0"/>
  </r>
  <r>
    <x v="8"/>
    <x v="31"/>
    <n v="140"/>
    <n v="1550.0160000000001"/>
    <n v="975"/>
    <x v="1"/>
    <n v="22508"/>
    <n v="40564"/>
    <n v="18056"/>
    <n v="2"/>
    <x v="0"/>
  </r>
  <r>
    <x v="8"/>
    <x v="32"/>
    <n v="474"/>
    <n v="5789.1455999999998"/>
    <n v="516"/>
    <x v="1"/>
    <n v="22508"/>
    <n v="40564"/>
    <n v="18056"/>
    <n v="2"/>
    <x v="0"/>
  </r>
  <r>
    <x v="8"/>
    <x v="33"/>
    <n v="409"/>
    <n v="386.98560000000003"/>
    <n v="1411"/>
    <x v="1"/>
    <n v="22508"/>
    <n v="40564"/>
    <n v="18056"/>
    <n v="2"/>
    <x v="0"/>
  </r>
  <r>
    <x v="8"/>
    <x v="34"/>
    <n v="11886"/>
    <n v="11264.8752"/>
    <n v="11099"/>
    <x v="1"/>
    <n v="22508"/>
    <n v="40564"/>
    <n v="18056"/>
    <n v="2"/>
    <x v="0"/>
  </r>
  <r>
    <x v="8"/>
    <x v="35"/>
    <n v="4803"/>
    <n v="2459.1600000000003"/>
    <n v="11484"/>
    <x v="1"/>
    <n v="22508"/>
    <n v="40564"/>
    <n v="18056"/>
    <n v="2"/>
    <x v="0"/>
  </r>
  <r>
    <x v="8"/>
    <x v="37"/>
    <n v="126"/>
    <n v="662.51520000000005"/>
    <n v="42"/>
    <x v="1"/>
    <n v="22508"/>
    <n v="40564"/>
    <n v="18056"/>
    <n v="2"/>
    <x v="0"/>
  </r>
  <r>
    <x v="8"/>
    <x v="38"/>
    <n v="362"/>
    <n v="1051.3152000000002"/>
    <n v="209"/>
    <x v="1"/>
    <n v="22508"/>
    <n v="40564"/>
    <n v="18056"/>
    <n v="2"/>
    <x v="0"/>
  </r>
  <r>
    <x v="8"/>
    <x v="39"/>
    <n v="362"/>
    <n v="889.57439999999997"/>
    <n v="70"/>
    <x v="1"/>
    <n v="22508"/>
    <n v="40564"/>
    <n v="18056"/>
    <n v="2"/>
    <x v="0"/>
  </r>
  <r>
    <x v="8"/>
    <x v="40"/>
    <n v="2339"/>
    <n v="1162.6848"/>
    <n v="6905"/>
    <x v="1"/>
    <n v="22508"/>
    <n v="40564"/>
    <n v="18056"/>
    <n v="2"/>
    <x v="0"/>
  </r>
  <r>
    <x v="8"/>
    <x v="41"/>
    <n v="168"/>
    <n v="4856.2848000000004"/>
    <n v="186"/>
    <x v="1"/>
    <n v="22508"/>
    <n v="40564"/>
    <n v="18056"/>
    <n v="2"/>
    <x v="0"/>
  </r>
  <r>
    <x v="8"/>
    <x v="42"/>
    <n v="632"/>
    <n v="1184.4576000000002"/>
    <n v="3490"/>
    <x v="1"/>
    <n v="22508"/>
    <n v="40564"/>
    <n v="18056"/>
    <n v="2"/>
    <x v="0"/>
  </r>
  <r>
    <x v="8"/>
    <x v="43"/>
    <n v="279"/>
    <n v="2417.8175999999999"/>
    <n v="0"/>
    <x v="1"/>
    <n v="22508"/>
    <n v="40564"/>
    <n v="18056"/>
    <n v="2"/>
    <x v="0"/>
  </r>
  <r>
    <x v="8"/>
    <x v="46"/>
    <n v="0"/>
    <n v="0"/>
    <n v="0"/>
    <x v="1"/>
    <n v="22508"/>
    <n v="40564"/>
    <n v="18056"/>
    <n v="2"/>
    <x v="0"/>
  </r>
  <r>
    <x v="8"/>
    <x v="47"/>
    <n v="84"/>
    <n v="159.71039999999999"/>
    <n v="0"/>
    <x v="1"/>
    <n v="22508"/>
    <n v="40564"/>
    <n v="18056"/>
    <n v="2"/>
    <x v="0"/>
  </r>
  <r>
    <x v="8"/>
    <x v="48"/>
    <n v="817"/>
    <n v="26852.990400000002"/>
    <n v="0"/>
    <x v="1"/>
    <n v="22508"/>
    <n v="40564"/>
    <n v="18056"/>
    <n v="2"/>
    <x v="0"/>
  </r>
  <r>
    <x v="8"/>
    <x v="49"/>
    <n v="9188"/>
    <n v="11290.752"/>
    <n v="1128"/>
    <x v="1"/>
    <n v="22508"/>
    <n v="40564"/>
    <n v="18056"/>
    <n v="2"/>
    <x v="0"/>
  </r>
  <r>
    <x v="8"/>
    <x v="53"/>
    <n v="2622"/>
    <n v="78007.968000000008"/>
    <n v="163"/>
    <x v="1"/>
    <n v="22508"/>
    <n v="40564"/>
    <n v="18056"/>
    <n v="2"/>
    <x v="0"/>
  </r>
  <r>
    <x v="8"/>
    <x v="54"/>
    <n v="2692"/>
    <n v="73814.975999999995"/>
    <n v="209"/>
    <x v="1"/>
    <n v="22508"/>
    <n v="40564"/>
    <n v="18056"/>
    <n v="2"/>
    <x v="0"/>
  </r>
  <r>
    <x v="8"/>
    <x v="55"/>
    <n v="819"/>
    <n v="39557.462400000004"/>
    <n v="38"/>
    <x v="1"/>
    <n v="22508"/>
    <n v="40564"/>
    <n v="18056"/>
    <n v="2"/>
    <x v="0"/>
  </r>
  <r>
    <x v="0"/>
    <x v="56"/>
    <n v="2423"/>
    <n v="13304.736000000001"/>
    <n v="5049"/>
    <x v="2"/>
    <n v="97637"/>
    <n v="112450"/>
    <n v="14813"/>
    <n v="3"/>
    <x v="0"/>
  </r>
  <r>
    <x v="0"/>
    <x v="57"/>
    <n v="0"/>
    <n v="0"/>
    <n v="0"/>
    <x v="2"/>
    <n v="97637"/>
    <n v="112450"/>
    <n v="14813"/>
    <n v="3"/>
    <x v="0"/>
  </r>
  <r>
    <x v="0"/>
    <x v="58"/>
    <n v="7935"/>
    <n v="29105.567999999999"/>
    <n v="48999"/>
    <x v="2"/>
    <n v="97637"/>
    <n v="112450"/>
    <n v="14813"/>
    <n v="3"/>
    <x v="0"/>
  </r>
  <r>
    <x v="0"/>
    <x v="59"/>
    <n v="9849"/>
    <n v="35759.880000000005"/>
    <n v="23386"/>
    <x v="2"/>
    <n v="97637"/>
    <n v="112450"/>
    <n v="14813"/>
    <n v="3"/>
    <x v="0"/>
  </r>
  <r>
    <x v="0"/>
    <x v="60"/>
    <n v="5304"/>
    <n v="22456.915199999999"/>
    <n v="7392"/>
    <x v="2"/>
    <n v="97637"/>
    <n v="112450"/>
    <n v="14813"/>
    <n v="3"/>
    <x v="0"/>
  </r>
  <r>
    <x v="0"/>
    <x v="61"/>
    <n v="1346"/>
    <n v="10573.632"/>
    <n v="998"/>
    <x v="2"/>
    <n v="97637"/>
    <n v="112450"/>
    <n v="14813"/>
    <n v="3"/>
    <x v="0"/>
  </r>
  <r>
    <x v="0"/>
    <x v="62"/>
    <n v="1931"/>
    <n v="2713.6512000000002"/>
    <n v="3286"/>
    <x v="2"/>
    <n v="97637"/>
    <n v="112450"/>
    <n v="14813"/>
    <n v="3"/>
    <x v="0"/>
  </r>
  <r>
    <x v="0"/>
    <x v="63"/>
    <n v="1615"/>
    <n v="2119.7376000000004"/>
    <n v="2525"/>
    <x v="2"/>
    <n v="97637"/>
    <n v="112450"/>
    <n v="14813"/>
    <n v="3"/>
    <x v="0"/>
  </r>
  <r>
    <x v="0"/>
    <x v="64"/>
    <n v="488"/>
    <n v="4390.848"/>
    <n v="348"/>
    <x v="2"/>
    <n v="97637"/>
    <n v="112450"/>
    <n v="14813"/>
    <n v="3"/>
    <x v="0"/>
  </r>
  <r>
    <x v="0"/>
    <x v="65"/>
    <n v="766"/>
    <n v="2152.6560000000004"/>
    <n v="766"/>
    <x v="2"/>
    <n v="97637"/>
    <n v="112450"/>
    <n v="14813"/>
    <n v="3"/>
    <x v="0"/>
  </r>
  <r>
    <x v="0"/>
    <x v="66"/>
    <n v="968"/>
    <n v="1783.4256"/>
    <n v="260"/>
    <x v="2"/>
    <n v="97637"/>
    <n v="112450"/>
    <n v="14813"/>
    <n v="3"/>
    <x v="0"/>
  </r>
  <r>
    <x v="0"/>
    <x v="67"/>
    <n v="864"/>
    <n v="6498.8783999999996"/>
    <n v="154"/>
    <x v="2"/>
    <n v="97637"/>
    <n v="112450"/>
    <n v="14813"/>
    <n v="3"/>
    <x v="0"/>
  </r>
  <r>
    <x v="0"/>
    <x v="68"/>
    <n v="1337"/>
    <n v="1786.6224000000002"/>
    <n v="669"/>
    <x v="2"/>
    <n v="97637"/>
    <n v="112450"/>
    <n v="14813"/>
    <n v="3"/>
    <x v="0"/>
  </r>
  <r>
    <x v="0"/>
    <x v="69"/>
    <n v="1977"/>
    <n v="14832.979200000002"/>
    <n v="1323"/>
    <x v="2"/>
    <n v="97637"/>
    <n v="112450"/>
    <n v="14813"/>
    <n v="3"/>
    <x v="0"/>
  </r>
  <r>
    <x v="0"/>
    <x v="70"/>
    <n v="2947"/>
    <n v="16239.744000000001"/>
    <n v="4594"/>
    <x v="2"/>
    <n v="97637"/>
    <n v="112450"/>
    <n v="14813"/>
    <n v="3"/>
    <x v="0"/>
  </r>
  <r>
    <x v="0"/>
    <x v="71"/>
    <n v="344"/>
    <n v="8375.616"/>
    <n v="149"/>
    <x v="2"/>
    <n v="97637"/>
    <n v="112450"/>
    <n v="14813"/>
    <n v="3"/>
    <x v="0"/>
  </r>
  <r>
    <x v="0"/>
    <x v="72"/>
    <n v="0"/>
    <n v="0"/>
    <n v="4594"/>
    <x v="2"/>
    <n v="97637"/>
    <n v="112450"/>
    <n v="14813"/>
    <n v="3"/>
    <x v="0"/>
  </r>
  <r>
    <x v="0"/>
    <x v="73"/>
    <n v="1413"/>
    <n v="29752.617600000001"/>
    <n v="696"/>
    <x v="2"/>
    <n v="97637"/>
    <n v="112450"/>
    <n v="14813"/>
    <n v="3"/>
    <x v="0"/>
  </r>
  <r>
    <x v="0"/>
    <x v="74"/>
    <n v="917"/>
    <n v="12081.312"/>
    <n v="1914"/>
    <x v="2"/>
    <n v="97637"/>
    <n v="112450"/>
    <n v="14813"/>
    <n v="3"/>
    <x v="0"/>
  </r>
  <r>
    <x v="0"/>
    <x v="75"/>
    <n v="2499"/>
    <n v="34662.167999999998"/>
    <n v="0"/>
    <x v="2"/>
    <n v="97637"/>
    <n v="112450"/>
    <n v="14813"/>
    <n v="3"/>
    <x v="0"/>
  </r>
  <r>
    <x v="0"/>
    <x v="76"/>
    <n v="32629"/>
    <n v="46174.924800000001"/>
    <n v="56664"/>
    <x v="2"/>
    <n v="97637"/>
    <n v="112450"/>
    <n v="14813"/>
    <n v="3"/>
    <x v="0"/>
  </r>
  <r>
    <x v="0"/>
    <x v="77"/>
    <n v="453"/>
    <n v="26813.592000000004"/>
    <n v="759"/>
    <x v="2"/>
    <n v="97637"/>
    <n v="112450"/>
    <n v="14813"/>
    <n v="3"/>
    <x v="0"/>
  </r>
  <r>
    <x v="0"/>
    <x v="78"/>
    <n v="870"/>
    <n v="9153"/>
    <n v="3434"/>
    <x v="2"/>
    <n v="97637"/>
    <n v="112450"/>
    <n v="14813"/>
    <n v="3"/>
    <x v="0"/>
  </r>
  <r>
    <x v="0"/>
    <x v="79"/>
    <n v="418"/>
    <n v="3576.96"/>
    <n v="10"/>
    <x v="2"/>
    <n v="97637"/>
    <n v="112450"/>
    <n v="14813"/>
    <n v="3"/>
    <x v="0"/>
  </r>
  <r>
    <x v="0"/>
    <x v="80"/>
    <n v="1798"/>
    <n v="26616.600000000002"/>
    <n v="0"/>
    <x v="2"/>
    <n v="97637"/>
    <n v="112450"/>
    <n v="14813"/>
    <n v="3"/>
    <x v="0"/>
  </r>
  <r>
    <x v="0"/>
    <x v="81"/>
    <n v="2019"/>
    <n v="15187.694400000002"/>
    <n v="720"/>
    <x v="2"/>
    <n v="97637"/>
    <n v="112450"/>
    <n v="14813"/>
    <n v="3"/>
    <x v="0"/>
  </r>
  <r>
    <x v="0"/>
    <x v="82"/>
    <n v="1235"/>
    <n v="3658.7808000000005"/>
    <n v="488"/>
    <x v="2"/>
    <n v="97637"/>
    <n v="112450"/>
    <n v="14813"/>
    <n v="3"/>
    <x v="0"/>
  </r>
  <r>
    <x v="0"/>
    <x v="83"/>
    <n v="2478"/>
    <n v="12457.152"/>
    <n v="1420"/>
    <x v="2"/>
    <n v="97637"/>
    <n v="112450"/>
    <n v="14813"/>
    <n v="3"/>
    <x v="0"/>
  </r>
  <r>
    <x v="0"/>
    <x v="84"/>
    <n v="1114"/>
    <n v="7153.92"/>
    <n v="669"/>
    <x v="2"/>
    <n v="97637"/>
    <n v="112450"/>
    <n v="14813"/>
    <n v="3"/>
    <x v="0"/>
  </r>
  <r>
    <x v="0"/>
    <x v="85"/>
    <n v="0"/>
    <n v="0"/>
    <n v="0"/>
    <x v="2"/>
    <n v="97637"/>
    <n v="112450"/>
    <n v="14813"/>
    <n v="3"/>
    <x v="0"/>
  </r>
  <r>
    <x v="0"/>
    <x v="86"/>
    <n v="6292"/>
    <n v="40958.567999999999"/>
    <n v="7545"/>
    <x v="2"/>
    <n v="97637"/>
    <n v="112450"/>
    <n v="14813"/>
    <n v="3"/>
    <x v="0"/>
  </r>
  <r>
    <x v="0"/>
    <x v="87"/>
    <n v="1003"/>
    <n v="2620.2096000000001"/>
    <n v="209"/>
    <x v="2"/>
    <n v="97637"/>
    <n v="112450"/>
    <n v="14813"/>
    <n v="3"/>
    <x v="0"/>
  </r>
  <r>
    <x v="0"/>
    <x v="88"/>
    <n v="706"/>
    <n v="4662.1440000000002"/>
    <n v="195"/>
    <x v="2"/>
    <n v="97637"/>
    <n v="112450"/>
    <n v="14813"/>
    <n v="3"/>
    <x v="0"/>
  </r>
  <r>
    <x v="0"/>
    <x v="89"/>
    <n v="919"/>
    <n v="4947.3936000000003"/>
    <n v="669"/>
    <x v="2"/>
    <n v="97637"/>
    <n v="112450"/>
    <n v="14813"/>
    <n v="3"/>
    <x v="0"/>
  </r>
  <r>
    <x v="0"/>
    <x v="90"/>
    <n v="780"/>
    <n v="6909.2352000000001"/>
    <n v="455"/>
    <x v="2"/>
    <n v="97637"/>
    <n v="112450"/>
    <n v="14813"/>
    <n v="3"/>
    <x v="0"/>
  </r>
  <r>
    <x v="0"/>
    <x v="91"/>
    <n v="0"/>
    <n v="0"/>
    <n v="0"/>
    <x v="2"/>
    <n v="97637"/>
    <n v="112450"/>
    <n v="14813"/>
    <n v="3"/>
    <x v="0"/>
  </r>
  <r>
    <x v="1"/>
    <x v="56"/>
    <n v="2887"/>
    <n v="15853.536000000002"/>
    <n v="5151"/>
    <x v="2"/>
    <n v="97637"/>
    <n v="112450"/>
    <n v="14813"/>
    <n v="3"/>
    <x v="0"/>
  </r>
  <r>
    <x v="1"/>
    <x v="57"/>
    <n v="6014"/>
    <n v="55427.328000000001"/>
    <n v="0"/>
    <x v="2"/>
    <n v="97637"/>
    <n v="112450"/>
    <n v="14813"/>
    <n v="3"/>
    <x v="0"/>
  </r>
  <r>
    <x v="1"/>
    <x v="58"/>
    <n v="9512"/>
    <n v="34892.639999999999"/>
    <n v="66816"/>
    <x v="2"/>
    <n v="97637"/>
    <n v="112450"/>
    <n v="14813"/>
    <n v="3"/>
    <x v="0"/>
  </r>
  <r>
    <x v="1"/>
    <x v="59"/>
    <n v="14825"/>
    <n v="53829.36"/>
    <n v="29279"/>
    <x v="2"/>
    <n v="97637"/>
    <n v="112450"/>
    <n v="14813"/>
    <n v="3"/>
    <x v="0"/>
  </r>
  <r>
    <x v="1"/>
    <x v="60"/>
    <n v="6369"/>
    <n v="26966.001600000003"/>
    <n v="8018"/>
    <x v="2"/>
    <n v="97637"/>
    <n v="112450"/>
    <n v="14813"/>
    <n v="3"/>
    <x v="0"/>
  </r>
  <r>
    <x v="1"/>
    <x v="61"/>
    <n v="348"/>
    <n v="2734.5600000000004"/>
    <n v="673"/>
    <x v="2"/>
    <n v="97637"/>
    <n v="112450"/>
    <n v="14813"/>
    <n v="3"/>
    <x v="0"/>
  </r>
  <r>
    <x v="1"/>
    <x v="62"/>
    <n v="6329"/>
    <n v="8897.6448"/>
    <n v="4566"/>
    <x v="2"/>
    <n v="97637"/>
    <n v="112450"/>
    <n v="14813"/>
    <n v="3"/>
    <x v="0"/>
  </r>
  <r>
    <x v="1"/>
    <x v="63"/>
    <n v="2766"/>
    <n v="3630.3552000000004"/>
    <n v="3137"/>
    <x v="2"/>
    <n v="97637"/>
    <n v="112450"/>
    <n v="14813"/>
    <n v="3"/>
    <x v="0"/>
  </r>
  <r>
    <x v="1"/>
    <x v="64"/>
    <n v="1253"/>
    <n v="11290.752"/>
    <n v="1346"/>
    <x v="2"/>
    <n v="97637"/>
    <n v="112450"/>
    <n v="14813"/>
    <n v="3"/>
    <x v="0"/>
  </r>
  <r>
    <x v="1"/>
    <x v="65"/>
    <n v="0"/>
    <n v="0"/>
    <n v="0"/>
    <x v="2"/>
    <n v="97637"/>
    <n v="112450"/>
    <n v="14813"/>
    <n v="3"/>
    <x v="0"/>
  </r>
  <r>
    <x v="1"/>
    <x v="66"/>
    <n v="708"/>
    <n v="1304.424"/>
    <n v="168"/>
    <x v="2"/>
    <n v="97637"/>
    <n v="112450"/>
    <n v="14813"/>
    <n v="3"/>
    <x v="0"/>
  </r>
  <r>
    <x v="1"/>
    <x v="67"/>
    <n v="1601"/>
    <n v="12030.508800000001"/>
    <n v="56"/>
    <x v="2"/>
    <n v="97637"/>
    <n v="112450"/>
    <n v="14813"/>
    <n v="3"/>
    <x v="0"/>
  </r>
  <r>
    <x v="1"/>
    <x v="68"/>
    <n v="2840"/>
    <n v="3796.5456000000004"/>
    <n v="947"/>
    <x v="2"/>
    <n v="97637"/>
    <n v="112450"/>
    <n v="14813"/>
    <n v="3"/>
    <x v="0"/>
  </r>
  <r>
    <x v="1"/>
    <x v="69"/>
    <n v="2436"/>
    <n v="18280.080000000002"/>
    <n v="1518"/>
    <x v="2"/>
    <n v="97637"/>
    <n v="112450"/>
    <n v="14813"/>
    <n v="3"/>
    <x v="0"/>
  </r>
  <r>
    <x v="1"/>
    <x v="70"/>
    <n v="2251"/>
    <n v="12403.584000000001"/>
    <n v="4780"/>
    <x v="2"/>
    <n v="97637"/>
    <n v="112450"/>
    <n v="14813"/>
    <n v="3"/>
    <x v="0"/>
  </r>
  <r>
    <x v="1"/>
    <x v="71"/>
    <n v="418"/>
    <n v="10186.560000000001"/>
    <n v="335"/>
    <x v="2"/>
    <n v="97637"/>
    <n v="112450"/>
    <n v="14813"/>
    <n v="3"/>
    <x v="0"/>
  </r>
  <r>
    <x v="1"/>
    <x v="72"/>
    <n v="604"/>
    <n v="1943.1360000000002"/>
    <n v="5893"/>
    <x v="2"/>
    <n v="97637"/>
    <n v="112450"/>
    <n v="14813"/>
    <n v="3"/>
    <x v="0"/>
  </r>
  <r>
    <x v="1"/>
    <x v="73"/>
    <n v="717"/>
    <n v="15096.153600000001"/>
    <n v="703"/>
    <x v="2"/>
    <n v="97637"/>
    <n v="112450"/>
    <n v="14813"/>
    <n v="3"/>
    <x v="0"/>
  </r>
  <r>
    <x v="1"/>
    <x v="74"/>
    <n v="1601"/>
    <n v="21104.064000000002"/>
    <n v="2228"/>
    <x v="2"/>
    <n v="97637"/>
    <n v="112450"/>
    <n v="14813"/>
    <n v="3"/>
    <x v="0"/>
  </r>
  <r>
    <x v="1"/>
    <x v="75"/>
    <n v="2499"/>
    <n v="34662.167999999998"/>
    <n v="181"/>
    <x v="2"/>
    <n v="97637"/>
    <n v="112450"/>
    <n v="14813"/>
    <n v="3"/>
    <x v="0"/>
  </r>
  <r>
    <x v="1"/>
    <x v="76"/>
    <n v="61211"/>
    <n v="86623.948800000013"/>
    <n v="49036"/>
    <x v="2"/>
    <n v="97637"/>
    <n v="112450"/>
    <n v="14813"/>
    <n v="3"/>
    <x v="0"/>
  </r>
  <r>
    <x v="1"/>
    <x v="77"/>
    <n v="1386"/>
    <n v="82090.843200000003"/>
    <n v="773"/>
    <x v="2"/>
    <n v="97637"/>
    <n v="112450"/>
    <n v="14813"/>
    <n v="3"/>
    <x v="0"/>
  </r>
  <r>
    <x v="1"/>
    <x v="78"/>
    <n v="1195"/>
    <n v="12570.12"/>
    <n v="4675"/>
    <x v="2"/>
    <n v="97637"/>
    <n v="112450"/>
    <n v="14813"/>
    <n v="3"/>
    <x v="0"/>
  </r>
  <r>
    <x v="1"/>
    <x v="79"/>
    <n v="409"/>
    <n v="3497.4720000000002"/>
    <n v="0"/>
    <x v="2"/>
    <n v="97637"/>
    <n v="112450"/>
    <n v="14813"/>
    <n v="3"/>
    <x v="0"/>
  </r>
  <r>
    <x v="1"/>
    <x v="80"/>
    <n v="1798"/>
    <n v="26616.600000000002"/>
    <n v="0"/>
    <x v="2"/>
    <n v="97637"/>
    <n v="112450"/>
    <n v="14813"/>
    <n v="3"/>
    <x v="0"/>
  </r>
  <r>
    <x v="1"/>
    <x v="81"/>
    <n v="1300"/>
    <n v="9775.9872000000014"/>
    <n v="0"/>
    <x v="2"/>
    <n v="97637"/>
    <n v="112450"/>
    <n v="14813"/>
    <n v="3"/>
    <x v="0"/>
  </r>
  <r>
    <x v="1"/>
    <x v="82"/>
    <n v="748"/>
    <n v="2214.5184000000004"/>
    <n v="325"/>
    <x v="2"/>
    <n v="97637"/>
    <n v="112450"/>
    <n v="14813"/>
    <n v="3"/>
    <x v="0"/>
  </r>
  <r>
    <x v="1"/>
    <x v="83"/>
    <n v="3286"/>
    <n v="16516.224000000002"/>
    <n v="3202"/>
    <x v="2"/>
    <n v="97637"/>
    <n v="112450"/>
    <n v="14813"/>
    <n v="3"/>
    <x v="0"/>
  </r>
  <r>
    <x v="1"/>
    <x v="84"/>
    <n v="1337"/>
    <n v="9176.9328000000005"/>
    <n v="650"/>
    <x v="2"/>
    <n v="97637"/>
    <n v="112450"/>
    <n v="14813"/>
    <n v="3"/>
    <x v="0"/>
  </r>
  <r>
    <x v="1"/>
    <x v="85"/>
    <n v="18375"/>
    <n v="26002.944"/>
    <n v="2079"/>
    <x v="2"/>
    <n v="97637"/>
    <n v="112450"/>
    <n v="14813"/>
    <n v="3"/>
    <x v="0"/>
  </r>
  <r>
    <x v="1"/>
    <x v="86"/>
    <n v="6933"/>
    <n v="45798.134400000003"/>
    <n v="11025"/>
    <x v="2"/>
    <n v="97637"/>
    <n v="112450"/>
    <n v="14813"/>
    <n v="3"/>
    <x v="0"/>
  </r>
  <r>
    <x v="1"/>
    <x v="87"/>
    <n v="794"/>
    <n v="2074.3344000000002"/>
    <n v="376"/>
    <x v="2"/>
    <n v="97637"/>
    <n v="112450"/>
    <n v="14813"/>
    <n v="3"/>
    <x v="0"/>
  </r>
  <r>
    <x v="1"/>
    <x v="88"/>
    <n v="808"/>
    <n v="5336.9280000000008"/>
    <n v="195"/>
    <x v="2"/>
    <n v="97637"/>
    <n v="112450"/>
    <n v="14813"/>
    <n v="3"/>
    <x v="0"/>
  </r>
  <r>
    <x v="1"/>
    <x v="89"/>
    <n v="251"/>
    <n v="1349.3088"/>
    <n v="251"/>
    <x v="2"/>
    <n v="97637"/>
    <n v="112450"/>
    <n v="14813"/>
    <n v="3"/>
    <x v="0"/>
  </r>
  <r>
    <x v="1"/>
    <x v="90"/>
    <n v="845"/>
    <n v="7485.0048000000006"/>
    <n v="520"/>
    <x v="2"/>
    <n v="97637"/>
    <n v="112450"/>
    <n v="14813"/>
    <n v="3"/>
    <x v="0"/>
  </r>
  <r>
    <x v="1"/>
    <x v="91"/>
    <n v="9338"/>
    <n v="46652.025600000001"/>
    <n v="8236"/>
    <x v="2"/>
    <n v="97637"/>
    <n v="112450"/>
    <n v="14813"/>
    <n v="3"/>
    <x v="0"/>
  </r>
  <r>
    <x v="2"/>
    <x v="56"/>
    <n v="4251"/>
    <n v="23347.008000000002"/>
    <n v="2812"/>
    <x v="2"/>
    <n v="97637"/>
    <n v="112450"/>
    <n v="14813"/>
    <n v="3"/>
    <x v="0"/>
  </r>
  <r>
    <x v="2"/>
    <x v="57"/>
    <n v="6014"/>
    <n v="55427.328000000001"/>
    <n v="502"/>
    <x v="2"/>
    <n v="97637"/>
    <n v="112450"/>
    <n v="14813"/>
    <n v="3"/>
    <x v="0"/>
  </r>
  <r>
    <x v="2"/>
    <x v="58"/>
    <n v="9976"/>
    <n v="36594.720000000001"/>
    <n v="17168"/>
    <x v="2"/>
    <n v="97637"/>
    <n v="112450"/>
    <n v="14813"/>
    <n v="3"/>
    <x v="0"/>
  </r>
  <r>
    <x v="2"/>
    <x v="59"/>
    <n v="12273"/>
    <n v="44562.960000000006"/>
    <n v="13433"/>
    <x v="2"/>
    <n v="97637"/>
    <n v="112450"/>
    <n v="14813"/>
    <n v="3"/>
    <x v="0"/>
  </r>
  <r>
    <x v="2"/>
    <x v="60"/>
    <n v="5241"/>
    <n v="22191.710400000004"/>
    <n v="5367"/>
    <x v="2"/>
    <n v="97637"/>
    <n v="112450"/>
    <n v="14813"/>
    <n v="3"/>
    <x v="0"/>
  </r>
  <r>
    <x v="2"/>
    <x v="61"/>
    <n v="1764"/>
    <n v="13855.103999999999"/>
    <n v="279"/>
    <x v="2"/>
    <n v="97637"/>
    <n v="112450"/>
    <n v="14813"/>
    <n v="3"/>
    <x v="0"/>
  </r>
  <r>
    <x v="2"/>
    <x v="62"/>
    <n v="1782"/>
    <n v="2504.9088000000002"/>
    <n v="2822"/>
    <x v="2"/>
    <n v="97637"/>
    <n v="112450"/>
    <n v="14813"/>
    <n v="3"/>
    <x v="0"/>
  </r>
  <r>
    <x v="2"/>
    <x v="63"/>
    <n v="3286"/>
    <n v="4312.5695999999998"/>
    <n v="2413"/>
    <x v="2"/>
    <n v="97637"/>
    <n v="112450"/>
    <n v="14813"/>
    <n v="3"/>
    <x v="0"/>
  </r>
  <r>
    <x v="2"/>
    <x v="64"/>
    <n v="1996"/>
    <n v="17981.567999999999"/>
    <n v="511"/>
    <x v="2"/>
    <n v="97637"/>
    <n v="112450"/>
    <n v="14813"/>
    <n v="3"/>
    <x v="0"/>
  </r>
  <r>
    <x v="2"/>
    <x v="65"/>
    <n v="1253"/>
    <n v="3522.5280000000002"/>
    <n v="0"/>
    <x v="2"/>
    <n v="97637"/>
    <n v="112450"/>
    <n v="14813"/>
    <n v="3"/>
    <x v="0"/>
  </r>
  <r>
    <x v="2"/>
    <x v="66"/>
    <n v="541"/>
    <n v="996.49440000000004"/>
    <n v="297"/>
    <x v="2"/>
    <n v="97637"/>
    <n v="112450"/>
    <n v="14813"/>
    <n v="3"/>
    <x v="0"/>
  </r>
  <r>
    <x v="2"/>
    <x v="67"/>
    <n v="1546"/>
    <n v="11612.073600000002"/>
    <n v="0"/>
    <x v="2"/>
    <n v="97637"/>
    <n v="112450"/>
    <n v="14813"/>
    <n v="3"/>
    <x v="0"/>
  </r>
  <r>
    <x v="2"/>
    <x v="68"/>
    <n v="1894"/>
    <n v="2531.0448000000001"/>
    <n v="743"/>
    <x v="2"/>
    <n v="97637"/>
    <n v="112450"/>
    <n v="14813"/>
    <n v="3"/>
    <x v="0"/>
  </r>
  <r>
    <x v="2"/>
    <x v="69"/>
    <n v="919"/>
    <n v="6894.2016000000012"/>
    <n v="919"/>
    <x v="2"/>
    <n v="97637"/>
    <n v="112450"/>
    <n v="14813"/>
    <n v="3"/>
    <x v="0"/>
  </r>
  <r>
    <x v="2"/>
    <x v="70"/>
    <n v="5267"/>
    <n v="29026.944"/>
    <n v="3364"/>
    <x v="2"/>
    <n v="97637"/>
    <n v="112450"/>
    <n v="14813"/>
    <n v="3"/>
    <x v="0"/>
  </r>
  <r>
    <x v="2"/>
    <x v="71"/>
    <n v="307"/>
    <n v="7470.1440000000011"/>
    <n v="93"/>
    <x v="2"/>
    <n v="97637"/>
    <n v="112450"/>
    <n v="14813"/>
    <n v="3"/>
    <x v="0"/>
  </r>
  <r>
    <x v="2"/>
    <x v="72"/>
    <n v="10023"/>
    <n v="32285.952000000005"/>
    <n v="4084"/>
    <x v="2"/>
    <n v="97637"/>
    <n v="112450"/>
    <n v="14813"/>
    <n v="3"/>
    <x v="0"/>
  </r>
  <r>
    <x v="2"/>
    <x v="73"/>
    <n v="516"/>
    <n v="10846.742400000001"/>
    <n v="578"/>
    <x v="2"/>
    <n v="97637"/>
    <n v="112450"/>
    <n v="14813"/>
    <n v="3"/>
    <x v="0"/>
  </r>
  <r>
    <x v="2"/>
    <x v="74"/>
    <n v="2622"/>
    <n v="34561.728000000003"/>
    <n v="1056"/>
    <x v="2"/>
    <n v="97637"/>
    <n v="112450"/>
    <n v="14813"/>
    <n v="3"/>
    <x v="0"/>
  </r>
  <r>
    <x v="2"/>
    <x v="75"/>
    <n v="2318"/>
    <n v="32151.816000000003"/>
    <n v="0"/>
    <x v="2"/>
    <n v="97637"/>
    <n v="112450"/>
    <n v="14813"/>
    <n v="3"/>
    <x v="0"/>
  </r>
  <r>
    <x v="2"/>
    <x v="76"/>
    <n v="12528"/>
    <n v="17729.280000000002"/>
    <n v="12621"/>
    <x v="2"/>
    <n v="97637"/>
    <n v="112450"/>
    <n v="14813"/>
    <n v="3"/>
    <x v="0"/>
  </r>
  <r>
    <x v="2"/>
    <x v="77"/>
    <n v="1740"/>
    <n v="103129.20000000001"/>
    <n v="223"/>
    <x v="2"/>
    <n v="97637"/>
    <n v="112450"/>
    <n v="14813"/>
    <n v="3"/>
    <x v="0"/>
  </r>
  <r>
    <x v="2"/>
    <x v="78"/>
    <n v="9675"/>
    <n v="101781.36"/>
    <n v="1474"/>
    <x v="2"/>
    <n v="97637"/>
    <n v="112450"/>
    <n v="14813"/>
    <n v="3"/>
    <x v="0"/>
  </r>
  <r>
    <x v="2"/>
    <x v="80"/>
    <n v="1798"/>
    <n v="26616.600000000002"/>
    <n v="93"/>
    <x v="2"/>
    <n v="97637"/>
    <n v="112450"/>
    <n v="14813"/>
    <n v="3"/>
    <x v="0"/>
  </r>
  <r>
    <x v="2"/>
    <x v="81"/>
    <n v="1300"/>
    <n v="9775.9872000000014"/>
    <n v="0"/>
    <x v="2"/>
    <n v="97637"/>
    <n v="112450"/>
    <n v="14813"/>
    <n v="3"/>
    <x v="0"/>
  </r>
  <r>
    <x v="2"/>
    <x v="82"/>
    <n v="2761"/>
    <n v="8184.1536000000006"/>
    <n v="390"/>
    <x v="2"/>
    <n v="97637"/>
    <n v="112450"/>
    <n v="14813"/>
    <n v="3"/>
    <x v="0"/>
  </r>
  <r>
    <x v="2"/>
    <x v="92"/>
    <n v="0"/>
    <n v="0"/>
    <n v="13920"/>
    <x v="2"/>
    <n v="97637"/>
    <n v="112450"/>
    <n v="14813"/>
    <n v="3"/>
    <x v="0"/>
  </r>
  <r>
    <x v="2"/>
    <x v="83"/>
    <n v="1198"/>
    <n v="6018.6240000000007"/>
    <n v="1448"/>
    <x v="2"/>
    <n v="97637"/>
    <n v="112450"/>
    <n v="14813"/>
    <n v="3"/>
    <x v="0"/>
  </r>
  <r>
    <x v="2"/>
    <x v="84"/>
    <n v="1142"/>
    <n v="7944.9120000000003"/>
    <n v="455"/>
    <x v="2"/>
    <n v="97637"/>
    <n v="112450"/>
    <n v="14813"/>
    <n v="3"/>
    <x v="0"/>
  </r>
  <r>
    <x v="2"/>
    <x v="85"/>
    <n v="16259"/>
    <n v="23008.6656"/>
    <n v="9336"/>
    <x v="2"/>
    <n v="97637"/>
    <n v="112450"/>
    <n v="14813"/>
    <n v="3"/>
    <x v="0"/>
  </r>
  <r>
    <x v="2"/>
    <x v="86"/>
    <n v="3286"/>
    <n v="22804.632000000001"/>
    <n v="4130"/>
    <x v="2"/>
    <n v="97637"/>
    <n v="112450"/>
    <n v="14813"/>
    <n v="3"/>
    <x v="0"/>
  </r>
  <r>
    <x v="2"/>
    <x v="87"/>
    <n v="1170"/>
    <n v="4180.3775999999998"/>
    <n v="195"/>
    <x v="2"/>
    <n v="97637"/>
    <n v="112450"/>
    <n v="14813"/>
    <n v="3"/>
    <x v="0"/>
  </r>
  <r>
    <x v="2"/>
    <x v="88"/>
    <n v="613"/>
    <n v="4048.7040000000006"/>
    <n v="140"/>
    <x v="2"/>
    <n v="97637"/>
    <n v="112450"/>
    <n v="14813"/>
    <n v="3"/>
    <x v="0"/>
  </r>
  <r>
    <x v="2"/>
    <x v="90"/>
    <n v="325"/>
    <n v="2878.848"/>
    <n v="121"/>
    <x v="2"/>
    <n v="97637"/>
    <n v="112450"/>
    <n v="14813"/>
    <n v="3"/>
    <x v="0"/>
  </r>
  <r>
    <x v="2"/>
    <x v="91"/>
    <n v="1021"/>
    <n v="5099.8464000000004"/>
    <n v="1021"/>
    <x v="2"/>
    <n v="97637"/>
    <n v="112450"/>
    <n v="14813"/>
    <n v="3"/>
    <x v="0"/>
  </r>
  <r>
    <x v="3"/>
    <x v="56"/>
    <n v="1940"/>
    <n v="10653.984"/>
    <n v="4770"/>
    <x v="2"/>
    <n v="97637"/>
    <n v="112450"/>
    <n v="14813"/>
    <n v="3"/>
    <x v="0"/>
  </r>
  <r>
    <x v="3"/>
    <x v="57"/>
    <n v="5513"/>
    <n v="50808.384000000005"/>
    <n v="4511"/>
    <x v="2"/>
    <n v="97637"/>
    <n v="112450"/>
    <n v="14813"/>
    <n v="3"/>
    <x v="0"/>
  </r>
  <r>
    <x v="3"/>
    <x v="59"/>
    <n v="8863"/>
    <n v="32179.680000000004"/>
    <n v="17366"/>
    <x v="2"/>
    <n v="97637"/>
    <n v="112450"/>
    <n v="14813"/>
    <n v="3"/>
    <x v="0"/>
  </r>
  <r>
    <x v="3"/>
    <x v="60"/>
    <n v="4490"/>
    <n v="19008.820800000001"/>
    <n v="5534"/>
    <x v="2"/>
    <n v="97637"/>
    <n v="112450"/>
    <n v="14813"/>
    <n v="3"/>
    <x v="0"/>
  </r>
  <r>
    <x v="3"/>
    <x v="61"/>
    <n v="1485"/>
    <n v="11667.456000000002"/>
    <n v="418"/>
    <x v="2"/>
    <n v="97637"/>
    <n v="112450"/>
    <n v="14813"/>
    <n v="3"/>
    <x v="0"/>
  </r>
  <r>
    <x v="3"/>
    <x v="62"/>
    <n v="2803"/>
    <n v="3940.0128"/>
    <n v="3156"/>
    <x v="2"/>
    <n v="97637"/>
    <n v="112450"/>
    <n v="14813"/>
    <n v="3"/>
    <x v="0"/>
  </r>
  <r>
    <x v="3"/>
    <x v="63"/>
    <n v="873"/>
    <n v="1145.1456000000001"/>
    <n v="2877"/>
    <x v="2"/>
    <n v="97637"/>
    <n v="112450"/>
    <n v="14813"/>
    <n v="3"/>
    <x v="0"/>
  </r>
  <r>
    <x v="3"/>
    <x v="64"/>
    <n v="1880"/>
    <n v="16936.128000000001"/>
    <n v="975"/>
    <x v="2"/>
    <n v="97637"/>
    <n v="112450"/>
    <n v="14813"/>
    <n v="3"/>
    <x v="0"/>
  </r>
  <r>
    <x v="3"/>
    <x v="65"/>
    <n v="2506"/>
    <n v="7045.0560000000005"/>
    <n v="0"/>
    <x v="2"/>
    <n v="97637"/>
    <n v="112450"/>
    <n v="14813"/>
    <n v="3"/>
    <x v="0"/>
  </r>
  <r>
    <x v="3"/>
    <x v="66"/>
    <n v="244"/>
    <n v="449.06400000000002"/>
    <n v="260"/>
    <x v="2"/>
    <n v="97637"/>
    <n v="112450"/>
    <n v="14813"/>
    <n v="3"/>
    <x v="0"/>
  </r>
  <r>
    <x v="3"/>
    <x v="67"/>
    <n v="1546"/>
    <n v="11612.073600000002"/>
    <n v="28"/>
    <x v="2"/>
    <n v="97637"/>
    <n v="112450"/>
    <n v="14813"/>
    <n v="3"/>
    <x v="0"/>
  </r>
  <r>
    <x v="3"/>
    <x v="68"/>
    <n v="1151"/>
    <n v="1538.4816000000001"/>
    <n v="891"/>
    <x v="2"/>
    <n v="97637"/>
    <n v="112450"/>
    <n v="14813"/>
    <n v="3"/>
    <x v="0"/>
  </r>
  <r>
    <x v="3"/>
    <x v="70"/>
    <n v="3202"/>
    <n v="17646.336000000003"/>
    <n v="4478"/>
    <x v="2"/>
    <n v="97637"/>
    <n v="112450"/>
    <n v="14813"/>
    <n v="3"/>
    <x v="0"/>
  </r>
  <r>
    <x v="3"/>
    <x v="71"/>
    <n v="214"/>
    <n v="5206.4640000000009"/>
    <n v="168"/>
    <x v="2"/>
    <n v="97637"/>
    <n v="112450"/>
    <n v="14813"/>
    <n v="3"/>
    <x v="0"/>
  </r>
  <r>
    <x v="3"/>
    <x v="72"/>
    <n v="5916"/>
    <n v="19057.68"/>
    <n v="4826"/>
    <x v="2"/>
    <n v="97637"/>
    <n v="112450"/>
    <n v="14813"/>
    <n v="3"/>
    <x v="0"/>
  </r>
  <r>
    <x v="3"/>
    <x v="73"/>
    <n v="439"/>
    <n v="9234.3888000000006"/>
    <n v="627"/>
    <x v="2"/>
    <n v="97637"/>
    <n v="112450"/>
    <n v="14813"/>
    <n v="3"/>
    <x v="0"/>
  </r>
  <r>
    <x v="3"/>
    <x v="74"/>
    <n v="1520"/>
    <n v="20033.567999999999"/>
    <n v="441"/>
    <x v="2"/>
    <n v="97637"/>
    <n v="112450"/>
    <n v="14813"/>
    <n v="3"/>
    <x v="0"/>
  </r>
  <r>
    <x v="3"/>
    <x v="75"/>
    <n v="2318"/>
    <n v="32151.816000000003"/>
    <n v="105"/>
    <x v="2"/>
    <n v="97637"/>
    <n v="112450"/>
    <n v="14813"/>
    <n v="3"/>
    <x v="0"/>
  </r>
  <r>
    <x v="3"/>
    <x v="77"/>
    <n v="1518"/>
    <n v="89928.662400000001"/>
    <n v="133"/>
    <x v="2"/>
    <n v="97637"/>
    <n v="112450"/>
    <n v="14813"/>
    <n v="3"/>
    <x v="0"/>
  </r>
  <r>
    <x v="3"/>
    <x v="78"/>
    <n v="8202"/>
    <n v="86282.28"/>
    <n v="1346"/>
    <x v="2"/>
    <n v="97637"/>
    <n v="112450"/>
    <n v="14813"/>
    <n v="3"/>
    <x v="0"/>
  </r>
  <r>
    <x v="3"/>
    <x v="80"/>
    <n v="1706"/>
    <n v="25242.84"/>
    <n v="720"/>
    <x v="2"/>
    <n v="97637"/>
    <n v="112450"/>
    <n v="14813"/>
    <n v="3"/>
    <x v="0"/>
  </r>
  <r>
    <x v="3"/>
    <x v="81"/>
    <n v="1300"/>
    <n v="9775.9872000000014"/>
    <n v="0"/>
    <x v="2"/>
    <n v="97637"/>
    <n v="112450"/>
    <n v="14813"/>
    <n v="3"/>
    <x v="0"/>
  </r>
  <r>
    <x v="3"/>
    <x v="82"/>
    <n v="2372"/>
    <n v="7028.7264000000005"/>
    <n v="163"/>
    <x v="2"/>
    <n v="97637"/>
    <n v="112450"/>
    <n v="14813"/>
    <n v="3"/>
    <x v="0"/>
  </r>
  <r>
    <x v="3"/>
    <x v="92"/>
    <n v="5564"/>
    <n v="20231.8128"/>
    <n v="36188"/>
    <x v="2"/>
    <n v="97637"/>
    <n v="112450"/>
    <n v="14813"/>
    <n v="3"/>
    <x v="0"/>
  </r>
  <r>
    <x v="3"/>
    <x v="83"/>
    <n v="864"/>
    <n v="4339.0079999999998"/>
    <n v="1866"/>
    <x v="2"/>
    <n v="97637"/>
    <n v="112450"/>
    <n v="14813"/>
    <n v="3"/>
    <x v="0"/>
  </r>
  <r>
    <x v="3"/>
    <x v="84"/>
    <n v="687"/>
    <n v="4779.8640000000005"/>
    <n v="539"/>
    <x v="2"/>
    <n v="97637"/>
    <n v="112450"/>
    <n v="14813"/>
    <n v="3"/>
    <x v="0"/>
  </r>
  <r>
    <x v="3"/>
    <x v="85"/>
    <n v="6923"/>
    <n v="9797.0688000000009"/>
    <n v="7035"/>
    <x v="2"/>
    <n v="97637"/>
    <n v="112450"/>
    <n v="14813"/>
    <n v="3"/>
    <x v="0"/>
  </r>
  <r>
    <x v="3"/>
    <x v="86"/>
    <n v="6172"/>
    <n v="43218.403200000001"/>
    <n v="836"/>
    <x v="2"/>
    <n v="97637"/>
    <n v="112450"/>
    <n v="14813"/>
    <n v="3"/>
    <x v="0"/>
  </r>
  <r>
    <x v="3"/>
    <x v="87"/>
    <n v="975"/>
    <n v="3483.6480000000001"/>
    <n v="516"/>
    <x v="2"/>
    <n v="97637"/>
    <n v="112450"/>
    <n v="14813"/>
    <n v="3"/>
    <x v="0"/>
  </r>
  <r>
    <x v="3"/>
    <x v="88"/>
    <n v="474"/>
    <n v="3128.5440000000003"/>
    <n v="158"/>
    <x v="2"/>
    <n v="97637"/>
    <n v="112450"/>
    <n v="14813"/>
    <n v="3"/>
    <x v="0"/>
  </r>
  <r>
    <x v="3"/>
    <x v="90"/>
    <n v="724"/>
    <n v="6415.7183999999997"/>
    <n v="335"/>
    <x v="2"/>
    <n v="97637"/>
    <n v="112450"/>
    <n v="14813"/>
    <n v="3"/>
    <x v="0"/>
  </r>
  <r>
    <x v="3"/>
    <x v="93"/>
    <n v="0"/>
    <n v="0"/>
    <n v="23405"/>
    <x v="2"/>
    <n v="97637"/>
    <n v="112450"/>
    <n v="14813"/>
    <n v="3"/>
    <x v="0"/>
  </r>
  <r>
    <x v="3"/>
    <x v="94"/>
    <n v="0"/>
    <n v="0"/>
    <n v="0"/>
    <x v="2"/>
    <n v="97637"/>
    <n v="112450"/>
    <n v="14813"/>
    <n v="3"/>
    <x v="0"/>
  </r>
  <r>
    <x v="4"/>
    <x v="56"/>
    <n v="2181"/>
    <n v="11979.36"/>
    <n v="5652"/>
    <x v="2"/>
    <n v="97637"/>
    <n v="112450"/>
    <n v="14813"/>
    <n v="3"/>
    <x v="0"/>
  </r>
  <r>
    <x v="4"/>
    <x v="57"/>
    <n v="1003"/>
    <n v="9237.8880000000008"/>
    <n v="1003"/>
    <x v="2"/>
    <n v="97637"/>
    <n v="112450"/>
    <n v="14813"/>
    <n v="3"/>
    <x v="0"/>
  </r>
  <r>
    <x v="4"/>
    <x v="59"/>
    <n v="8202"/>
    <n v="29778.84"/>
    <n v="24291"/>
    <x v="2"/>
    <n v="97637"/>
    <n v="112450"/>
    <n v="14813"/>
    <n v="3"/>
    <x v="0"/>
  </r>
  <r>
    <x v="4"/>
    <x v="60"/>
    <n v="2715"/>
    <n v="11493.705600000001"/>
    <n v="8728"/>
    <x v="2"/>
    <n v="97637"/>
    <n v="112450"/>
    <n v="14813"/>
    <n v="3"/>
    <x v="0"/>
  </r>
  <r>
    <x v="4"/>
    <x v="61"/>
    <n v="1091"/>
    <n v="8568.2880000000005"/>
    <n v="534"/>
    <x v="2"/>
    <n v="97637"/>
    <n v="112450"/>
    <n v="14813"/>
    <n v="3"/>
    <x v="0"/>
  </r>
  <r>
    <x v="4"/>
    <x v="62"/>
    <n v="3490"/>
    <n v="4905.4463999999998"/>
    <n v="3842"/>
    <x v="2"/>
    <n v="97637"/>
    <n v="112450"/>
    <n v="14813"/>
    <n v="3"/>
    <x v="0"/>
  </r>
  <r>
    <x v="4"/>
    <x v="63"/>
    <n v="1671"/>
    <n v="2192.8320000000003"/>
    <n v="3508"/>
    <x v="2"/>
    <n v="97637"/>
    <n v="112450"/>
    <n v="14813"/>
    <n v="3"/>
    <x v="0"/>
  </r>
  <r>
    <x v="4"/>
    <x v="64"/>
    <n v="905"/>
    <n v="8154.4319999999998"/>
    <n v="1578"/>
    <x v="2"/>
    <n v="97637"/>
    <n v="112450"/>
    <n v="14813"/>
    <n v="3"/>
    <x v="0"/>
  </r>
  <r>
    <x v="4"/>
    <x v="65"/>
    <n v="2506"/>
    <n v="7045.0560000000005"/>
    <n v="24"/>
    <x v="2"/>
    <n v="97637"/>
    <n v="112450"/>
    <n v="14813"/>
    <n v="3"/>
    <x v="0"/>
  </r>
  <r>
    <x v="4"/>
    <x v="66"/>
    <n v="2153"/>
    <n v="3968.8704000000002"/>
    <n v="335"/>
    <x v="2"/>
    <n v="97637"/>
    <n v="112450"/>
    <n v="14813"/>
    <n v="3"/>
    <x v="0"/>
  </r>
  <r>
    <x v="4"/>
    <x v="67"/>
    <n v="1518"/>
    <n v="11402.8128"/>
    <n v="28"/>
    <x v="2"/>
    <n v="97637"/>
    <n v="112450"/>
    <n v="14813"/>
    <n v="3"/>
    <x v="0"/>
  </r>
  <r>
    <x v="4"/>
    <x v="68"/>
    <n v="260"/>
    <n v="347.41440000000006"/>
    <n v="1300"/>
    <x v="2"/>
    <n v="97637"/>
    <n v="112450"/>
    <n v="14813"/>
    <n v="3"/>
    <x v="0"/>
  </r>
  <r>
    <x v="4"/>
    <x v="70"/>
    <n v="1323"/>
    <n v="7288.7040000000006"/>
    <n v="5972"/>
    <x v="2"/>
    <n v="97637"/>
    <n v="112450"/>
    <n v="14813"/>
    <n v="3"/>
    <x v="0"/>
  </r>
  <r>
    <x v="4"/>
    <x v="71"/>
    <n v="270"/>
    <n v="6564.6720000000005"/>
    <n v="179"/>
    <x v="2"/>
    <n v="97637"/>
    <n v="112450"/>
    <n v="14813"/>
    <n v="3"/>
    <x v="0"/>
  </r>
  <r>
    <x v="4"/>
    <x v="72"/>
    <n v="1091"/>
    <n v="3512.5920000000006"/>
    <n v="580"/>
    <x v="2"/>
    <n v="97637"/>
    <n v="112450"/>
    <n v="14813"/>
    <n v="3"/>
    <x v="0"/>
  </r>
  <r>
    <x v="4"/>
    <x v="73"/>
    <n v="300"/>
    <n v="6302.8368"/>
    <n v="724"/>
    <x v="2"/>
    <n v="97637"/>
    <n v="112450"/>
    <n v="14813"/>
    <n v="3"/>
    <x v="0"/>
  </r>
  <r>
    <x v="4"/>
    <x v="74"/>
    <n v="1729"/>
    <n v="22786.272000000004"/>
    <n v="778"/>
    <x v="2"/>
    <n v="97637"/>
    <n v="112450"/>
    <n v="14813"/>
    <n v="3"/>
    <x v="0"/>
  </r>
  <r>
    <x v="4"/>
    <x v="75"/>
    <n v="2214"/>
    <n v="30703.536000000004"/>
    <n v="2200"/>
    <x v="2"/>
    <n v="97637"/>
    <n v="112450"/>
    <n v="14813"/>
    <n v="3"/>
    <x v="0"/>
  </r>
  <r>
    <x v="4"/>
    <x v="77"/>
    <n v="1386"/>
    <n v="82090.843200000003"/>
    <n v="140"/>
    <x v="2"/>
    <n v="97637"/>
    <n v="112450"/>
    <n v="14813"/>
    <n v="3"/>
    <x v="0"/>
  </r>
  <r>
    <x v="4"/>
    <x v="78"/>
    <n v="6856"/>
    <n v="72125.64"/>
    <n v="1961"/>
    <x v="2"/>
    <n v="97637"/>
    <n v="112450"/>
    <n v="14813"/>
    <n v="3"/>
    <x v="0"/>
  </r>
  <r>
    <x v="4"/>
    <x v="80"/>
    <n v="986"/>
    <n v="14596.2"/>
    <n v="604"/>
    <x v="2"/>
    <n v="97637"/>
    <n v="112450"/>
    <n v="14813"/>
    <n v="3"/>
    <x v="0"/>
  </r>
  <r>
    <x v="4"/>
    <x v="81"/>
    <n v="836"/>
    <n v="6284.5632000000005"/>
    <n v="93"/>
    <x v="2"/>
    <n v="97637"/>
    <n v="112450"/>
    <n v="14813"/>
    <n v="3"/>
    <x v="0"/>
  </r>
  <r>
    <x v="4"/>
    <x v="82"/>
    <n v="2209"/>
    <n v="6547.3055999999997"/>
    <n v="260"/>
    <x v="2"/>
    <n v="97637"/>
    <n v="112450"/>
    <n v="14813"/>
    <n v="3"/>
    <x v="0"/>
  </r>
  <r>
    <x v="4"/>
    <x v="92"/>
    <n v="17818"/>
    <n v="64795.852800000008"/>
    <n v="56237"/>
    <x v="2"/>
    <n v="97637"/>
    <n v="112450"/>
    <n v="14813"/>
    <n v="3"/>
    <x v="0"/>
  </r>
  <r>
    <x v="4"/>
    <x v="83"/>
    <n v="1225"/>
    <n v="6158.5919999999996"/>
    <n v="2311"/>
    <x v="2"/>
    <n v="97637"/>
    <n v="112450"/>
    <n v="14813"/>
    <n v="3"/>
    <x v="0"/>
  </r>
  <r>
    <x v="4"/>
    <x v="84"/>
    <n v="594"/>
    <n v="4187.0304000000006"/>
    <n v="789"/>
    <x v="2"/>
    <n v="97637"/>
    <n v="112450"/>
    <n v="14813"/>
    <n v="3"/>
    <x v="0"/>
  </r>
  <r>
    <x v="4"/>
    <x v="86"/>
    <n v="7090"/>
    <n v="49692.009600000005"/>
    <n v="5513"/>
    <x v="2"/>
    <n v="97637"/>
    <n v="112450"/>
    <n v="14813"/>
    <n v="3"/>
    <x v="0"/>
  </r>
  <r>
    <x v="4"/>
    <x v="87"/>
    <n v="460"/>
    <n v="1642.2912000000001"/>
    <n v="502"/>
    <x v="2"/>
    <n v="97637"/>
    <n v="112450"/>
    <n v="14813"/>
    <n v="3"/>
    <x v="0"/>
  </r>
  <r>
    <x v="4"/>
    <x v="88"/>
    <n v="307"/>
    <n v="2024.3520000000003"/>
    <n v="195"/>
    <x v="2"/>
    <n v="97637"/>
    <n v="112450"/>
    <n v="14813"/>
    <n v="3"/>
    <x v="0"/>
  </r>
  <r>
    <x v="4"/>
    <x v="90"/>
    <n v="418"/>
    <n v="3701.3760000000002"/>
    <n v="567"/>
    <x v="2"/>
    <n v="97637"/>
    <n v="112450"/>
    <n v="14813"/>
    <n v="3"/>
    <x v="0"/>
  </r>
  <r>
    <x v="4"/>
    <x v="93"/>
    <n v="8687"/>
    <n v="12777.523200000001"/>
    <n v="11248"/>
    <x v="2"/>
    <n v="97637"/>
    <n v="112450"/>
    <n v="14813"/>
    <n v="3"/>
    <x v="0"/>
  </r>
  <r>
    <x v="4"/>
    <x v="95"/>
    <n v="0"/>
    <n v="0"/>
    <n v="710"/>
    <x v="2"/>
    <n v="97637"/>
    <n v="112450"/>
    <n v="14813"/>
    <n v="3"/>
    <x v="0"/>
  </r>
  <r>
    <x v="4"/>
    <x v="94"/>
    <n v="2005"/>
    <n v="11925.2736"/>
    <n v="307"/>
    <x v="2"/>
    <n v="97637"/>
    <n v="112450"/>
    <n v="14813"/>
    <n v="3"/>
    <x v="0"/>
  </r>
  <r>
    <x v="4"/>
    <x v="96"/>
    <n v="0"/>
    <n v="0"/>
    <n v="1165"/>
    <x v="2"/>
    <n v="97637"/>
    <n v="112450"/>
    <n v="14813"/>
    <n v="3"/>
    <x v="0"/>
  </r>
  <r>
    <x v="4"/>
    <x v="97"/>
    <n v="0"/>
    <n v="0"/>
    <n v="1209"/>
    <x v="2"/>
    <n v="97637"/>
    <n v="112450"/>
    <n v="14813"/>
    <n v="3"/>
    <x v="0"/>
  </r>
  <r>
    <x v="5"/>
    <x v="56"/>
    <n v="5884"/>
    <n v="32318.784"/>
    <n v="6042"/>
    <x v="2"/>
    <n v="97637"/>
    <n v="112450"/>
    <n v="14813"/>
    <n v="3"/>
    <x v="0"/>
  </r>
  <r>
    <x v="5"/>
    <x v="59"/>
    <n v="13422"/>
    <n v="48732.840000000004"/>
    <n v="39510"/>
    <x v="2"/>
    <n v="97637"/>
    <n v="112450"/>
    <n v="14813"/>
    <n v="3"/>
    <x v="0"/>
  </r>
  <r>
    <x v="5"/>
    <x v="60"/>
    <n v="6202"/>
    <n v="26258.688000000002"/>
    <n v="8227"/>
    <x v="2"/>
    <n v="97637"/>
    <n v="112450"/>
    <n v="14813"/>
    <n v="3"/>
    <x v="0"/>
  </r>
  <r>
    <x v="5"/>
    <x v="61"/>
    <n v="557"/>
    <n v="4375.2960000000003"/>
    <n v="557"/>
    <x v="2"/>
    <n v="97637"/>
    <n v="112450"/>
    <n v="14813"/>
    <n v="3"/>
    <x v="0"/>
  </r>
  <r>
    <x v="5"/>
    <x v="62"/>
    <n v="3490"/>
    <n v="4905.4463999999998"/>
    <n v="3527"/>
    <x v="2"/>
    <n v="97637"/>
    <n v="112450"/>
    <n v="14813"/>
    <n v="3"/>
    <x v="0"/>
  </r>
  <r>
    <x v="5"/>
    <x v="63"/>
    <n v="5550"/>
    <n v="8029.0655999999999"/>
    <n v="4065"/>
    <x v="2"/>
    <n v="97637"/>
    <n v="112450"/>
    <n v="14813"/>
    <n v="3"/>
    <x v="0"/>
  </r>
  <r>
    <x v="5"/>
    <x v="64"/>
    <n v="1276"/>
    <n v="11499.84"/>
    <n v="1439"/>
    <x v="2"/>
    <n v="97637"/>
    <n v="112450"/>
    <n v="14813"/>
    <n v="3"/>
    <x v="0"/>
  </r>
  <r>
    <x v="5"/>
    <x v="65"/>
    <n v="2483"/>
    <n v="6979.8240000000005"/>
    <n v="511"/>
    <x v="2"/>
    <n v="97637"/>
    <n v="112450"/>
    <n v="14813"/>
    <n v="3"/>
    <x v="0"/>
  </r>
  <r>
    <x v="5"/>
    <x v="66"/>
    <n v="1819"/>
    <n v="3353.0111999999999"/>
    <n v="279"/>
    <x v="2"/>
    <n v="97637"/>
    <n v="112450"/>
    <n v="14813"/>
    <n v="3"/>
    <x v="0"/>
  </r>
  <r>
    <x v="5"/>
    <x v="67"/>
    <n v="1490"/>
    <n v="11193.595200000002"/>
    <n v="0"/>
    <x v="2"/>
    <n v="97637"/>
    <n v="112450"/>
    <n v="14813"/>
    <n v="3"/>
    <x v="0"/>
  </r>
  <r>
    <x v="5"/>
    <x v="68"/>
    <n v="1133"/>
    <n v="1513.6416000000002"/>
    <n v="1207"/>
    <x v="2"/>
    <n v="97637"/>
    <n v="112450"/>
    <n v="14813"/>
    <n v="3"/>
    <x v="0"/>
  </r>
  <r>
    <x v="5"/>
    <x v="70"/>
    <n v="3146"/>
    <n v="17339.443200000002"/>
    <n v="6752"/>
    <x v="2"/>
    <n v="97637"/>
    <n v="112450"/>
    <n v="14813"/>
    <n v="3"/>
    <x v="0"/>
  </r>
  <r>
    <x v="5"/>
    <x v="71"/>
    <n v="314"/>
    <n v="7639.92"/>
    <n v="469"/>
    <x v="2"/>
    <n v="97637"/>
    <n v="112450"/>
    <n v="14813"/>
    <n v="3"/>
    <x v="0"/>
  </r>
  <r>
    <x v="5"/>
    <x v="72"/>
    <n v="511"/>
    <n v="1644.1920000000002"/>
    <n v="511"/>
    <x v="2"/>
    <n v="97637"/>
    <n v="112450"/>
    <n v="14813"/>
    <n v="3"/>
    <x v="0"/>
  </r>
  <r>
    <x v="5"/>
    <x v="73"/>
    <n v="578"/>
    <n v="12165.9408"/>
    <n v="655"/>
    <x v="2"/>
    <n v="97637"/>
    <n v="112450"/>
    <n v="14813"/>
    <n v="3"/>
    <x v="0"/>
  </r>
  <r>
    <x v="5"/>
    <x v="74"/>
    <n v="952"/>
    <n v="12540.096000000001"/>
    <n v="1369"/>
    <x v="2"/>
    <n v="97637"/>
    <n v="112450"/>
    <n v="14813"/>
    <n v="3"/>
    <x v="0"/>
  </r>
  <r>
    <x v="5"/>
    <x v="77"/>
    <n v="1246"/>
    <n v="73840.507200000007"/>
    <n v="140"/>
    <x v="2"/>
    <n v="97637"/>
    <n v="112450"/>
    <n v="14813"/>
    <n v="3"/>
    <x v="0"/>
  </r>
  <r>
    <x v="5"/>
    <x v="78"/>
    <n v="4896"/>
    <n v="51500.880000000005"/>
    <n v="1798"/>
    <x v="2"/>
    <n v="97637"/>
    <n v="112450"/>
    <n v="14813"/>
    <n v="3"/>
    <x v="0"/>
  </r>
  <r>
    <x v="5"/>
    <x v="80"/>
    <n v="383"/>
    <n v="5666.76"/>
    <n v="383"/>
    <x v="2"/>
    <n v="97637"/>
    <n v="112450"/>
    <n v="14813"/>
    <n v="3"/>
    <x v="0"/>
  </r>
  <r>
    <x v="5"/>
    <x v="81"/>
    <n v="743"/>
    <n v="5586.2784000000001"/>
    <n v="163"/>
    <x v="2"/>
    <n v="97637"/>
    <n v="112450"/>
    <n v="14813"/>
    <n v="3"/>
    <x v="0"/>
  </r>
  <r>
    <x v="5"/>
    <x v="82"/>
    <n v="1949"/>
    <n v="5777.0496000000003"/>
    <n v="195"/>
    <x v="2"/>
    <n v="97637"/>
    <n v="112450"/>
    <n v="14813"/>
    <n v="3"/>
    <x v="0"/>
  </r>
  <r>
    <x v="5"/>
    <x v="92"/>
    <n v="7239"/>
    <n v="26323.315200000001"/>
    <n v="68475"/>
    <x v="2"/>
    <n v="97637"/>
    <n v="112450"/>
    <n v="14813"/>
    <n v="3"/>
    <x v="0"/>
  </r>
  <r>
    <x v="5"/>
    <x v="83"/>
    <n v="1142"/>
    <n v="5738.688000000001"/>
    <n v="2993"/>
    <x v="2"/>
    <n v="97637"/>
    <n v="112450"/>
    <n v="14813"/>
    <n v="3"/>
    <x v="0"/>
  </r>
  <r>
    <x v="5"/>
    <x v="84"/>
    <n v="251"/>
    <n v="1779.9264000000001"/>
    <n v="743"/>
    <x v="2"/>
    <n v="97637"/>
    <n v="112450"/>
    <n v="14813"/>
    <n v="3"/>
    <x v="0"/>
  </r>
  <r>
    <x v="5"/>
    <x v="86"/>
    <n v="3332"/>
    <n v="23374.872000000003"/>
    <n v="13447"/>
    <x v="2"/>
    <n v="97637"/>
    <n v="112450"/>
    <n v="14813"/>
    <n v="3"/>
    <x v="0"/>
  </r>
  <r>
    <x v="5"/>
    <x v="87"/>
    <n v="961"/>
    <n v="4070.5632000000001"/>
    <n v="1685"/>
    <x v="2"/>
    <n v="97637"/>
    <n v="112450"/>
    <n v="14813"/>
    <n v="3"/>
    <x v="0"/>
  </r>
  <r>
    <x v="5"/>
    <x v="88"/>
    <n v="112"/>
    <n v="736.12800000000004"/>
    <n v="214"/>
    <x v="2"/>
    <n v="97637"/>
    <n v="112450"/>
    <n v="14813"/>
    <n v="3"/>
    <x v="0"/>
  </r>
  <r>
    <x v="5"/>
    <x v="90"/>
    <n v="372"/>
    <n v="3290.1120000000005"/>
    <n v="696"/>
    <x v="2"/>
    <n v="97637"/>
    <n v="112450"/>
    <n v="14813"/>
    <n v="3"/>
    <x v="0"/>
  </r>
  <r>
    <x v="5"/>
    <x v="95"/>
    <n v="1984"/>
    <n v="22900.32"/>
    <n v="2276"/>
    <x v="2"/>
    <n v="97637"/>
    <n v="112450"/>
    <n v="14813"/>
    <n v="3"/>
    <x v="0"/>
  </r>
  <r>
    <x v="5"/>
    <x v="94"/>
    <n v="1699"/>
    <n v="10103.3568"/>
    <n v="140"/>
    <x v="2"/>
    <n v="97637"/>
    <n v="112450"/>
    <n v="14813"/>
    <n v="3"/>
    <x v="0"/>
  </r>
  <r>
    <x v="5"/>
    <x v="96"/>
    <n v="395"/>
    <n v="11787.12"/>
    <n v="720"/>
    <x v="2"/>
    <n v="97637"/>
    <n v="112450"/>
    <n v="14813"/>
    <n v="3"/>
    <x v="0"/>
  </r>
  <r>
    <x v="5"/>
    <x v="97"/>
    <n v="996"/>
    <n v="34378.344000000005"/>
    <n v="720"/>
    <x v="2"/>
    <n v="97637"/>
    <n v="112450"/>
    <n v="14813"/>
    <n v="3"/>
    <x v="0"/>
  </r>
  <r>
    <x v="6"/>
    <x v="56"/>
    <n v="5188"/>
    <n v="28495.584000000003"/>
    <n v="6415"/>
    <x v="2"/>
    <n v="97637"/>
    <n v="112450"/>
    <n v="14813"/>
    <n v="3"/>
    <x v="0"/>
  </r>
  <r>
    <x v="6"/>
    <x v="59"/>
    <n v="10707"/>
    <n v="38876.76"/>
    <n v="34313"/>
    <x v="2"/>
    <n v="97637"/>
    <n v="112450"/>
    <n v="14813"/>
    <n v="3"/>
    <x v="0"/>
  </r>
  <r>
    <x v="6"/>
    <x v="60"/>
    <n v="5680"/>
    <n v="24048.36"/>
    <n v="8666"/>
    <x v="2"/>
    <n v="97637"/>
    <n v="112450"/>
    <n v="14813"/>
    <n v="3"/>
    <x v="0"/>
  </r>
  <r>
    <x v="6"/>
    <x v="61"/>
    <n v="1044"/>
    <n v="8353.3680000000004"/>
    <n v="627"/>
    <x v="2"/>
    <n v="97637"/>
    <n v="112450"/>
    <n v="14813"/>
    <n v="3"/>
    <x v="0"/>
  </r>
  <r>
    <x v="6"/>
    <x v="62"/>
    <n v="6478"/>
    <n v="9106.387200000001"/>
    <n v="3731"/>
    <x v="2"/>
    <n v="97637"/>
    <n v="112450"/>
    <n v="14813"/>
    <n v="3"/>
    <x v="0"/>
  </r>
  <r>
    <x v="6"/>
    <x v="63"/>
    <n v="5160"/>
    <n v="7686.1440000000011"/>
    <n v="4288"/>
    <x v="2"/>
    <n v="97637"/>
    <n v="112450"/>
    <n v="14813"/>
    <n v="3"/>
    <x v="0"/>
  </r>
  <r>
    <x v="6"/>
    <x v="64"/>
    <n v="766"/>
    <n v="6899.9040000000005"/>
    <n v="1439"/>
    <x v="2"/>
    <n v="97637"/>
    <n v="112450"/>
    <n v="14813"/>
    <n v="3"/>
    <x v="0"/>
  </r>
  <r>
    <x v="6"/>
    <x v="65"/>
    <n v="1972"/>
    <n v="5544.72"/>
    <n v="859"/>
    <x v="2"/>
    <n v="97637"/>
    <n v="112450"/>
    <n v="14813"/>
    <n v="3"/>
    <x v="0"/>
  </r>
  <r>
    <x v="6"/>
    <x v="66"/>
    <n v="1541"/>
    <n v="2839.7952"/>
    <n v="223"/>
    <x v="2"/>
    <n v="97637"/>
    <n v="112450"/>
    <n v="14813"/>
    <n v="3"/>
    <x v="0"/>
  </r>
  <r>
    <x v="6"/>
    <x v="67"/>
    <n v="1490"/>
    <n v="11193.595200000002"/>
    <n v="84"/>
    <x v="2"/>
    <n v="97637"/>
    <n v="112450"/>
    <n v="14813"/>
    <n v="3"/>
    <x v="0"/>
  </r>
  <r>
    <x v="6"/>
    <x v="68"/>
    <n v="2098"/>
    <n v="2803.9824000000003"/>
    <n v="1522"/>
    <x v="2"/>
    <n v="97637"/>
    <n v="112450"/>
    <n v="14813"/>
    <n v="3"/>
    <x v="0"/>
  </r>
  <r>
    <x v="6"/>
    <x v="70"/>
    <n v="4190"/>
    <n v="23093.683200000003"/>
    <n v="6496"/>
    <x v="2"/>
    <n v="97637"/>
    <n v="112450"/>
    <n v="14813"/>
    <n v="3"/>
    <x v="0"/>
  </r>
  <r>
    <x v="6"/>
    <x v="71"/>
    <n v="290"/>
    <n v="7074.0000000000009"/>
    <n v="288"/>
    <x v="2"/>
    <n v="97637"/>
    <n v="112450"/>
    <n v="14813"/>
    <n v="3"/>
    <x v="0"/>
  </r>
  <r>
    <x v="6"/>
    <x v="73"/>
    <n v="926"/>
    <n v="19494.820800000001"/>
    <n v="759"/>
    <x v="2"/>
    <n v="97637"/>
    <n v="112450"/>
    <n v="14813"/>
    <n v="3"/>
    <x v="0"/>
  </r>
  <r>
    <x v="6"/>
    <x v="74"/>
    <n v="882"/>
    <n v="11622.528000000002"/>
    <n v="1764"/>
    <x v="2"/>
    <n v="97637"/>
    <n v="112450"/>
    <n v="14813"/>
    <n v="3"/>
    <x v="0"/>
  </r>
  <r>
    <x v="6"/>
    <x v="77"/>
    <n v="1107"/>
    <n v="65590.171199999997"/>
    <n v="188"/>
    <x v="2"/>
    <n v="97637"/>
    <n v="112450"/>
    <n v="14813"/>
    <n v="3"/>
    <x v="0"/>
  </r>
  <r>
    <x v="6"/>
    <x v="78"/>
    <n v="4037"/>
    <n v="42469.920000000006"/>
    <n v="1996"/>
    <x v="2"/>
    <n v="97637"/>
    <n v="112450"/>
    <n v="14813"/>
    <n v="3"/>
    <x v="0"/>
  </r>
  <r>
    <x v="6"/>
    <x v="81"/>
    <n v="580"/>
    <n v="4364.2800000000007"/>
    <n v="0"/>
    <x v="2"/>
    <n v="97637"/>
    <n v="112450"/>
    <n v="14813"/>
    <n v="3"/>
    <x v="0"/>
  </r>
  <r>
    <x v="6"/>
    <x v="82"/>
    <n v="1754"/>
    <n v="5199.3360000000002"/>
    <n v="0"/>
    <x v="2"/>
    <n v="97637"/>
    <n v="112450"/>
    <n v="14813"/>
    <n v="3"/>
    <x v="0"/>
  </r>
  <r>
    <x v="6"/>
    <x v="92"/>
    <n v="20045"/>
    <n v="72895.334399999992"/>
    <n v="65703"/>
    <x v="2"/>
    <n v="97637"/>
    <n v="112450"/>
    <n v="14813"/>
    <n v="3"/>
    <x v="0"/>
  </r>
  <r>
    <x v="6"/>
    <x v="83"/>
    <n v="2604"/>
    <n v="13087.008000000002"/>
    <n v="3425"/>
    <x v="2"/>
    <n v="97637"/>
    <n v="112450"/>
    <n v="14813"/>
    <n v="3"/>
    <x v="0"/>
  </r>
  <r>
    <x v="6"/>
    <x v="84"/>
    <n v="1068"/>
    <n v="7626.8736000000008"/>
    <n v="632"/>
    <x v="2"/>
    <n v="97637"/>
    <n v="112450"/>
    <n v="14813"/>
    <n v="3"/>
    <x v="0"/>
  </r>
  <r>
    <x v="6"/>
    <x v="86"/>
    <n v="1253"/>
    <n v="8799.3216000000011"/>
    <n v="10942"/>
    <x v="2"/>
    <n v="97637"/>
    <n v="112450"/>
    <n v="14813"/>
    <n v="3"/>
    <x v="0"/>
  </r>
  <r>
    <x v="6"/>
    <x v="87"/>
    <n v="2534"/>
    <n v="11293.560000000001"/>
    <n v="1657"/>
    <x v="2"/>
    <n v="97637"/>
    <n v="112450"/>
    <n v="14813"/>
    <n v="3"/>
    <x v="0"/>
  </r>
  <r>
    <x v="6"/>
    <x v="88"/>
    <n v="195"/>
    <n v="1398.5568000000001"/>
    <n v="242"/>
    <x v="2"/>
    <n v="97637"/>
    <n v="112450"/>
    <n v="14813"/>
    <n v="3"/>
    <x v="0"/>
  </r>
  <r>
    <x v="6"/>
    <x v="90"/>
    <n v="1235"/>
    <n v="10939.622400000002"/>
    <n v="659"/>
    <x v="2"/>
    <n v="97637"/>
    <n v="112450"/>
    <n v="14813"/>
    <n v="3"/>
    <x v="0"/>
  </r>
  <r>
    <x v="6"/>
    <x v="95"/>
    <n v="4970"/>
    <n v="57371.328000000001"/>
    <n v="1775"/>
    <x v="2"/>
    <n v="97637"/>
    <n v="112450"/>
    <n v="14813"/>
    <n v="3"/>
    <x v="0"/>
  </r>
  <r>
    <x v="6"/>
    <x v="94"/>
    <n v="1560"/>
    <n v="9275.2128000000012"/>
    <n v="186"/>
    <x v="2"/>
    <n v="97637"/>
    <n v="112450"/>
    <n v="14813"/>
    <n v="3"/>
    <x v="0"/>
  </r>
  <r>
    <x v="6"/>
    <x v="96"/>
    <n v="1160"/>
    <n v="34668"/>
    <n v="743"/>
    <x v="2"/>
    <n v="97637"/>
    <n v="112450"/>
    <n v="14813"/>
    <n v="3"/>
    <x v="0"/>
  </r>
  <r>
    <x v="6"/>
    <x v="97"/>
    <n v="1506"/>
    <n v="52569"/>
    <n v="696"/>
    <x v="2"/>
    <n v="97637"/>
    <n v="112450"/>
    <n v="14813"/>
    <n v="3"/>
    <x v="0"/>
  </r>
  <r>
    <x v="6"/>
    <x v="98"/>
    <n v="0"/>
    <n v="0"/>
    <n v="0"/>
    <x v="2"/>
    <n v="97637"/>
    <n v="112450"/>
    <n v="14813"/>
    <n v="3"/>
    <x v="0"/>
  </r>
  <r>
    <x v="7"/>
    <x v="56"/>
    <n v="5455"/>
    <n v="32439.268800000002"/>
    <n v="7508"/>
    <x v="2"/>
    <n v="97637"/>
    <n v="112450"/>
    <n v="14813"/>
    <n v="3"/>
    <x v="0"/>
  </r>
  <r>
    <x v="7"/>
    <x v="59"/>
    <n v="20846"/>
    <n v="86480.265600000013"/>
    <n v="36817"/>
    <x v="2"/>
    <n v="97637"/>
    <n v="112450"/>
    <n v="14813"/>
    <n v="3"/>
    <x v="0"/>
  </r>
  <r>
    <x v="7"/>
    <x v="60"/>
    <n v="4511"/>
    <n v="19097.251200000002"/>
    <n v="9438"/>
    <x v="2"/>
    <n v="97637"/>
    <n v="112450"/>
    <n v="14813"/>
    <n v="3"/>
    <x v="0"/>
  </r>
  <r>
    <x v="7"/>
    <x v="61"/>
    <n v="418"/>
    <n v="3341.3472000000002"/>
    <n v="604"/>
    <x v="2"/>
    <n v="97637"/>
    <n v="112450"/>
    <n v="14813"/>
    <n v="3"/>
    <x v="0"/>
  </r>
  <r>
    <x v="7"/>
    <x v="62"/>
    <n v="2747"/>
    <n v="3861.7344000000003"/>
    <n v="4251"/>
    <x v="2"/>
    <n v="97637"/>
    <n v="112450"/>
    <n v="14813"/>
    <n v="3"/>
    <x v="0"/>
  </r>
  <r>
    <x v="7"/>
    <x v="63"/>
    <n v="4548"/>
    <n v="6858.4319999999998"/>
    <n v="4808"/>
    <x v="2"/>
    <n v="97637"/>
    <n v="112450"/>
    <n v="14813"/>
    <n v="3"/>
    <x v="0"/>
  </r>
  <r>
    <x v="7"/>
    <x v="64"/>
    <n v="2112"/>
    <n v="19027.007999999998"/>
    <n v="1392"/>
    <x v="2"/>
    <n v="97637"/>
    <n v="112450"/>
    <n v="14813"/>
    <n v="3"/>
    <x v="0"/>
  </r>
  <r>
    <x v="7"/>
    <x v="65"/>
    <n v="1114"/>
    <n v="3131.136"/>
    <n v="1114"/>
    <x v="2"/>
    <n v="97637"/>
    <n v="112450"/>
    <n v="14813"/>
    <n v="3"/>
    <x v="0"/>
  </r>
  <r>
    <x v="7"/>
    <x v="66"/>
    <n v="1318"/>
    <n v="2429.2224000000006"/>
    <n v="446"/>
    <x v="2"/>
    <n v="97637"/>
    <n v="112450"/>
    <n v="14813"/>
    <n v="3"/>
    <x v="0"/>
  </r>
  <r>
    <x v="7"/>
    <x v="67"/>
    <n v="1406"/>
    <n v="10565.942400000002"/>
    <n v="516"/>
    <x v="2"/>
    <n v="97637"/>
    <n v="112450"/>
    <n v="14813"/>
    <n v="3"/>
    <x v="0"/>
  </r>
  <r>
    <x v="7"/>
    <x v="68"/>
    <n v="576"/>
    <n v="769.21920000000011"/>
    <n v="1188"/>
    <x v="2"/>
    <n v="97637"/>
    <n v="112450"/>
    <n v="14813"/>
    <n v="3"/>
    <x v="0"/>
  </r>
  <r>
    <x v="7"/>
    <x v="70"/>
    <n v="8051"/>
    <n v="46380.297600000005"/>
    <n v="7401"/>
    <x v="2"/>
    <n v="97637"/>
    <n v="112450"/>
    <n v="14813"/>
    <n v="3"/>
    <x v="0"/>
  </r>
  <r>
    <x v="7"/>
    <x v="71"/>
    <n v="448"/>
    <n v="10922.256000000001"/>
    <n v="481"/>
    <x v="2"/>
    <n v="97637"/>
    <n v="112450"/>
    <n v="14813"/>
    <n v="3"/>
    <x v="0"/>
  </r>
  <r>
    <x v="7"/>
    <x v="73"/>
    <n v="1177"/>
    <n v="24771.614400000002"/>
    <n v="773"/>
    <x v="2"/>
    <n v="97637"/>
    <n v="112450"/>
    <n v="14813"/>
    <n v="3"/>
    <x v="0"/>
  </r>
  <r>
    <x v="7"/>
    <x v="74"/>
    <n v="2355"/>
    <n v="31044.384000000002"/>
    <n v="1984"/>
    <x v="2"/>
    <n v="97637"/>
    <n v="112450"/>
    <n v="14813"/>
    <n v="3"/>
    <x v="0"/>
  </r>
  <r>
    <x v="7"/>
    <x v="77"/>
    <n v="919"/>
    <n v="54452.217600000004"/>
    <n v="188"/>
    <x v="2"/>
    <n v="97637"/>
    <n v="112450"/>
    <n v="14813"/>
    <n v="3"/>
    <x v="0"/>
  </r>
  <r>
    <x v="7"/>
    <x v="78"/>
    <n v="2123"/>
    <n v="22333.32"/>
    <n v="1914"/>
    <x v="2"/>
    <n v="97637"/>
    <n v="112450"/>
    <n v="14813"/>
    <n v="3"/>
    <x v="0"/>
  </r>
  <r>
    <x v="7"/>
    <x v="81"/>
    <n v="580"/>
    <n v="4364.2800000000007"/>
    <n v="93"/>
    <x v="2"/>
    <n v="97637"/>
    <n v="112450"/>
    <n v="14813"/>
    <n v="3"/>
    <x v="0"/>
  </r>
  <r>
    <x v="7"/>
    <x v="82"/>
    <n v="1754"/>
    <n v="5199.3360000000002"/>
    <n v="293"/>
    <x v="2"/>
    <n v="97637"/>
    <n v="112450"/>
    <n v="14813"/>
    <n v="3"/>
    <x v="0"/>
  </r>
  <r>
    <x v="7"/>
    <x v="92"/>
    <n v="6682"/>
    <n v="27458.611199999999"/>
    <n v="62919"/>
    <x v="2"/>
    <n v="97637"/>
    <n v="112450"/>
    <n v="14813"/>
    <n v="3"/>
    <x v="0"/>
  </r>
  <r>
    <x v="7"/>
    <x v="83"/>
    <n v="3606"/>
    <n v="18615.916799999999"/>
    <n v="3564"/>
    <x v="2"/>
    <n v="97637"/>
    <n v="112450"/>
    <n v="14813"/>
    <n v="3"/>
    <x v="0"/>
  </r>
  <r>
    <x v="7"/>
    <x v="84"/>
    <n v="873"/>
    <n v="6235.7472000000007"/>
    <n v="632"/>
    <x v="2"/>
    <n v="97637"/>
    <n v="112450"/>
    <n v="14813"/>
    <n v="3"/>
    <x v="0"/>
  </r>
  <r>
    <x v="7"/>
    <x v="86"/>
    <n v="5012"/>
    <n v="38808.460800000008"/>
    <n v="10858"/>
    <x v="2"/>
    <n v="97637"/>
    <n v="112450"/>
    <n v="14813"/>
    <n v="3"/>
    <x v="0"/>
  </r>
  <r>
    <x v="7"/>
    <x v="87"/>
    <n v="1991"/>
    <n v="8880.9264000000003"/>
    <n v="1573"/>
    <x v="2"/>
    <n v="97637"/>
    <n v="112450"/>
    <n v="14813"/>
    <n v="3"/>
    <x v="0"/>
  </r>
  <r>
    <x v="7"/>
    <x v="88"/>
    <n v="251"/>
    <n v="1826.5824"/>
    <n v="901"/>
    <x v="2"/>
    <n v="97637"/>
    <n v="112450"/>
    <n v="14813"/>
    <n v="3"/>
    <x v="0"/>
  </r>
  <r>
    <x v="7"/>
    <x v="90"/>
    <n v="576"/>
    <n v="5099.6736000000001"/>
    <n v="780"/>
    <x v="2"/>
    <n v="97637"/>
    <n v="112450"/>
    <n v="14813"/>
    <n v="3"/>
    <x v="0"/>
  </r>
  <r>
    <x v="7"/>
    <x v="95"/>
    <n v="3174"/>
    <n v="36640.512000000002"/>
    <n v="1671"/>
    <x v="2"/>
    <n v="97637"/>
    <n v="112450"/>
    <n v="14813"/>
    <n v="3"/>
    <x v="0"/>
  </r>
  <r>
    <x v="7"/>
    <x v="94"/>
    <n v="1374"/>
    <n v="8171.0208000000011"/>
    <n v="103"/>
    <x v="2"/>
    <n v="97637"/>
    <n v="112450"/>
    <n v="14813"/>
    <n v="3"/>
    <x v="0"/>
  </r>
  <r>
    <x v="7"/>
    <x v="96"/>
    <n v="1184"/>
    <n v="36216.2016"/>
    <n v="604"/>
    <x v="2"/>
    <n v="97637"/>
    <n v="112450"/>
    <n v="14813"/>
    <n v="3"/>
    <x v="0"/>
  </r>
  <r>
    <x v="7"/>
    <x v="97"/>
    <n v="1529"/>
    <n v="53666.539199999999"/>
    <n v="696"/>
    <x v="2"/>
    <n v="97637"/>
    <n v="112450"/>
    <n v="14813"/>
    <n v="3"/>
    <x v="0"/>
  </r>
  <r>
    <x v="7"/>
    <x v="98"/>
    <n v="5012"/>
    <n v="23906.5344"/>
    <n v="244"/>
    <x v="2"/>
    <n v="97637"/>
    <n v="112450"/>
    <n v="14813"/>
    <n v="3"/>
    <x v="0"/>
  </r>
  <r>
    <x v="8"/>
    <x v="56"/>
    <n v="2636"/>
    <n v="16366.5792"/>
    <n v="854"/>
    <x v="2"/>
    <n v="97637"/>
    <n v="112450"/>
    <n v="14813"/>
    <n v="3"/>
    <x v="0"/>
  </r>
  <r>
    <x v="8"/>
    <x v="59"/>
    <n v="12366"/>
    <n v="55791.028800000007"/>
    <n v="5708"/>
    <x v="2"/>
    <n v="97637"/>
    <n v="112450"/>
    <n v="14813"/>
    <n v="3"/>
    <x v="0"/>
  </r>
  <r>
    <x v="8"/>
    <x v="60"/>
    <n v="11986"/>
    <n v="50749.113600000004"/>
    <n v="1379"/>
    <x v="2"/>
    <n v="97637"/>
    <n v="112450"/>
    <n v="14813"/>
    <n v="3"/>
    <x v="0"/>
  </r>
  <r>
    <x v="8"/>
    <x v="61"/>
    <n v="859"/>
    <n v="6906.6864000000005"/>
    <n v="24"/>
    <x v="2"/>
    <n v="97637"/>
    <n v="112450"/>
    <n v="14813"/>
    <n v="3"/>
    <x v="0"/>
  </r>
  <r>
    <x v="8"/>
    <x v="62"/>
    <n v="6200"/>
    <n v="8714.9951999999994"/>
    <n v="650"/>
    <x v="2"/>
    <n v="97637"/>
    <n v="112450"/>
    <n v="14813"/>
    <n v="3"/>
    <x v="0"/>
  </r>
  <r>
    <x v="8"/>
    <x v="63"/>
    <n v="3416"/>
    <n v="5188.9680000000008"/>
    <n v="761"/>
    <x v="2"/>
    <n v="97637"/>
    <n v="112450"/>
    <n v="14813"/>
    <n v="3"/>
    <x v="0"/>
  </r>
  <r>
    <x v="8"/>
    <x v="64"/>
    <n v="2413"/>
    <n v="25748.236800000002"/>
    <n v="372"/>
    <x v="2"/>
    <n v="97637"/>
    <n v="112450"/>
    <n v="14813"/>
    <n v="3"/>
    <x v="0"/>
  </r>
  <r>
    <x v="8"/>
    <x v="66"/>
    <n v="873"/>
    <n v="1608.0768"/>
    <n v="56"/>
    <x v="2"/>
    <n v="97637"/>
    <n v="112450"/>
    <n v="14813"/>
    <n v="3"/>
    <x v="0"/>
  </r>
  <r>
    <x v="8"/>
    <x v="67"/>
    <n v="1782"/>
    <n v="13589.553600000001"/>
    <n v="0"/>
    <x v="2"/>
    <n v="97637"/>
    <n v="112450"/>
    <n v="14813"/>
    <n v="3"/>
    <x v="0"/>
  </r>
  <r>
    <x v="8"/>
    <x v="68"/>
    <n v="3750"/>
    <n v="5012.4528"/>
    <n v="260"/>
    <x v="2"/>
    <n v="97637"/>
    <n v="112450"/>
    <n v="14813"/>
    <n v="3"/>
    <x v="0"/>
  </r>
  <r>
    <x v="8"/>
    <x v="70"/>
    <n v="7146"/>
    <n v="42218.668800000007"/>
    <n v="1021"/>
    <x v="2"/>
    <n v="97637"/>
    <n v="112450"/>
    <n v="14813"/>
    <n v="3"/>
    <x v="0"/>
  </r>
  <r>
    <x v="8"/>
    <x v="71"/>
    <n v="1082"/>
    <n v="24858.014400000004"/>
    <n v="75"/>
    <x v="2"/>
    <n v="97637"/>
    <n v="112450"/>
    <n v="14813"/>
    <n v="3"/>
    <x v="0"/>
  </r>
  <r>
    <x v="8"/>
    <x v="73"/>
    <n v="905"/>
    <n v="19055.088"/>
    <n v="140"/>
    <x v="2"/>
    <n v="97637"/>
    <n v="112450"/>
    <n v="14813"/>
    <n v="3"/>
    <x v="0"/>
  </r>
  <r>
    <x v="8"/>
    <x v="74"/>
    <n v="1021"/>
    <n v="13457.664000000001"/>
    <n v="430"/>
    <x v="2"/>
    <n v="97637"/>
    <n v="112450"/>
    <n v="14813"/>
    <n v="3"/>
    <x v="0"/>
  </r>
  <r>
    <x v="8"/>
    <x v="77"/>
    <n v="731"/>
    <n v="43314.264000000003"/>
    <n v="0"/>
    <x v="2"/>
    <n v="97637"/>
    <n v="112450"/>
    <n v="14813"/>
    <n v="3"/>
    <x v="0"/>
  </r>
  <r>
    <x v="8"/>
    <x v="78"/>
    <n v="2088"/>
    <n v="21967.200000000001"/>
    <n v="256"/>
    <x v="2"/>
    <n v="97637"/>
    <n v="112450"/>
    <n v="14813"/>
    <n v="3"/>
    <x v="0"/>
  </r>
  <r>
    <x v="8"/>
    <x v="81"/>
    <n v="476"/>
    <n v="3578.7312000000002"/>
    <n v="0"/>
    <x v="2"/>
    <n v="97637"/>
    <n v="112450"/>
    <n v="14813"/>
    <n v="3"/>
    <x v="0"/>
  </r>
  <r>
    <x v="8"/>
    <x v="82"/>
    <n v="1462"/>
    <n v="4332.7872000000007"/>
    <n v="0"/>
    <x v="2"/>
    <n v="97637"/>
    <n v="112450"/>
    <n v="14813"/>
    <n v="3"/>
    <x v="0"/>
  </r>
  <r>
    <x v="8"/>
    <x v="92"/>
    <n v="20045"/>
    <n v="90288.691200000001"/>
    <n v="7796"/>
    <x v="2"/>
    <n v="97637"/>
    <n v="112450"/>
    <n v="14813"/>
    <n v="3"/>
    <x v="0"/>
  </r>
  <r>
    <x v="8"/>
    <x v="83"/>
    <n v="4497"/>
    <n v="23701.5936"/>
    <n v="613"/>
    <x v="2"/>
    <n v="97637"/>
    <n v="112450"/>
    <n v="14813"/>
    <n v="3"/>
    <x v="0"/>
  </r>
  <r>
    <x v="8"/>
    <x v="84"/>
    <n v="1133"/>
    <n v="8289.3024000000005"/>
    <n v="93"/>
    <x v="2"/>
    <n v="97637"/>
    <n v="112450"/>
    <n v="14813"/>
    <n v="3"/>
    <x v="0"/>
  </r>
  <r>
    <x v="8"/>
    <x v="86"/>
    <n v="6933"/>
    <n v="54588.600000000006"/>
    <n v="1671"/>
    <x v="2"/>
    <n v="97637"/>
    <n v="112450"/>
    <n v="14813"/>
    <n v="3"/>
    <x v="0"/>
  </r>
  <r>
    <x v="8"/>
    <x v="87"/>
    <n v="2423"/>
    <n v="10819.699200000001"/>
    <n v="460"/>
    <x v="2"/>
    <n v="97637"/>
    <n v="112450"/>
    <n v="14813"/>
    <n v="3"/>
    <x v="0"/>
  </r>
  <r>
    <x v="8"/>
    <x v="88"/>
    <n v="1430"/>
    <n v="10870.675200000001"/>
    <n v="93"/>
    <x v="2"/>
    <n v="97637"/>
    <n v="112450"/>
    <n v="14813"/>
    <n v="3"/>
    <x v="0"/>
  </r>
  <r>
    <x v="8"/>
    <x v="90"/>
    <n v="826"/>
    <n v="7501.9823999999999"/>
    <n v="65"/>
    <x v="2"/>
    <n v="97637"/>
    <n v="112450"/>
    <n v="14813"/>
    <n v="3"/>
    <x v="0"/>
  </r>
  <r>
    <x v="8"/>
    <x v="95"/>
    <n v="1504"/>
    <n v="17356.031999999999"/>
    <n v="335"/>
    <x v="2"/>
    <n v="97637"/>
    <n v="112450"/>
    <n v="14813"/>
    <n v="3"/>
    <x v="0"/>
  </r>
  <r>
    <x v="8"/>
    <x v="94"/>
    <n v="1272"/>
    <n v="7563.7151999999996"/>
    <n v="28"/>
    <x v="2"/>
    <n v="97637"/>
    <n v="112450"/>
    <n v="14813"/>
    <n v="3"/>
    <x v="0"/>
  </r>
  <r>
    <x v="8"/>
    <x v="96"/>
    <n v="580"/>
    <n v="17753.04"/>
    <n v="70"/>
    <x v="2"/>
    <n v="97637"/>
    <n v="112450"/>
    <n v="14813"/>
    <n v="3"/>
    <x v="0"/>
  </r>
  <r>
    <x v="8"/>
    <x v="97"/>
    <n v="836"/>
    <n v="29317.075199999999"/>
    <n v="47"/>
    <x v="2"/>
    <n v="97637"/>
    <n v="112450"/>
    <n v="14813"/>
    <n v="3"/>
    <x v="0"/>
  </r>
  <r>
    <x v="8"/>
    <x v="98"/>
    <n v="9779"/>
    <n v="50128.847999999998"/>
    <n v="163"/>
    <x v="2"/>
    <n v="97637"/>
    <n v="112450"/>
    <n v="14813"/>
    <n v="3"/>
    <x v="0"/>
  </r>
  <r>
    <x v="8"/>
    <x v="99"/>
    <n v="0"/>
    <n v="0"/>
    <n v="0"/>
    <x v="2"/>
    <n v="97637"/>
    <n v="112450"/>
    <n v="14813"/>
    <n v="3"/>
    <x v="0"/>
  </r>
  <r>
    <x v="0"/>
    <x v="100"/>
    <n v="107"/>
    <n v="2694.6432"/>
    <n v="260"/>
    <x v="3"/>
    <n v="3029"/>
    <n v="7897"/>
    <n v="4868"/>
    <n v="4"/>
    <x v="1"/>
  </r>
  <r>
    <x v="0"/>
    <x v="101"/>
    <n v="875"/>
    <n v="22084.358400000001"/>
    <n v="314"/>
    <x v="3"/>
    <n v="3029"/>
    <n v="7897"/>
    <n v="4868"/>
    <n v="4"/>
    <x v="1"/>
  </r>
  <r>
    <x v="0"/>
    <x v="102"/>
    <n v="7"/>
    <n v="4027.9680000000003"/>
    <n v="0"/>
    <x v="3"/>
    <n v="3029"/>
    <n v="7897"/>
    <n v="4868"/>
    <n v="4"/>
    <x v="1"/>
  </r>
  <r>
    <x v="0"/>
    <x v="103"/>
    <n v="63"/>
    <n v="9227.3904000000002"/>
    <n v="14"/>
    <x v="3"/>
    <n v="3029"/>
    <n v="7897"/>
    <n v="4868"/>
    <n v="4"/>
    <x v="1"/>
  </r>
  <r>
    <x v="0"/>
    <x v="104"/>
    <n v="96"/>
    <n v="5416.3296"/>
    <n v="28"/>
    <x v="3"/>
    <n v="3029"/>
    <n v="7897"/>
    <n v="4868"/>
    <n v="4"/>
    <x v="1"/>
  </r>
  <r>
    <x v="0"/>
    <x v="105"/>
    <n v="28"/>
    <n v="2947.6224000000002"/>
    <n v="7"/>
    <x v="3"/>
    <n v="3029"/>
    <n v="7897"/>
    <n v="4868"/>
    <n v="4"/>
    <x v="1"/>
  </r>
  <r>
    <x v="0"/>
    <x v="106"/>
    <n v="96"/>
    <n v="3649.0176000000001"/>
    <n v="7"/>
    <x v="3"/>
    <n v="3029"/>
    <n v="7897"/>
    <n v="4868"/>
    <n v="4"/>
    <x v="1"/>
  </r>
  <r>
    <x v="0"/>
    <x v="107"/>
    <n v="0"/>
    <n v="0"/>
    <n v="386"/>
    <x v="3"/>
    <n v="3029"/>
    <n v="7897"/>
    <n v="4868"/>
    <n v="4"/>
    <x v="1"/>
  </r>
  <r>
    <x v="0"/>
    <x v="108"/>
    <n v="0"/>
    <n v="0"/>
    <n v="0"/>
    <x v="3"/>
    <n v="3029"/>
    <n v="7897"/>
    <n v="4868"/>
    <n v="4"/>
    <x v="1"/>
  </r>
  <r>
    <x v="0"/>
    <x v="109"/>
    <n v="0"/>
    <n v="0"/>
    <n v="12"/>
    <x v="3"/>
    <n v="3029"/>
    <n v="7897"/>
    <n v="4868"/>
    <n v="4"/>
    <x v="1"/>
  </r>
  <r>
    <x v="0"/>
    <x v="110"/>
    <n v="0"/>
    <n v="0"/>
    <n v="374"/>
    <x v="3"/>
    <n v="3029"/>
    <n v="7897"/>
    <n v="4868"/>
    <n v="4"/>
    <x v="1"/>
  </r>
  <r>
    <x v="0"/>
    <x v="111"/>
    <n v="154"/>
    <n v="18652.550400000004"/>
    <n v="35"/>
    <x v="3"/>
    <n v="3029"/>
    <n v="7897"/>
    <n v="4868"/>
    <n v="4"/>
    <x v="1"/>
  </r>
  <r>
    <x v="0"/>
    <x v="112"/>
    <n v="179"/>
    <n v="24488.9568"/>
    <n v="28"/>
    <x v="3"/>
    <n v="3029"/>
    <n v="7897"/>
    <n v="4868"/>
    <n v="4"/>
    <x v="1"/>
  </r>
  <r>
    <x v="0"/>
    <x v="113"/>
    <n v="96"/>
    <n v="13163.5584"/>
    <n v="47"/>
    <x v="3"/>
    <n v="3029"/>
    <n v="7897"/>
    <n v="4868"/>
    <n v="4"/>
    <x v="1"/>
  </r>
  <r>
    <x v="0"/>
    <x v="114"/>
    <n v="84"/>
    <n v="11558.2464"/>
    <n v="0"/>
    <x v="3"/>
    <n v="3029"/>
    <n v="7897"/>
    <n v="4868"/>
    <n v="4"/>
    <x v="1"/>
  </r>
  <r>
    <x v="0"/>
    <x v="115"/>
    <n v="1244"/>
    <n v="54530.495999999999"/>
    <n v="956"/>
    <x v="3"/>
    <n v="3029"/>
    <n v="7897"/>
    <n v="4868"/>
    <n v="4"/>
    <x v="1"/>
  </r>
  <r>
    <x v="1"/>
    <x v="100"/>
    <n v="738"/>
    <n v="18628.185600000001"/>
    <n v="372"/>
    <x v="3"/>
    <n v="3029"/>
    <n v="7897"/>
    <n v="4868"/>
    <n v="4"/>
    <x v="1"/>
  </r>
  <r>
    <x v="1"/>
    <x v="101"/>
    <n v="560"/>
    <n v="14117.587200000002"/>
    <n v="430"/>
    <x v="3"/>
    <n v="3029"/>
    <n v="7897"/>
    <n v="4868"/>
    <n v="4"/>
    <x v="1"/>
  </r>
  <r>
    <x v="1"/>
    <x v="102"/>
    <n v="5"/>
    <n v="2685.3120000000004"/>
    <n v="0"/>
    <x v="3"/>
    <n v="3029"/>
    <n v="7897"/>
    <n v="4868"/>
    <n v="4"/>
    <x v="1"/>
  </r>
  <r>
    <x v="1"/>
    <x v="103"/>
    <n v="49"/>
    <n v="7176.8591999999999"/>
    <n v="12"/>
    <x v="3"/>
    <n v="3029"/>
    <n v="7897"/>
    <n v="4868"/>
    <n v="4"/>
    <x v="1"/>
  </r>
  <r>
    <x v="1"/>
    <x v="104"/>
    <n v="114"/>
    <n v="6473.1744000000008"/>
    <n v="10"/>
    <x v="3"/>
    <n v="3029"/>
    <n v="7897"/>
    <n v="4868"/>
    <n v="4"/>
    <x v="1"/>
  </r>
  <r>
    <x v="1"/>
    <x v="105"/>
    <n v="21"/>
    <n v="2210.7168000000001"/>
    <n v="7"/>
    <x v="3"/>
    <n v="3029"/>
    <n v="7897"/>
    <n v="4868"/>
    <n v="4"/>
    <x v="1"/>
  </r>
  <r>
    <x v="1"/>
    <x v="106"/>
    <n v="89"/>
    <n v="3382.0416"/>
    <n v="19"/>
    <x v="3"/>
    <n v="3029"/>
    <n v="7897"/>
    <n v="4868"/>
    <n v="4"/>
    <x v="1"/>
  </r>
  <r>
    <x v="1"/>
    <x v="107"/>
    <n v="1933"/>
    <n v="169528.16159999999"/>
    <n v="996"/>
    <x v="3"/>
    <n v="3029"/>
    <n v="7897"/>
    <n v="4868"/>
    <n v="4"/>
    <x v="1"/>
  </r>
  <r>
    <x v="1"/>
    <x v="108"/>
    <n v="348"/>
    <n v="16089.840000000002"/>
    <n v="14"/>
    <x v="3"/>
    <n v="3029"/>
    <n v="7897"/>
    <n v="4868"/>
    <n v="4"/>
    <x v="1"/>
  </r>
  <r>
    <x v="1"/>
    <x v="109"/>
    <n v="337"/>
    <n v="16806.312000000002"/>
    <n v="84"/>
    <x v="3"/>
    <n v="3029"/>
    <n v="7897"/>
    <n v="4868"/>
    <n v="4"/>
    <x v="1"/>
  </r>
  <r>
    <x v="1"/>
    <x v="110"/>
    <n v="1031"/>
    <n v="52958.188800000004"/>
    <n v="555"/>
    <x v="3"/>
    <n v="3029"/>
    <n v="7897"/>
    <n v="4868"/>
    <n v="4"/>
    <x v="1"/>
  </r>
  <r>
    <x v="1"/>
    <x v="111"/>
    <n v="358"/>
    <n v="43522.617600000005"/>
    <n v="45"/>
    <x v="3"/>
    <n v="3029"/>
    <n v="7897"/>
    <n v="4868"/>
    <n v="4"/>
    <x v="1"/>
  </r>
  <r>
    <x v="1"/>
    <x v="112"/>
    <n v="151"/>
    <n v="20672.496000000003"/>
    <n v="33"/>
    <x v="3"/>
    <n v="3029"/>
    <n v="7897"/>
    <n v="4868"/>
    <n v="4"/>
    <x v="1"/>
  </r>
  <r>
    <x v="1"/>
    <x v="113"/>
    <n v="49"/>
    <n v="6742.3104000000003"/>
    <n v="49"/>
    <x v="3"/>
    <n v="3029"/>
    <n v="7897"/>
    <n v="4868"/>
    <n v="4"/>
    <x v="1"/>
  </r>
  <r>
    <x v="1"/>
    <x v="114"/>
    <n v="84"/>
    <n v="11558.2464"/>
    <n v="0"/>
    <x v="3"/>
    <n v="3029"/>
    <n v="7897"/>
    <n v="4868"/>
    <n v="4"/>
    <x v="1"/>
  </r>
  <r>
    <x v="1"/>
    <x v="115"/>
    <n v="235"/>
    <n v="10275.336000000001"/>
    <n v="235"/>
    <x v="3"/>
    <n v="3029"/>
    <n v="7897"/>
    <n v="4868"/>
    <n v="4"/>
    <x v="1"/>
  </r>
  <r>
    <x v="2"/>
    <x v="100"/>
    <n v="365"/>
    <n v="9196.9344000000001"/>
    <n v="177"/>
    <x v="3"/>
    <n v="3029"/>
    <n v="7897"/>
    <n v="4868"/>
    <n v="4"/>
    <x v="1"/>
  </r>
  <r>
    <x v="2"/>
    <x v="101"/>
    <n v="404"/>
    <n v="10192.7808"/>
    <n v="207"/>
    <x v="3"/>
    <n v="3029"/>
    <n v="7897"/>
    <n v="4868"/>
    <n v="4"/>
    <x v="1"/>
  </r>
  <r>
    <x v="2"/>
    <x v="102"/>
    <n v="5"/>
    <n v="2685.3120000000004"/>
    <n v="0"/>
    <x v="3"/>
    <n v="3029"/>
    <n v="7897"/>
    <n v="4868"/>
    <n v="4"/>
    <x v="1"/>
  </r>
  <r>
    <x v="2"/>
    <x v="103"/>
    <n v="121"/>
    <n v="17771.270400000001"/>
    <n v="3"/>
    <x v="3"/>
    <n v="3029"/>
    <n v="7897"/>
    <n v="4868"/>
    <n v="4"/>
    <x v="1"/>
  </r>
  <r>
    <x v="2"/>
    <x v="104"/>
    <n v="110"/>
    <n v="6208.9632000000001"/>
    <n v="3"/>
    <x v="3"/>
    <n v="3029"/>
    <n v="7897"/>
    <n v="4868"/>
    <n v="4"/>
    <x v="1"/>
  </r>
  <r>
    <x v="2"/>
    <x v="105"/>
    <n v="77"/>
    <n v="8105.9616000000015"/>
    <n v="3"/>
    <x v="3"/>
    <n v="3029"/>
    <n v="7897"/>
    <n v="4868"/>
    <n v="4"/>
    <x v="1"/>
  </r>
  <r>
    <x v="2"/>
    <x v="106"/>
    <n v="70"/>
    <n v="2670.0191999999997"/>
    <n v="3"/>
    <x v="3"/>
    <n v="3029"/>
    <n v="7897"/>
    <n v="4868"/>
    <n v="4"/>
    <x v="1"/>
  </r>
  <r>
    <x v="2"/>
    <x v="107"/>
    <n v="1866"/>
    <n v="163626.22080000001"/>
    <n v="418"/>
    <x v="3"/>
    <n v="3029"/>
    <n v="7897"/>
    <n v="4868"/>
    <n v="4"/>
    <x v="1"/>
  </r>
  <r>
    <x v="2"/>
    <x v="108"/>
    <n v="335"/>
    <n v="15446.246400000002"/>
    <n v="7"/>
    <x v="3"/>
    <n v="3029"/>
    <n v="7897"/>
    <n v="4868"/>
    <n v="4"/>
    <x v="1"/>
  </r>
  <r>
    <x v="2"/>
    <x v="109"/>
    <n v="253"/>
    <n v="12633.7104"/>
    <n v="38"/>
    <x v="3"/>
    <n v="3029"/>
    <n v="7897"/>
    <n v="4868"/>
    <n v="4"/>
    <x v="1"/>
  </r>
  <r>
    <x v="2"/>
    <x v="110"/>
    <n v="474"/>
    <n v="24332.140800000001"/>
    <n v="223"/>
    <x v="3"/>
    <n v="3029"/>
    <n v="7897"/>
    <n v="4868"/>
    <n v="4"/>
    <x v="1"/>
  </r>
  <r>
    <x v="2"/>
    <x v="111"/>
    <n v="314"/>
    <n v="38152.944000000003"/>
    <n v="21"/>
    <x v="3"/>
    <n v="3029"/>
    <n v="7897"/>
    <n v="4868"/>
    <n v="4"/>
    <x v="1"/>
  </r>
  <r>
    <x v="2"/>
    <x v="112"/>
    <n v="351"/>
    <n v="48023.798400000007"/>
    <n v="5"/>
    <x v="3"/>
    <n v="3029"/>
    <n v="7897"/>
    <n v="4868"/>
    <n v="4"/>
    <x v="1"/>
  </r>
  <r>
    <x v="2"/>
    <x v="113"/>
    <n v="228"/>
    <n v="31464.1152"/>
    <n v="31"/>
    <x v="3"/>
    <n v="3029"/>
    <n v="7897"/>
    <n v="4868"/>
    <n v="4"/>
    <x v="1"/>
  </r>
  <r>
    <x v="2"/>
    <x v="114"/>
    <n v="84"/>
    <n v="11558.2464"/>
    <n v="0"/>
    <x v="3"/>
    <n v="3029"/>
    <n v="7897"/>
    <n v="4868"/>
    <n v="4"/>
    <x v="1"/>
  </r>
  <r>
    <x v="3"/>
    <x v="100"/>
    <n v="188"/>
    <n v="4744.9151999999995"/>
    <n v="226"/>
    <x v="3"/>
    <n v="3029"/>
    <n v="7897"/>
    <n v="4868"/>
    <n v="4"/>
    <x v="1"/>
  </r>
  <r>
    <x v="3"/>
    <x v="101"/>
    <n v="420"/>
    <n v="10770.148800000001"/>
    <n v="193"/>
    <x v="3"/>
    <n v="3029"/>
    <n v="7897"/>
    <n v="4868"/>
    <n v="4"/>
    <x v="1"/>
  </r>
  <r>
    <x v="3"/>
    <x v="103"/>
    <n v="119"/>
    <n v="17429.515200000002"/>
    <n v="10"/>
    <x v="3"/>
    <n v="3029"/>
    <n v="7897"/>
    <n v="4868"/>
    <n v="4"/>
    <x v="1"/>
  </r>
  <r>
    <x v="3"/>
    <x v="104"/>
    <n v="107"/>
    <n v="6076.8576000000003"/>
    <n v="3"/>
    <x v="3"/>
    <n v="3029"/>
    <n v="7897"/>
    <n v="4868"/>
    <n v="4"/>
    <x v="1"/>
  </r>
  <r>
    <x v="3"/>
    <x v="105"/>
    <n v="75"/>
    <n v="7860.3264000000008"/>
    <n v="7"/>
    <x v="3"/>
    <n v="3029"/>
    <n v="7897"/>
    <n v="4868"/>
    <n v="4"/>
    <x v="1"/>
  </r>
  <r>
    <x v="3"/>
    <x v="106"/>
    <n v="68"/>
    <n v="2581.0272000000004"/>
    <n v="21"/>
    <x v="3"/>
    <n v="3029"/>
    <n v="7897"/>
    <n v="4868"/>
    <n v="4"/>
    <x v="1"/>
  </r>
  <r>
    <x v="3"/>
    <x v="107"/>
    <n v="1448"/>
    <n v="126993.48480000001"/>
    <n v="645"/>
    <x v="3"/>
    <n v="3029"/>
    <n v="7897"/>
    <n v="4868"/>
    <n v="4"/>
    <x v="1"/>
  </r>
  <r>
    <x v="3"/>
    <x v="108"/>
    <n v="328"/>
    <n v="15124.449600000002"/>
    <n v="12"/>
    <x v="3"/>
    <n v="3029"/>
    <n v="7897"/>
    <n v="4868"/>
    <n v="4"/>
    <x v="1"/>
  </r>
  <r>
    <x v="3"/>
    <x v="109"/>
    <n v="216"/>
    <n v="10779.220800000001"/>
    <n v="56"/>
    <x v="3"/>
    <n v="3029"/>
    <n v="7897"/>
    <n v="4868"/>
    <n v="4"/>
    <x v="1"/>
  </r>
  <r>
    <x v="3"/>
    <x v="110"/>
    <n v="253"/>
    <n v="13000.996800000001"/>
    <n v="221"/>
    <x v="3"/>
    <n v="3029"/>
    <n v="7897"/>
    <n v="4868"/>
    <n v="4"/>
    <x v="1"/>
  </r>
  <r>
    <x v="3"/>
    <x v="111"/>
    <n v="293"/>
    <n v="35609.414400000001"/>
    <n v="24"/>
    <x v="3"/>
    <n v="3029"/>
    <n v="7897"/>
    <n v="4868"/>
    <n v="4"/>
    <x v="1"/>
  </r>
  <r>
    <x v="3"/>
    <x v="112"/>
    <n v="332"/>
    <n v="45479.491200000004"/>
    <n v="0"/>
    <x v="3"/>
    <n v="3029"/>
    <n v="7897"/>
    <n v="4868"/>
    <n v="4"/>
    <x v="1"/>
  </r>
  <r>
    <x v="3"/>
    <x v="113"/>
    <n v="198"/>
    <n v="27290.304"/>
    <n v="40"/>
    <x v="3"/>
    <n v="3029"/>
    <n v="7897"/>
    <n v="4868"/>
    <n v="4"/>
    <x v="1"/>
  </r>
  <r>
    <x v="3"/>
    <x v="114"/>
    <n v="61"/>
    <n v="8347.6224000000002"/>
    <n v="0"/>
    <x v="3"/>
    <n v="3029"/>
    <n v="7897"/>
    <n v="4868"/>
    <n v="4"/>
    <x v="1"/>
  </r>
  <r>
    <x v="3"/>
    <x v="116"/>
    <n v="0"/>
    <n v="0"/>
    <n v="0"/>
    <x v="3"/>
    <n v="3029"/>
    <n v="7897"/>
    <n v="4868"/>
    <n v="4"/>
    <x v="1"/>
  </r>
  <r>
    <x v="4"/>
    <x v="100"/>
    <n v="541"/>
    <n v="14098.881600000001"/>
    <n v="372"/>
    <x v="3"/>
    <n v="3029"/>
    <n v="7897"/>
    <n v="4868"/>
    <n v="4"/>
    <x v="1"/>
  </r>
  <r>
    <x v="4"/>
    <x v="101"/>
    <n v="502"/>
    <n v="12973.176000000001"/>
    <n v="358"/>
    <x v="3"/>
    <n v="3029"/>
    <n v="7897"/>
    <n v="4868"/>
    <n v="4"/>
    <x v="1"/>
  </r>
  <r>
    <x v="4"/>
    <x v="103"/>
    <n v="110"/>
    <n v="16062.494400000001"/>
    <n v="12"/>
    <x v="3"/>
    <n v="3029"/>
    <n v="7897"/>
    <n v="4868"/>
    <n v="4"/>
    <x v="1"/>
  </r>
  <r>
    <x v="4"/>
    <x v="104"/>
    <n v="105"/>
    <n v="5944.7520000000004"/>
    <n v="5"/>
    <x v="3"/>
    <n v="3029"/>
    <n v="7897"/>
    <n v="4868"/>
    <n v="4"/>
    <x v="1"/>
  </r>
  <r>
    <x v="4"/>
    <x v="105"/>
    <n v="68"/>
    <n v="7123.4208000000008"/>
    <n v="7"/>
    <x v="3"/>
    <n v="3029"/>
    <n v="7897"/>
    <n v="4868"/>
    <n v="4"/>
    <x v="1"/>
  </r>
  <r>
    <x v="4"/>
    <x v="106"/>
    <n v="47"/>
    <n v="1780.0128000000002"/>
    <n v="5"/>
    <x v="3"/>
    <n v="3029"/>
    <n v="7897"/>
    <n v="4868"/>
    <n v="4"/>
    <x v="1"/>
  </r>
  <r>
    <x v="4"/>
    <x v="107"/>
    <n v="3123"/>
    <n v="273931.45919999998"/>
    <n v="1000"/>
    <x v="3"/>
    <n v="3029"/>
    <n v="7897"/>
    <n v="4868"/>
    <n v="4"/>
    <x v="1"/>
  </r>
  <r>
    <x v="4"/>
    <x v="108"/>
    <n v="316"/>
    <n v="14588.121600000002"/>
    <n v="21"/>
    <x v="3"/>
    <n v="3029"/>
    <n v="7897"/>
    <n v="4868"/>
    <n v="4"/>
    <x v="1"/>
  </r>
  <r>
    <x v="4"/>
    <x v="109"/>
    <n v="161"/>
    <n v="7997.4864000000007"/>
    <n v="130"/>
    <x v="3"/>
    <n v="3029"/>
    <n v="7897"/>
    <n v="4868"/>
    <n v="4"/>
    <x v="1"/>
  </r>
  <r>
    <x v="4"/>
    <x v="110"/>
    <n v="1425"/>
    <n v="73234.972800000003"/>
    <n v="469"/>
    <x v="3"/>
    <n v="3029"/>
    <n v="7897"/>
    <n v="4868"/>
    <n v="4"/>
    <x v="1"/>
  </r>
  <r>
    <x v="4"/>
    <x v="111"/>
    <n v="270"/>
    <n v="32783.270400000001"/>
    <n v="35"/>
    <x v="3"/>
    <n v="3029"/>
    <n v="7897"/>
    <n v="4868"/>
    <n v="4"/>
    <x v="1"/>
  </r>
  <r>
    <x v="4"/>
    <x v="112"/>
    <n v="332"/>
    <n v="45479.491200000004"/>
    <n v="0"/>
    <x v="3"/>
    <n v="3029"/>
    <n v="7897"/>
    <n v="4868"/>
    <n v="4"/>
    <x v="1"/>
  </r>
  <r>
    <x v="4"/>
    <x v="113"/>
    <n v="158"/>
    <n v="21832.243200000001"/>
    <n v="40"/>
    <x v="3"/>
    <n v="3029"/>
    <n v="7897"/>
    <n v="4868"/>
    <n v="4"/>
    <x v="1"/>
  </r>
  <r>
    <x v="4"/>
    <x v="114"/>
    <n v="61"/>
    <n v="8347.6224000000002"/>
    <n v="0"/>
    <x v="3"/>
    <n v="3029"/>
    <n v="7897"/>
    <n v="4868"/>
    <n v="4"/>
    <x v="1"/>
  </r>
  <r>
    <x v="4"/>
    <x v="116"/>
    <n v="724"/>
    <n v="31499.020800000002"/>
    <n v="608"/>
    <x v="3"/>
    <n v="3029"/>
    <n v="7897"/>
    <n v="4868"/>
    <n v="4"/>
    <x v="1"/>
  </r>
  <r>
    <x v="4"/>
    <x v="117"/>
    <n v="0"/>
    <n v="0"/>
    <n v="17"/>
    <x v="3"/>
    <n v="3029"/>
    <n v="7897"/>
    <n v="4868"/>
    <n v="4"/>
    <x v="1"/>
  </r>
  <r>
    <x v="4"/>
    <x v="118"/>
    <n v="0"/>
    <n v="0"/>
    <n v="0"/>
    <x v="3"/>
    <n v="3029"/>
    <n v="7897"/>
    <n v="4868"/>
    <n v="4"/>
    <x v="1"/>
  </r>
  <r>
    <x v="5"/>
    <x v="100"/>
    <n v="170"/>
    <n v="4417.2431999999999"/>
    <n v="121"/>
    <x v="3"/>
    <n v="3029"/>
    <n v="7897"/>
    <n v="4868"/>
    <n v="4"/>
    <x v="1"/>
  </r>
  <r>
    <x v="5"/>
    <x v="101"/>
    <n v="151"/>
    <n v="3903.9840000000004"/>
    <n v="0"/>
    <x v="3"/>
    <n v="3029"/>
    <n v="7897"/>
    <n v="4868"/>
    <n v="4"/>
    <x v="1"/>
  </r>
  <r>
    <x v="5"/>
    <x v="103"/>
    <n v="98"/>
    <n v="14353.7184"/>
    <n v="12"/>
    <x v="3"/>
    <n v="3029"/>
    <n v="7897"/>
    <n v="4868"/>
    <n v="4"/>
    <x v="1"/>
  </r>
  <r>
    <x v="5"/>
    <x v="104"/>
    <n v="100"/>
    <n v="5680.5408000000007"/>
    <n v="21"/>
    <x v="3"/>
    <n v="3029"/>
    <n v="7897"/>
    <n v="4868"/>
    <n v="4"/>
    <x v="1"/>
  </r>
  <r>
    <x v="5"/>
    <x v="105"/>
    <n v="58"/>
    <n v="6140.88"/>
    <n v="7"/>
    <x v="3"/>
    <n v="3029"/>
    <n v="7897"/>
    <n v="4868"/>
    <n v="4"/>
    <x v="1"/>
  </r>
  <r>
    <x v="5"/>
    <x v="106"/>
    <n v="42"/>
    <n v="1602.0288"/>
    <n v="3"/>
    <x v="3"/>
    <n v="3029"/>
    <n v="7897"/>
    <n v="4868"/>
    <n v="4"/>
    <x v="1"/>
  </r>
  <r>
    <x v="5"/>
    <x v="107"/>
    <n v="2123"/>
    <n v="186216.40800000002"/>
    <n v="1406"/>
    <x v="3"/>
    <n v="3029"/>
    <n v="7897"/>
    <n v="4868"/>
    <n v="4"/>
    <x v="1"/>
  </r>
  <r>
    <x v="5"/>
    <x v="108"/>
    <n v="295"/>
    <n v="13622.7312"/>
    <n v="24"/>
    <x v="3"/>
    <n v="3029"/>
    <n v="7897"/>
    <n v="4868"/>
    <n v="4"/>
    <x v="1"/>
  </r>
  <r>
    <x v="5"/>
    <x v="109"/>
    <n v="31"/>
    <n v="1506.7728000000002"/>
    <n v="121"/>
    <x v="3"/>
    <n v="3029"/>
    <n v="7897"/>
    <n v="4868"/>
    <n v="4"/>
    <x v="1"/>
  </r>
  <r>
    <x v="5"/>
    <x v="110"/>
    <n v="966"/>
    <n v="49618.483200000002"/>
    <n v="467"/>
    <x v="3"/>
    <n v="3029"/>
    <n v="7897"/>
    <n v="4868"/>
    <n v="4"/>
    <x v="1"/>
  </r>
  <r>
    <x v="5"/>
    <x v="111"/>
    <n v="235"/>
    <n v="28544.054400000001"/>
    <n v="35"/>
    <x v="3"/>
    <n v="3029"/>
    <n v="7897"/>
    <n v="4868"/>
    <n v="4"/>
    <x v="1"/>
  </r>
  <r>
    <x v="5"/>
    <x v="112"/>
    <n v="335"/>
    <n v="45797.529600000009"/>
    <n v="12"/>
    <x v="3"/>
    <n v="3029"/>
    <n v="7897"/>
    <n v="4868"/>
    <n v="4"/>
    <x v="1"/>
  </r>
  <r>
    <x v="5"/>
    <x v="113"/>
    <n v="119"/>
    <n v="16374.182400000002"/>
    <n v="42"/>
    <x v="3"/>
    <n v="3029"/>
    <n v="7897"/>
    <n v="4868"/>
    <n v="4"/>
    <x v="1"/>
  </r>
  <r>
    <x v="5"/>
    <x v="116"/>
    <n v="1341"/>
    <n v="58353.955200000004"/>
    <n v="722"/>
    <x v="3"/>
    <n v="3029"/>
    <n v="7897"/>
    <n v="4868"/>
    <n v="4"/>
    <x v="1"/>
  </r>
  <r>
    <x v="5"/>
    <x v="117"/>
    <n v="0"/>
    <n v="0"/>
    <n v="24"/>
    <x v="3"/>
    <n v="3029"/>
    <n v="7897"/>
    <n v="4868"/>
    <n v="4"/>
    <x v="1"/>
  </r>
  <r>
    <x v="5"/>
    <x v="119"/>
    <n v="0"/>
    <n v="0"/>
    <n v="0"/>
    <x v="3"/>
    <n v="3029"/>
    <n v="7897"/>
    <n v="4868"/>
    <n v="4"/>
    <x v="1"/>
  </r>
  <r>
    <x v="5"/>
    <x v="118"/>
    <n v="404"/>
    <n v="13815.8784"/>
    <n v="200"/>
    <x v="3"/>
    <n v="3029"/>
    <n v="7897"/>
    <n v="4868"/>
    <n v="4"/>
    <x v="1"/>
  </r>
  <r>
    <x v="6"/>
    <x v="100"/>
    <n v="49"/>
    <n v="1270.7280000000001"/>
    <n v="49"/>
    <x v="3"/>
    <n v="3029"/>
    <n v="7897"/>
    <n v="4868"/>
    <n v="4"/>
    <x v="1"/>
  </r>
  <r>
    <x v="6"/>
    <x v="101"/>
    <n v="151"/>
    <n v="3903.9840000000004"/>
    <n v="154"/>
    <x v="3"/>
    <n v="3029"/>
    <n v="7897"/>
    <n v="4868"/>
    <n v="4"/>
    <x v="1"/>
  </r>
  <r>
    <x v="6"/>
    <x v="103"/>
    <n v="86"/>
    <n v="12644.942400000002"/>
    <n v="17"/>
    <x v="3"/>
    <n v="3029"/>
    <n v="7897"/>
    <n v="4868"/>
    <n v="4"/>
    <x v="1"/>
  </r>
  <r>
    <x v="6"/>
    <x v="104"/>
    <n v="79"/>
    <n v="4491.5904"/>
    <n v="17"/>
    <x v="3"/>
    <n v="3029"/>
    <n v="7897"/>
    <n v="4868"/>
    <n v="4"/>
    <x v="1"/>
  </r>
  <r>
    <x v="6"/>
    <x v="105"/>
    <n v="52"/>
    <n v="5403.974400000001"/>
    <n v="7"/>
    <x v="3"/>
    <n v="3029"/>
    <n v="7897"/>
    <n v="4868"/>
    <n v="4"/>
    <x v="1"/>
  </r>
  <r>
    <x v="6"/>
    <x v="106"/>
    <n v="40"/>
    <n v="1512.9936000000002"/>
    <n v="7"/>
    <x v="3"/>
    <n v="3029"/>
    <n v="7897"/>
    <n v="4868"/>
    <n v="4"/>
    <x v="1"/>
  </r>
  <r>
    <x v="6"/>
    <x v="107"/>
    <n v="1889"/>
    <n v="165661.37280000001"/>
    <n v="1469"/>
    <x v="3"/>
    <n v="3029"/>
    <n v="7897"/>
    <n v="4868"/>
    <n v="4"/>
    <x v="1"/>
  </r>
  <r>
    <x v="6"/>
    <x v="108"/>
    <n v="272"/>
    <n v="12550.075200000001"/>
    <n v="24"/>
    <x v="3"/>
    <n v="3029"/>
    <n v="7897"/>
    <n v="4868"/>
    <n v="4"/>
    <x v="1"/>
  </r>
  <r>
    <x v="6"/>
    <x v="109"/>
    <n v="286"/>
    <n v="14256.388800000002"/>
    <n v="128"/>
    <x v="3"/>
    <n v="3029"/>
    <n v="7897"/>
    <n v="4868"/>
    <n v="4"/>
    <x v="1"/>
  </r>
  <r>
    <x v="6"/>
    <x v="110"/>
    <n v="1126"/>
    <n v="57848.472000000009"/>
    <n v="462"/>
    <x v="3"/>
    <n v="3029"/>
    <n v="7897"/>
    <n v="4868"/>
    <n v="4"/>
    <x v="1"/>
  </r>
  <r>
    <x v="6"/>
    <x v="111"/>
    <n v="195"/>
    <n v="23739.6096"/>
    <n v="38"/>
    <x v="3"/>
    <n v="3029"/>
    <n v="7897"/>
    <n v="4868"/>
    <n v="4"/>
    <x v="1"/>
  </r>
  <r>
    <x v="6"/>
    <x v="112"/>
    <n v="323"/>
    <n v="44207.337600000006"/>
    <n v="0"/>
    <x v="3"/>
    <n v="3029"/>
    <n v="7897"/>
    <n v="4868"/>
    <n v="4"/>
    <x v="1"/>
  </r>
  <r>
    <x v="6"/>
    <x v="113"/>
    <n v="307"/>
    <n v="40035.988800000006"/>
    <n v="35"/>
    <x v="3"/>
    <n v="3029"/>
    <n v="7897"/>
    <n v="4868"/>
    <n v="4"/>
    <x v="1"/>
  </r>
  <r>
    <x v="6"/>
    <x v="116"/>
    <n v="615"/>
    <n v="26753.976000000002"/>
    <n v="701"/>
    <x v="3"/>
    <n v="3029"/>
    <n v="7897"/>
    <n v="4868"/>
    <n v="4"/>
    <x v="1"/>
  </r>
  <r>
    <x v="6"/>
    <x v="117"/>
    <n v="209"/>
    <n v="5579.2800000000007"/>
    <n v="142"/>
    <x v="3"/>
    <n v="3029"/>
    <n v="7897"/>
    <n v="4868"/>
    <n v="4"/>
    <x v="1"/>
  </r>
  <r>
    <x v="6"/>
    <x v="119"/>
    <n v="54"/>
    <n v="5010.7248000000009"/>
    <n v="0"/>
    <x v="3"/>
    <n v="3029"/>
    <n v="7897"/>
    <n v="4868"/>
    <n v="4"/>
    <x v="1"/>
  </r>
  <r>
    <x v="6"/>
    <x v="118"/>
    <n v="205"/>
    <n v="6987.3408000000009"/>
    <n v="151"/>
    <x v="3"/>
    <n v="3029"/>
    <n v="7897"/>
    <n v="4868"/>
    <n v="4"/>
    <x v="1"/>
  </r>
  <r>
    <x v="6"/>
    <x v="120"/>
    <n v="0"/>
    <n v="0"/>
    <n v="418"/>
    <x v="3"/>
    <n v="3029"/>
    <n v="7897"/>
    <n v="4868"/>
    <n v="4"/>
    <x v="1"/>
  </r>
  <r>
    <x v="7"/>
    <x v="103"/>
    <n v="70"/>
    <n v="10252.656000000001"/>
    <n v="14"/>
    <x v="3"/>
    <n v="3029"/>
    <n v="7897"/>
    <n v="4868"/>
    <n v="4"/>
    <x v="1"/>
  </r>
  <r>
    <x v="7"/>
    <x v="104"/>
    <n v="63"/>
    <n v="3566.8512000000001"/>
    <n v="12"/>
    <x v="3"/>
    <n v="3029"/>
    <n v="7897"/>
    <n v="4868"/>
    <n v="4"/>
    <x v="1"/>
  </r>
  <r>
    <x v="7"/>
    <x v="105"/>
    <n v="45"/>
    <n v="4667.0688"/>
    <n v="10"/>
    <x v="3"/>
    <n v="3029"/>
    <n v="7897"/>
    <n v="4868"/>
    <n v="4"/>
    <x v="1"/>
  </r>
  <r>
    <x v="7"/>
    <x v="106"/>
    <n v="195"/>
    <n v="7813.152"/>
    <n v="7"/>
    <x v="3"/>
    <n v="3029"/>
    <n v="7897"/>
    <n v="4868"/>
    <n v="4"/>
    <x v="1"/>
  </r>
  <r>
    <x v="7"/>
    <x v="107"/>
    <n v="3084"/>
    <n v="270471.70080000005"/>
    <n v="1228"/>
    <x v="3"/>
    <n v="3029"/>
    <n v="7897"/>
    <n v="4868"/>
    <n v="4"/>
    <x v="1"/>
  </r>
  <r>
    <x v="7"/>
    <x v="108"/>
    <n v="249"/>
    <n v="11477.4192"/>
    <n v="10"/>
    <x v="3"/>
    <n v="3029"/>
    <n v="7897"/>
    <n v="4868"/>
    <n v="4"/>
    <x v="1"/>
  </r>
  <r>
    <x v="7"/>
    <x v="109"/>
    <n v="362"/>
    <n v="18081.2736"/>
    <n v="93"/>
    <x v="3"/>
    <n v="3029"/>
    <n v="7897"/>
    <n v="4868"/>
    <n v="4"/>
    <x v="1"/>
  </r>
  <r>
    <x v="7"/>
    <x v="110"/>
    <n v="1891"/>
    <n v="97209.288000000015"/>
    <n v="432"/>
    <x v="3"/>
    <n v="3029"/>
    <n v="7897"/>
    <n v="4868"/>
    <n v="4"/>
    <x v="1"/>
  </r>
  <r>
    <x v="7"/>
    <x v="111"/>
    <n v="158"/>
    <n v="19217.779200000004"/>
    <n v="31"/>
    <x v="3"/>
    <n v="3029"/>
    <n v="7897"/>
    <n v="4868"/>
    <n v="4"/>
    <x v="1"/>
  </r>
  <r>
    <x v="7"/>
    <x v="112"/>
    <n v="323"/>
    <n v="44207.337600000006"/>
    <n v="0"/>
    <x v="3"/>
    <n v="3029"/>
    <n v="7897"/>
    <n v="4868"/>
    <n v="4"/>
    <x v="1"/>
  </r>
  <r>
    <x v="7"/>
    <x v="113"/>
    <n v="272"/>
    <n v="35486.424000000006"/>
    <n v="42"/>
    <x v="3"/>
    <n v="3029"/>
    <n v="7897"/>
    <n v="4868"/>
    <n v="4"/>
    <x v="1"/>
  </r>
  <r>
    <x v="7"/>
    <x v="116"/>
    <n v="14"/>
    <n v="605.75040000000001"/>
    <n v="17"/>
    <x v="3"/>
    <n v="3029"/>
    <n v="7897"/>
    <n v="4868"/>
    <n v="4"/>
    <x v="1"/>
  </r>
  <r>
    <x v="7"/>
    <x v="117"/>
    <n v="68"/>
    <n v="1797.768"/>
    <n v="72"/>
    <x v="3"/>
    <n v="3029"/>
    <n v="7897"/>
    <n v="4868"/>
    <n v="4"/>
    <x v="1"/>
  </r>
  <r>
    <x v="7"/>
    <x v="119"/>
    <n v="54"/>
    <n v="5010.7248000000009"/>
    <n v="0"/>
    <x v="3"/>
    <n v="3029"/>
    <n v="7897"/>
    <n v="4868"/>
    <n v="4"/>
    <x v="1"/>
  </r>
  <r>
    <x v="7"/>
    <x v="118"/>
    <n v="492"/>
    <n v="16833.139200000001"/>
    <n v="168"/>
    <x v="3"/>
    <n v="3029"/>
    <n v="7897"/>
    <n v="4868"/>
    <n v="4"/>
    <x v="1"/>
  </r>
  <r>
    <x v="7"/>
    <x v="120"/>
    <n v="362"/>
    <n v="16450.387200000001"/>
    <n v="666"/>
    <x v="3"/>
    <n v="3029"/>
    <n v="7897"/>
    <n v="4868"/>
    <n v="4"/>
    <x v="1"/>
  </r>
  <r>
    <x v="8"/>
    <x v="103"/>
    <n v="56"/>
    <n v="8202.1248000000014"/>
    <n v="5"/>
    <x v="3"/>
    <n v="3029"/>
    <n v="7897"/>
    <n v="4868"/>
    <n v="4"/>
    <x v="1"/>
  </r>
  <r>
    <x v="8"/>
    <x v="104"/>
    <n v="52"/>
    <n v="2906.3232000000003"/>
    <n v="0"/>
    <x v="3"/>
    <n v="3029"/>
    <n v="7897"/>
    <n v="4868"/>
    <n v="4"/>
    <x v="1"/>
  </r>
  <r>
    <x v="8"/>
    <x v="105"/>
    <n v="35"/>
    <n v="3684.5280000000002"/>
    <n v="3"/>
    <x v="3"/>
    <n v="3029"/>
    <n v="7897"/>
    <n v="4868"/>
    <n v="4"/>
    <x v="1"/>
  </r>
  <r>
    <x v="8"/>
    <x v="106"/>
    <n v="188"/>
    <n v="7534.1232000000009"/>
    <n v="3"/>
    <x v="3"/>
    <n v="3029"/>
    <n v="7897"/>
    <n v="4868"/>
    <n v="4"/>
    <x v="1"/>
  </r>
  <r>
    <x v="8"/>
    <x v="107"/>
    <n v="3172"/>
    <n v="278205.27840000001"/>
    <n v="179"/>
    <x v="3"/>
    <n v="3029"/>
    <n v="7897"/>
    <n v="4868"/>
    <n v="4"/>
    <x v="1"/>
  </r>
  <r>
    <x v="8"/>
    <x v="108"/>
    <n v="258"/>
    <n v="11906.481600000001"/>
    <n v="0"/>
    <x v="3"/>
    <n v="3029"/>
    <n v="7897"/>
    <n v="4868"/>
    <n v="4"/>
    <x v="1"/>
  </r>
  <r>
    <x v="8"/>
    <x v="109"/>
    <n v="272"/>
    <n v="13560.955200000002"/>
    <n v="10"/>
    <x v="3"/>
    <n v="3029"/>
    <n v="7897"/>
    <n v="4868"/>
    <n v="4"/>
    <x v="1"/>
  </r>
  <r>
    <x v="8"/>
    <x v="110"/>
    <n v="1467"/>
    <n v="75381.926400000011"/>
    <n v="61"/>
    <x v="3"/>
    <n v="3029"/>
    <n v="7897"/>
    <n v="4868"/>
    <n v="4"/>
    <x v="1"/>
  </r>
  <r>
    <x v="8"/>
    <x v="111"/>
    <n v="128"/>
    <n v="15543.792000000001"/>
    <n v="7"/>
    <x v="3"/>
    <n v="3029"/>
    <n v="7897"/>
    <n v="4868"/>
    <n v="4"/>
    <x v="1"/>
  </r>
  <r>
    <x v="8"/>
    <x v="112"/>
    <n v="323"/>
    <n v="44207.337600000006"/>
    <n v="0"/>
    <x v="3"/>
    <n v="3029"/>
    <n v="7897"/>
    <n v="4868"/>
    <n v="4"/>
    <x v="1"/>
  </r>
  <r>
    <x v="8"/>
    <x v="113"/>
    <n v="230"/>
    <n v="30026.980800000001"/>
    <n v="0"/>
    <x v="3"/>
    <n v="3029"/>
    <n v="7897"/>
    <n v="4868"/>
    <n v="4"/>
    <x v="1"/>
  </r>
  <r>
    <x v="8"/>
    <x v="117"/>
    <n v="230"/>
    <n v="6137.2080000000005"/>
    <n v="19"/>
    <x v="3"/>
    <n v="3029"/>
    <n v="7897"/>
    <n v="4868"/>
    <n v="4"/>
    <x v="1"/>
  </r>
  <r>
    <x v="8"/>
    <x v="119"/>
    <n v="54"/>
    <n v="5010.7248000000009"/>
    <n v="0"/>
    <x v="3"/>
    <n v="3029"/>
    <n v="7897"/>
    <n v="4868"/>
    <n v="4"/>
    <x v="1"/>
  </r>
  <r>
    <x v="8"/>
    <x v="118"/>
    <n v="773"/>
    <n v="27466.430400000001"/>
    <n v="10"/>
    <x v="3"/>
    <n v="3029"/>
    <n v="7897"/>
    <n v="4868"/>
    <n v="4"/>
    <x v="1"/>
  </r>
  <r>
    <x v="8"/>
    <x v="120"/>
    <n v="659"/>
    <n v="27972.864000000001"/>
    <n v="82"/>
    <x v="3"/>
    <n v="3029"/>
    <n v="7897"/>
    <n v="4868"/>
    <n v="4"/>
    <x v="1"/>
  </r>
  <r>
    <x v="0"/>
    <x v="121"/>
    <n v="989"/>
    <n v="15396.134400000001"/>
    <n v="993"/>
    <x v="4"/>
    <n v="73990"/>
    <n v="72083"/>
    <n v="-1907"/>
    <n v="5"/>
    <x v="1"/>
  </r>
  <r>
    <x v="0"/>
    <x v="122"/>
    <n v="1300"/>
    <n v="24143.616000000002"/>
    <n v="1448"/>
    <x v="4"/>
    <n v="73990"/>
    <n v="72083"/>
    <n v="-1907"/>
    <n v="5"/>
    <x v="1"/>
  </r>
  <r>
    <x v="0"/>
    <x v="123"/>
    <n v="2228"/>
    <n v="17501.184000000001"/>
    <n v="15591"/>
    <x v="4"/>
    <n v="73990"/>
    <n v="72083"/>
    <n v="-1907"/>
    <n v="5"/>
    <x v="1"/>
  </r>
  <r>
    <x v="0"/>
    <x v="124"/>
    <n v="27353"/>
    <n v="33259.118399999999"/>
    <n v="68696"/>
    <x v="4"/>
    <n v="73990"/>
    <n v="72083"/>
    <n v="-1907"/>
    <n v="5"/>
    <x v="1"/>
  </r>
  <r>
    <x v="0"/>
    <x v="125"/>
    <n v="9895"/>
    <n v="101704.89600000001"/>
    <n v="11902"/>
    <x v="4"/>
    <n v="73990"/>
    <n v="72083"/>
    <n v="-1907"/>
    <n v="5"/>
    <x v="1"/>
  </r>
  <r>
    <x v="0"/>
    <x v="126"/>
    <n v="5285"/>
    <n v="5215.7088000000003"/>
    <n v="34664"/>
    <x v="4"/>
    <n v="73990"/>
    <n v="72083"/>
    <n v="-1907"/>
    <n v="5"/>
    <x v="1"/>
  </r>
  <r>
    <x v="0"/>
    <x v="127"/>
    <n v="5568"/>
    <n v="6531.84"/>
    <n v="12876"/>
    <x v="4"/>
    <n v="73990"/>
    <n v="72083"/>
    <n v="-1907"/>
    <n v="5"/>
    <x v="1"/>
  </r>
  <r>
    <x v="0"/>
    <x v="128"/>
    <n v="4880"/>
    <n v="120385.00800000002"/>
    <n v="8234"/>
    <x v="4"/>
    <n v="73990"/>
    <n v="72083"/>
    <n v="-1907"/>
    <n v="5"/>
    <x v="1"/>
  </r>
  <r>
    <x v="0"/>
    <x v="129"/>
    <n v="2200"/>
    <n v="61737.552000000003"/>
    <n v="2005"/>
    <x v="4"/>
    <n v="73990"/>
    <n v="72083"/>
    <n v="-1907"/>
    <n v="5"/>
    <x v="1"/>
  </r>
  <r>
    <x v="0"/>
    <x v="130"/>
    <n v="14292"/>
    <n v="127733.76000000001"/>
    <n v="4443"/>
    <x v="4"/>
    <n v="73990"/>
    <n v="72083"/>
    <n v="-1907"/>
    <n v="5"/>
    <x v="1"/>
  </r>
  <r>
    <x v="1"/>
    <x v="122"/>
    <n v="669"/>
    <n v="12416.7168"/>
    <n v="2413"/>
    <x v="4"/>
    <n v="73990"/>
    <n v="72083"/>
    <n v="-1907"/>
    <n v="5"/>
    <x v="1"/>
  </r>
  <r>
    <x v="1"/>
    <x v="123"/>
    <n v="8018"/>
    <n v="65407.996800000001"/>
    <n v="20129"/>
    <x v="4"/>
    <n v="73990"/>
    <n v="72083"/>
    <n v="-1907"/>
    <n v="5"/>
    <x v="1"/>
  </r>
  <r>
    <x v="1"/>
    <x v="124"/>
    <n v="37689"/>
    <n v="45826.516800000005"/>
    <n v="84147"/>
    <x v="4"/>
    <n v="73990"/>
    <n v="72083"/>
    <n v="-1907"/>
    <n v="5"/>
    <x v="1"/>
  </r>
  <r>
    <x v="1"/>
    <x v="125"/>
    <n v="4234"/>
    <n v="43519.68"/>
    <n v="19546"/>
    <x v="4"/>
    <n v="73990"/>
    <n v="72083"/>
    <n v="-1907"/>
    <n v="5"/>
    <x v="1"/>
  </r>
  <r>
    <x v="1"/>
    <x v="126"/>
    <n v="30311"/>
    <n v="29913.624"/>
    <n v="53316"/>
    <x v="4"/>
    <n v="73990"/>
    <n v="72083"/>
    <n v="-1907"/>
    <n v="5"/>
    <x v="1"/>
  </r>
  <r>
    <x v="1"/>
    <x v="127"/>
    <n v="14616"/>
    <n v="17146.080000000002"/>
    <n v="19720"/>
    <x v="4"/>
    <n v="73990"/>
    <n v="72083"/>
    <n v="-1907"/>
    <n v="5"/>
    <x v="1"/>
  </r>
  <r>
    <x v="1"/>
    <x v="128"/>
    <n v="3104"/>
    <n v="77433.753599999996"/>
    <n v="12982"/>
    <x v="4"/>
    <n v="73990"/>
    <n v="72083"/>
    <n v="-1907"/>
    <n v="5"/>
    <x v="1"/>
  </r>
  <r>
    <x v="1"/>
    <x v="129"/>
    <n v="2423"/>
    <n v="67989.456000000006"/>
    <n v="1912"/>
    <x v="4"/>
    <n v="73990"/>
    <n v="72083"/>
    <n v="-1907"/>
    <n v="5"/>
    <x v="1"/>
  </r>
  <r>
    <x v="1"/>
    <x v="130"/>
    <n v="9849"/>
    <n v="88024.320000000007"/>
    <n v="9756"/>
    <x v="4"/>
    <n v="73990"/>
    <n v="72083"/>
    <n v="-1907"/>
    <n v="5"/>
    <x v="1"/>
  </r>
  <r>
    <x v="1"/>
    <x v="131"/>
    <n v="0"/>
    <n v="0"/>
    <n v="0"/>
    <x v="4"/>
    <n v="73990"/>
    <n v="72083"/>
    <n v="-1907"/>
    <n v="5"/>
    <x v="1"/>
  </r>
  <r>
    <x v="2"/>
    <x v="122"/>
    <n v="1453"/>
    <n v="26989.113600000001"/>
    <n v="706"/>
    <x v="4"/>
    <n v="73990"/>
    <n v="72083"/>
    <n v="-1907"/>
    <n v="5"/>
    <x v="1"/>
  </r>
  <r>
    <x v="2"/>
    <x v="123"/>
    <n v="15507"/>
    <n v="126731.86560000002"/>
    <n v="9772"/>
    <x v="4"/>
    <n v="73990"/>
    <n v="72083"/>
    <n v="-1907"/>
    <n v="5"/>
    <x v="1"/>
  </r>
  <r>
    <x v="2"/>
    <x v="124"/>
    <n v="32469"/>
    <n v="39479.356800000001"/>
    <n v="46354"/>
    <x v="4"/>
    <n v="73990"/>
    <n v="72083"/>
    <n v="-1907"/>
    <n v="5"/>
    <x v="1"/>
  </r>
  <r>
    <x v="2"/>
    <x v="125"/>
    <n v="12505"/>
    <n v="128532.09600000001"/>
    <n v="7390"/>
    <x v="4"/>
    <n v="73990"/>
    <n v="72083"/>
    <n v="-1907"/>
    <n v="5"/>
    <x v="1"/>
  </r>
  <r>
    <x v="2"/>
    <x v="126"/>
    <n v="6840"/>
    <n v="6749.7408000000005"/>
    <n v="24094"/>
    <x v="4"/>
    <n v="73990"/>
    <n v="72083"/>
    <n v="-1907"/>
    <n v="5"/>
    <x v="1"/>
  </r>
  <r>
    <x v="2"/>
    <x v="127"/>
    <n v="19024"/>
    <n v="22317.120000000003"/>
    <n v="3944"/>
    <x v="4"/>
    <n v="73990"/>
    <n v="72083"/>
    <n v="-1907"/>
    <n v="5"/>
    <x v="1"/>
  </r>
  <r>
    <x v="2"/>
    <x v="128"/>
    <n v="1271"/>
    <n v="31824.489600000001"/>
    <n v="1256"/>
    <x v="4"/>
    <n v="73990"/>
    <n v="72083"/>
    <n v="-1907"/>
    <n v="5"/>
    <x v="1"/>
  </r>
  <r>
    <x v="2"/>
    <x v="129"/>
    <n v="1402"/>
    <n v="39334.896000000001"/>
    <n v="1457"/>
    <x v="4"/>
    <n v="73990"/>
    <n v="72083"/>
    <n v="-1907"/>
    <n v="5"/>
    <x v="1"/>
  </r>
  <r>
    <x v="2"/>
    <x v="130"/>
    <n v="93"/>
    <n v="829.44"/>
    <n v="93"/>
    <x v="4"/>
    <n v="73990"/>
    <n v="72083"/>
    <n v="-1907"/>
    <n v="5"/>
    <x v="1"/>
  </r>
  <r>
    <x v="2"/>
    <x v="131"/>
    <n v="22272"/>
    <n v="157593.60000000001"/>
    <n v="4803"/>
    <x v="4"/>
    <n v="73990"/>
    <n v="72083"/>
    <n v="-1907"/>
    <n v="5"/>
    <x v="1"/>
  </r>
  <r>
    <x v="3"/>
    <x v="122"/>
    <n v="1972"/>
    <n v="36646.560000000005"/>
    <n v="1671"/>
    <x v="4"/>
    <n v="73990"/>
    <n v="72083"/>
    <n v="-1907"/>
    <n v="5"/>
    <x v="1"/>
  </r>
  <r>
    <x v="3"/>
    <x v="123"/>
    <n v="16426"/>
    <n v="131426.32320000001"/>
    <n v="10357"/>
    <x v="4"/>
    <n v="73990"/>
    <n v="72083"/>
    <n v="-1907"/>
    <n v="5"/>
    <x v="1"/>
  </r>
  <r>
    <x v="3"/>
    <x v="124"/>
    <n v="43431"/>
    <n v="52808.371200000001"/>
    <n v="63998"/>
    <x v="4"/>
    <n v="73990"/>
    <n v="72083"/>
    <n v="-1907"/>
    <n v="5"/>
    <x v="1"/>
  </r>
  <r>
    <x v="3"/>
    <x v="125"/>
    <n v="9570"/>
    <n v="98366.400000000009"/>
    <n v="12540"/>
    <x v="4"/>
    <n v="73990"/>
    <n v="72083"/>
    <n v="-1907"/>
    <n v="5"/>
    <x v="1"/>
  </r>
  <r>
    <x v="3"/>
    <x v="126"/>
    <n v="27513"/>
    <n v="27152.366400000003"/>
    <n v="41658"/>
    <x v="4"/>
    <n v="73990"/>
    <n v="72083"/>
    <n v="-1907"/>
    <n v="5"/>
    <x v="1"/>
  </r>
  <r>
    <x v="3"/>
    <x v="127"/>
    <n v="15080"/>
    <n v="17690.400000000001"/>
    <n v="11252"/>
    <x v="4"/>
    <n v="73990"/>
    <n v="72083"/>
    <n v="-1907"/>
    <n v="5"/>
    <x v="1"/>
  </r>
  <r>
    <x v="3"/>
    <x v="129"/>
    <n v="3508"/>
    <n v="98467.488000000012"/>
    <n v="1736"/>
    <x v="4"/>
    <n v="73990"/>
    <n v="72083"/>
    <n v="-1907"/>
    <n v="5"/>
    <x v="1"/>
  </r>
  <r>
    <x v="3"/>
    <x v="131"/>
    <n v="17470"/>
    <n v="123612.48000000001"/>
    <n v="9118"/>
    <x v="4"/>
    <n v="73990"/>
    <n v="72083"/>
    <n v="-1907"/>
    <n v="5"/>
    <x v="1"/>
  </r>
  <r>
    <x v="4"/>
    <x v="122"/>
    <n v="302"/>
    <n v="5604.7680000000009"/>
    <n v="1411"/>
    <x v="4"/>
    <n v="73990"/>
    <n v="72083"/>
    <n v="-1907"/>
    <n v="5"/>
    <x v="1"/>
  </r>
  <r>
    <x v="4"/>
    <x v="123"/>
    <n v="6070"/>
    <n v="48560.90400000001"/>
    <n v="16092"/>
    <x v="4"/>
    <n v="73990"/>
    <n v="72083"/>
    <n v="-1907"/>
    <n v="5"/>
    <x v="1"/>
  </r>
  <r>
    <x v="4"/>
    <x v="124"/>
    <n v="14616"/>
    <n v="17472.672000000002"/>
    <n v="69740"/>
    <x v="4"/>
    <n v="73990"/>
    <n v="72083"/>
    <n v="-1907"/>
    <n v="5"/>
    <x v="1"/>
  </r>
  <r>
    <x v="4"/>
    <x v="125"/>
    <n v="4826"/>
    <n v="49600.512000000002"/>
    <n v="14825"/>
    <x v="4"/>
    <n v="73990"/>
    <n v="72083"/>
    <n v="-1907"/>
    <n v="5"/>
    <x v="1"/>
  </r>
  <r>
    <x v="4"/>
    <x v="126"/>
    <n v="30622"/>
    <n v="30220.430400000005"/>
    <n v="64508"/>
    <x v="4"/>
    <n v="73990"/>
    <n v="72083"/>
    <n v="-1907"/>
    <n v="5"/>
    <x v="1"/>
  </r>
  <r>
    <x v="4"/>
    <x v="127"/>
    <n v="15892"/>
    <n v="18642.960000000003"/>
    <n v="19140"/>
    <x v="4"/>
    <n v="73990"/>
    <n v="72083"/>
    <n v="-1907"/>
    <n v="5"/>
    <x v="1"/>
  </r>
  <r>
    <x v="4"/>
    <x v="129"/>
    <n v="4446"/>
    <n v="124777.58400000002"/>
    <n v="2952"/>
    <x v="4"/>
    <n v="73990"/>
    <n v="72083"/>
    <n v="-1907"/>
    <n v="5"/>
    <x v="1"/>
  </r>
  <r>
    <x v="4"/>
    <x v="131"/>
    <n v="8352"/>
    <n v="59097.600000000006"/>
    <n v="9652"/>
    <x v="4"/>
    <n v="73990"/>
    <n v="72083"/>
    <n v="-1907"/>
    <n v="5"/>
    <x v="1"/>
  </r>
  <r>
    <x v="5"/>
    <x v="121"/>
    <n v="0"/>
    <n v="0"/>
    <n v="0"/>
    <x v="4"/>
    <n v="73990"/>
    <n v="72083"/>
    <n v="-1907"/>
    <n v="5"/>
    <x v="1"/>
  </r>
  <r>
    <x v="5"/>
    <x v="122"/>
    <n v="1750"/>
    <n v="32507.654400000003"/>
    <n v="3016"/>
    <x v="4"/>
    <n v="73990"/>
    <n v="72083"/>
    <n v="-1907"/>
    <n v="5"/>
    <x v="1"/>
  </r>
  <r>
    <x v="5"/>
    <x v="123"/>
    <n v="9577"/>
    <n v="78233.212800000008"/>
    <n v="22189"/>
    <x v="4"/>
    <n v="73990"/>
    <n v="72083"/>
    <n v="-1907"/>
    <n v="5"/>
    <x v="1"/>
  </r>
  <r>
    <x v="5"/>
    <x v="124"/>
    <n v="22342"/>
    <n v="26458.617600000001"/>
    <n v="85817"/>
    <x v="4"/>
    <n v="73990"/>
    <n v="72083"/>
    <n v="-1907"/>
    <n v="5"/>
    <x v="1"/>
  </r>
  <r>
    <x v="5"/>
    <x v="125"/>
    <n v="7842"/>
    <n v="80600.831999999995"/>
    <n v="20242"/>
    <x v="4"/>
    <n v="73990"/>
    <n v="72083"/>
    <n v="-1907"/>
    <n v="5"/>
    <x v="1"/>
  </r>
  <r>
    <x v="5"/>
    <x v="126"/>
    <n v="0"/>
    <n v="0"/>
    <n v="48498"/>
    <x v="4"/>
    <n v="73990"/>
    <n v="72083"/>
    <n v="-1907"/>
    <n v="5"/>
    <x v="1"/>
  </r>
  <r>
    <x v="5"/>
    <x v="127"/>
    <n v="8816"/>
    <n v="10342.08"/>
    <n v="57072"/>
    <x v="4"/>
    <n v="73990"/>
    <n v="72083"/>
    <n v="-1907"/>
    <n v="5"/>
    <x v="1"/>
  </r>
  <r>
    <x v="5"/>
    <x v="129"/>
    <n v="1365"/>
    <n v="38292.912000000004"/>
    <n v="4529"/>
    <x v="4"/>
    <n v="73990"/>
    <n v="72083"/>
    <n v="-1907"/>
    <n v="5"/>
    <x v="1"/>
  </r>
  <r>
    <x v="5"/>
    <x v="131"/>
    <n v="12842"/>
    <n v="90862.560000000012"/>
    <n v="9106"/>
    <x v="4"/>
    <n v="73990"/>
    <n v="72083"/>
    <n v="-1907"/>
    <n v="5"/>
    <x v="1"/>
  </r>
  <r>
    <x v="5"/>
    <x v="132"/>
    <n v="0"/>
    <n v="0"/>
    <n v="353"/>
    <x v="4"/>
    <n v="73990"/>
    <n v="72083"/>
    <n v="-1907"/>
    <n v="5"/>
    <x v="1"/>
  </r>
  <r>
    <x v="6"/>
    <x v="121"/>
    <n v="3675"/>
    <n v="57309.120000000003"/>
    <n v="1448"/>
    <x v="4"/>
    <n v="73990"/>
    <n v="72083"/>
    <n v="-1907"/>
    <n v="5"/>
    <x v="1"/>
  </r>
  <r>
    <x v="6"/>
    <x v="122"/>
    <n v="3429"/>
    <n v="67527.345600000001"/>
    <n v="2896"/>
    <x v="4"/>
    <n v="73990"/>
    <n v="72083"/>
    <n v="-1907"/>
    <n v="5"/>
    <x v="1"/>
  </r>
  <r>
    <x v="6"/>
    <x v="123"/>
    <n v="16788"/>
    <n v="144075.11040000001"/>
    <n v="24110"/>
    <x v="4"/>
    <n v="73990"/>
    <n v="72083"/>
    <n v="-1907"/>
    <n v="5"/>
    <x v="1"/>
  </r>
  <r>
    <x v="6"/>
    <x v="124"/>
    <n v="76839"/>
    <n v="108596.50560000002"/>
    <n v="87905"/>
    <x v="4"/>
    <n v="73990"/>
    <n v="72083"/>
    <n v="-1907"/>
    <n v="5"/>
    <x v="1"/>
  </r>
  <r>
    <x v="6"/>
    <x v="125"/>
    <n v="0"/>
    <n v="0"/>
    <n v="14814"/>
    <x v="4"/>
    <n v="73990"/>
    <n v="72083"/>
    <n v="-1907"/>
    <n v="5"/>
    <x v="1"/>
  </r>
  <r>
    <x v="6"/>
    <x v="126"/>
    <n v="78498"/>
    <n v="109479.25440000001"/>
    <n v="82073"/>
    <x v="4"/>
    <n v="73990"/>
    <n v="72083"/>
    <n v="-1907"/>
    <n v="5"/>
    <x v="1"/>
  </r>
  <r>
    <x v="6"/>
    <x v="129"/>
    <n v="1300"/>
    <n v="36469.440000000002"/>
    <n v="3351"/>
    <x v="4"/>
    <n v="73990"/>
    <n v="72083"/>
    <n v="-1907"/>
    <n v="5"/>
    <x v="1"/>
  </r>
  <r>
    <x v="6"/>
    <x v="131"/>
    <n v="3736"/>
    <n v="26429.760000000002"/>
    <n v="6682"/>
    <x v="4"/>
    <n v="73990"/>
    <n v="72083"/>
    <n v="-1907"/>
    <n v="5"/>
    <x v="1"/>
  </r>
  <r>
    <x v="6"/>
    <x v="132"/>
    <n v="1096"/>
    <n v="47254.752000000008"/>
    <n v="1244"/>
    <x v="4"/>
    <n v="73990"/>
    <n v="72083"/>
    <n v="-1907"/>
    <n v="5"/>
    <x v="1"/>
  </r>
  <r>
    <x v="7"/>
    <x v="121"/>
    <n v="2228"/>
    <n v="34732.800000000003"/>
    <n v="1337"/>
    <x v="4"/>
    <n v="73990"/>
    <n v="72083"/>
    <n v="-1907"/>
    <n v="5"/>
    <x v="1"/>
  </r>
  <r>
    <x v="7"/>
    <x v="122"/>
    <n v="3392"/>
    <n v="66808.972800000003"/>
    <n v="2562"/>
    <x v="4"/>
    <n v="73990"/>
    <n v="72083"/>
    <n v="-1907"/>
    <n v="5"/>
    <x v="1"/>
  </r>
  <r>
    <x v="7"/>
    <x v="123"/>
    <n v="29427"/>
    <n v="256275.6624"/>
    <n v="19656"/>
    <x v="4"/>
    <n v="73990"/>
    <n v="72083"/>
    <n v="-1907"/>
    <n v="5"/>
    <x v="1"/>
  </r>
  <r>
    <x v="7"/>
    <x v="124"/>
    <n v="80388"/>
    <n v="117954.14400000001"/>
    <n v="84356"/>
    <x v="4"/>
    <n v="73990"/>
    <n v="72083"/>
    <n v="-1907"/>
    <n v="5"/>
    <x v="1"/>
  </r>
  <r>
    <x v="7"/>
    <x v="125"/>
    <n v="9802"/>
    <n v="141270.48000000001"/>
    <n v="17505"/>
    <x v="4"/>
    <n v="73990"/>
    <n v="72083"/>
    <n v="-1907"/>
    <n v="5"/>
    <x v="1"/>
  </r>
  <r>
    <x v="7"/>
    <x v="126"/>
    <n v="56114"/>
    <n v="78261.37920000001"/>
    <n v="86114"/>
    <x v="4"/>
    <n v="73990"/>
    <n v="72083"/>
    <n v="-1907"/>
    <n v="5"/>
    <x v="1"/>
  </r>
  <r>
    <x v="7"/>
    <x v="129"/>
    <n v="2404"/>
    <n v="67468.464000000007"/>
    <n v="4659"/>
    <x v="4"/>
    <n v="73990"/>
    <n v="72083"/>
    <n v="-1907"/>
    <n v="5"/>
    <x v="1"/>
  </r>
  <r>
    <x v="7"/>
    <x v="131"/>
    <n v="13804"/>
    <n v="97675.200000000012"/>
    <n v="6682"/>
    <x v="4"/>
    <n v="73990"/>
    <n v="72083"/>
    <n v="-1907"/>
    <n v="5"/>
    <x v="1"/>
  </r>
  <r>
    <x v="7"/>
    <x v="132"/>
    <n v="1782"/>
    <n v="76889.088000000018"/>
    <n v="1225"/>
    <x v="4"/>
    <n v="73990"/>
    <n v="72083"/>
    <n v="-1907"/>
    <n v="5"/>
    <x v="1"/>
  </r>
  <r>
    <x v="8"/>
    <x v="121"/>
    <n v="891"/>
    <n v="13893.12"/>
    <n v="0"/>
    <x v="4"/>
    <n v="73990"/>
    <n v="72083"/>
    <n v="-1907"/>
    <n v="5"/>
    <x v="1"/>
  </r>
  <r>
    <x v="8"/>
    <x v="122"/>
    <n v="2037"/>
    <n v="41111.8848"/>
    <n v="822"/>
    <x v="4"/>
    <n v="73990"/>
    <n v="72083"/>
    <n v="-1907"/>
    <n v="5"/>
    <x v="1"/>
  </r>
  <r>
    <x v="8"/>
    <x v="123"/>
    <n v="17456"/>
    <n v="152767.29600000003"/>
    <n v="3536"/>
    <x v="4"/>
    <n v="73990"/>
    <n v="72083"/>
    <n v="-1907"/>
    <n v="5"/>
    <x v="1"/>
  </r>
  <r>
    <x v="8"/>
    <x v="124"/>
    <n v="13886"/>
    <n v="20477.3184"/>
    <n v="13364"/>
    <x v="4"/>
    <n v="73990"/>
    <n v="72083"/>
    <n v="-1907"/>
    <n v="5"/>
    <x v="1"/>
  </r>
  <r>
    <x v="8"/>
    <x v="125"/>
    <n v="1207"/>
    <n v="17387.136000000002"/>
    <n v="1207"/>
    <x v="4"/>
    <n v="73990"/>
    <n v="72083"/>
    <n v="-1907"/>
    <n v="5"/>
    <x v="1"/>
  </r>
  <r>
    <x v="8"/>
    <x v="126"/>
    <n v="0"/>
    <n v="0"/>
    <n v="14923"/>
    <x v="4"/>
    <n v="73990"/>
    <n v="72083"/>
    <n v="-1907"/>
    <n v="5"/>
    <x v="1"/>
  </r>
  <r>
    <x v="8"/>
    <x v="129"/>
    <n v="6654"/>
    <n v="186775.63200000001"/>
    <n v="1968"/>
    <x v="4"/>
    <n v="73990"/>
    <n v="72083"/>
    <n v="-1907"/>
    <n v="5"/>
    <x v="1"/>
  </r>
  <r>
    <x v="8"/>
    <x v="131"/>
    <n v="29395"/>
    <n v="207990.72"/>
    <n v="986"/>
    <x v="4"/>
    <n v="73990"/>
    <n v="72083"/>
    <n v="-1907"/>
    <n v="5"/>
    <x v="1"/>
  </r>
  <r>
    <x v="8"/>
    <x v="132"/>
    <n v="557"/>
    <n v="24027.84"/>
    <n v="56"/>
    <x v="4"/>
    <n v="73990"/>
    <n v="72083"/>
    <n v="-1907"/>
    <n v="5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x v="0"/>
    <x v="0"/>
    <n v="1594"/>
    <n v="10713.902400000001"/>
    <n v="8357"/>
    <x v="0"/>
    <x v="0"/>
    <n v="88"/>
  </r>
  <r>
    <x v="0"/>
    <x v="1"/>
    <n v="-21"/>
    <n v="-351.86400000000003"/>
    <n v="1673"/>
    <x v="0"/>
    <x v="1"/>
    <n v="19"/>
  </r>
  <r>
    <x v="0"/>
    <x v="2"/>
    <n v="627"/>
    <n v="2449.44"/>
    <n v="696"/>
    <x v="0"/>
    <x v="0"/>
    <n v="88"/>
  </r>
  <r>
    <x v="0"/>
    <x v="3"/>
    <n v="592"/>
    <n v="23353.920000000002"/>
    <n v="601"/>
    <x v="0"/>
    <x v="0"/>
    <n v="88"/>
  </r>
  <r>
    <x v="0"/>
    <x v="4"/>
    <n v="1177"/>
    <n v="20588.256000000001"/>
    <n v="1365"/>
    <x v="0"/>
    <x v="0"/>
    <n v="88"/>
  </r>
  <r>
    <x v="0"/>
    <x v="5"/>
    <n v="205"/>
    <n v="10245.312"/>
    <n v="339"/>
    <x v="0"/>
    <x v="0"/>
    <n v="88"/>
  </r>
  <r>
    <x v="0"/>
    <x v="6"/>
    <n v="142"/>
    <n v="4084.5600000000004"/>
    <n v="232"/>
    <x v="0"/>
    <x v="0"/>
    <n v="88"/>
  </r>
  <r>
    <x v="0"/>
    <x v="7"/>
    <n v="158"/>
    <n v="2702.5920000000001"/>
    <n v="205"/>
    <x v="0"/>
    <x v="0"/>
    <n v="88"/>
  </r>
  <r>
    <x v="0"/>
    <x v="8"/>
    <n v="4594"/>
    <n v="16448.572800000002"/>
    <n v="8464"/>
    <x v="0"/>
    <x v="0"/>
    <n v="88"/>
  </r>
  <r>
    <x v="0"/>
    <x v="9"/>
    <n v="383"/>
    <n v="4326.0048000000006"/>
    <n v="557"/>
    <x v="0"/>
    <x v="0"/>
    <n v="88"/>
  </r>
  <r>
    <x v="0"/>
    <x v="10"/>
    <n v="114"/>
    <n v="24029.9136"/>
    <n v="52"/>
    <x v="0"/>
    <x v="0"/>
    <n v="88"/>
  </r>
  <r>
    <x v="0"/>
    <x v="11"/>
    <n v="161"/>
    <n v="8936.4384000000009"/>
    <n v="156"/>
    <x v="0"/>
    <x v="0"/>
    <n v="88"/>
  </r>
  <r>
    <x v="0"/>
    <x v="12"/>
    <n v="358"/>
    <n v="10817.452800000001"/>
    <n v="98"/>
    <x v="0"/>
    <x v="0"/>
    <n v="88"/>
  </r>
  <r>
    <x v="0"/>
    <x v="13"/>
    <n v="116"/>
    <n v="5961.6"/>
    <n v="21"/>
    <x v="0"/>
    <x v="0"/>
    <n v="88"/>
  </r>
  <r>
    <x v="0"/>
    <x v="14"/>
    <n v="0"/>
    <n v="0"/>
    <n v="52432"/>
    <x v="0"/>
    <x v="1"/>
    <n v="19"/>
  </r>
  <r>
    <x v="1"/>
    <x v="0"/>
    <n v="2759"/>
    <n v="18542.692800000001"/>
    <n v="10721"/>
    <x v="0"/>
    <x v="0"/>
    <n v="99"/>
  </r>
  <r>
    <x v="1"/>
    <x v="1"/>
    <n v="1457"/>
    <n v="24552.288"/>
    <n v="2733"/>
    <x v="0"/>
    <x v="0"/>
    <n v="99"/>
  </r>
  <r>
    <x v="1"/>
    <x v="2"/>
    <n v="3272"/>
    <n v="12791.52"/>
    <n v="383"/>
    <x v="0"/>
    <x v="0"/>
    <n v="99"/>
  </r>
  <r>
    <x v="1"/>
    <x v="3"/>
    <n v="1235"/>
    <n v="48722.688000000002"/>
    <n v="1005"/>
    <x v="0"/>
    <x v="0"/>
    <n v="99"/>
  </r>
  <r>
    <x v="1"/>
    <x v="4"/>
    <n v="1126"/>
    <n v="19694.88"/>
    <n v="1747"/>
    <x v="0"/>
    <x v="0"/>
    <n v="99"/>
  </r>
  <r>
    <x v="1"/>
    <x v="5"/>
    <n v="260"/>
    <n v="13039.488000000001"/>
    <n v="434"/>
    <x v="0"/>
    <x v="0"/>
    <n v="99"/>
  </r>
  <r>
    <x v="1"/>
    <x v="6"/>
    <n v="216"/>
    <n v="6227.2800000000007"/>
    <n v="316"/>
    <x v="0"/>
    <x v="0"/>
    <n v="99"/>
  </r>
  <r>
    <x v="1"/>
    <x v="7"/>
    <n v="214"/>
    <n v="3656.4480000000003"/>
    <n v="230"/>
    <x v="0"/>
    <x v="0"/>
    <n v="99"/>
  </r>
  <r>
    <x v="1"/>
    <x v="8"/>
    <n v="4483"/>
    <n v="16049.836800000001"/>
    <n v="11220"/>
    <x v="0"/>
    <x v="0"/>
    <n v="99"/>
  </r>
  <r>
    <x v="1"/>
    <x v="9"/>
    <n v="2332"/>
    <n v="26349.192000000003"/>
    <n v="696"/>
    <x v="0"/>
    <x v="0"/>
    <n v="99"/>
  </r>
  <r>
    <x v="1"/>
    <x v="10"/>
    <n v="156"/>
    <n v="32857.228800000004"/>
    <n v="21"/>
    <x v="0"/>
    <x v="0"/>
    <n v="99"/>
  </r>
  <r>
    <x v="1"/>
    <x v="11"/>
    <n v="79"/>
    <n v="4403.4624000000003"/>
    <n v="179"/>
    <x v="0"/>
    <x v="0"/>
    <n v="99"/>
  </r>
  <r>
    <x v="1"/>
    <x v="12"/>
    <n v="260"/>
    <n v="7867.2384000000002"/>
    <n v="256"/>
    <x v="0"/>
    <x v="0"/>
    <n v="99"/>
  </r>
  <r>
    <x v="1"/>
    <x v="13"/>
    <n v="96"/>
    <n v="4888.5119999999997"/>
    <n v="38"/>
    <x v="0"/>
    <x v="0"/>
    <n v="99"/>
  </r>
  <r>
    <x v="1"/>
    <x v="14"/>
    <n v="15869"/>
    <n v="12765.081600000001"/>
    <n v="67188"/>
    <x v="0"/>
    <x v="0"/>
    <n v="99"/>
  </r>
  <r>
    <x v="2"/>
    <x v="0"/>
    <n v="808"/>
    <n v="5427.1296000000002"/>
    <n v="5214"/>
    <x v="0"/>
    <x v="0"/>
    <n v="96"/>
  </r>
  <r>
    <x v="2"/>
    <x v="1"/>
    <n v="1216"/>
    <n v="20486.304"/>
    <n v="1200"/>
    <x v="0"/>
    <x v="0"/>
    <n v="96"/>
  </r>
  <r>
    <x v="2"/>
    <x v="2"/>
    <n v="2889"/>
    <n v="11294.640000000001"/>
    <n v="174"/>
    <x v="0"/>
    <x v="0"/>
    <n v="96"/>
  </r>
  <r>
    <x v="2"/>
    <x v="3"/>
    <n v="230"/>
    <n v="9066.8160000000007"/>
    <n v="683"/>
    <x v="0"/>
    <x v="0"/>
    <n v="96"/>
  </r>
  <r>
    <x v="2"/>
    <x v="4"/>
    <n v="548"/>
    <n v="9583.4880000000012"/>
    <n v="1193"/>
    <x v="0"/>
    <x v="0"/>
    <n v="96"/>
  </r>
  <r>
    <x v="2"/>
    <x v="5"/>
    <n v="140"/>
    <n v="6985.4400000000005"/>
    <n v="161"/>
    <x v="0"/>
    <x v="0"/>
    <n v="96"/>
  </r>
  <r>
    <x v="2"/>
    <x v="6"/>
    <n v="226"/>
    <n v="6495.1200000000008"/>
    <n v="181"/>
    <x v="0"/>
    <x v="0"/>
    <n v="96"/>
  </r>
  <r>
    <x v="2"/>
    <x v="7"/>
    <n v="244"/>
    <n v="4173.12"/>
    <n v="119"/>
    <x v="0"/>
    <x v="0"/>
    <n v="96"/>
  </r>
  <r>
    <x v="2"/>
    <x v="8"/>
    <n v="5513"/>
    <n v="19738.296000000002"/>
    <n v="7517"/>
    <x v="0"/>
    <x v="0"/>
    <n v="96"/>
  </r>
  <r>
    <x v="2"/>
    <x v="9"/>
    <n v="1636"/>
    <n v="18483.768"/>
    <n v="534"/>
    <x v="0"/>
    <x v="0"/>
    <n v="96"/>
  </r>
  <r>
    <x v="2"/>
    <x v="10"/>
    <n v="135"/>
    <n v="28443.571200000002"/>
    <n v="19"/>
    <x v="0"/>
    <x v="0"/>
    <n v="96"/>
  </r>
  <r>
    <x v="2"/>
    <x v="11"/>
    <n v="346"/>
    <n v="19297.526400000002"/>
    <n v="156"/>
    <x v="0"/>
    <x v="0"/>
    <n v="96"/>
  </r>
  <r>
    <x v="2"/>
    <x v="12"/>
    <n v="228"/>
    <n v="6883.8336000000008"/>
    <n v="279"/>
    <x v="0"/>
    <x v="0"/>
    <n v="96"/>
  </r>
  <r>
    <x v="2"/>
    <x v="13"/>
    <n v="123"/>
    <n v="6319.2960000000003"/>
    <n v="10"/>
    <x v="0"/>
    <x v="0"/>
    <n v="96"/>
  </r>
  <r>
    <x v="2"/>
    <x v="14"/>
    <n v="5104"/>
    <n v="4105.7280000000001"/>
    <n v="743"/>
    <x v="0"/>
    <x v="0"/>
    <n v="96"/>
  </r>
  <r>
    <x v="2"/>
    <x v="15"/>
    <n v="0"/>
    <n v="0"/>
    <n v="223"/>
    <x v="0"/>
    <x v="1"/>
    <n v="7"/>
  </r>
  <r>
    <x v="2"/>
    <x v="16"/>
    <n v="0"/>
    <n v="0"/>
    <n v="3"/>
    <x v="0"/>
    <x v="1"/>
    <n v="7"/>
  </r>
  <r>
    <x v="3"/>
    <x v="0"/>
    <n v="1768"/>
    <n v="11883.542400000002"/>
    <n v="5847"/>
    <x v="0"/>
    <x v="0"/>
    <n v="92"/>
  </r>
  <r>
    <x v="3"/>
    <x v="1"/>
    <n v="1193"/>
    <n v="20095.344000000001"/>
    <n v="1506"/>
    <x v="0"/>
    <x v="0"/>
    <n v="92"/>
  </r>
  <r>
    <x v="3"/>
    <x v="2"/>
    <n v="2715"/>
    <n v="10614.240000000002"/>
    <n v="348"/>
    <x v="0"/>
    <x v="0"/>
    <n v="92"/>
  </r>
  <r>
    <x v="3"/>
    <x v="3"/>
    <n v="968"/>
    <n v="38190.527999999998"/>
    <n v="819"/>
    <x v="0"/>
    <x v="0"/>
    <n v="92"/>
  </r>
  <r>
    <x v="3"/>
    <x v="4"/>
    <n v="803"/>
    <n v="14050.368000000002"/>
    <n v="1444"/>
    <x v="0"/>
    <x v="0"/>
    <n v="92"/>
  </r>
  <r>
    <x v="3"/>
    <x v="5"/>
    <n v="462"/>
    <n v="23168.376000000004"/>
    <n v="214"/>
    <x v="0"/>
    <x v="0"/>
    <n v="92"/>
  </r>
  <r>
    <x v="3"/>
    <x v="6"/>
    <n v="277"/>
    <n v="7968.2400000000007"/>
    <n v="202"/>
    <x v="0"/>
    <x v="0"/>
    <n v="92"/>
  </r>
  <r>
    <x v="3"/>
    <x v="7"/>
    <n v="126"/>
    <n v="2146.1760000000004"/>
    <n v="128"/>
    <x v="0"/>
    <x v="0"/>
    <n v="92"/>
  </r>
  <r>
    <x v="3"/>
    <x v="8"/>
    <n v="2450"/>
    <n v="8772.5808000000015"/>
    <n v="4789"/>
    <x v="0"/>
    <x v="0"/>
    <n v="92"/>
  </r>
  <r>
    <x v="3"/>
    <x v="9"/>
    <n v="1102"/>
    <n v="12453.609600000002"/>
    <n v="604"/>
    <x v="0"/>
    <x v="0"/>
    <n v="92"/>
  </r>
  <r>
    <x v="3"/>
    <x v="10"/>
    <n v="116"/>
    <n v="24520.320000000003"/>
    <n v="3"/>
    <x v="0"/>
    <x v="0"/>
    <n v="92"/>
  </r>
  <r>
    <x v="3"/>
    <x v="11"/>
    <n v="191"/>
    <n v="10620.115200000002"/>
    <n v="154"/>
    <x v="0"/>
    <x v="0"/>
    <n v="92"/>
  </r>
  <r>
    <x v="3"/>
    <x v="12"/>
    <n v="284"/>
    <n v="8569.6704000000009"/>
    <n v="351"/>
    <x v="0"/>
    <x v="0"/>
    <n v="92"/>
  </r>
  <r>
    <x v="3"/>
    <x v="13"/>
    <n v="114"/>
    <n v="5842.3680000000004"/>
    <n v="7"/>
    <x v="0"/>
    <x v="0"/>
    <n v="92"/>
  </r>
  <r>
    <x v="3"/>
    <x v="15"/>
    <n v="17595"/>
    <n v="17724.700799999999"/>
    <n v="1782"/>
    <x v="0"/>
    <x v="0"/>
    <n v="92"/>
  </r>
  <r>
    <x v="3"/>
    <x v="16"/>
    <n v="1836"/>
    <n v="23701.161600000003"/>
    <n v="3650"/>
    <x v="0"/>
    <x v="0"/>
    <n v="92"/>
  </r>
  <r>
    <x v="4"/>
    <x v="0"/>
    <n v="1740"/>
    <n v="11696.400000000001"/>
    <n v="8267"/>
    <x v="0"/>
    <x v="0"/>
    <n v="91"/>
  </r>
  <r>
    <x v="4"/>
    <x v="1"/>
    <n v="713"/>
    <n v="12002.472"/>
    <n v="1919"/>
    <x v="0"/>
    <x v="0"/>
    <n v="91"/>
  </r>
  <r>
    <x v="4"/>
    <x v="2"/>
    <n v="2367"/>
    <n v="9253.44"/>
    <n v="418"/>
    <x v="0"/>
    <x v="0"/>
    <n v="91"/>
  </r>
  <r>
    <x v="4"/>
    <x v="3"/>
    <n v="149"/>
    <n v="5861.3760000000002"/>
    <n v="1126"/>
    <x v="0"/>
    <x v="0"/>
    <n v="91"/>
  </r>
  <r>
    <x v="4"/>
    <x v="4"/>
    <n v="274"/>
    <n v="4791.7440000000006"/>
    <n v="1764"/>
    <x v="0"/>
    <x v="0"/>
    <n v="91"/>
  </r>
  <r>
    <x v="4"/>
    <x v="5"/>
    <n v="249"/>
    <n v="12457.368"/>
    <n v="402"/>
    <x v="0"/>
    <x v="0"/>
    <n v="91"/>
  </r>
  <r>
    <x v="4"/>
    <x v="6"/>
    <n v="214"/>
    <n v="6160.3200000000006"/>
    <n v="325"/>
    <x v="0"/>
    <x v="0"/>
    <n v="91"/>
  </r>
  <r>
    <x v="4"/>
    <x v="7"/>
    <n v="128"/>
    <n v="2185.92"/>
    <n v="195"/>
    <x v="0"/>
    <x v="0"/>
    <n v="91"/>
  </r>
  <r>
    <x v="4"/>
    <x v="9"/>
    <n v="511"/>
    <n v="5767.9776000000011"/>
    <n v="685"/>
    <x v="0"/>
    <x v="0"/>
    <n v="91"/>
  </r>
  <r>
    <x v="4"/>
    <x v="10"/>
    <n v="114"/>
    <n v="24029.9136"/>
    <n v="3"/>
    <x v="0"/>
    <x v="0"/>
    <n v="91"/>
  </r>
  <r>
    <x v="4"/>
    <x v="11"/>
    <n v="38"/>
    <n v="2072.2175999999999"/>
    <n v="184"/>
    <x v="0"/>
    <x v="0"/>
    <n v="91"/>
  </r>
  <r>
    <x v="4"/>
    <x v="12"/>
    <n v="267"/>
    <n v="8728.3008000000009"/>
    <n v="467"/>
    <x v="0"/>
    <x v="0"/>
    <n v="91"/>
  </r>
  <r>
    <x v="4"/>
    <x v="13"/>
    <n v="107"/>
    <n v="5484.6719999999996"/>
    <n v="7"/>
    <x v="0"/>
    <x v="0"/>
    <n v="91"/>
  </r>
  <r>
    <x v="4"/>
    <x v="15"/>
    <n v="33854"/>
    <n v="34103.246400000004"/>
    <n v="57462"/>
    <x v="0"/>
    <x v="0"/>
    <n v="91"/>
  </r>
  <r>
    <x v="4"/>
    <x v="16"/>
    <n v="0"/>
    <n v="0"/>
    <n v="8571"/>
    <x v="0"/>
    <x v="1"/>
    <n v="14"/>
  </r>
  <r>
    <x v="4"/>
    <x v="17"/>
    <n v="0"/>
    <n v="0"/>
    <n v="553"/>
    <x v="0"/>
    <x v="1"/>
    <n v="14"/>
  </r>
  <r>
    <x v="4"/>
    <x v="18"/>
    <n v="0"/>
    <n v="0"/>
    <n v="52"/>
    <x v="0"/>
    <x v="1"/>
    <n v="14"/>
  </r>
  <r>
    <x v="5"/>
    <x v="0"/>
    <n v="5253"/>
    <n v="35307.532800000001"/>
    <n v="10146"/>
    <x v="0"/>
    <x v="0"/>
    <n v="95"/>
  </r>
  <r>
    <x v="5"/>
    <x v="1"/>
    <n v="1782"/>
    <n v="30025.727999999999"/>
    <n v="2532"/>
    <x v="0"/>
    <x v="0"/>
    <n v="95"/>
  </r>
  <r>
    <x v="5"/>
    <x v="2"/>
    <n v="1949"/>
    <n v="7620.4800000000005"/>
    <n v="522"/>
    <x v="0"/>
    <x v="0"/>
    <n v="95"/>
  </r>
  <r>
    <x v="5"/>
    <x v="3"/>
    <n v="1775"/>
    <n v="71096.184000000008"/>
    <n v="1328"/>
    <x v="0"/>
    <x v="0"/>
    <n v="95"/>
  </r>
  <r>
    <x v="5"/>
    <x v="4"/>
    <n v="1184"/>
    <n v="20710.080000000002"/>
    <n v="1963"/>
    <x v="0"/>
    <x v="0"/>
    <n v="95"/>
  </r>
  <r>
    <x v="5"/>
    <x v="5"/>
    <n v="33"/>
    <n v="1629.9360000000001"/>
    <n v="553"/>
    <x v="0"/>
    <x v="0"/>
    <n v="95"/>
  </r>
  <r>
    <x v="5"/>
    <x v="6"/>
    <n v="307"/>
    <n v="8838.7200000000012"/>
    <n v="437"/>
    <x v="0"/>
    <x v="0"/>
    <n v="95"/>
  </r>
  <r>
    <x v="5"/>
    <x v="7"/>
    <n v="193"/>
    <n v="3298.7520000000004"/>
    <n v="202"/>
    <x v="0"/>
    <x v="0"/>
    <n v="95"/>
  </r>
  <r>
    <x v="5"/>
    <x v="9"/>
    <n v="1706"/>
    <n v="19270.310400000002"/>
    <n v="673"/>
    <x v="0"/>
    <x v="0"/>
    <n v="95"/>
  </r>
  <r>
    <x v="5"/>
    <x v="10"/>
    <n v="112"/>
    <n v="23539.5072"/>
    <n v="33"/>
    <x v="0"/>
    <x v="0"/>
    <n v="95"/>
  </r>
  <r>
    <x v="5"/>
    <x v="11"/>
    <n v="209"/>
    <n v="11944.3248"/>
    <n v="177"/>
    <x v="0"/>
    <x v="0"/>
    <n v="95"/>
  </r>
  <r>
    <x v="5"/>
    <x v="12"/>
    <n v="469"/>
    <n v="15875.049600000002"/>
    <n v="539"/>
    <x v="0"/>
    <x v="0"/>
    <n v="95"/>
  </r>
  <r>
    <x v="5"/>
    <x v="13"/>
    <n v="100"/>
    <n v="5126.9760000000006"/>
    <n v="19"/>
    <x v="0"/>
    <x v="0"/>
    <n v="95"/>
  </r>
  <r>
    <x v="5"/>
    <x v="15"/>
    <n v="40536"/>
    <n v="40834.152000000002"/>
    <n v="51226"/>
    <x v="0"/>
    <x v="0"/>
    <n v="95"/>
  </r>
  <r>
    <x v="5"/>
    <x v="16"/>
    <n v="2140"/>
    <n v="27642.297600000002"/>
    <n v="10311"/>
    <x v="0"/>
    <x v="0"/>
    <n v="95"/>
  </r>
  <r>
    <x v="5"/>
    <x v="17"/>
    <n v="242"/>
    <n v="9466.3296000000009"/>
    <n v="729"/>
    <x v="0"/>
    <x v="0"/>
    <n v="95"/>
  </r>
  <r>
    <x v="5"/>
    <x v="19"/>
    <n v="0"/>
    <n v="0"/>
    <n v="89"/>
    <x v="0"/>
    <x v="1"/>
    <n v="10"/>
  </r>
  <r>
    <x v="6"/>
    <x v="0"/>
    <n v="3951"/>
    <n v="26558.625600000003"/>
    <n v="10366"/>
    <x v="0"/>
    <x v="0"/>
    <n v="97"/>
  </r>
  <r>
    <x v="6"/>
    <x v="1"/>
    <n v="1293"/>
    <n v="21776.472000000002"/>
    <n v="2383"/>
    <x v="0"/>
    <x v="0"/>
    <n v="97"/>
  </r>
  <r>
    <x v="6"/>
    <x v="2"/>
    <n v="1462"/>
    <n v="5715.3600000000006"/>
    <n v="140"/>
    <x v="0"/>
    <x v="0"/>
    <n v="97"/>
  </r>
  <r>
    <x v="6"/>
    <x v="3"/>
    <n v="1692"/>
    <n v="67936.276800000007"/>
    <n v="1167"/>
    <x v="0"/>
    <x v="0"/>
    <n v="97"/>
  </r>
  <r>
    <x v="6"/>
    <x v="4"/>
    <n v="1337"/>
    <n v="25241.500800000002"/>
    <n v="1722"/>
    <x v="0"/>
    <x v="0"/>
    <n v="97"/>
  </r>
  <r>
    <x v="6"/>
    <x v="5"/>
    <n v="455"/>
    <n v="22819.103999999999"/>
    <n v="557"/>
    <x v="0"/>
    <x v="0"/>
    <n v="97"/>
  </r>
  <r>
    <x v="6"/>
    <x v="6"/>
    <n v="471"/>
    <n v="13592.880000000001"/>
    <n v="455"/>
    <x v="0"/>
    <x v="0"/>
    <n v="97"/>
  </r>
  <r>
    <x v="6"/>
    <x v="7"/>
    <n v="72"/>
    <n v="1348.3152000000002"/>
    <n v="65"/>
    <x v="0"/>
    <x v="0"/>
    <n v="97"/>
  </r>
  <r>
    <x v="6"/>
    <x v="9"/>
    <n v="1033"/>
    <n v="11667.067200000001"/>
    <n v="952"/>
    <x v="0"/>
    <x v="0"/>
    <n v="97"/>
  </r>
  <r>
    <x v="6"/>
    <x v="10"/>
    <n v="79"/>
    <n v="16673.817600000002"/>
    <n v="28"/>
    <x v="0"/>
    <x v="0"/>
    <n v="97"/>
  </r>
  <r>
    <x v="6"/>
    <x v="11"/>
    <n v="330"/>
    <n v="20022.681600000004"/>
    <n v="184"/>
    <x v="0"/>
    <x v="0"/>
    <n v="97"/>
  </r>
  <r>
    <x v="6"/>
    <x v="12"/>
    <n v="265"/>
    <n v="8992.6848000000009"/>
    <n v="516"/>
    <x v="0"/>
    <x v="0"/>
    <n v="97"/>
  </r>
  <r>
    <x v="6"/>
    <x v="13"/>
    <n v="82"/>
    <n v="4173.12"/>
    <n v="5"/>
    <x v="0"/>
    <x v="0"/>
    <n v="97"/>
  </r>
  <r>
    <x v="6"/>
    <x v="15"/>
    <n v="61694"/>
    <n v="62148.686400000006"/>
    <n v="55848"/>
    <x v="0"/>
    <x v="0"/>
    <n v="97"/>
  </r>
  <r>
    <x v="6"/>
    <x v="16"/>
    <n v="2963"/>
    <n v="38285.481599999999"/>
    <n v="10656"/>
    <x v="0"/>
    <x v="0"/>
    <n v="97"/>
  </r>
  <r>
    <x v="6"/>
    <x v="17"/>
    <n v="516"/>
    <n v="20206.9728"/>
    <n v="613"/>
    <x v="0"/>
    <x v="0"/>
    <n v="97"/>
  </r>
  <r>
    <x v="6"/>
    <x v="19"/>
    <n v="239"/>
    <n v="4341.0384000000004"/>
    <n v="799"/>
    <x v="0"/>
    <x v="0"/>
    <n v="97"/>
  </r>
  <r>
    <x v="6"/>
    <x v="20"/>
    <n v="0"/>
    <n v="0"/>
    <n v="0"/>
    <x v="0"/>
    <x v="1"/>
    <n v="9"/>
  </r>
  <r>
    <x v="7"/>
    <x v="0"/>
    <n v="5390"/>
    <n v="38746.512000000002"/>
    <n v="9691"/>
    <x v="0"/>
    <x v="0"/>
    <n v="99"/>
  </r>
  <r>
    <x v="7"/>
    <x v="1"/>
    <n v="1641"/>
    <n v="29189.376000000004"/>
    <n v="2441"/>
    <x v="0"/>
    <x v="0"/>
    <n v="99"/>
  </r>
  <r>
    <x v="7"/>
    <x v="3"/>
    <n v="1945"/>
    <n v="78166.512000000002"/>
    <n v="1017"/>
    <x v="0"/>
    <x v="0"/>
    <n v="99"/>
  </r>
  <r>
    <x v="7"/>
    <x v="4"/>
    <n v="729"/>
    <n v="14005.656000000001"/>
    <n v="1856"/>
    <x v="0"/>
    <x v="0"/>
    <n v="99"/>
  </r>
  <r>
    <x v="7"/>
    <x v="5"/>
    <n v="362"/>
    <n v="18162.144"/>
    <n v="601"/>
    <x v="0"/>
    <x v="0"/>
    <n v="99"/>
  </r>
  <r>
    <x v="7"/>
    <x v="6"/>
    <n v="481"/>
    <n v="13860.720000000001"/>
    <n v="411"/>
    <x v="0"/>
    <x v="0"/>
    <n v="99"/>
  </r>
  <r>
    <x v="7"/>
    <x v="9"/>
    <n v="93"/>
    <n v="1048.7232000000001"/>
    <n v="720"/>
    <x v="0"/>
    <x v="0"/>
    <n v="99"/>
  </r>
  <r>
    <x v="7"/>
    <x v="10"/>
    <n v="52"/>
    <n v="10788.9408"/>
    <n v="26"/>
    <x v="0"/>
    <x v="0"/>
    <n v="99"/>
  </r>
  <r>
    <x v="7"/>
    <x v="11"/>
    <n v="147"/>
    <n v="8883.3024000000005"/>
    <n v="212"/>
    <x v="0"/>
    <x v="0"/>
    <n v="99"/>
  </r>
  <r>
    <x v="7"/>
    <x v="12"/>
    <n v="864"/>
    <n v="29344.550400000004"/>
    <n v="594"/>
    <x v="0"/>
    <x v="0"/>
    <n v="99"/>
  </r>
  <r>
    <x v="7"/>
    <x v="13"/>
    <n v="77"/>
    <n v="3934.6559999999999"/>
    <n v="14"/>
    <x v="0"/>
    <x v="0"/>
    <n v="99"/>
  </r>
  <r>
    <x v="7"/>
    <x v="15"/>
    <n v="64422"/>
    <n v="64897.156800000004"/>
    <n v="54901"/>
    <x v="0"/>
    <x v="0"/>
    <n v="99"/>
  </r>
  <r>
    <x v="7"/>
    <x v="16"/>
    <n v="1924"/>
    <n v="24854.083200000001"/>
    <n v="10009"/>
    <x v="0"/>
    <x v="0"/>
    <n v="99"/>
  </r>
  <r>
    <x v="7"/>
    <x v="17"/>
    <n v="780"/>
    <n v="30583.526400000002"/>
    <n v="796"/>
    <x v="0"/>
    <x v="0"/>
    <n v="99"/>
  </r>
  <r>
    <x v="7"/>
    <x v="19"/>
    <n v="919"/>
    <n v="16689.801600000003"/>
    <n v="785"/>
    <x v="0"/>
    <x v="0"/>
    <n v="99"/>
  </r>
  <r>
    <x v="7"/>
    <x v="20"/>
    <n v="891"/>
    <n v="20594.995200000001"/>
    <n v="116"/>
    <x v="0"/>
    <x v="0"/>
    <n v="99"/>
  </r>
  <r>
    <x v="7"/>
    <x v="21"/>
    <n v="0"/>
    <n v="0"/>
    <n v="966"/>
    <x v="0"/>
    <x v="1"/>
    <n v="2"/>
  </r>
  <r>
    <x v="8"/>
    <x v="0"/>
    <n v="8503"/>
    <n v="61969.5792"/>
    <n v="1332"/>
    <x v="0"/>
    <x v="0"/>
    <n v="95"/>
  </r>
  <r>
    <x v="8"/>
    <x v="1"/>
    <n v="1297"/>
    <n v="23644.094400000002"/>
    <n v="369"/>
    <x v="0"/>
    <x v="0"/>
    <n v="95"/>
  </r>
  <r>
    <x v="8"/>
    <x v="3"/>
    <n v="928"/>
    <n v="37310.976000000002"/>
    <n v="184"/>
    <x v="0"/>
    <x v="0"/>
    <n v="95"/>
  </r>
  <r>
    <x v="8"/>
    <x v="4"/>
    <n v="543"/>
    <n v="10564.689600000002"/>
    <n v="279"/>
    <x v="0"/>
    <x v="0"/>
    <n v="95"/>
  </r>
  <r>
    <x v="8"/>
    <x v="5"/>
    <n v="226"/>
    <n v="11293.128000000001"/>
    <n v="79"/>
    <x v="0"/>
    <x v="0"/>
    <n v="95"/>
  </r>
  <r>
    <x v="8"/>
    <x v="6"/>
    <n v="256"/>
    <n v="7365.6"/>
    <n v="79"/>
    <x v="0"/>
    <x v="0"/>
    <n v="95"/>
  </r>
  <r>
    <x v="8"/>
    <x v="9"/>
    <n v="1880"/>
    <n v="21236.644800000002"/>
    <n v="186"/>
    <x v="0"/>
    <x v="0"/>
    <n v="95"/>
  </r>
  <r>
    <x v="8"/>
    <x v="10"/>
    <n v="26"/>
    <n v="5394.4704000000002"/>
    <n v="12"/>
    <x v="0"/>
    <x v="0"/>
    <n v="95"/>
  </r>
  <r>
    <x v="8"/>
    <x v="11"/>
    <n v="158"/>
    <n v="9728.1648000000005"/>
    <n v="72"/>
    <x v="0"/>
    <x v="0"/>
    <n v="95"/>
  </r>
  <r>
    <x v="8"/>
    <x v="12"/>
    <n v="270"/>
    <n v="9150.4511999999995"/>
    <n v="126"/>
    <x v="0"/>
    <x v="0"/>
    <n v="95"/>
  </r>
  <r>
    <x v="8"/>
    <x v="13"/>
    <n v="63"/>
    <n v="3219.2640000000006"/>
    <n v="3"/>
    <x v="0"/>
    <x v="0"/>
    <n v="95"/>
  </r>
  <r>
    <x v="8"/>
    <x v="15"/>
    <n v="93209"/>
    <n v="93896.150400000013"/>
    <n v="8909"/>
    <x v="0"/>
    <x v="0"/>
    <n v="95"/>
  </r>
  <r>
    <x v="8"/>
    <x v="16"/>
    <n v="2239"/>
    <n v="28931.472000000005"/>
    <n v="1569"/>
    <x v="0"/>
    <x v="0"/>
    <n v="95"/>
  </r>
  <r>
    <x v="8"/>
    <x v="17"/>
    <n v="574"/>
    <n v="22482.532800000001"/>
    <n v="149"/>
    <x v="0"/>
    <x v="0"/>
    <n v="95"/>
  </r>
  <r>
    <x v="8"/>
    <x v="19"/>
    <n v="720"/>
    <n v="13065.235200000001"/>
    <n v="100"/>
    <x v="0"/>
    <x v="0"/>
    <n v="95"/>
  </r>
  <r>
    <x v="8"/>
    <x v="20"/>
    <n v="775"/>
    <n v="17913.355199999998"/>
    <n v="98"/>
    <x v="0"/>
    <x v="0"/>
    <n v="95"/>
  </r>
  <r>
    <x v="8"/>
    <x v="21"/>
    <n v="817"/>
    <n v="4242.5856000000003"/>
    <n v="223"/>
    <x v="0"/>
    <x v="0"/>
    <n v="95"/>
  </r>
  <r>
    <x v="0"/>
    <x v="22"/>
    <n v="0"/>
    <n v="0"/>
    <n v="1323"/>
    <x v="1"/>
    <x v="1"/>
    <n v="19"/>
  </r>
  <r>
    <x v="0"/>
    <x v="23"/>
    <n v="836"/>
    <n v="538.0992"/>
    <n v="6738"/>
    <x v="1"/>
    <x v="0"/>
    <n v="88"/>
  </r>
  <r>
    <x v="0"/>
    <x v="24"/>
    <n v="28"/>
    <n v="579.35520000000008"/>
    <n v="89"/>
    <x v="1"/>
    <x v="0"/>
    <n v="88"/>
  </r>
  <r>
    <x v="0"/>
    <x v="25"/>
    <n v="168"/>
    <n v="2273.0976000000001"/>
    <n v="1170"/>
    <x v="1"/>
    <x v="0"/>
    <n v="88"/>
  </r>
  <r>
    <x v="0"/>
    <x v="26"/>
    <n v="752"/>
    <n v="606.05280000000005"/>
    <n v="8854"/>
    <x v="1"/>
    <x v="0"/>
    <n v="88"/>
  </r>
  <r>
    <x v="0"/>
    <x v="27"/>
    <n v="0"/>
    <n v="0"/>
    <n v="543"/>
    <x v="1"/>
    <x v="1"/>
    <n v="19"/>
  </r>
  <r>
    <x v="0"/>
    <x v="28"/>
    <n v="14"/>
    <n v="434.41920000000005"/>
    <n v="105"/>
    <x v="1"/>
    <x v="0"/>
    <n v="88"/>
  </r>
  <r>
    <x v="0"/>
    <x v="29"/>
    <n v="26"/>
    <n v="339.55200000000002"/>
    <n v="708"/>
    <x v="1"/>
    <x v="0"/>
    <n v="88"/>
  </r>
  <r>
    <x v="0"/>
    <x v="30"/>
    <n v="0"/>
    <n v="0"/>
    <n v="710"/>
    <x v="1"/>
    <x v="1"/>
    <n v="19"/>
  </r>
  <r>
    <x v="0"/>
    <x v="31"/>
    <n v="502"/>
    <n v="5216.1408000000001"/>
    <n v="1643"/>
    <x v="1"/>
    <x v="0"/>
    <n v="88"/>
  </r>
  <r>
    <x v="0"/>
    <x v="32"/>
    <n v="195"/>
    <n v="2257.1136000000001"/>
    <n v="2409"/>
    <x v="1"/>
    <x v="0"/>
    <n v="88"/>
  </r>
  <r>
    <x v="0"/>
    <x v="33"/>
    <n v="4975"/>
    <n v="4584.7296000000006"/>
    <n v="22755"/>
    <x v="1"/>
    <x v="0"/>
    <n v="88"/>
  </r>
  <r>
    <x v="0"/>
    <x v="34"/>
    <n v="0"/>
    <n v="0"/>
    <n v="75104"/>
    <x v="1"/>
    <x v="1"/>
    <n v="19"/>
  </r>
  <r>
    <x v="0"/>
    <x v="35"/>
    <n v="0"/>
    <n v="0"/>
    <n v="7308"/>
    <x v="1"/>
    <x v="1"/>
    <n v="19"/>
  </r>
  <r>
    <x v="0"/>
    <x v="36"/>
    <n v="0"/>
    <n v="0"/>
    <n v="16287"/>
    <x v="1"/>
    <x v="1"/>
    <n v="19"/>
  </r>
  <r>
    <x v="0"/>
    <x v="37"/>
    <n v="168"/>
    <n v="883.35360000000003"/>
    <n v="529"/>
    <x v="1"/>
    <x v="0"/>
    <n v="88"/>
  </r>
  <r>
    <x v="0"/>
    <x v="38"/>
    <n v="488"/>
    <n v="1415.2320000000002"/>
    <n v="195"/>
    <x v="1"/>
    <x v="0"/>
    <n v="88"/>
  </r>
  <r>
    <x v="0"/>
    <x v="39"/>
    <n v="418"/>
    <n v="1026.432"/>
    <n v="613"/>
    <x v="1"/>
    <x v="0"/>
    <n v="88"/>
  </r>
  <r>
    <x v="0"/>
    <x v="40"/>
    <n v="1671"/>
    <n v="821.14560000000006"/>
    <n v="38475"/>
    <x v="1"/>
    <x v="0"/>
    <n v="88"/>
  </r>
  <r>
    <x v="0"/>
    <x v="41"/>
    <n v="0"/>
    <n v="0"/>
    <n v="288"/>
    <x v="1"/>
    <x v="1"/>
    <n v="19"/>
  </r>
  <r>
    <x v="0"/>
    <x v="42"/>
    <n v="0"/>
    <n v="0"/>
    <n v="12733"/>
    <x v="1"/>
    <x v="1"/>
    <n v="19"/>
  </r>
  <r>
    <x v="0"/>
    <x v="43"/>
    <n v="140"/>
    <n v="1181.9520000000002"/>
    <n v="808"/>
    <x v="1"/>
    <x v="0"/>
    <n v="88"/>
  </r>
  <r>
    <x v="0"/>
    <x v="44"/>
    <n v="557"/>
    <n v="2633.4720000000002"/>
    <n v="140"/>
    <x v="1"/>
    <x v="0"/>
    <n v="88"/>
  </r>
  <r>
    <x v="0"/>
    <x v="45"/>
    <n v="2436"/>
    <n v="13009.248000000001"/>
    <n v="0"/>
    <x v="1"/>
    <x v="0"/>
    <n v="88"/>
  </r>
  <r>
    <x v="0"/>
    <x v="46"/>
    <n v="112"/>
    <n v="199.88640000000004"/>
    <n v="112"/>
    <x v="1"/>
    <x v="0"/>
    <n v="88"/>
  </r>
  <r>
    <x v="0"/>
    <x v="47"/>
    <n v="0"/>
    <n v="0"/>
    <n v="1935"/>
    <x v="1"/>
    <x v="1"/>
    <n v="19"/>
  </r>
  <r>
    <x v="0"/>
    <x v="48"/>
    <n v="288"/>
    <n v="9304.7616000000016"/>
    <n v="0"/>
    <x v="1"/>
    <x v="0"/>
    <n v="88"/>
  </r>
  <r>
    <x v="0"/>
    <x v="49"/>
    <n v="7879"/>
    <n v="8626.3919999999998"/>
    <n v="6652"/>
    <x v="1"/>
    <x v="0"/>
    <n v="88"/>
  </r>
  <r>
    <x v="0"/>
    <x v="50"/>
    <n v="149"/>
    <n v="2156.5439999999999"/>
    <n v="1578"/>
    <x v="1"/>
    <x v="0"/>
    <n v="88"/>
  </r>
  <r>
    <x v="0"/>
    <x v="51"/>
    <n v="706"/>
    <n v="9442.4832000000024"/>
    <n v="1782"/>
    <x v="1"/>
    <x v="0"/>
    <n v="88"/>
  </r>
  <r>
    <x v="1"/>
    <x v="22"/>
    <n v="1351"/>
    <n v="10243.022400000002"/>
    <n v="1351"/>
    <x v="1"/>
    <x v="0"/>
    <n v="99"/>
  </r>
  <r>
    <x v="1"/>
    <x v="23"/>
    <n v="1114"/>
    <n v="717.46560000000011"/>
    <n v="9403"/>
    <x v="1"/>
    <x v="0"/>
    <n v="99"/>
  </r>
  <r>
    <x v="1"/>
    <x v="24"/>
    <n v="56"/>
    <n v="1158.7104000000002"/>
    <n v="116"/>
    <x v="1"/>
    <x v="0"/>
    <n v="99"/>
  </r>
  <r>
    <x v="1"/>
    <x v="25"/>
    <n v="738"/>
    <n v="10039.420800000002"/>
    <n v="989"/>
    <x v="1"/>
    <x v="0"/>
    <n v="99"/>
  </r>
  <r>
    <x v="1"/>
    <x v="26"/>
    <n v="0"/>
    <n v="0"/>
    <n v="13531"/>
    <x v="1"/>
    <x v="1"/>
    <n v="5"/>
  </r>
  <r>
    <x v="1"/>
    <x v="27"/>
    <n v="321"/>
    <n v="7392.3840000000009"/>
    <n v="808"/>
    <x v="1"/>
    <x v="0"/>
    <n v="99"/>
  </r>
  <r>
    <x v="1"/>
    <x v="28"/>
    <n v="56"/>
    <n v="1737.6768000000002"/>
    <n v="174"/>
    <x v="1"/>
    <x v="0"/>
    <n v="99"/>
  </r>
  <r>
    <x v="1"/>
    <x v="29"/>
    <n v="154"/>
    <n v="2037.1824000000001"/>
    <n v="766"/>
    <x v="1"/>
    <x v="0"/>
    <n v="99"/>
  </r>
  <r>
    <x v="1"/>
    <x v="30"/>
    <n v="404"/>
    <n v="4277.0591999999997"/>
    <n v="543"/>
    <x v="1"/>
    <x v="0"/>
    <n v="99"/>
  </r>
  <r>
    <x v="1"/>
    <x v="31"/>
    <n v="613"/>
    <n v="6375.2832000000008"/>
    <n v="2757"/>
    <x v="1"/>
    <x v="0"/>
    <n v="99"/>
  </r>
  <r>
    <x v="1"/>
    <x v="32"/>
    <n v="571"/>
    <n v="6610.1184000000003"/>
    <n v="2993"/>
    <x v="1"/>
    <x v="0"/>
    <n v="99"/>
  </r>
  <r>
    <x v="1"/>
    <x v="33"/>
    <n v="2636"/>
    <n v="2429.2224000000006"/>
    <n v="27618"/>
    <x v="1"/>
    <x v="0"/>
    <n v="99"/>
  </r>
  <r>
    <x v="1"/>
    <x v="34"/>
    <n v="3564"/>
    <n v="3284.5824000000002"/>
    <n v="127805"/>
    <x v="1"/>
    <x v="0"/>
    <n v="99"/>
  </r>
  <r>
    <x v="1"/>
    <x v="35"/>
    <n v="-836"/>
    <n v="-373.24800000000005"/>
    <n v="47816"/>
    <x v="1"/>
    <x v="1"/>
    <n v="5"/>
  </r>
  <r>
    <x v="1"/>
    <x v="37"/>
    <n v="126"/>
    <n v="662.51520000000005"/>
    <n v="613"/>
    <x v="1"/>
    <x v="0"/>
    <n v="99"/>
  </r>
  <r>
    <x v="1"/>
    <x v="38"/>
    <n v="293"/>
    <n v="849.13920000000007"/>
    <n v="321"/>
    <x v="1"/>
    <x v="0"/>
    <n v="99"/>
  </r>
  <r>
    <x v="1"/>
    <x v="39"/>
    <n v="362"/>
    <n v="889.57439999999997"/>
    <n v="794"/>
    <x v="1"/>
    <x v="0"/>
    <n v="99"/>
  </r>
  <r>
    <x v="1"/>
    <x v="40"/>
    <n v="2729"/>
    <n v="1341.1872000000001"/>
    <n v="59355"/>
    <x v="1"/>
    <x v="0"/>
    <n v="99"/>
  </r>
  <r>
    <x v="1"/>
    <x v="41"/>
    <n v="103"/>
    <n v="2913.9264000000003"/>
    <n v="455"/>
    <x v="1"/>
    <x v="0"/>
    <n v="99"/>
  </r>
  <r>
    <x v="1"/>
    <x v="42"/>
    <n v="780"/>
    <n v="1437.0047999999999"/>
    <n v="15289"/>
    <x v="1"/>
    <x v="0"/>
    <n v="99"/>
  </r>
  <r>
    <x v="1"/>
    <x v="43"/>
    <n v="279"/>
    <n v="2363.9040000000005"/>
    <n v="669"/>
    <x v="1"/>
    <x v="0"/>
    <n v="99"/>
  </r>
  <r>
    <x v="1"/>
    <x v="44"/>
    <n v="418"/>
    <n v="1975.104"/>
    <n v="0"/>
    <x v="1"/>
    <x v="0"/>
    <n v="99"/>
  </r>
  <r>
    <x v="1"/>
    <x v="45"/>
    <n v="2436"/>
    <n v="13009.248000000001"/>
    <n v="0"/>
    <x v="1"/>
    <x v="0"/>
    <n v="99"/>
  </r>
  <r>
    <x v="1"/>
    <x v="48"/>
    <n v="288"/>
    <n v="9304.7616000000016"/>
    <n v="70"/>
    <x v="1"/>
    <x v="0"/>
    <n v="99"/>
  </r>
  <r>
    <x v="1"/>
    <x v="49"/>
    <n v="5086"/>
    <n v="5568.0480000000007"/>
    <n v="9125"/>
    <x v="1"/>
    <x v="0"/>
    <n v="99"/>
  </r>
  <r>
    <x v="1"/>
    <x v="50"/>
    <n v="1058"/>
    <n v="15365.376000000002"/>
    <n v="1838"/>
    <x v="1"/>
    <x v="0"/>
    <n v="99"/>
  </r>
  <r>
    <x v="1"/>
    <x v="51"/>
    <n v="0"/>
    <n v="0"/>
    <n v="1207"/>
    <x v="1"/>
    <x v="1"/>
    <n v="5"/>
  </r>
  <r>
    <x v="2"/>
    <x v="23"/>
    <n v="446"/>
    <n v="286.97760000000005"/>
    <n v="5513"/>
    <x v="1"/>
    <x v="0"/>
    <n v="96"/>
  </r>
  <r>
    <x v="2"/>
    <x v="24"/>
    <n v="40"/>
    <n v="820.75680000000011"/>
    <n v="33"/>
    <x v="1"/>
    <x v="0"/>
    <n v="96"/>
  </r>
  <r>
    <x v="2"/>
    <x v="25"/>
    <n v="168"/>
    <n v="2273.0976000000001"/>
    <n v="808"/>
    <x v="1"/>
    <x v="0"/>
    <n v="96"/>
  </r>
  <r>
    <x v="2"/>
    <x v="26"/>
    <n v="84"/>
    <n v="67.348799999999997"/>
    <n v="11693"/>
    <x v="1"/>
    <x v="0"/>
    <n v="96"/>
  </r>
  <r>
    <x v="2"/>
    <x v="27"/>
    <n v="432"/>
    <n v="9963.648000000001"/>
    <n v="432"/>
    <x v="1"/>
    <x v="0"/>
    <n v="96"/>
  </r>
  <r>
    <x v="2"/>
    <x v="28"/>
    <n v="21"/>
    <n v="651.62880000000007"/>
    <n v="84"/>
    <x v="1"/>
    <x v="0"/>
    <n v="96"/>
  </r>
  <r>
    <x v="2"/>
    <x v="29"/>
    <n v="38"/>
    <n v="493.86239999999998"/>
    <n v="708"/>
    <x v="1"/>
    <x v="0"/>
    <n v="96"/>
  </r>
  <r>
    <x v="2"/>
    <x v="30"/>
    <n v="0"/>
    <n v="0"/>
    <n v="724"/>
    <x v="1"/>
    <x v="1"/>
    <n v="7"/>
  </r>
  <r>
    <x v="2"/>
    <x v="31"/>
    <n v="98"/>
    <n v="1014.2496000000001"/>
    <n v="1963"/>
    <x v="1"/>
    <x v="0"/>
    <n v="96"/>
  </r>
  <r>
    <x v="2"/>
    <x v="32"/>
    <n v="348"/>
    <n v="4030.5600000000004"/>
    <n v="1880"/>
    <x v="1"/>
    <x v="0"/>
    <n v="96"/>
  </r>
  <r>
    <x v="2"/>
    <x v="33"/>
    <n v="75"/>
    <n v="68.42880000000001"/>
    <n v="9615"/>
    <x v="1"/>
    <x v="0"/>
    <n v="96"/>
  </r>
  <r>
    <x v="2"/>
    <x v="34"/>
    <n v="3675"/>
    <n v="3387.2256000000002"/>
    <n v="44359"/>
    <x v="1"/>
    <x v="0"/>
    <n v="96"/>
  </r>
  <r>
    <x v="2"/>
    <x v="35"/>
    <n v="0"/>
    <n v="0"/>
    <n v="35288"/>
    <x v="1"/>
    <x v="1"/>
    <n v="7"/>
  </r>
  <r>
    <x v="2"/>
    <x v="37"/>
    <n v="70"/>
    <n v="368.06400000000002"/>
    <n v="397"/>
    <x v="1"/>
    <x v="0"/>
    <n v="96"/>
  </r>
  <r>
    <x v="2"/>
    <x v="38"/>
    <n v="251"/>
    <n v="727.83360000000005"/>
    <n v="126"/>
    <x v="1"/>
    <x v="0"/>
    <n v="96"/>
  </r>
  <r>
    <x v="2"/>
    <x v="39"/>
    <n v="279"/>
    <n v="684.28800000000012"/>
    <n v="307"/>
    <x v="1"/>
    <x v="0"/>
    <n v="96"/>
  </r>
  <r>
    <x v="2"/>
    <x v="40"/>
    <n v="0"/>
    <n v="0"/>
    <n v="21215"/>
    <x v="1"/>
    <x v="1"/>
    <n v="7"/>
  </r>
  <r>
    <x v="2"/>
    <x v="41"/>
    <n v="84"/>
    <n v="2384.1215999999999"/>
    <n v="353"/>
    <x v="1"/>
    <x v="0"/>
    <n v="96"/>
  </r>
  <r>
    <x v="2"/>
    <x v="42"/>
    <n v="0"/>
    <n v="0"/>
    <n v="10505"/>
    <x v="1"/>
    <x v="1"/>
    <n v="7"/>
  </r>
  <r>
    <x v="2"/>
    <x v="43"/>
    <n v="195"/>
    <n v="1654.7328000000002"/>
    <n v="696"/>
    <x v="1"/>
    <x v="0"/>
    <n v="96"/>
  </r>
  <r>
    <x v="2"/>
    <x v="44"/>
    <n v="418"/>
    <n v="1975.104"/>
    <n v="0"/>
    <x v="1"/>
    <x v="0"/>
    <n v="96"/>
  </r>
  <r>
    <x v="2"/>
    <x v="45"/>
    <n v="2436"/>
    <n v="13009.248000000001"/>
    <n v="464"/>
    <x v="1"/>
    <x v="0"/>
    <n v="96"/>
  </r>
  <r>
    <x v="2"/>
    <x v="48"/>
    <n v="219"/>
    <n v="7053.6096000000007"/>
    <n v="174"/>
    <x v="1"/>
    <x v="0"/>
    <n v="96"/>
  </r>
  <r>
    <x v="2"/>
    <x v="49"/>
    <n v="5930"/>
    <n v="6492.6576000000005"/>
    <n v="6501"/>
    <x v="1"/>
    <x v="0"/>
    <n v="96"/>
  </r>
  <r>
    <x v="2"/>
    <x v="50"/>
    <n v="854"/>
    <n v="12400.128000000001"/>
    <n v="1300"/>
    <x v="1"/>
    <x v="0"/>
    <n v="96"/>
  </r>
  <r>
    <x v="2"/>
    <x v="51"/>
    <n v="2376"/>
    <n v="31806.259200000004"/>
    <n v="873"/>
    <x v="1"/>
    <x v="0"/>
    <n v="96"/>
  </r>
  <r>
    <x v="3"/>
    <x v="23"/>
    <n v="891"/>
    <n v="573.9552000000001"/>
    <n v="8018"/>
    <x v="1"/>
    <x v="0"/>
    <n v="92"/>
  </r>
  <r>
    <x v="3"/>
    <x v="24"/>
    <n v="54"/>
    <n v="1110.4560000000001"/>
    <n v="116"/>
    <x v="1"/>
    <x v="0"/>
    <n v="92"/>
  </r>
  <r>
    <x v="3"/>
    <x v="25"/>
    <n v="195"/>
    <n v="2651.9184"/>
    <n v="1086"/>
    <x v="1"/>
    <x v="0"/>
    <n v="92"/>
  </r>
  <r>
    <x v="3"/>
    <x v="26"/>
    <n v="0"/>
    <n v="0"/>
    <n v="14616"/>
    <x v="1"/>
    <x v="1"/>
    <n v="6"/>
  </r>
  <r>
    <x v="3"/>
    <x v="27"/>
    <n v="0"/>
    <n v="0"/>
    <n v="864"/>
    <x v="1"/>
    <x v="1"/>
    <n v="6"/>
  </r>
  <r>
    <x v="3"/>
    <x v="28"/>
    <n v="42"/>
    <n v="1303.2576000000001"/>
    <n v="112"/>
    <x v="1"/>
    <x v="0"/>
    <n v="92"/>
  </r>
  <r>
    <x v="3"/>
    <x v="29"/>
    <n v="103"/>
    <n v="1358.1216000000002"/>
    <n v="759"/>
    <x v="1"/>
    <x v="0"/>
    <n v="92"/>
  </r>
  <r>
    <x v="3"/>
    <x v="30"/>
    <n v="14"/>
    <n v="147.48480000000001"/>
    <n v="738"/>
    <x v="1"/>
    <x v="0"/>
    <n v="92"/>
  </r>
  <r>
    <x v="3"/>
    <x v="31"/>
    <n v="627"/>
    <n v="6520.1760000000004"/>
    <n v="2144"/>
    <x v="1"/>
    <x v="0"/>
    <n v="92"/>
  </r>
  <r>
    <x v="3"/>
    <x v="32"/>
    <n v="724"/>
    <n v="8383.5648000000001"/>
    <n v="1977"/>
    <x v="1"/>
    <x v="0"/>
    <n v="92"/>
  </r>
  <r>
    <x v="3"/>
    <x v="33"/>
    <n v="1225"/>
    <n v="1129.0752000000002"/>
    <n v="11136"/>
    <x v="1"/>
    <x v="0"/>
    <n v="92"/>
  </r>
  <r>
    <x v="3"/>
    <x v="34"/>
    <n v="7016"/>
    <n v="6466.5216000000009"/>
    <n v="62933"/>
    <x v="1"/>
    <x v="0"/>
    <n v="92"/>
  </r>
  <r>
    <x v="3"/>
    <x v="35"/>
    <n v="0"/>
    <n v="0"/>
    <n v="41969"/>
    <x v="1"/>
    <x v="1"/>
    <n v="6"/>
  </r>
  <r>
    <x v="3"/>
    <x v="37"/>
    <n v="70"/>
    <n v="368.06400000000002"/>
    <n v="474"/>
    <x v="1"/>
    <x v="0"/>
    <n v="92"/>
  </r>
  <r>
    <x v="3"/>
    <x v="38"/>
    <n v="126"/>
    <n v="363.91680000000002"/>
    <n v="140"/>
    <x v="1"/>
    <x v="0"/>
    <n v="92"/>
  </r>
  <r>
    <x v="3"/>
    <x v="39"/>
    <n v="516"/>
    <n v="1265.9328000000003"/>
    <n v="543"/>
    <x v="1"/>
    <x v="0"/>
    <n v="92"/>
  </r>
  <r>
    <x v="3"/>
    <x v="40"/>
    <n v="1448"/>
    <n v="711.67680000000007"/>
    <n v="29901"/>
    <x v="1"/>
    <x v="0"/>
    <n v="92"/>
  </r>
  <r>
    <x v="3"/>
    <x v="41"/>
    <n v="93"/>
    <n v="2649.0240000000003"/>
    <n v="483"/>
    <x v="1"/>
    <x v="0"/>
    <n v="92"/>
  </r>
  <r>
    <x v="3"/>
    <x v="42"/>
    <n v="1040"/>
    <n v="1916.0064"/>
    <n v="12844"/>
    <x v="1"/>
    <x v="0"/>
    <n v="92"/>
  </r>
  <r>
    <x v="3"/>
    <x v="43"/>
    <n v="195"/>
    <n v="1654.7328000000002"/>
    <n v="724"/>
    <x v="1"/>
    <x v="0"/>
    <n v="92"/>
  </r>
  <r>
    <x v="3"/>
    <x v="44"/>
    <n v="418"/>
    <n v="1975.104"/>
    <n v="418"/>
    <x v="1"/>
    <x v="0"/>
    <n v="92"/>
  </r>
  <r>
    <x v="3"/>
    <x v="45"/>
    <n v="1972"/>
    <n v="10531.296000000002"/>
    <n v="0"/>
    <x v="1"/>
    <x v="0"/>
    <n v="92"/>
  </r>
  <r>
    <x v="3"/>
    <x v="48"/>
    <n v="45"/>
    <n v="1425.7295999999999"/>
    <n v="0"/>
    <x v="1"/>
    <x v="0"/>
    <n v="92"/>
  </r>
  <r>
    <x v="3"/>
    <x v="49"/>
    <n v="5457"/>
    <n v="5974.4736000000003"/>
    <n v="9216"/>
    <x v="1"/>
    <x v="0"/>
    <n v="92"/>
  </r>
  <r>
    <x v="3"/>
    <x v="50"/>
    <n v="1040"/>
    <n v="15095.808000000001"/>
    <n v="1151"/>
    <x v="1"/>
    <x v="0"/>
    <n v="92"/>
  </r>
  <r>
    <x v="3"/>
    <x v="51"/>
    <n v="1801"/>
    <n v="24103.180799999998"/>
    <n v="780"/>
    <x v="1"/>
    <x v="0"/>
    <n v="92"/>
  </r>
  <r>
    <x v="4"/>
    <x v="23"/>
    <n v="446"/>
    <n v="286.97760000000005"/>
    <n v="9744"/>
    <x v="1"/>
    <x v="0"/>
    <n v="91"/>
  </r>
  <r>
    <x v="4"/>
    <x v="24"/>
    <n v="19"/>
    <n v="386.25119999999998"/>
    <n v="116"/>
    <x v="1"/>
    <x v="0"/>
    <n v="91"/>
  </r>
  <r>
    <x v="4"/>
    <x v="25"/>
    <n v="223"/>
    <n v="3030.7824000000005"/>
    <n v="1337"/>
    <x v="1"/>
    <x v="0"/>
    <n v="91"/>
  </r>
  <r>
    <x v="4"/>
    <x v="26"/>
    <n v="1253"/>
    <n v="1010.1024"/>
    <n v="14282"/>
    <x v="1"/>
    <x v="0"/>
    <n v="91"/>
  </r>
  <r>
    <x v="4"/>
    <x v="27"/>
    <n v="265"/>
    <n v="6106.7520000000004"/>
    <n v="641"/>
    <x v="1"/>
    <x v="0"/>
    <n v="91"/>
  </r>
  <r>
    <x v="4"/>
    <x v="28"/>
    <n v="70"/>
    <n v="2172.096"/>
    <n v="168"/>
    <x v="1"/>
    <x v="0"/>
    <n v="91"/>
  </r>
  <r>
    <x v="4"/>
    <x v="29"/>
    <n v="82"/>
    <n v="1080.3456000000001"/>
    <n v="727"/>
    <x v="1"/>
    <x v="0"/>
    <n v="91"/>
  </r>
  <r>
    <x v="4"/>
    <x v="30"/>
    <n v="42"/>
    <n v="442.45440000000002"/>
    <n v="864"/>
    <x v="1"/>
    <x v="0"/>
    <n v="91"/>
  </r>
  <r>
    <x v="4"/>
    <x v="31"/>
    <n v="0"/>
    <n v="0"/>
    <n v="3494"/>
    <x v="1"/>
    <x v="1"/>
    <n v="14"/>
  </r>
  <r>
    <x v="4"/>
    <x v="32"/>
    <n v="0"/>
    <n v="0"/>
    <n v="3063"/>
    <x v="1"/>
    <x v="1"/>
    <n v="14"/>
  </r>
  <r>
    <x v="4"/>
    <x v="33"/>
    <n v="3007"/>
    <n v="2771.3663999999999"/>
    <n v="9726"/>
    <x v="1"/>
    <x v="0"/>
    <n v="91"/>
  </r>
  <r>
    <x v="4"/>
    <x v="34"/>
    <n v="11099"/>
    <n v="10230.105600000001"/>
    <n v="86054"/>
    <x v="1"/>
    <x v="0"/>
    <n v="91"/>
  </r>
  <r>
    <x v="4"/>
    <x v="35"/>
    <n v="-1253"/>
    <n v="-559.87199999999996"/>
    <n v="63893"/>
    <x v="1"/>
    <x v="1"/>
    <n v="14"/>
  </r>
  <r>
    <x v="4"/>
    <x v="37"/>
    <n v="70"/>
    <n v="368.06400000000002"/>
    <n v="529"/>
    <x v="1"/>
    <x v="0"/>
    <n v="91"/>
  </r>
  <r>
    <x v="4"/>
    <x v="38"/>
    <n v="195"/>
    <n v="566.09280000000001"/>
    <n v="376"/>
    <x v="1"/>
    <x v="0"/>
    <n v="91"/>
  </r>
  <r>
    <x v="4"/>
    <x v="39"/>
    <n v="112"/>
    <n v="273.71520000000004"/>
    <n v="655"/>
    <x v="1"/>
    <x v="0"/>
    <n v="91"/>
  </r>
  <r>
    <x v="4"/>
    <x v="40"/>
    <n v="3286"/>
    <n v="1614.9024000000002"/>
    <n v="48943"/>
    <x v="1"/>
    <x v="0"/>
    <n v="91"/>
  </r>
  <r>
    <x v="4"/>
    <x v="41"/>
    <n v="65"/>
    <n v="1854.3168000000001"/>
    <n v="529"/>
    <x v="1"/>
    <x v="0"/>
    <n v="91"/>
  </r>
  <r>
    <x v="4"/>
    <x v="42"/>
    <n v="928"/>
    <n v="1710.72"/>
    <n v="20194"/>
    <x v="1"/>
    <x v="0"/>
    <n v="91"/>
  </r>
  <r>
    <x v="4"/>
    <x v="43"/>
    <n v="307"/>
    <n v="2600.2943999999998"/>
    <n v="669"/>
    <x v="1"/>
    <x v="0"/>
    <n v="91"/>
  </r>
  <r>
    <x v="4"/>
    <x v="45"/>
    <n v="1972"/>
    <n v="10531.296000000002"/>
    <n v="0"/>
    <x v="1"/>
    <x v="0"/>
    <n v="91"/>
  </r>
  <r>
    <x v="4"/>
    <x v="46"/>
    <n v="0"/>
    <n v="0"/>
    <n v="696"/>
    <x v="1"/>
    <x v="1"/>
    <n v="14"/>
  </r>
  <r>
    <x v="4"/>
    <x v="47"/>
    <n v="0"/>
    <n v="0"/>
    <n v="1601"/>
    <x v="1"/>
    <x v="1"/>
    <n v="14"/>
  </r>
  <r>
    <x v="4"/>
    <x v="48"/>
    <n v="409"/>
    <n v="13206.758400000001"/>
    <n v="140"/>
    <x v="1"/>
    <x v="0"/>
    <n v="91"/>
  </r>
  <r>
    <x v="4"/>
    <x v="49"/>
    <n v="2269"/>
    <n v="2619.4752000000003"/>
    <n v="11206"/>
    <x v="1"/>
    <x v="0"/>
    <n v="91"/>
  </r>
  <r>
    <x v="4"/>
    <x v="50"/>
    <n v="1374"/>
    <n v="19948.032000000003"/>
    <n v="1634"/>
    <x v="1"/>
    <x v="0"/>
    <n v="91"/>
  </r>
  <r>
    <x v="4"/>
    <x v="51"/>
    <n v="1318"/>
    <n v="17642.5344"/>
    <n v="928"/>
    <x v="1"/>
    <x v="0"/>
    <n v="91"/>
  </r>
  <r>
    <x v="4"/>
    <x v="52"/>
    <n v="0"/>
    <n v="0"/>
    <n v="460"/>
    <x v="1"/>
    <x v="1"/>
    <n v="14"/>
  </r>
  <r>
    <x v="5"/>
    <x v="23"/>
    <n v="1894"/>
    <n v="1251.4176000000002"/>
    <n v="8520"/>
    <x v="1"/>
    <x v="0"/>
    <n v="95"/>
  </r>
  <r>
    <x v="5"/>
    <x v="24"/>
    <n v="112"/>
    <n v="2425.2912000000001"/>
    <n v="154"/>
    <x v="1"/>
    <x v="0"/>
    <n v="95"/>
  </r>
  <r>
    <x v="5"/>
    <x v="25"/>
    <n v="557"/>
    <n v="7801.92"/>
    <n v="1420"/>
    <x v="1"/>
    <x v="0"/>
    <n v="95"/>
  </r>
  <r>
    <x v="5"/>
    <x v="26"/>
    <n v="0"/>
    <n v="0"/>
    <n v="15285"/>
    <x v="1"/>
    <x v="1"/>
    <n v="10"/>
  </r>
  <r>
    <x v="5"/>
    <x v="27"/>
    <n v="181"/>
    <n v="4178.3040000000001"/>
    <n v="850"/>
    <x v="1"/>
    <x v="0"/>
    <n v="95"/>
  </r>
  <r>
    <x v="5"/>
    <x v="28"/>
    <n v="77"/>
    <n v="2389.3056000000001"/>
    <n v="154"/>
    <x v="1"/>
    <x v="0"/>
    <n v="95"/>
  </r>
  <r>
    <x v="5"/>
    <x v="29"/>
    <n v="91"/>
    <n v="1251.8063999999999"/>
    <n v="666"/>
    <x v="1"/>
    <x v="0"/>
    <n v="95"/>
  </r>
  <r>
    <x v="5"/>
    <x v="30"/>
    <n v="432"/>
    <n v="4572.0288"/>
    <n v="877"/>
    <x v="1"/>
    <x v="0"/>
    <n v="95"/>
  </r>
  <r>
    <x v="5"/>
    <x v="31"/>
    <n v="683"/>
    <n v="7099.7472000000007"/>
    <n v="4274"/>
    <x v="1"/>
    <x v="0"/>
    <n v="95"/>
  </r>
  <r>
    <x v="5"/>
    <x v="32"/>
    <n v="557"/>
    <n v="6448.8960000000006"/>
    <n v="3383"/>
    <x v="1"/>
    <x v="0"/>
    <n v="95"/>
  </r>
  <r>
    <x v="5"/>
    <x v="33"/>
    <n v="2265"/>
    <n v="2146.0896000000002"/>
    <n v="12027"/>
    <x v="1"/>
    <x v="0"/>
    <n v="95"/>
  </r>
  <r>
    <x v="5"/>
    <x v="34"/>
    <n v="10060"/>
    <n v="9534.3263999999999"/>
    <n v="90907"/>
    <x v="1"/>
    <x v="0"/>
    <n v="95"/>
  </r>
  <r>
    <x v="5"/>
    <x v="35"/>
    <n v="4594"/>
    <n v="2164.0608000000002"/>
    <n v="65355"/>
    <x v="1"/>
    <x v="0"/>
    <n v="95"/>
  </r>
  <r>
    <x v="5"/>
    <x v="37"/>
    <n v="168"/>
    <n v="883.35360000000003"/>
    <n v="265"/>
    <x v="1"/>
    <x v="0"/>
    <n v="95"/>
  </r>
  <r>
    <x v="5"/>
    <x v="38"/>
    <n v="140"/>
    <n v="404.35199999999998"/>
    <n v="362"/>
    <x v="1"/>
    <x v="0"/>
    <n v="95"/>
  </r>
  <r>
    <x v="5"/>
    <x v="39"/>
    <n v="293"/>
    <n v="718.50239999999997"/>
    <n v="669"/>
    <x v="1"/>
    <x v="0"/>
    <n v="95"/>
  </r>
  <r>
    <x v="5"/>
    <x v="40"/>
    <n v="5067"/>
    <n v="2519.1215999999999"/>
    <n v="56683"/>
    <x v="1"/>
    <x v="0"/>
    <n v="95"/>
  </r>
  <r>
    <x v="5"/>
    <x v="41"/>
    <n v="130"/>
    <n v="3773.2175999999999"/>
    <n v="632"/>
    <x v="1"/>
    <x v="0"/>
    <n v="95"/>
  </r>
  <r>
    <x v="5"/>
    <x v="42"/>
    <n v="75"/>
    <n v="139.36320000000001"/>
    <n v="18820"/>
    <x v="1"/>
    <x v="0"/>
    <n v="95"/>
  </r>
  <r>
    <x v="5"/>
    <x v="43"/>
    <n v="335"/>
    <n v="2836.6848"/>
    <n v="836"/>
    <x v="1"/>
    <x v="0"/>
    <n v="95"/>
  </r>
  <r>
    <x v="5"/>
    <x v="45"/>
    <n v="1972"/>
    <n v="10531.296000000002"/>
    <n v="232"/>
    <x v="1"/>
    <x v="0"/>
    <n v="95"/>
  </r>
  <r>
    <x v="5"/>
    <x v="46"/>
    <n v="808"/>
    <n v="1449.2304000000001"/>
    <n v="3815"/>
    <x v="1"/>
    <x v="0"/>
    <n v="95"/>
  </r>
  <r>
    <x v="5"/>
    <x v="47"/>
    <n v="0"/>
    <n v="0"/>
    <n v="6404"/>
    <x v="1"/>
    <x v="1"/>
    <n v="10"/>
  </r>
  <r>
    <x v="5"/>
    <x v="48"/>
    <n v="270"/>
    <n v="8704.4544000000005"/>
    <n v="21"/>
    <x v="1"/>
    <x v="0"/>
    <n v="95"/>
  </r>
  <r>
    <x v="5"/>
    <x v="49"/>
    <n v="6988"/>
    <n v="8496.7487999999994"/>
    <n v="11735"/>
    <x v="1"/>
    <x v="0"/>
    <n v="95"/>
  </r>
  <r>
    <x v="5"/>
    <x v="50"/>
    <n v="1225"/>
    <n v="17791.488000000001"/>
    <n v="1225"/>
    <x v="1"/>
    <x v="0"/>
    <n v="95"/>
  </r>
  <r>
    <x v="5"/>
    <x v="51"/>
    <n v="687"/>
    <n v="9193.996799999999"/>
    <n v="819"/>
    <x v="1"/>
    <x v="0"/>
    <n v="95"/>
  </r>
  <r>
    <x v="5"/>
    <x v="53"/>
    <n v="0"/>
    <n v="0"/>
    <n v="232"/>
    <x v="1"/>
    <x v="1"/>
    <n v="10"/>
  </r>
  <r>
    <x v="5"/>
    <x v="54"/>
    <n v="0"/>
    <n v="0"/>
    <n v="116"/>
    <x v="1"/>
    <x v="1"/>
    <n v="10"/>
  </r>
  <r>
    <x v="6"/>
    <x v="23"/>
    <n v="0"/>
    <n v="0"/>
    <n v="13141"/>
    <x v="1"/>
    <x v="1"/>
    <n v="9"/>
  </r>
  <r>
    <x v="6"/>
    <x v="24"/>
    <n v="75"/>
    <n v="1621.8144000000002"/>
    <n v="158"/>
    <x v="1"/>
    <x v="0"/>
    <n v="97"/>
  </r>
  <r>
    <x v="6"/>
    <x v="25"/>
    <n v="251"/>
    <n v="3511.8144000000002"/>
    <n v="1337"/>
    <x v="1"/>
    <x v="0"/>
    <n v="97"/>
  </r>
  <r>
    <x v="6"/>
    <x v="26"/>
    <n v="335"/>
    <n v="269.35200000000003"/>
    <n v="16120"/>
    <x v="1"/>
    <x v="0"/>
    <n v="97"/>
  </r>
  <r>
    <x v="6"/>
    <x v="27"/>
    <n v="307"/>
    <n v="7070.9760000000006"/>
    <n v="696"/>
    <x v="1"/>
    <x v="0"/>
    <n v="97"/>
  </r>
  <r>
    <x v="6"/>
    <x v="28"/>
    <n v="98"/>
    <n v="3040.9344000000001"/>
    <n v="181"/>
    <x v="1"/>
    <x v="0"/>
    <n v="97"/>
  </r>
  <r>
    <x v="6"/>
    <x v="29"/>
    <n v="137"/>
    <n v="1893.7584000000002"/>
    <n v="752"/>
    <x v="1"/>
    <x v="0"/>
    <n v="97"/>
  </r>
  <r>
    <x v="6"/>
    <x v="30"/>
    <n v="529"/>
    <n v="5604.4224000000004"/>
    <n v="947"/>
    <x v="1"/>
    <x v="0"/>
    <n v="97"/>
  </r>
  <r>
    <x v="6"/>
    <x v="31"/>
    <n v="947"/>
    <n v="9852.7103999999999"/>
    <n v="5095"/>
    <x v="1"/>
    <x v="0"/>
    <n v="97"/>
  </r>
  <r>
    <x v="6"/>
    <x v="32"/>
    <n v="1379"/>
    <n v="15961.017600000001"/>
    <n v="3494"/>
    <x v="1"/>
    <x v="0"/>
    <n v="97"/>
  </r>
  <r>
    <x v="6"/>
    <x v="33"/>
    <n v="483"/>
    <n v="457.35840000000007"/>
    <n v="10691"/>
    <x v="1"/>
    <x v="0"/>
    <n v="97"/>
  </r>
  <r>
    <x v="6"/>
    <x v="34"/>
    <n v="6905"/>
    <n v="6543.8496000000005"/>
    <n v="89200"/>
    <x v="1"/>
    <x v="0"/>
    <n v="97"/>
  </r>
  <r>
    <x v="6"/>
    <x v="35"/>
    <n v="7517"/>
    <n v="3835.1232"/>
    <n v="72245"/>
    <x v="1"/>
    <x v="0"/>
    <n v="97"/>
  </r>
  <r>
    <x v="6"/>
    <x v="37"/>
    <n v="56"/>
    <n v="294.45120000000003"/>
    <n v="307"/>
    <x v="1"/>
    <x v="0"/>
    <n v="97"/>
  </r>
  <r>
    <x v="6"/>
    <x v="38"/>
    <n v="265"/>
    <n v="768.26880000000006"/>
    <n v="362"/>
    <x v="1"/>
    <x v="0"/>
    <n v="97"/>
  </r>
  <r>
    <x v="6"/>
    <x v="39"/>
    <n v="279"/>
    <n v="684.28800000000012"/>
    <n v="655"/>
    <x v="1"/>
    <x v="0"/>
    <n v="97"/>
  </r>
  <r>
    <x v="6"/>
    <x v="40"/>
    <n v="2395"/>
    <n v="1190.3328000000001"/>
    <n v="60859"/>
    <x v="1"/>
    <x v="0"/>
    <n v="97"/>
  </r>
  <r>
    <x v="6"/>
    <x v="41"/>
    <n v="93"/>
    <n v="2697.7536000000005"/>
    <n v="632"/>
    <x v="1"/>
    <x v="0"/>
    <n v="97"/>
  </r>
  <r>
    <x v="6"/>
    <x v="42"/>
    <n v="2265"/>
    <n v="4250.0591999999997"/>
    <n v="20194"/>
    <x v="1"/>
    <x v="0"/>
    <n v="97"/>
  </r>
  <r>
    <x v="6"/>
    <x v="43"/>
    <n v="335"/>
    <n v="2836.6848"/>
    <n v="543"/>
    <x v="1"/>
    <x v="0"/>
    <n v="97"/>
  </r>
  <r>
    <x v="6"/>
    <x v="45"/>
    <n v="1740"/>
    <n v="9292.32"/>
    <n v="232"/>
    <x v="1"/>
    <x v="0"/>
    <n v="97"/>
  </r>
  <r>
    <x v="6"/>
    <x v="46"/>
    <n v="1504"/>
    <n v="2698.5744"/>
    <n v="3007"/>
    <x v="1"/>
    <x v="0"/>
    <n v="97"/>
  </r>
  <r>
    <x v="6"/>
    <x v="47"/>
    <n v="1601"/>
    <n v="3061.2816000000003"/>
    <n v="6404"/>
    <x v="1"/>
    <x v="0"/>
    <n v="97"/>
  </r>
  <r>
    <x v="6"/>
    <x v="48"/>
    <n v="249"/>
    <n v="8029.1088"/>
    <n v="0"/>
    <x v="1"/>
    <x v="0"/>
    <n v="97"/>
  </r>
  <r>
    <x v="6"/>
    <x v="49"/>
    <n v="7237"/>
    <n v="8879.4144000000015"/>
    <n v="11921"/>
    <x v="1"/>
    <x v="0"/>
    <n v="97"/>
  </r>
  <r>
    <x v="6"/>
    <x v="50"/>
    <n v="0"/>
    <n v="0"/>
    <n v="0"/>
    <x v="1"/>
    <x v="1"/>
    <n v="9"/>
  </r>
  <r>
    <x v="6"/>
    <x v="51"/>
    <n v="0"/>
    <n v="0"/>
    <n v="0"/>
    <x v="1"/>
    <x v="1"/>
    <n v="9"/>
  </r>
  <r>
    <x v="6"/>
    <x v="53"/>
    <n v="0"/>
    <n v="0"/>
    <n v="1369"/>
    <x v="1"/>
    <x v="1"/>
    <n v="9"/>
  </r>
  <r>
    <x v="6"/>
    <x v="54"/>
    <n v="812"/>
    <n v="22271.760000000002"/>
    <n v="1137"/>
    <x v="1"/>
    <x v="0"/>
    <n v="97"/>
  </r>
  <r>
    <x v="6"/>
    <x v="55"/>
    <n v="0"/>
    <n v="0"/>
    <n v="0"/>
    <x v="1"/>
    <x v="1"/>
    <n v="9"/>
  </r>
  <r>
    <x v="7"/>
    <x v="23"/>
    <n v="0"/>
    <n v="0"/>
    <n v="12139"/>
    <x v="1"/>
    <x v="1"/>
    <n v="2"/>
  </r>
  <r>
    <x v="7"/>
    <x v="24"/>
    <n v="33"/>
    <n v="710.0784000000001"/>
    <n v="184"/>
    <x v="1"/>
    <x v="0"/>
    <n v="99"/>
  </r>
  <r>
    <x v="7"/>
    <x v="25"/>
    <n v="28"/>
    <n v="390.18239999999997"/>
    <n v="1657"/>
    <x v="1"/>
    <x v="0"/>
    <n v="99"/>
  </r>
  <r>
    <x v="7"/>
    <x v="26"/>
    <n v="1587"/>
    <n v="1279.4544000000001"/>
    <n v="15452"/>
    <x v="1"/>
    <x v="0"/>
    <n v="99"/>
  </r>
  <r>
    <x v="7"/>
    <x v="27"/>
    <n v="446"/>
    <n v="10511.510399999999"/>
    <n v="933"/>
    <x v="1"/>
    <x v="0"/>
    <n v="99"/>
  </r>
  <r>
    <x v="7"/>
    <x v="28"/>
    <n v="56"/>
    <n v="1777.5936000000002"/>
    <n v="230"/>
    <x v="1"/>
    <x v="0"/>
    <n v="99"/>
  </r>
  <r>
    <x v="7"/>
    <x v="29"/>
    <n v="35"/>
    <n v="481.46400000000006"/>
    <n v="826"/>
    <x v="1"/>
    <x v="0"/>
    <n v="99"/>
  </r>
  <r>
    <x v="7"/>
    <x v="30"/>
    <n v="140"/>
    <n v="1503.3600000000001"/>
    <n v="1142"/>
    <x v="1"/>
    <x v="0"/>
    <n v="99"/>
  </r>
  <r>
    <x v="7"/>
    <x v="31"/>
    <n v="585"/>
    <n v="6237.9072000000006"/>
    <n v="5861"/>
    <x v="1"/>
    <x v="0"/>
    <n v="99"/>
  </r>
  <r>
    <x v="7"/>
    <x v="32"/>
    <n v="1086"/>
    <n v="12890.750400000001"/>
    <n v="4135"/>
    <x v="1"/>
    <x v="0"/>
    <n v="99"/>
  </r>
  <r>
    <x v="7"/>
    <x v="33"/>
    <n v="1300"/>
    <n v="1231.3728000000001"/>
    <n v="10617"/>
    <x v="1"/>
    <x v="0"/>
    <n v="99"/>
  </r>
  <r>
    <x v="7"/>
    <x v="34"/>
    <n v="6200"/>
    <n v="5875.4160000000002"/>
    <n v="87669"/>
    <x v="1"/>
    <x v="0"/>
    <n v="99"/>
  </r>
  <r>
    <x v="7"/>
    <x v="35"/>
    <n v="627"/>
    <n v="320.76000000000005"/>
    <n v="80806"/>
    <x v="1"/>
    <x v="0"/>
    <n v="99"/>
  </r>
  <r>
    <x v="7"/>
    <x v="37"/>
    <n v="168"/>
    <n v="883.35360000000003"/>
    <n v="321"/>
    <x v="1"/>
    <x v="0"/>
    <n v="99"/>
  </r>
  <r>
    <x v="7"/>
    <x v="38"/>
    <n v="168"/>
    <n v="485.22239999999999"/>
    <n v="529"/>
    <x v="1"/>
    <x v="0"/>
    <n v="99"/>
  </r>
  <r>
    <x v="7"/>
    <x v="39"/>
    <n v="181"/>
    <n v="444.78719999999998"/>
    <n v="794"/>
    <x v="1"/>
    <x v="0"/>
    <n v="99"/>
  </r>
  <r>
    <x v="7"/>
    <x v="40"/>
    <n v="335"/>
    <n v="166.10400000000001"/>
    <n v="59300"/>
    <x v="1"/>
    <x v="0"/>
    <n v="99"/>
  </r>
  <r>
    <x v="7"/>
    <x v="41"/>
    <n v="19"/>
    <n v="539.5680000000001"/>
    <n v="956"/>
    <x v="1"/>
    <x v="0"/>
    <n v="99"/>
  </r>
  <r>
    <x v="7"/>
    <x v="42"/>
    <n v="632"/>
    <n v="1184.4576000000002"/>
    <n v="16964"/>
    <x v="1"/>
    <x v="0"/>
    <n v="99"/>
  </r>
  <r>
    <x v="7"/>
    <x v="43"/>
    <n v="209"/>
    <n v="1796.6448"/>
    <n v="766"/>
    <x v="1"/>
    <x v="0"/>
    <n v="99"/>
  </r>
  <r>
    <x v="7"/>
    <x v="45"/>
    <n v="1508"/>
    <n v="8053.344000000001"/>
    <n v="1508"/>
    <x v="1"/>
    <x v="0"/>
    <n v="99"/>
  </r>
  <r>
    <x v="7"/>
    <x v="46"/>
    <n v="2979"/>
    <n v="5347.2096000000001"/>
    <n v="2979"/>
    <x v="1"/>
    <x v="0"/>
    <n v="99"/>
  </r>
  <r>
    <x v="7"/>
    <x v="47"/>
    <n v="1476"/>
    <n v="2821.6943999999999"/>
    <n v="4594"/>
    <x v="1"/>
    <x v="0"/>
    <n v="99"/>
  </r>
  <r>
    <x v="7"/>
    <x v="48"/>
    <n v="898"/>
    <n v="29523.009600000001"/>
    <n v="82"/>
    <x v="1"/>
    <x v="0"/>
    <n v="99"/>
  </r>
  <r>
    <x v="7"/>
    <x v="49"/>
    <n v="3216"/>
    <n v="3951.7632000000003"/>
    <n v="12116"/>
    <x v="1"/>
    <x v="0"/>
    <n v="99"/>
  </r>
  <r>
    <x v="7"/>
    <x v="53"/>
    <n v="673"/>
    <n v="20019.743999999999"/>
    <n v="836"/>
    <x v="1"/>
    <x v="0"/>
    <n v="99"/>
  </r>
  <r>
    <x v="7"/>
    <x v="54"/>
    <n v="140"/>
    <n v="3818.0160000000001"/>
    <n v="232"/>
    <x v="1"/>
    <x v="0"/>
    <n v="99"/>
  </r>
  <r>
    <x v="7"/>
    <x v="55"/>
    <n v="845"/>
    <n v="40790.131200000003"/>
    <n v="26"/>
    <x v="1"/>
    <x v="0"/>
    <n v="99"/>
  </r>
  <r>
    <x v="8"/>
    <x v="23"/>
    <n v="0"/>
    <n v="0"/>
    <n v="2784"/>
    <x v="1"/>
    <x v="1"/>
    <n v="4"/>
  </r>
  <r>
    <x v="8"/>
    <x v="24"/>
    <n v="49"/>
    <n v="1065.2256000000002"/>
    <n v="21"/>
    <x v="1"/>
    <x v="0"/>
    <n v="95"/>
  </r>
  <r>
    <x v="8"/>
    <x v="25"/>
    <n v="265"/>
    <n v="3706.9056000000005"/>
    <n v="279"/>
    <x v="1"/>
    <x v="0"/>
    <n v="95"/>
  </r>
  <r>
    <x v="8"/>
    <x v="26"/>
    <n v="1170"/>
    <n v="942.75360000000001"/>
    <n v="1671"/>
    <x v="1"/>
    <x v="0"/>
    <n v="95"/>
  </r>
  <r>
    <x v="8"/>
    <x v="27"/>
    <n v="348"/>
    <n v="8228.9519999999993"/>
    <n v="0"/>
    <x v="1"/>
    <x v="0"/>
    <n v="95"/>
  </r>
  <r>
    <x v="8"/>
    <x v="28"/>
    <n v="35"/>
    <n v="1128.9023999999999"/>
    <n v="7"/>
    <x v="1"/>
    <x v="0"/>
    <n v="95"/>
  </r>
  <r>
    <x v="8"/>
    <x v="29"/>
    <n v="91"/>
    <n v="1251.8063999999999"/>
    <n v="96"/>
    <x v="1"/>
    <x v="0"/>
    <n v="95"/>
  </r>
  <r>
    <x v="8"/>
    <x v="30"/>
    <n v="404"/>
    <n v="4374.7776000000003"/>
    <n v="84"/>
    <x v="1"/>
    <x v="0"/>
    <n v="95"/>
  </r>
  <r>
    <x v="8"/>
    <x v="31"/>
    <n v="140"/>
    <n v="1550.0160000000001"/>
    <n v="975"/>
    <x v="1"/>
    <x v="0"/>
    <n v="95"/>
  </r>
  <r>
    <x v="8"/>
    <x v="32"/>
    <n v="474"/>
    <n v="5789.1455999999998"/>
    <n v="516"/>
    <x v="1"/>
    <x v="0"/>
    <n v="95"/>
  </r>
  <r>
    <x v="8"/>
    <x v="33"/>
    <n v="409"/>
    <n v="386.98560000000003"/>
    <n v="1411"/>
    <x v="1"/>
    <x v="0"/>
    <n v="95"/>
  </r>
  <r>
    <x v="8"/>
    <x v="34"/>
    <n v="11886"/>
    <n v="11264.8752"/>
    <n v="11099"/>
    <x v="1"/>
    <x v="0"/>
    <n v="95"/>
  </r>
  <r>
    <x v="8"/>
    <x v="35"/>
    <n v="4803"/>
    <n v="2459.1600000000003"/>
    <n v="11484"/>
    <x v="1"/>
    <x v="0"/>
    <n v="95"/>
  </r>
  <r>
    <x v="8"/>
    <x v="37"/>
    <n v="126"/>
    <n v="662.51520000000005"/>
    <n v="42"/>
    <x v="1"/>
    <x v="0"/>
    <n v="95"/>
  </r>
  <r>
    <x v="8"/>
    <x v="38"/>
    <n v="362"/>
    <n v="1051.3152000000002"/>
    <n v="209"/>
    <x v="1"/>
    <x v="0"/>
    <n v="95"/>
  </r>
  <r>
    <x v="8"/>
    <x v="39"/>
    <n v="362"/>
    <n v="889.57439999999997"/>
    <n v="70"/>
    <x v="1"/>
    <x v="0"/>
    <n v="95"/>
  </r>
  <r>
    <x v="8"/>
    <x v="40"/>
    <n v="2339"/>
    <n v="1162.6848"/>
    <n v="6905"/>
    <x v="1"/>
    <x v="0"/>
    <n v="95"/>
  </r>
  <r>
    <x v="8"/>
    <x v="41"/>
    <n v="168"/>
    <n v="4856.2848000000004"/>
    <n v="186"/>
    <x v="1"/>
    <x v="0"/>
    <n v="95"/>
  </r>
  <r>
    <x v="8"/>
    <x v="42"/>
    <n v="632"/>
    <n v="1184.4576000000002"/>
    <n v="3490"/>
    <x v="1"/>
    <x v="0"/>
    <n v="95"/>
  </r>
  <r>
    <x v="8"/>
    <x v="43"/>
    <n v="279"/>
    <n v="2417.8175999999999"/>
    <n v="0"/>
    <x v="1"/>
    <x v="0"/>
    <n v="95"/>
  </r>
  <r>
    <x v="8"/>
    <x v="46"/>
    <n v="0"/>
    <n v="0"/>
    <n v="0"/>
    <x v="1"/>
    <x v="1"/>
    <n v="4"/>
  </r>
  <r>
    <x v="8"/>
    <x v="47"/>
    <n v="84"/>
    <n v="159.71039999999999"/>
    <n v="0"/>
    <x v="1"/>
    <x v="0"/>
    <n v="95"/>
  </r>
  <r>
    <x v="8"/>
    <x v="48"/>
    <n v="817"/>
    <n v="26852.990400000002"/>
    <n v="0"/>
    <x v="1"/>
    <x v="0"/>
    <n v="95"/>
  </r>
  <r>
    <x v="8"/>
    <x v="49"/>
    <n v="9188"/>
    <n v="11290.752"/>
    <n v="1128"/>
    <x v="1"/>
    <x v="0"/>
    <n v="95"/>
  </r>
  <r>
    <x v="8"/>
    <x v="53"/>
    <n v="2622"/>
    <n v="78007.968000000008"/>
    <n v="163"/>
    <x v="1"/>
    <x v="0"/>
    <n v="95"/>
  </r>
  <r>
    <x v="8"/>
    <x v="54"/>
    <n v="2692"/>
    <n v="73814.975999999995"/>
    <n v="209"/>
    <x v="1"/>
    <x v="0"/>
    <n v="95"/>
  </r>
  <r>
    <x v="8"/>
    <x v="55"/>
    <n v="819"/>
    <n v="39557.462400000004"/>
    <n v="38"/>
    <x v="1"/>
    <x v="0"/>
    <n v="95"/>
  </r>
  <r>
    <x v="0"/>
    <x v="56"/>
    <n v="107"/>
    <n v="2694.6432"/>
    <n v="260"/>
    <x v="2"/>
    <x v="0"/>
    <n v="88"/>
  </r>
  <r>
    <x v="0"/>
    <x v="57"/>
    <n v="875"/>
    <n v="22084.358400000001"/>
    <n v="314"/>
    <x v="2"/>
    <x v="0"/>
    <n v="88"/>
  </r>
  <r>
    <x v="0"/>
    <x v="58"/>
    <n v="7"/>
    <n v="4027.9680000000003"/>
    <n v="0"/>
    <x v="2"/>
    <x v="0"/>
    <n v="88"/>
  </r>
  <r>
    <x v="0"/>
    <x v="59"/>
    <n v="63"/>
    <n v="9227.3904000000002"/>
    <n v="14"/>
    <x v="2"/>
    <x v="0"/>
    <n v="88"/>
  </r>
  <r>
    <x v="0"/>
    <x v="60"/>
    <n v="96"/>
    <n v="5416.3296"/>
    <n v="28"/>
    <x v="2"/>
    <x v="0"/>
    <n v="88"/>
  </r>
  <r>
    <x v="0"/>
    <x v="61"/>
    <n v="28"/>
    <n v="2947.6224000000002"/>
    <n v="7"/>
    <x v="2"/>
    <x v="0"/>
    <n v="88"/>
  </r>
  <r>
    <x v="0"/>
    <x v="62"/>
    <n v="96"/>
    <n v="3649.0176000000001"/>
    <n v="7"/>
    <x v="2"/>
    <x v="0"/>
    <n v="88"/>
  </r>
  <r>
    <x v="0"/>
    <x v="63"/>
    <n v="0"/>
    <n v="0"/>
    <n v="386"/>
    <x v="2"/>
    <x v="1"/>
    <n v="19"/>
  </r>
  <r>
    <x v="0"/>
    <x v="64"/>
    <n v="0"/>
    <n v="0"/>
    <n v="0"/>
    <x v="2"/>
    <x v="1"/>
    <n v="19"/>
  </r>
  <r>
    <x v="0"/>
    <x v="65"/>
    <n v="0"/>
    <n v="0"/>
    <n v="12"/>
    <x v="2"/>
    <x v="1"/>
    <n v="19"/>
  </r>
  <r>
    <x v="0"/>
    <x v="66"/>
    <n v="0"/>
    <n v="0"/>
    <n v="374"/>
    <x v="2"/>
    <x v="1"/>
    <n v="19"/>
  </r>
  <r>
    <x v="0"/>
    <x v="67"/>
    <n v="154"/>
    <n v="18652.550400000004"/>
    <n v="35"/>
    <x v="2"/>
    <x v="0"/>
    <n v="88"/>
  </r>
  <r>
    <x v="0"/>
    <x v="68"/>
    <n v="179"/>
    <n v="24488.9568"/>
    <n v="28"/>
    <x v="2"/>
    <x v="0"/>
    <n v="88"/>
  </r>
  <r>
    <x v="0"/>
    <x v="69"/>
    <n v="96"/>
    <n v="13163.5584"/>
    <n v="47"/>
    <x v="2"/>
    <x v="0"/>
    <n v="88"/>
  </r>
  <r>
    <x v="0"/>
    <x v="70"/>
    <n v="84"/>
    <n v="11558.2464"/>
    <n v="0"/>
    <x v="2"/>
    <x v="0"/>
    <n v="88"/>
  </r>
  <r>
    <x v="0"/>
    <x v="71"/>
    <n v="1244"/>
    <n v="54530.495999999999"/>
    <n v="956"/>
    <x v="2"/>
    <x v="0"/>
    <n v="88"/>
  </r>
  <r>
    <x v="1"/>
    <x v="56"/>
    <n v="738"/>
    <n v="18628.185600000001"/>
    <n v="372"/>
    <x v="2"/>
    <x v="0"/>
    <n v="99"/>
  </r>
  <r>
    <x v="1"/>
    <x v="57"/>
    <n v="560"/>
    <n v="14117.587200000002"/>
    <n v="430"/>
    <x v="2"/>
    <x v="0"/>
    <n v="99"/>
  </r>
  <r>
    <x v="1"/>
    <x v="58"/>
    <n v="5"/>
    <n v="2685.3120000000004"/>
    <n v="0"/>
    <x v="2"/>
    <x v="0"/>
    <n v="99"/>
  </r>
  <r>
    <x v="1"/>
    <x v="59"/>
    <n v="49"/>
    <n v="7176.8591999999999"/>
    <n v="12"/>
    <x v="2"/>
    <x v="0"/>
    <n v="99"/>
  </r>
  <r>
    <x v="1"/>
    <x v="60"/>
    <n v="114"/>
    <n v="6473.1744000000008"/>
    <n v="10"/>
    <x v="2"/>
    <x v="0"/>
    <n v="99"/>
  </r>
  <r>
    <x v="1"/>
    <x v="61"/>
    <n v="21"/>
    <n v="2210.7168000000001"/>
    <n v="7"/>
    <x v="2"/>
    <x v="0"/>
    <n v="99"/>
  </r>
  <r>
    <x v="1"/>
    <x v="62"/>
    <n v="89"/>
    <n v="3382.0416"/>
    <n v="19"/>
    <x v="2"/>
    <x v="0"/>
    <n v="99"/>
  </r>
  <r>
    <x v="1"/>
    <x v="63"/>
    <n v="1933"/>
    <n v="169528.16159999999"/>
    <n v="996"/>
    <x v="2"/>
    <x v="0"/>
    <n v="99"/>
  </r>
  <r>
    <x v="1"/>
    <x v="64"/>
    <n v="348"/>
    <n v="16089.840000000002"/>
    <n v="14"/>
    <x v="2"/>
    <x v="0"/>
    <n v="99"/>
  </r>
  <r>
    <x v="1"/>
    <x v="65"/>
    <n v="337"/>
    <n v="16806.312000000002"/>
    <n v="84"/>
    <x v="2"/>
    <x v="0"/>
    <n v="99"/>
  </r>
  <r>
    <x v="1"/>
    <x v="66"/>
    <n v="1031"/>
    <n v="52958.188800000004"/>
    <n v="555"/>
    <x v="2"/>
    <x v="0"/>
    <n v="99"/>
  </r>
  <r>
    <x v="1"/>
    <x v="67"/>
    <n v="358"/>
    <n v="43522.617600000005"/>
    <n v="45"/>
    <x v="2"/>
    <x v="0"/>
    <n v="99"/>
  </r>
  <r>
    <x v="1"/>
    <x v="68"/>
    <n v="151"/>
    <n v="20672.496000000003"/>
    <n v="33"/>
    <x v="2"/>
    <x v="0"/>
    <n v="99"/>
  </r>
  <r>
    <x v="1"/>
    <x v="69"/>
    <n v="49"/>
    <n v="6742.3104000000003"/>
    <n v="49"/>
    <x v="2"/>
    <x v="0"/>
    <n v="99"/>
  </r>
  <r>
    <x v="1"/>
    <x v="70"/>
    <n v="84"/>
    <n v="11558.2464"/>
    <n v="0"/>
    <x v="2"/>
    <x v="0"/>
    <n v="99"/>
  </r>
  <r>
    <x v="1"/>
    <x v="71"/>
    <n v="235"/>
    <n v="10275.336000000001"/>
    <n v="235"/>
    <x v="2"/>
    <x v="0"/>
    <n v="99"/>
  </r>
  <r>
    <x v="2"/>
    <x v="56"/>
    <n v="365"/>
    <n v="9196.9344000000001"/>
    <n v="177"/>
    <x v="2"/>
    <x v="0"/>
    <n v="96"/>
  </r>
  <r>
    <x v="2"/>
    <x v="57"/>
    <n v="404"/>
    <n v="10192.7808"/>
    <n v="207"/>
    <x v="2"/>
    <x v="0"/>
    <n v="96"/>
  </r>
  <r>
    <x v="2"/>
    <x v="58"/>
    <n v="5"/>
    <n v="2685.3120000000004"/>
    <n v="0"/>
    <x v="2"/>
    <x v="0"/>
    <n v="96"/>
  </r>
  <r>
    <x v="2"/>
    <x v="59"/>
    <n v="121"/>
    <n v="17771.270400000001"/>
    <n v="3"/>
    <x v="2"/>
    <x v="0"/>
    <n v="96"/>
  </r>
  <r>
    <x v="2"/>
    <x v="60"/>
    <n v="110"/>
    <n v="6208.9632000000001"/>
    <n v="3"/>
    <x v="2"/>
    <x v="0"/>
    <n v="96"/>
  </r>
  <r>
    <x v="2"/>
    <x v="61"/>
    <n v="77"/>
    <n v="8105.9616000000015"/>
    <n v="3"/>
    <x v="2"/>
    <x v="0"/>
    <n v="96"/>
  </r>
  <r>
    <x v="2"/>
    <x v="62"/>
    <n v="70"/>
    <n v="2670.0191999999997"/>
    <n v="3"/>
    <x v="2"/>
    <x v="0"/>
    <n v="96"/>
  </r>
  <r>
    <x v="2"/>
    <x v="63"/>
    <n v="1866"/>
    <n v="163626.22080000001"/>
    <n v="418"/>
    <x v="2"/>
    <x v="0"/>
    <n v="96"/>
  </r>
  <r>
    <x v="2"/>
    <x v="64"/>
    <n v="335"/>
    <n v="15446.246400000002"/>
    <n v="7"/>
    <x v="2"/>
    <x v="0"/>
    <n v="96"/>
  </r>
  <r>
    <x v="2"/>
    <x v="65"/>
    <n v="253"/>
    <n v="12633.7104"/>
    <n v="38"/>
    <x v="2"/>
    <x v="0"/>
    <n v="96"/>
  </r>
  <r>
    <x v="2"/>
    <x v="66"/>
    <n v="474"/>
    <n v="24332.140800000001"/>
    <n v="223"/>
    <x v="2"/>
    <x v="0"/>
    <n v="96"/>
  </r>
  <r>
    <x v="2"/>
    <x v="67"/>
    <n v="314"/>
    <n v="38152.944000000003"/>
    <n v="21"/>
    <x v="2"/>
    <x v="0"/>
    <n v="96"/>
  </r>
  <r>
    <x v="2"/>
    <x v="68"/>
    <n v="351"/>
    <n v="48023.798400000007"/>
    <n v="5"/>
    <x v="2"/>
    <x v="0"/>
    <n v="96"/>
  </r>
  <r>
    <x v="2"/>
    <x v="69"/>
    <n v="228"/>
    <n v="31464.1152"/>
    <n v="31"/>
    <x v="2"/>
    <x v="0"/>
    <n v="96"/>
  </r>
  <r>
    <x v="2"/>
    <x v="70"/>
    <n v="84"/>
    <n v="11558.2464"/>
    <n v="0"/>
    <x v="2"/>
    <x v="0"/>
    <n v="96"/>
  </r>
  <r>
    <x v="3"/>
    <x v="56"/>
    <n v="188"/>
    <n v="4744.9151999999995"/>
    <n v="226"/>
    <x v="2"/>
    <x v="0"/>
    <n v="92"/>
  </r>
  <r>
    <x v="3"/>
    <x v="57"/>
    <n v="420"/>
    <n v="10770.148800000001"/>
    <n v="193"/>
    <x v="2"/>
    <x v="0"/>
    <n v="92"/>
  </r>
  <r>
    <x v="3"/>
    <x v="59"/>
    <n v="119"/>
    <n v="17429.515200000002"/>
    <n v="10"/>
    <x v="2"/>
    <x v="0"/>
    <n v="92"/>
  </r>
  <r>
    <x v="3"/>
    <x v="60"/>
    <n v="107"/>
    <n v="6076.8576000000003"/>
    <n v="3"/>
    <x v="2"/>
    <x v="0"/>
    <n v="92"/>
  </r>
  <r>
    <x v="3"/>
    <x v="61"/>
    <n v="75"/>
    <n v="7860.3264000000008"/>
    <n v="7"/>
    <x v="2"/>
    <x v="0"/>
    <n v="92"/>
  </r>
  <r>
    <x v="3"/>
    <x v="62"/>
    <n v="68"/>
    <n v="2581.0272000000004"/>
    <n v="21"/>
    <x v="2"/>
    <x v="0"/>
    <n v="92"/>
  </r>
  <r>
    <x v="3"/>
    <x v="63"/>
    <n v="1448"/>
    <n v="126993.48480000001"/>
    <n v="645"/>
    <x v="2"/>
    <x v="0"/>
    <n v="92"/>
  </r>
  <r>
    <x v="3"/>
    <x v="64"/>
    <n v="328"/>
    <n v="15124.449600000002"/>
    <n v="12"/>
    <x v="2"/>
    <x v="0"/>
    <n v="92"/>
  </r>
  <r>
    <x v="3"/>
    <x v="65"/>
    <n v="216"/>
    <n v="10779.220800000001"/>
    <n v="56"/>
    <x v="2"/>
    <x v="0"/>
    <n v="92"/>
  </r>
  <r>
    <x v="3"/>
    <x v="66"/>
    <n v="253"/>
    <n v="13000.996800000001"/>
    <n v="221"/>
    <x v="2"/>
    <x v="0"/>
    <n v="92"/>
  </r>
  <r>
    <x v="3"/>
    <x v="67"/>
    <n v="293"/>
    <n v="35609.414400000001"/>
    <n v="24"/>
    <x v="2"/>
    <x v="0"/>
    <n v="92"/>
  </r>
  <r>
    <x v="3"/>
    <x v="68"/>
    <n v="332"/>
    <n v="45479.491200000004"/>
    <n v="0"/>
    <x v="2"/>
    <x v="0"/>
    <n v="92"/>
  </r>
  <r>
    <x v="3"/>
    <x v="69"/>
    <n v="198"/>
    <n v="27290.304"/>
    <n v="40"/>
    <x v="2"/>
    <x v="0"/>
    <n v="92"/>
  </r>
  <r>
    <x v="3"/>
    <x v="70"/>
    <n v="61"/>
    <n v="8347.6224000000002"/>
    <n v="0"/>
    <x v="2"/>
    <x v="0"/>
    <n v="92"/>
  </r>
  <r>
    <x v="3"/>
    <x v="72"/>
    <n v="0"/>
    <n v="0"/>
    <n v="0"/>
    <x v="2"/>
    <x v="1"/>
    <n v="6"/>
  </r>
  <r>
    <x v="4"/>
    <x v="56"/>
    <n v="541"/>
    <n v="14098.881600000001"/>
    <n v="372"/>
    <x v="2"/>
    <x v="0"/>
    <n v="91"/>
  </r>
  <r>
    <x v="4"/>
    <x v="57"/>
    <n v="502"/>
    <n v="12973.176000000001"/>
    <n v="358"/>
    <x v="2"/>
    <x v="0"/>
    <n v="91"/>
  </r>
  <r>
    <x v="4"/>
    <x v="59"/>
    <n v="110"/>
    <n v="16062.494400000001"/>
    <n v="12"/>
    <x v="2"/>
    <x v="0"/>
    <n v="91"/>
  </r>
  <r>
    <x v="4"/>
    <x v="60"/>
    <n v="105"/>
    <n v="5944.7520000000004"/>
    <n v="5"/>
    <x v="2"/>
    <x v="0"/>
    <n v="91"/>
  </r>
  <r>
    <x v="4"/>
    <x v="61"/>
    <n v="68"/>
    <n v="7123.4208000000008"/>
    <n v="7"/>
    <x v="2"/>
    <x v="0"/>
    <n v="91"/>
  </r>
  <r>
    <x v="4"/>
    <x v="62"/>
    <n v="47"/>
    <n v="1780.0128000000002"/>
    <n v="5"/>
    <x v="2"/>
    <x v="0"/>
    <n v="91"/>
  </r>
  <r>
    <x v="4"/>
    <x v="63"/>
    <n v="3123"/>
    <n v="273931.45919999998"/>
    <n v="1000"/>
    <x v="2"/>
    <x v="0"/>
    <n v="91"/>
  </r>
  <r>
    <x v="4"/>
    <x v="64"/>
    <n v="316"/>
    <n v="14588.121600000002"/>
    <n v="21"/>
    <x v="2"/>
    <x v="0"/>
    <n v="91"/>
  </r>
  <r>
    <x v="4"/>
    <x v="65"/>
    <n v="161"/>
    <n v="7997.4864000000007"/>
    <n v="130"/>
    <x v="2"/>
    <x v="0"/>
    <n v="91"/>
  </r>
  <r>
    <x v="4"/>
    <x v="66"/>
    <n v="1425"/>
    <n v="73234.972800000003"/>
    <n v="469"/>
    <x v="2"/>
    <x v="0"/>
    <n v="91"/>
  </r>
  <r>
    <x v="4"/>
    <x v="67"/>
    <n v="270"/>
    <n v="32783.270400000001"/>
    <n v="35"/>
    <x v="2"/>
    <x v="0"/>
    <n v="91"/>
  </r>
  <r>
    <x v="4"/>
    <x v="68"/>
    <n v="332"/>
    <n v="45479.491200000004"/>
    <n v="0"/>
    <x v="2"/>
    <x v="0"/>
    <n v="91"/>
  </r>
  <r>
    <x v="4"/>
    <x v="69"/>
    <n v="158"/>
    <n v="21832.243200000001"/>
    <n v="40"/>
    <x v="2"/>
    <x v="0"/>
    <n v="91"/>
  </r>
  <r>
    <x v="4"/>
    <x v="70"/>
    <n v="61"/>
    <n v="8347.6224000000002"/>
    <n v="0"/>
    <x v="2"/>
    <x v="0"/>
    <n v="91"/>
  </r>
  <r>
    <x v="4"/>
    <x v="72"/>
    <n v="724"/>
    <n v="31499.020800000002"/>
    <n v="608"/>
    <x v="2"/>
    <x v="0"/>
    <n v="91"/>
  </r>
  <r>
    <x v="4"/>
    <x v="73"/>
    <n v="0"/>
    <n v="0"/>
    <n v="17"/>
    <x v="2"/>
    <x v="1"/>
    <n v="14"/>
  </r>
  <r>
    <x v="4"/>
    <x v="74"/>
    <n v="0"/>
    <n v="0"/>
    <n v="0"/>
    <x v="2"/>
    <x v="1"/>
    <n v="14"/>
  </r>
  <r>
    <x v="5"/>
    <x v="56"/>
    <n v="170"/>
    <n v="4417.2431999999999"/>
    <n v="121"/>
    <x v="2"/>
    <x v="0"/>
    <n v="95"/>
  </r>
  <r>
    <x v="5"/>
    <x v="57"/>
    <n v="151"/>
    <n v="3903.9840000000004"/>
    <n v="0"/>
    <x v="2"/>
    <x v="0"/>
    <n v="95"/>
  </r>
  <r>
    <x v="5"/>
    <x v="59"/>
    <n v="98"/>
    <n v="14353.7184"/>
    <n v="12"/>
    <x v="2"/>
    <x v="0"/>
    <n v="95"/>
  </r>
  <r>
    <x v="5"/>
    <x v="60"/>
    <n v="100"/>
    <n v="5680.5408000000007"/>
    <n v="21"/>
    <x v="2"/>
    <x v="0"/>
    <n v="95"/>
  </r>
  <r>
    <x v="5"/>
    <x v="61"/>
    <n v="58"/>
    <n v="6140.88"/>
    <n v="7"/>
    <x v="2"/>
    <x v="0"/>
    <n v="95"/>
  </r>
  <r>
    <x v="5"/>
    <x v="62"/>
    <n v="42"/>
    <n v="1602.0288"/>
    <n v="3"/>
    <x v="2"/>
    <x v="0"/>
    <n v="95"/>
  </r>
  <r>
    <x v="5"/>
    <x v="63"/>
    <n v="2123"/>
    <n v="186216.40800000002"/>
    <n v="1406"/>
    <x v="2"/>
    <x v="0"/>
    <n v="95"/>
  </r>
  <r>
    <x v="5"/>
    <x v="64"/>
    <n v="295"/>
    <n v="13622.7312"/>
    <n v="24"/>
    <x v="2"/>
    <x v="0"/>
    <n v="95"/>
  </r>
  <r>
    <x v="5"/>
    <x v="65"/>
    <n v="31"/>
    <n v="1506.7728000000002"/>
    <n v="121"/>
    <x v="2"/>
    <x v="0"/>
    <n v="95"/>
  </r>
  <r>
    <x v="5"/>
    <x v="66"/>
    <n v="966"/>
    <n v="49618.483200000002"/>
    <n v="467"/>
    <x v="2"/>
    <x v="0"/>
    <n v="95"/>
  </r>
  <r>
    <x v="5"/>
    <x v="67"/>
    <n v="235"/>
    <n v="28544.054400000001"/>
    <n v="35"/>
    <x v="2"/>
    <x v="0"/>
    <n v="95"/>
  </r>
  <r>
    <x v="5"/>
    <x v="68"/>
    <n v="335"/>
    <n v="45797.529600000009"/>
    <n v="12"/>
    <x v="2"/>
    <x v="0"/>
    <n v="95"/>
  </r>
  <r>
    <x v="5"/>
    <x v="69"/>
    <n v="119"/>
    <n v="16374.182400000002"/>
    <n v="42"/>
    <x v="2"/>
    <x v="0"/>
    <n v="95"/>
  </r>
  <r>
    <x v="5"/>
    <x v="72"/>
    <n v="1341"/>
    <n v="58353.955200000004"/>
    <n v="722"/>
    <x v="2"/>
    <x v="0"/>
    <n v="95"/>
  </r>
  <r>
    <x v="5"/>
    <x v="73"/>
    <n v="0"/>
    <n v="0"/>
    <n v="24"/>
    <x v="2"/>
    <x v="1"/>
    <n v="10"/>
  </r>
  <r>
    <x v="5"/>
    <x v="75"/>
    <n v="0"/>
    <n v="0"/>
    <n v="0"/>
    <x v="2"/>
    <x v="1"/>
    <n v="10"/>
  </r>
  <r>
    <x v="5"/>
    <x v="74"/>
    <n v="404"/>
    <n v="13815.8784"/>
    <n v="200"/>
    <x v="2"/>
    <x v="0"/>
    <n v="95"/>
  </r>
  <r>
    <x v="6"/>
    <x v="56"/>
    <n v="49"/>
    <n v="1270.7280000000001"/>
    <n v="49"/>
    <x v="2"/>
    <x v="0"/>
    <n v="97"/>
  </r>
  <r>
    <x v="6"/>
    <x v="57"/>
    <n v="151"/>
    <n v="3903.9840000000004"/>
    <n v="154"/>
    <x v="2"/>
    <x v="0"/>
    <n v="97"/>
  </r>
  <r>
    <x v="6"/>
    <x v="59"/>
    <n v="86"/>
    <n v="12644.942400000002"/>
    <n v="17"/>
    <x v="2"/>
    <x v="0"/>
    <n v="97"/>
  </r>
  <r>
    <x v="6"/>
    <x v="60"/>
    <n v="79"/>
    <n v="4491.5904"/>
    <n v="17"/>
    <x v="2"/>
    <x v="0"/>
    <n v="97"/>
  </r>
  <r>
    <x v="6"/>
    <x v="61"/>
    <n v="52"/>
    <n v="5403.974400000001"/>
    <n v="7"/>
    <x v="2"/>
    <x v="0"/>
    <n v="97"/>
  </r>
  <r>
    <x v="6"/>
    <x v="62"/>
    <n v="40"/>
    <n v="1512.9936000000002"/>
    <n v="7"/>
    <x v="2"/>
    <x v="0"/>
    <n v="97"/>
  </r>
  <r>
    <x v="6"/>
    <x v="63"/>
    <n v="1889"/>
    <n v="165661.37280000001"/>
    <n v="1469"/>
    <x v="2"/>
    <x v="0"/>
    <n v="97"/>
  </r>
  <r>
    <x v="6"/>
    <x v="64"/>
    <n v="272"/>
    <n v="12550.075200000001"/>
    <n v="24"/>
    <x v="2"/>
    <x v="0"/>
    <n v="97"/>
  </r>
  <r>
    <x v="6"/>
    <x v="65"/>
    <n v="286"/>
    <n v="14256.388800000002"/>
    <n v="128"/>
    <x v="2"/>
    <x v="0"/>
    <n v="97"/>
  </r>
  <r>
    <x v="6"/>
    <x v="66"/>
    <n v="1126"/>
    <n v="57848.472000000009"/>
    <n v="462"/>
    <x v="2"/>
    <x v="0"/>
    <n v="97"/>
  </r>
  <r>
    <x v="6"/>
    <x v="67"/>
    <n v="195"/>
    <n v="23739.6096"/>
    <n v="38"/>
    <x v="2"/>
    <x v="0"/>
    <n v="97"/>
  </r>
  <r>
    <x v="6"/>
    <x v="68"/>
    <n v="323"/>
    <n v="44207.337600000006"/>
    <n v="0"/>
    <x v="2"/>
    <x v="0"/>
    <n v="97"/>
  </r>
  <r>
    <x v="6"/>
    <x v="69"/>
    <n v="307"/>
    <n v="40035.988800000006"/>
    <n v="35"/>
    <x v="2"/>
    <x v="0"/>
    <n v="97"/>
  </r>
  <r>
    <x v="6"/>
    <x v="72"/>
    <n v="615"/>
    <n v="26753.976000000002"/>
    <n v="701"/>
    <x v="2"/>
    <x v="0"/>
    <n v="97"/>
  </r>
  <r>
    <x v="6"/>
    <x v="73"/>
    <n v="209"/>
    <n v="5579.2800000000007"/>
    <n v="142"/>
    <x v="2"/>
    <x v="0"/>
    <n v="97"/>
  </r>
  <r>
    <x v="6"/>
    <x v="75"/>
    <n v="54"/>
    <n v="5010.7248000000009"/>
    <n v="0"/>
    <x v="2"/>
    <x v="0"/>
    <n v="97"/>
  </r>
  <r>
    <x v="6"/>
    <x v="74"/>
    <n v="205"/>
    <n v="6987.3408000000009"/>
    <n v="151"/>
    <x v="2"/>
    <x v="0"/>
    <n v="97"/>
  </r>
  <r>
    <x v="6"/>
    <x v="76"/>
    <n v="0"/>
    <n v="0"/>
    <n v="418"/>
    <x v="2"/>
    <x v="1"/>
    <n v="9"/>
  </r>
  <r>
    <x v="7"/>
    <x v="59"/>
    <n v="70"/>
    <n v="10252.656000000001"/>
    <n v="14"/>
    <x v="2"/>
    <x v="0"/>
    <n v="99"/>
  </r>
  <r>
    <x v="7"/>
    <x v="60"/>
    <n v="63"/>
    <n v="3566.8512000000001"/>
    <n v="12"/>
    <x v="2"/>
    <x v="0"/>
    <n v="99"/>
  </r>
  <r>
    <x v="7"/>
    <x v="61"/>
    <n v="45"/>
    <n v="4667.0688"/>
    <n v="10"/>
    <x v="2"/>
    <x v="0"/>
    <n v="99"/>
  </r>
  <r>
    <x v="7"/>
    <x v="62"/>
    <n v="195"/>
    <n v="7813.152"/>
    <n v="7"/>
    <x v="2"/>
    <x v="0"/>
    <n v="99"/>
  </r>
  <r>
    <x v="7"/>
    <x v="63"/>
    <n v="3084"/>
    <n v="270471.70080000005"/>
    <n v="1228"/>
    <x v="2"/>
    <x v="0"/>
    <n v="99"/>
  </r>
  <r>
    <x v="7"/>
    <x v="64"/>
    <n v="249"/>
    <n v="11477.4192"/>
    <n v="10"/>
    <x v="2"/>
    <x v="0"/>
    <n v="99"/>
  </r>
  <r>
    <x v="7"/>
    <x v="65"/>
    <n v="362"/>
    <n v="18081.2736"/>
    <n v="93"/>
    <x v="2"/>
    <x v="0"/>
    <n v="99"/>
  </r>
  <r>
    <x v="7"/>
    <x v="66"/>
    <n v="1891"/>
    <n v="97209.288000000015"/>
    <n v="432"/>
    <x v="2"/>
    <x v="0"/>
    <n v="99"/>
  </r>
  <r>
    <x v="7"/>
    <x v="67"/>
    <n v="158"/>
    <n v="19217.779200000004"/>
    <n v="31"/>
    <x v="2"/>
    <x v="0"/>
    <n v="99"/>
  </r>
  <r>
    <x v="7"/>
    <x v="68"/>
    <n v="323"/>
    <n v="44207.337600000006"/>
    <n v="0"/>
    <x v="2"/>
    <x v="0"/>
    <n v="99"/>
  </r>
  <r>
    <x v="7"/>
    <x v="69"/>
    <n v="272"/>
    <n v="35486.424000000006"/>
    <n v="42"/>
    <x v="2"/>
    <x v="0"/>
    <n v="99"/>
  </r>
  <r>
    <x v="7"/>
    <x v="72"/>
    <n v="14"/>
    <n v="605.75040000000001"/>
    <n v="17"/>
    <x v="2"/>
    <x v="0"/>
    <n v="99"/>
  </r>
  <r>
    <x v="7"/>
    <x v="73"/>
    <n v="68"/>
    <n v="1797.768"/>
    <n v="72"/>
    <x v="2"/>
    <x v="0"/>
    <n v="99"/>
  </r>
  <r>
    <x v="7"/>
    <x v="75"/>
    <n v="54"/>
    <n v="5010.7248000000009"/>
    <n v="0"/>
    <x v="2"/>
    <x v="0"/>
    <n v="99"/>
  </r>
  <r>
    <x v="7"/>
    <x v="74"/>
    <n v="492"/>
    <n v="16833.139200000001"/>
    <n v="168"/>
    <x v="2"/>
    <x v="0"/>
    <n v="99"/>
  </r>
  <r>
    <x v="7"/>
    <x v="76"/>
    <n v="362"/>
    <n v="16450.387200000001"/>
    <n v="666"/>
    <x v="2"/>
    <x v="0"/>
    <n v="99"/>
  </r>
  <r>
    <x v="8"/>
    <x v="59"/>
    <n v="56"/>
    <n v="8202.1248000000014"/>
    <n v="5"/>
    <x v="2"/>
    <x v="0"/>
    <n v="95"/>
  </r>
  <r>
    <x v="8"/>
    <x v="60"/>
    <n v="52"/>
    <n v="2906.3232000000003"/>
    <n v="0"/>
    <x v="2"/>
    <x v="0"/>
    <n v="95"/>
  </r>
  <r>
    <x v="8"/>
    <x v="61"/>
    <n v="35"/>
    <n v="3684.5280000000002"/>
    <n v="3"/>
    <x v="2"/>
    <x v="0"/>
    <n v="95"/>
  </r>
  <r>
    <x v="8"/>
    <x v="62"/>
    <n v="188"/>
    <n v="7534.1232000000009"/>
    <n v="3"/>
    <x v="2"/>
    <x v="0"/>
    <n v="95"/>
  </r>
  <r>
    <x v="8"/>
    <x v="63"/>
    <n v="3172"/>
    <n v="278205.27840000001"/>
    <n v="179"/>
    <x v="2"/>
    <x v="0"/>
    <n v="95"/>
  </r>
  <r>
    <x v="8"/>
    <x v="64"/>
    <n v="258"/>
    <n v="11906.481600000001"/>
    <n v="0"/>
    <x v="2"/>
    <x v="0"/>
    <n v="95"/>
  </r>
  <r>
    <x v="8"/>
    <x v="65"/>
    <n v="272"/>
    <n v="13560.955200000002"/>
    <n v="10"/>
    <x v="2"/>
    <x v="0"/>
    <n v="95"/>
  </r>
  <r>
    <x v="8"/>
    <x v="66"/>
    <n v="1467"/>
    <n v="75381.926400000011"/>
    <n v="61"/>
    <x v="2"/>
    <x v="0"/>
    <n v="95"/>
  </r>
  <r>
    <x v="8"/>
    <x v="67"/>
    <n v="128"/>
    <n v="15543.792000000001"/>
    <n v="7"/>
    <x v="2"/>
    <x v="0"/>
    <n v="95"/>
  </r>
  <r>
    <x v="8"/>
    <x v="68"/>
    <n v="323"/>
    <n v="44207.337600000006"/>
    <n v="0"/>
    <x v="2"/>
    <x v="0"/>
    <n v="95"/>
  </r>
  <r>
    <x v="8"/>
    <x v="69"/>
    <n v="230"/>
    <n v="30026.980800000001"/>
    <n v="0"/>
    <x v="2"/>
    <x v="0"/>
    <n v="95"/>
  </r>
  <r>
    <x v="8"/>
    <x v="73"/>
    <n v="230"/>
    <n v="6137.2080000000005"/>
    <n v="19"/>
    <x v="2"/>
    <x v="0"/>
    <n v="95"/>
  </r>
  <r>
    <x v="8"/>
    <x v="75"/>
    <n v="54"/>
    <n v="5010.7248000000009"/>
    <n v="0"/>
    <x v="2"/>
    <x v="0"/>
    <n v="95"/>
  </r>
  <r>
    <x v="8"/>
    <x v="74"/>
    <n v="773"/>
    <n v="27466.430400000001"/>
    <n v="10"/>
    <x v="2"/>
    <x v="0"/>
    <n v="95"/>
  </r>
  <r>
    <x v="8"/>
    <x v="76"/>
    <n v="659"/>
    <n v="27972.864000000001"/>
    <n v="82"/>
    <x v="2"/>
    <x v="0"/>
    <n v="95"/>
  </r>
  <r>
    <x v="0"/>
    <x v="77"/>
    <n v="2423"/>
    <n v="13304.736000000001"/>
    <n v="5049"/>
    <x v="3"/>
    <x v="0"/>
    <n v="88"/>
  </r>
  <r>
    <x v="0"/>
    <x v="78"/>
    <n v="0"/>
    <n v="0"/>
    <n v="0"/>
    <x v="3"/>
    <x v="1"/>
    <n v="19"/>
  </r>
  <r>
    <x v="0"/>
    <x v="79"/>
    <n v="7935"/>
    <n v="29105.567999999999"/>
    <n v="48999"/>
    <x v="3"/>
    <x v="0"/>
    <n v="88"/>
  </r>
  <r>
    <x v="0"/>
    <x v="80"/>
    <n v="9849"/>
    <n v="35759.880000000005"/>
    <n v="23386"/>
    <x v="3"/>
    <x v="0"/>
    <n v="88"/>
  </r>
  <r>
    <x v="0"/>
    <x v="81"/>
    <n v="5304"/>
    <n v="22456.915199999999"/>
    <n v="7392"/>
    <x v="3"/>
    <x v="0"/>
    <n v="88"/>
  </r>
  <r>
    <x v="0"/>
    <x v="82"/>
    <n v="1346"/>
    <n v="10573.632"/>
    <n v="998"/>
    <x v="3"/>
    <x v="0"/>
    <n v="88"/>
  </r>
  <r>
    <x v="0"/>
    <x v="83"/>
    <n v="1931"/>
    <n v="2713.6512000000002"/>
    <n v="3286"/>
    <x v="3"/>
    <x v="0"/>
    <n v="88"/>
  </r>
  <r>
    <x v="0"/>
    <x v="84"/>
    <n v="1615"/>
    <n v="2119.7376000000004"/>
    <n v="2525"/>
    <x v="3"/>
    <x v="0"/>
    <n v="88"/>
  </r>
  <r>
    <x v="0"/>
    <x v="85"/>
    <n v="488"/>
    <n v="4390.848"/>
    <n v="348"/>
    <x v="3"/>
    <x v="0"/>
    <n v="88"/>
  </r>
  <r>
    <x v="0"/>
    <x v="86"/>
    <n v="766"/>
    <n v="2152.6560000000004"/>
    <n v="766"/>
    <x v="3"/>
    <x v="0"/>
    <n v="88"/>
  </r>
  <r>
    <x v="0"/>
    <x v="87"/>
    <n v="968"/>
    <n v="1783.4256"/>
    <n v="260"/>
    <x v="3"/>
    <x v="0"/>
    <n v="88"/>
  </r>
  <r>
    <x v="0"/>
    <x v="88"/>
    <n v="864"/>
    <n v="6498.8783999999996"/>
    <n v="154"/>
    <x v="3"/>
    <x v="0"/>
    <n v="88"/>
  </r>
  <r>
    <x v="0"/>
    <x v="89"/>
    <n v="1337"/>
    <n v="1786.6224000000002"/>
    <n v="669"/>
    <x v="3"/>
    <x v="0"/>
    <n v="88"/>
  </r>
  <r>
    <x v="0"/>
    <x v="90"/>
    <n v="1977"/>
    <n v="14832.979200000002"/>
    <n v="1323"/>
    <x v="3"/>
    <x v="0"/>
    <n v="88"/>
  </r>
  <r>
    <x v="0"/>
    <x v="91"/>
    <n v="2947"/>
    <n v="16239.744000000001"/>
    <n v="4594"/>
    <x v="3"/>
    <x v="0"/>
    <n v="88"/>
  </r>
  <r>
    <x v="0"/>
    <x v="92"/>
    <n v="344"/>
    <n v="8375.616"/>
    <n v="149"/>
    <x v="3"/>
    <x v="0"/>
    <n v="88"/>
  </r>
  <r>
    <x v="0"/>
    <x v="93"/>
    <n v="0"/>
    <n v="0"/>
    <n v="4594"/>
    <x v="3"/>
    <x v="1"/>
    <n v="19"/>
  </r>
  <r>
    <x v="0"/>
    <x v="94"/>
    <n v="1413"/>
    <n v="29752.617600000001"/>
    <n v="696"/>
    <x v="3"/>
    <x v="0"/>
    <n v="88"/>
  </r>
  <r>
    <x v="0"/>
    <x v="95"/>
    <n v="917"/>
    <n v="12081.312"/>
    <n v="1914"/>
    <x v="3"/>
    <x v="0"/>
    <n v="88"/>
  </r>
  <r>
    <x v="0"/>
    <x v="96"/>
    <n v="2499"/>
    <n v="34662.167999999998"/>
    <n v="0"/>
    <x v="3"/>
    <x v="0"/>
    <n v="88"/>
  </r>
  <r>
    <x v="0"/>
    <x v="97"/>
    <n v="32629"/>
    <n v="46174.924800000001"/>
    <n v="56664"/>
    <x v="3"/>
    <x v="0"/>
    <n v="88"/>
  </r>
  <r>
    <x v="0"/>
    <x v="98"/>
    <n v="453"/>
    <n v="26813.592000000004"/>
    <n v="759"/>
    <x v="3"/>
    <x v="0"/>
    <n v="88"/>
  </r>
  <r>
    <x v="0"/>
    <x v="99"/>
    <n v="870"/>
    <n v="9153"/>
    <n v="3434"/>
    <x v="3"/>
    <x v="0"/>
    <n v="88"/>
  </r>
  <r>
    <x v="0"/>
    <x v="100"/>
    <n v="418"/>
    <n v="3576.96"/>
    <n v="10"/>
    <x v="3"/>
    <x v="0"/>
    <n v="88"/>
  </r>
  <r>
    <x v="0"/>
    <x v="101"/>
    <n v="1798"/>
    <n v="26616.600000000002"/>
    <n v="0"/>
    <x v="3"/>
    <x v="0"/>
    <n v="88"/>
  </r>
  <r>
    <x v="0"/>
    <x v="102"/>
    <n v="2019"/>
    <n v="15187.694400000002"/>
    <n v="720"/>
    <x v="3"/>
    <x v="0"/>
    <n v="88"/>
  </r>
  <r>
    <x v="0"/>
    <x v="103"/>
    <n v="1235"/>
    <n v="3658.7808000000005"/>
    <n v="488"/>
    <x v="3"/>
    <x v="0"/>
    <n v="88"/>
  </r>
  <r>
    <x v="0"/>
    <x v="104"/>
    <n v="2478"/>
    <n v="12457.152"/>
    <n v="1420"/>
    <x v="3"/>
    <x v="0"/>
    <n v="88"/>
  </r>
  <r>
    <x v="0"/>
    <x v="105"/>
    <n v="1114"/>
    <n v="7153.92"/>
    <n v="669"/>
    <x v="3"/>
    <x v="0"/>
    <n v="88"/>
  </r>
  <r>
    <x v="0"/>
    <x v="106"/>
    <n v="0"/>
    <n v="0"/>
    <n v="0"/>
    <x v="3"/>
    <x v="1"/>
    <n v="19"/>
  </r>
  <r>
    <x v="0"/>
    <x v="107"/>
    <n v="6292"/>
    <n v="40958.567999999999"/>
    <n v="7545"/>
    <x v="3"/>
    <x v="0"/>
    <n v="88"/>
  </r>
  <r>
    <x v="0"/>
    <x v="108"/>
    <n v="1003"/>
    <n v="2620.2096000000001"/>
    <n v="209"/>
    <x v="3"/>
    <x v="0"/>
    <n v="88"/>
  </r>
  <r>
    <x v="0"/>
    <x v="109"/>
    <n v="706"/>
    <n v="4662.1440000000002"/>
    <n v="195"/>
    <x v="3"/>
    <x v="0"/>
    <n v="88"/>
  </r>
  <r>
    <x v="0"/>
    <x v="110"/>
    <n v="919"/>
    <n v="4947.3936000000003"/>
    <n v="669"/>
    <x v="3"/>
    <x v="0"/>
    <n v="88"/>
  </r>
  <r>
    <x v="0"/>
    <x v="111"/>
    <n v="780"/>
    <n v="6909.2352000000001"/>
    <n v="455"/>
    <x v="3"/>
    <x v="0"/>
    <n v="88"/>
  </r>
  <r>
    <x v="0"/>
    <x v="112"/>
    <n v="0"/>
    <n v="0"/>
    <n v="0"/>
    <x v="3"/>
    <x v="1"/>
    <n v="19"/>
  </r>
  <r>
    <x v="1"/>
    <x v="77"/>
    <n v="2887"/>
    <n v="15853.536000000002"/>
    <n v="5151"/>
    <x v="3"/>
    <x v="0"/>
    <n v="99"/>
  </r>
  <r>
    <x v="1"/>
    <x v="78"/>
    <n v="6014"/>
    <n v="55427.328000000001"/>
    <n v="0"/>
    <x v="3"/>
    <x v="0"/>
    <n v="99"/>
  </r>
  <r>
    <x v="1"/>
    <x v="79"/>
    <n v="9512"/>
    <n v="34892.639999999999"/>
    <n v="66816"/>
    <x v="3"/>
    <x v="0"/>
    <n v="99"/>
  </r>
  <r>
    <x v="1"/>
    <x v="80"/>
    <n v="14825"/>
    <n v="53829.36"/>
    <n v="29279"/>
    <x v="3"/>
    <x v="0"/>
    <n v="99"/>
  </r>
  <r>
    <x v="1"/>
    <x v="81"/>
    <n v="6369"/>
    <n v="26966.001600000003"/>
    <n v="8018"/>
    <x v="3"/>
    <x v="0"/>
    <n v="99"/>
  </r>
  <r>
    <x v="1"/>
    <x v="82"/>
    <n v="348"/>
    <n v="2734.5600000000004"/>
    <n v="673"/>
    <x v="3"/>
    <x v="0"/>
    <n v="99"/>
  </r>
  <r>
    <x v="1"/>
    <x v="83"/>
    <n v="6329"/>
    <n v="8897.6448"/>
    <n v="4566"/>
    <x v="3"/>
    <x v="0"/>
    <n v="99"/>
  </r>
  <r>
    <x v="1"/>
    <x v="84"/>
    <n v="2766"/>
    <n v="3630.3552000000004"/>
    <n v="3137"/>
    <x v="3"/>
    <x v="0"/>
    <n v="99"/>
  </r>
  <r>
    <x v="1"/>
    <x v="85"/>
    <n v="1253"/>
    <n v="11290.752"/>
    <n v="1346"/>
    <x v="3"/>
    <x v="0"/>
    <n v="99"/>
  </r>
  <r>
    <x v="1"/>
    <x v="86"/>
    <n v="0"/>
    <n v="0"/>
    <n v="0"/>
    <x v="3"/>
    <x v="1"/>
    <n v="5"/>
  </r>
  <r>
    <x v="1"/>
    <x v="87"/>
    <n v="708"/>
    <n v="1304.424"/>
    <n v="168"/>
    <x v="3"/>
    <x v="0"/>
    <n v="99"/>
  </r>
  <r>
    <x v="1"/>
    <x v="88"/>
    <n v="1601"/>
    <n v="12030.508800000001"/>
    <n v="56"/>
    <x v="3"/>
    <x v="0"/>
    <n v="99"/>
  </r>
  <r>
    <x v="1"/>
    <x v="89"/>
    <n v="2840"/>
    <n v="3796.5456000000004"/>
    <n v="947"/>
    <x v="3"/>
    <x v="0"/>
    <n v="99"/>
  </r>
  <r>
    <x v="1"/>
    <x v="90"/>
    <n v="2436"/>
    <n v="18280.080000000002"/>
    <n v="1518"/>
    <x v="3"/>
    <x v="0"/>
    <n v="99"/>
  </r>
  <r>
    <x v="1"/>
    <x v="91"/>
    <n v="2251"/>
    <n v="12403.584000000001"/>
    <n v="4780"/>
    <x v="3"/>
    <x v="0"/>
    <n v="99"/>
  </r>
  <r>
    <x v="1"/>
    <x v="92"/>
    <n v="418"/>
    <n v="10186.560000000001"/>
    <n v="335"/>
    <x v="3"/>
    <x v="0"/>
    <n v="99"/>
  </r>
  <r>
    <x v="1"/>
    <x v="93"/>
    <n v="604"/>
    <n v="1943.1360000000002"/>
    <n v="5893"/>
    <x v="3"/>
    <x v="0"/>
    <n v="99"/>
  </r>
  <r>
    <x v="1"/>
    <x v="94"/>
    <n v="717"/>
    <n v="15096.153600000001"/>
    <n v="703"/>
    <x v="3"/>
    <x v="0"/>
    <n v="99"/>
  </r>
  <r>
    <x v="1"/>
    <x v="95"/>
    <n v="1601"/>
    <n v="21104.064000000002"/>
    <n v="2228"/>
    <x v="3"/>
    <x v="0"/>
    <n v="99"/>
  </r>
  <r>
    <x v="1"/>
    <x v="96"/>
    <n v="2499"/>
    <n v="34662.167999999998"/>
    <n v="181"/>
    <x v="3"/>
    <x v="0"/>
    <n v="99"/>
  </r>
  <r>
    <x v="1"/>
    <x v="97"/>
    <n v="61211"/>
    <n v="86623.948800000013"/>
    <n v="49036"/>
    <x v="3"/>
    <x v="0"/>
    <n v="99"/>
  </r>
  <r>
    <x v="1"/>
    <x v="98"/>
    <n v="1386"/>
    <n v="82090.843200000003"/>
    <n v="773"/>
    <x v="3"/>
    <x v="0"/>
    <n v="99"/>
  </r>
  <r>
    <x v="1"/>
    <x v="99"/>
    <n v="1195"/>
    <n v="12570.12"/>
    <n v="4675"/>
    <x v="3"/>
    <x v="0"/>
    <n v="99"/>
  </r>
  <r>
    <x v="1"/>
    <x v="100"/>
    <n v="409"/>
    <n v="3497.4720000000002"/>
    <n v="0"/>
    <x v="3"/>
    <x v="0"/>
    <n v="99"/>
  </r>
  <r>
    <x v="1"/>
    <x v="101"/>
    <n v="1798"/>
    <n v="26616.600000000002"/>
    <n v="0"/>
    <x v="3"/>
    <x v="0"/>
    <n v="99"/>
  </r>
  <r>
    <x v="1"/>
    <x v="102"/>
    <n v="1300"/>
    <n v="9775.9872000000014"/>
    <n v="0"/>
    <x v="3"/>
    <x v="0"/>
    <n v="99"/>
  </r>
  <r>
    <x v="1"/>
    <x v="103"/>
    <n v="748"/>
    <n v="2214.5184000000004"/>
    <n v="325"/>
    <x v="3"/>
    <x v="0"/>
    <n v="99"/>
  </r>
  <r>
    <x v="1"/>
    <x v="104"/>
    <n v="3286"/>
    <n v="16516.224000000002"/>
    <n v="3202"/>
    <x v="3"/>
    <x v="0"/>
    <n v="99"/>
  </r>
  <r>
    <x v="1"/>
    <x v="105"/>
    <n v="1337"/>
    <n v="9176.9328000000005"/>
    <n v="650"/>
    <x v="3"/>
    <x v="0"/>
    <n v="99"/>
  </r>
  <r>
    <x v="1"/>
    <x v="106"/>
    <n v="18375"/>
    <n v="26002.944"/>
    <n v="2079"/>
    <x v="3"/>
    <x v="0"/>
    <n v="99"/>
  </r>
  <r>
    <x v="1"/>
    <x v="107"/>
    <n v="6933"/>
    <n v="45798.134400000003"/>
    <n v="11025"/>
    <x v="3"/>
    <x v="0"/>
    <n v="99"/>
  </r>
  <r>
    <x v="1"/>
    <x v="108"/>
    <n v="794"/>
    <n v="2074.3344000000002"/>
    <n v="376"/>
    <x v="3"/>
    <x v="0"/>
    <n v="99"/>
  </r>
  <r>
    <x v="1"/>
    <x v="109"/>
    <n v="808"/>
    <n v="5336.9280000000008"/>
    <n v="195"/>
    <x v="3"/>
    <x v="0"/>
    <n v="99"/>
  </r>
  <r>
    <x v="1"/>
    <x v="110"/>
    <n v="251"/>
    <n v="1349.3088"/>
    <n v="251"/>
    <x v="3"/>
    <x v="0"/>
    <n v="99"/>
  </r>
  <r>
    <x v="1"/>
    <x v="111"/>
    <n v="845"/>
    <n v="7485.0048000000006"/>
    <n v="520"/>
    <x v="3"/>
    <x v="0"/>
    <n v="99"/>
  </r>
  <r>
    <x v="1"/>
    <x v="112"/>
    <n v="9338"/>
    <n v="46652.025600000001"/>
    <n v="8236"/>
    <x v="3"/>
    <x v="0"/>
    <n v="99"/>
  </r>
  <r>
    <x v="2"/>
    <x v="77"/>
    <n v="4251"/>
    <n v="23347.008000000002"/>
    <n v="2812"/>
    <x v="3"/>
    <x v="0"/>
    <n v="96"/>
  </r>
  <r>
    <x v="2"/>
    <x v="78"/>
    <n v="6014"/>
    <n v="55427.328000000001"/>
    <n v="502"/>
    <x v="3"/>
    <x v="0"/>
    <n v="96"/>
  </r>
  <r>
    <x v="2"/>
    <x v="79"/>
    <n v="9976"/>
    <n v="36594.720000000001"/>
    <n v="17168"/>
    <x v="3"/>
    <x v="0"/>
    <n v="96"/>
  </r>
  <r>
    <x v="2"/>
    <x v="80"/>
    <n v="12273"/>
    <n v="44562.960000000006"/>
    <n v="13433"/>
    <x v="3"/>
    <x v="0"/>
    <n v="96"/>
  </r>
  <r>
    <x v="2"/>
    <x v="81"/>
    <n v="5241"/>
    <n v="22191.710400000004"/>
    <n v="5367"/>
    <x v="3"/>
    <x v="0"/>
    <n v="96"/>
  </r>
  <r>
    <x v="2"/>
    <x v="82"/>
    <n v="1764"/>
    <n v="13855.103999999999"/>
    <n v="279"/>
    <x v="3"/>
    <x v="0"/>
    <n v="96"/>
  </r>
  <r>
    <x v="2"/>
    <x v="83"/>
    <n v="1782"/>
    <n v="2504.9088000000002"/>
    <n v="2822"/>
    <x v="3"/>
    <x v="0"/>
    <n v="96"/>
  </r>
  <r>
    <x v="2"/>
    <x v="84"/>
    <n v="3286"/>
    <n v="4312.5695999999998"/>
    <n v="2413"/>
    <x v="3"/>
    <x v="0"/>
    <n v="96"/>
  </r>
  <r>
    <x v="2"/>
    <x v="85"/>
    <n v="1996"/>
    <n v="17981.567999999999"/>
    <n v="511"/>
    <x v="3"/>
    <x v="0"/>
    <n v="96"/>
  </r>
  <r>
    <x v="2"/>
    <x v="86"/>
    <n v="1253"/>
    <n v="3522.5280000000002"/>
    <n v="0"/>
    <x v="3"/>
    <x v="0"/>
    <n v="96"/>
  </r>
  <r>
    <x v="2"/>
    <x v="87"/>
    <n v="541"/>
    <n v="996.49440000000004"/>
    <n v="297"/>
    <x v="3"/>
    <x v="0"/>
    <n v="96"/>
  </r>
  <r>
    <x v="2"/>
    <x v="88"/>
    <n v="1546"/>
    <n v="11612.073600000002"/>
    <n v="0"/>
    <x v="3"/>
    <x v="0"/>
    <n v="96"/>
  </r>
  <r>
    <x v="2"/>
    <x v="89"/>
    <n v="1894"/>
    <n v="2531.0448000000001"/>
    <n v="743"/>
    <x v="3"/>
    <x v="0"/>
    <n v="96"/>
  </r>
  <r>
    <x v="2"/>
    <x v="90"/>
    <n v="919"/>
    <n v="6894.2016000000012"/>
    <n v="919"/>
    <x v="3"/>
    <x v="0"/>
    <n v="96"/>
  </r>
  <r>
    <x v="2"/>
    <x v="91"/>
    <n v="5267"/>
    <n v="29026.944"/>
    <n v="3364"/>
    <x v="3"/>
    <x v="0"/>
    <n v="96"/>
  </r>
  <r>
    <x v="2"/>
    <x v="92"/>
    <n v="307"/>
    <n v="7470.1440000000011"/>
    <n v="93"/>
    <x v="3"/>
    <x v="0"/>
    <n v="96"/>
  </r>
  <r>
    <x v="2"/>
    <x v="93"/>
    <n v="10023"/>
    <n v="32285.952000000005"/>
    <n v="4084"/>
    <x v="3"/>
    <x v="0"/>
    <n v="96"/>
  </r>
  <r>
    <x v="2"/>
    <x v="94"/>
    <n v="516"/>
    <n v="10846.742400000001"/>
    <n v="578"/>
    <x v="3"/>
    <x v="0"/>
    <n v="96"/>
  </r>
  <r>
    <x v="2"/>
    <x v="95"/>
    <n v="2622"/>
    <n v="34561.728000000003"/>
    <n v="1056"/>
    <x v="3"/>
    <x v="0"/>
    <n v="96"/>
  </r>
  <r>
    <x v="2"/>
    <x v="96"/>
    <n v="2318"/>
    <n v="32151.816000000003"/>
    <n v="0"/>
    <x v="3"/>
    <x v="0"/>
    <n v="96"/>
  </r>
  <r>
    <x v="2"/>
    <x v="97"/>
    <n v="12528"/>
    <n v="17729.280000000002"/>
    <n v="12621"/>
    <x v="3"/>
    <x v="0"/>
    <n v="96"/>
  </r>
  <r>
    <x v="2"/>
    <x v="98"/>
    <n v="1740"/>
    <n v="103129.20000000001"/>
    <n v="223"/>
    <x v="3"/>
    <x v="0"/>
    <n v="96"/>
  </r>
  <r>
    <x v="2"/>
    <x v="99"/>
    <n v="9675"/>
    <n v="101781.36"/>
    <n v="1474"/>
    <x v="3"/>
    <x v="0"/>
    <n v="96"/>
  </r>
  <r>
    <x v="2"/>
    <x v="101"/>
    <n v="1798"/>
    <n v="26616.600000000002"/>
    <n v="93"/>
    <x v="3"/>
    <x v="0"/>
    <n v="96"/>
  </r>
  <r>
    <x v="2"/>
    <x v="102"/>
    <n v="1300"/>
    <n v="9775.9872000000014"/>
    <n v="0"/>
    <x v="3"/>
    <x v="0"/>
    <n v="96"/>
  </r>
  <r>
    <x v="2"/>
    <x v="103"/>
    <n v="2761"/>
    <n v="8184.1536000000006"/>
    <n v="390"/>
    <x v="3"/>
    <x v="0"/>
    <n v="96"/>
  </r>
  <r>
    <x v="2"/>
    <x v="113"/>
    <n v="0"/>
    <n v="0"/>
    <n v="13920"/>
    <x v="3"/>
    <x v="1"/>
    <n v="7"/>
  </r>
  <r>
    <x v="2"/>
    <x v="104"/>
    <n v="1198"/>
    <n v="6018.6240000000007"/>
    <n v="1448"/>
    <x v="3"/>
    <x v="0"/>
    <n v="96"/>
  </r>
  <r>
    <x v="2"/>
    <x v="105"/>
    <n v="1142"/>
    <n v="7944.9120000000003"/>
    <n v="455"/>
    <x v="3"/>
    <x v="0"/>
    <n v="96"/>
  </r>
  <r>
    <x v="2"/>
    <x v="106"/>
    <n v="16259"/>
    <n v="23008.6656"/>
    <n v="9336"/>
    <x v="3"/>
    <x v="0"/>
    <n v="96"/>
  </r>
  <r>
    <x v="2"/>
    <x v="107"/>
    <n v="3286"/>
    <n v="22804.632000000001"/>
    <n v="4130"/>
    <x v="3"/>
    <x v="0"/>
    <n v="96"/>
  </r>
  <r>
    <x v="2"/>
    <x v="108"/>
    <n v="1170"/>
    <n v="4180.3775999999998"/>
    <n v="195"/>
    <x v="3"/>
    <x v="0"/>
    <n v="96"/>
  </r>
  <r>
    <x v="2"/>
    <x v="109"/>
    <n v="613"/>
    <n v="4048.7040000000006"/>
    <n v="140"/>
    <x v="3"/>
    <x v="0"/>
    <n v="96"/>
  </r>
  <r>
    <x v="2"/>
    <x v="111"/>
    <n v="325"/>
    <n v="2878.848"/>
    <n v="121"/>
    <x v="3"/>
    <x v="0"/>
    <n v="96"/>
  </r>
  <r>
    <x v="2"/>
    <x v="112"/>
    <n v="1021"/>
    <n v="5099.8464000000004"/>
    <n v="1021"/>
    <x v="3"/>
    <x v="0"/>
    <n v="96"/>
  </r>
  <r>
    <x v="3"/>
    <x v="77"/>
    <n v="1940"/>
    <n v="10653.984"/>
    <n v="4770"/>
    <x v="3"/>
    <x v="0"/>
    <n v="92"/>
  </r>
  <r>
    <x v="3"/>
    <x v="78"/>
    <n v="5513"/>
    <n v="50808.384000000005"/>
    <n v="4511"/>
    <x v="3"/>
    <x v="0"/>
    <n v="92"/>
  </r>
  <r>
    <x v="3"/>
    <x v="80"/>
    <n v="8863"/>
    <n v="32179.680000000004"/>
    <n v="17366"/>
    <x v="3"/>
    <x v="0"/>
    <n v="92"/>
  </r>
  <r>
    <x v="3"/>
    <x v="81"/>
    <n v="4490"/>
    <n v="19008.820800000001"/>
    <n v="5534"/>
    <x v="3"/>
    <x v="0"/>
    <n v="92"/>
  </r>
  <r>
    <x v="3"/>
    <x v="82"/>
    <n v="1485"/>
    <n v="11667.456000000002"/>
    <n v="418"/>
    <x v="3"/>
    <x v="0"/>
    <n v="92"/>
  </r>
  <r>
    <x v="3"/>
    <x v="83"/>
    <n v="2803"/>
    <n v="3940.0128"/>
    <n v="3156"/>
    <x v="3"/>
    <x v="0"/>
    <n v="92"/>
  </r>
  <r>
    <x v="3"/>
    <x v="84"/>
    <n v="873"/>
    <n v="1145.1456000000001"/>
    <n v="2877"/>
    <x v="3"/>
    <x v="0"/>
    <n v="92"/>
  </r>
  <r>
    <x v="3"/>
    <x v="85"/>
    <n v="1880"/>
    <n v="16936.128000000001"/>
    <n v="975"/>
    <x v="3"/>
    <x v="0"/>
    <n v="92"/>
  </r>
  <r>
    <x v="3"/>
    <x v="86"/>
    <n v="2506"/>
    <n v="7045.0560000000005"/>
    <n v="0"/>
    <x v="3"/>
    <x v="0"/>
    <n v="92"/>
  </r>
  <r>
    <x v="3"/>
    <x v="87"/>
    <n v="244"/>
    <n v="449.06400000000002"/>
    <n v="260"/>
    <x v="3"/>
    <x v="0"/>
    <n v="92"/>
  </r>
  <r>
    <x v="3"/>
    <x v="88"/>
    <n v="1546"/>
    <n v="11612.073600000002"/>
    <n v="28"/>
    <x v="3"/>
    <x v="0"/>
    <n v="92"/>
  </r>
  <r>
    <x v="3"/>
    <x v="89"/>
    <n v="1151"/>
    <n v="1538.4816000000001"/>
    <n v="891"/>
    <x v="3"/>
    <x v="0"/>
    <n v="92"/>
  </r>
  <r>
    <x v="3"/>
    <x v="91"/>
    <n v="3202"/>
    <n v="17646.336000000003"/>
    <n v="4478"/>
    <x v="3"/>
    <x v="0"/>
    <n v="92"/>
  </r>
  <r>
    <x v="3"/>
    <x v="92"/>
    <n v="214"/>
    <n v="5206.4640000000009"/>
    <n v="168"/>
    <x v="3"/>
    <x v="0"/>
    <n v="92"/>
  </r>
  <r>
    <x v="3"/>
    <x v="93"/>
    <n v="5916"/>
    <n v="19057.68"/>
    <n v="4826"/>
    <x v="3"/>
    <x v="0"/>
    <n v="92"/>
  </r>
  <r>
    <x v="3"/>
    <x v="94"/>
    <n v="439"/>
    <n v="9234.3888000000006"/>
    <n v="627"/>
    <x v="3"/>
    <x v="0"/>
    <n v="92"/>
  </r>
  <r>
    <x v="3"/>
    <x v="95"/>
    <n v="1520"/>
    <n v="20033.567999999999"/>
    <n v="441"/>
    <x v="3"/>
    <x v="0"/>
    <n v="92"/>
  </r>
  <r>
    <x v="3"/>
    <x v="96"/>
    <n v="2318"/>
    <n v="32151.816000000003"/>
    <n v="105"/>
    <x v="3"/>
    <x v="0"/>
    <n v="92"/>
  </r>
  <r>
    <x v="3"/>
    <x v="98"/>
    <n v="1518"/>
    <n v="89928.662400000001"/>
    <n v="133"/>
    <x v="3"/>
    <x v="0"/>
    <n v="92"/>
  </r>
  <r>
    <x v="3"/>
    <x v="99"/>
    <n v="8202"/>
    <n v="86282.28"/>
    <n v="1346"/>
    <x v="3"/>
    <x v="0"/>
    <n v="92"/>
  </r>
  <r>
    <x v="3"/>
    <x v="101"/>
    <n v="1706"/>
    <n v="25242.84"/>
    <n v="720"/>
    <x v="3"/>
    <x v="0"/>
    <n v="92"/>
  </r>
  <r>
    <x v="3"/>
    <x v="102"/>
    <n v="1300"/>
    <n v="9775.9872000000014"/>
    <n v="0"/>
    <x v="3"/>
    <x v="0"/>
    <n v="92"/>
  </r>
  <r>
    <x v="3"/>
    <x v="103"/>
    <n v="2372"/>
    <n v="7028.7264000000005"/>
    <n v="163"/>
    <x v="3"/>
    <x v="0"/>
    <n v="92"/>
  </r>
  <r>
    <x v="3"/>
    <x v="113"/>
    <n v="5564"/>
    <n v="20231.8128"/>
    <n v="36188"/>
    <x v="3"/>
    <x v="0"/>
    <n v="92"/>
  </r>
  <r>
    <x v="3"/>
    <x v="104"/>
    <n v="864"/>
    <n v="4339.0079999999998"/>
    <n v="1866"/>
    <x v="3"/>
    <x v="0"/>
    <n v="92"/>
  </r>
  <r>
    <x v="3"/>
    <x v="105"/>
    <n v="687"/>
    <n v="4779.8640000000005"/>
    <n v="539"/>
    <x v="3"/>
    <x v="0"/>
    <n v="92"/>
  </r>
  <r>
    <x v="3"/>
    <x v="106"/>
    <n v="6923"/>
    <n v="9797.0688000000009"/>
    <n v="7035"/>
    <x v="3"/>
    <x v="0"/>
    <n v="92"/>
  </r>
  <r>
    <x v="3"/>
    <x v="107"/>
    <n v="6172"/>
    <n v="43218.403200000001"/>
    <n v="836"/>
    <x v="3"/>
    <x v="0"/>
    <n v="92"/>
  </r>
  <r>
    <x v="3"/>
    <x v="108"/>
    <n v="975"/>
    <n v="3483.6480000000001"/>
    <n v="516"/>
    <x v="3"/>
    <x v="0"/>
    <n v="92"/>
  </r>
  <r>
    <x v="3"/>
    <x v="109"/>
    <n v="474"/>
    <n v="3128.5440000000003"/>
    <n v="158"/>
    <x v="3"/>
    <x v="0"/>
    <n v="92"/>
  </r>
  <r>
    <x v="3"/>
    <x v="111"/>
    <n v="724"/>
    <n v="6415.7183999999997"/>
    <n v="335"/>
    <x v="3"/>
    <x v="0"/>
    <n v="92"/>
  </r>
  <r>
    <x v="3"/>
    <x v="114"/>
    <n v="0"/>
    <n v="0"/>
    <n v="23405"/>
    <x v="3"/>
    <x v="1"/>
    <n v="6"/>
  </r>
  <r>
    <x v="3"/>
    <x v="115"/>
    <n v="0"/>
    <n v="0"/>
    <n v="0"/>
    <x v="3"/>
    <x v="1"/>
    <n v="6"/>
  </r>
  <r>
    <x v="4"/>
    <x v="77"/>
    <n v="2181"/>
    <n v="11979.36"/>
    <n v="5652"/>
    <x v="3"/>
    <x v="0"/>
    <n v="91"/>
  </r>
  <r>
    <x v="4"/>
    <x v="78"/>
    <n v="1003"/>
    <n v="9237.8880000000008"/>
    <n v="1003"/>
    <x v="3"/>
    <x v="0"/>
    <n v="91"/>
  </r>
  <r>
    <x v="4"/>
    <x v="80"/>
    <n v="8202"/>
    <n v="29778.84"/>
    <n v="24291"/>
    <x v="3"/>
    <x v="0"/>
    <n v="91"/>
  </r>
  <r>
    <x v="4"/>
    <x v="81"/>
    <n v="2715"/>
    <n v="11493.705600000001"/>
    <n v="8728"/>
    <x v="3"/>
    <x v="0"/>
    <n v="91"/>
  </r>
  <r>
    <x v="4"/>
    <x v="82"/>
    <n v="1091"/>
    <n v="8568.2880000000005"/>
    <n v="534"/>
    <x v="3"/>
    <x v="0"/>
    <n v="91"/>
  </r>
  <r>
    <x v="4"/>
    <x v="83"/>
    <n v="3490"/>
    <n v="4905.4463999999998"/>
    <n v="3842"/>
    <x v="3"/>
    <x v="0"/>
    <n v="91"/>
  </r>
  <r>
    <x v="4"/>
    <x v="84"/>
    <n v="1671"/>
    <n v="2192.8320000000003"/>
    <n v="3508"/>
    <x v="3"/>
    <x v="0"/>
    <n v="91"/>
  </r>
  <r>
    <x v="4"/>
    <x v="85"/>
    <n v="905"/>
    <n v="8154.4319999999998"/>
    <n v="1578"/>
    <x v="3"/>
    <x v="0"/>
    <n v="91"/>
  </r>
  <r>
    <x v="4"/>
    <x v="86"/>
    <n v="2506"/>
    <n v="7045.0560000000005"/>
    <n v="24"/>
    <x v="3"/>
    <x v="0"/>
    <n v="91"/>
  </r>
  <r>
    <x v="4"/>
    <x v="87"/>
    <n v="2153"/>
    <n v="3968.8704000000002"/>
    <n v="335"/>
    <x v="3"/>
    <x v="0"/>
    <n v="91"/>
  </r>
  <r>
    <x v="4"/>
    <x v="88"/>
    <n v="1518"/>
    <n v="11402.8128"/>
    <n v="28"/>
    <x v="3"/>
    <x v="0"/>
    <n v="91"/>
  </r>
  <r>
    <x v="4"/>
    <x v="89"/>
    <n v="260"/>
    <n v="347.41440000000006"/>
    <n v="1300"/>
    <x v="3"/>
    <x v="0"/>
    <n v="91"/>
  </r>
  <r>
    <x v="4"/>
    <x v="91"/>
    <n v="1323"/>
    <n v="7288.7040000000006"/>
    <n v="5972"/>
    <x v="3"/>
    <x v="0"/>
    <n v="91"/>
  </r>
  <r>
    <x v="4"/>
    <x v="92"/>
    <n v="270"/>
    <n v="6564.6720000000005"/>
    <n v="179"/>
    <x v="3"/>
    <x v="0"/>
    <n v="91"/>
  </r>
  <r>
    <x v="4"/>
    <x v="93"/>
    <n v="1091"/>
    <n v="3512.5920000000006"/>
    <n v="580"/>
    <x v="3"/>
    <x v="0"/>
    <n v="91"/>
  </r>
  <r>
    <x v="4"/>
    <x v="94"/>
    <n v="300"/>
    <n v="6302.8368"/>
    <n v="724"/>
    <x v="3"/>
    <x v="0"/>
    <n v="91"/>
  </r>
  <r>
    <x v="4"/>
    <x v="95"/>
    <n v="1729"/>
    <n v="22786.272000000004"/>
    <n v="778"/>
    <x v="3"/>
    <x v="0"/>
    <n v="91"/>
  </r>
  <r>
    <x v="4"/>
    <x v="96"/>
    <n v="2214"/>
    <n v="30703.536000000004"/>
    <n v="2200"/>
    <x v="3"/>
    <x v="0"/>
    <n v="91"/>
  </r>
  <r>
    <x v="4"/>
    <x v="98"/>
    <n v="1386"/>
    <n v="82090.843200000003"/>
    <n v="140"/>
    <x v="3"/>
    <x v="0"/>
    <n v="91"/>
  </r>
  <r>
    <x v="4"/>
    <x v="99"/>
    <n v="6856"/>
    <n v="72125.64"/>
    <n v="1961"/>
    <x v="3"/>
    <x v="0"/>
    <n v="91"/>
  </r>
  <r>
    <x v="4"/>
    <x v="101"/>
    <n v="986"/>
    <n v="14596.2"/>
    <n v="604"/>
    <x v="3"/>
    <x v="0"/>
    <n v="91"/>
  </r>
  <r>
    <x v="4"/>
    <x v="102"/>
    <n v="836"/>
    <n v="6284.5632000000005"/>
    <n v="93"/>
    <x v="3"/>
    <x v="0"/>
    <n v="91"/>
  </r>
  <r>
    <x v="4"/>
    <x v="103"/>
    <n v="2209"/>
    <n v="6547.3055999999997"/>
    <n v="260"/>
    <x v="3"/>
    <x v="0"/>
    <n v="91"/>
  </r>
  <r>
    <x v="4"/>
    <x v="113"/>
    <n v="17818"/>
    <n v="64795.852800000008"/>
    <n v="56237"/>
    <x v="3"/>
    <x v="0"/>
    <n v="91"/>
  </r>
  <r>
    <x v="4"/>
    <x v="104"/>
    <n v="1225"/>
    <n v="6158.5919999999996"/>
    <n v="2311"/>
    <x v="3"/>
    <x v="0"/>
    <n v="91"/>
  </r>
  <r>
    <x v="4"/>
    <x v="105"/>
    <n v="594"/>
    <n v="4187.0304000000006"/>
    <n v="789"/>
    <x v="3"/>
    <x v="0"/>
    <n v="91"/>
  </r>
  <r>
    <x v="4"/>
    <x v="107"/>
    <n v="7090"/>
    <n v="49692.009600000005"/>
    <n v="5513"/>
    <x v="3"/>
    <x v="0"/>
    <n v="91"/>
  </r>
  <r>
    <x v="4"/>
    <x v="108"/>
    <n v="460"/>
    <n v="1642.2912000000001"/>
    <n v="502"/>
    <x v="3"/>
    <x v="0"/>
    <n v="91"/>
  </r>
  <r>
    <x v="4"/>
    <x v="109"/>
    <n v="307"/>
    <n v="2024.3520000000003"/>
    <n v="195"/>
    <x v="3"/>
    <x v="0"/>
    <n v="91"/>
  </r>
  <r>
    <x v="4"/>
    <x v="111"/>
    <n v="418"/>
    <n v="3701.3760000000002"/>
    <n v="567"/>
    <x v="3"/>
    <x v="0"/>
    <n v="91"/>
  </r>
  <r>
    <x v="4"/>
    <x v="114"/>
    <n v="8687"/>
    <n v="12777.523200000001"/>
    <n v="11248"/>
    <x v="3"/>
    <x v="0"/>
    <n v="91"/>
  </r>
  <r>
    <x v="4"/>
    <x v="116"/>
    <n v="0"/>
    <n v="0"/>
    <n v="710"/>
    <x v="3"/>
    <x v="1"/>
    <n v="14"/>
  </r>
  <r>
    <x v="4"/>
    <x v="115"/>
    <n v="2005"/>
    <n v="11925.2736"/>
    <n v="307"/>
    <x v="3"/>
    <x v="0"/>
    <n v="91"/>
  </r>
  <r>
    <x v="4"/>
    <x v="117"/>
    <n v="0"/>
    <n v="0"/>
    <n v="1165"/>
    <x v="3"/>
    <x v="1"/>
    <n v="14"/>
  </r>
  <r>
    <x v="4"/>
    <x v="118"/>
    <n v="0"/>
    <n v="0"/>
    <n v="1209"/>
    <x v="3"/>
    <x v="1"/>
    <n v="14"/>
  </r>
  <r>
    <x v="5"/>
    <x v="77"/>
    <n v="5884"/>
    <n v="32318.784"/>
    <n v="6042"/>
    <x v="3"/>
    <x v="0"/>
    <n v="95"/>
  </r>
  <r>
    <x v="5"/>
    <x v="80"/>
    <n v="13422"/>
    <n v="48732.840000000004"/>
    <n v="39510"/>
    <x v="3"/>
    <x v="0"/>
    <n v="95"/>
  </r>
  <r>
    <x v="5"/>
    <x v="81"/>
    <n v="6202"/>
    <n v="26258.688000000002"/>
    <n v="8227"/>
    <x v="3"/>
    <x v="0"/>
    <n v="95"/>
  </r>
  <r>
    <x v="5"/>
    <x v="82"/>
    <n v="557"/>
    <n v="4375.2960000000003"/>
    <n v="557"/>
    <x v="3"/>
    <x v="0"/>
    <n v="95"/>
  </r>
  <r>
    <x v="5"/>
    <x v="83"/>
    <n v="3490"/>
    <n v="4905.4463999999998"/>
    <n v="3527"/>
    <x v="3"/>
    <x v="0"/>
    <n v="95"/>
  </r>
  <r>
    <x v="5"/>
    <x v="84"/>
    <n v="5550"/>
    <n v="8029.0655999999999"/>
    <n v="4065"/>
    <x v="3"/>
    <x v="0"/>
    <n v="95"/>
  </r>
  <r>
    <x v="5"/>
    <x v="85"/>
    <n v="1276"/>
    <n v="11499.84"/>
    <n v="1439"/>
    <x v="3"/>
    <x v="0"/>
    <n v="95"/>
  </r>
  <r>
    <x v="5"/>
    <x v="86"/>
    <n v="2483"/>
    <n v="6979.8240000000005"/>
    <n v="511"/>
    <x v="3"/>
    <x v="0"/>
    <n v="95"/>
  </r>
  <r>
    <x v="5"/>
    <x v="87"/>
    <n v="1819"/>
    <n v="3353.0111999999999"/>
    <n v="279"/>
    <x v="3"/>
    <x v="0"/>
    <n v="95"/>
  </r>
  <r>
    <x v="5"/>
    <x v="88"/>
    <n v="1490"/>
    <n v="11193.595200000002"/>
    <n v="0"/>
    <x v="3"/>
    <x v="0"/>
    <n v="95"/>
  </r>
  <r>
    <x v="5"/>
    <x v="89"/>
    <n v="1133"/>
    <n v="1513.6416000000002"/>
    <n v="1207"/>
    <x v="3"/>
    <x v="0"/>
    <n v="95"/>
  </r>
  <r>
    <x v="5"/>
    <x v="91"/>
    <n v="3146"/>
    <n v="17339.443200000002"/>
    <n v="6752"/>
    <x v="3"/>
    <x v="0"/>
    <n v="95"/>
  </r>
  <r>
    <x v="5"/>
    <x v="92"/>
    <n v="314"/>
    <n v="7639.92"/>
    <n v="469"/>
    <x v="3"/>
    <x v="0"/>
    <n v="95"/>
  </r>
  <r>
    <x v="5"/>
    <x v="93"/>
    <n v="511"/>
    <n v="1644.1920000000002"/>
    <n v="511"/>
    <x v="3"/>
    <x v="0"/>
    <n v="95"/>
  </r>
  <r>
    <x v="5"/>
    <x v="94"/>
    <n v="578"/>
    <n v="12165.9408"/>
    <n v="655"/>
    <x v="3"/>
    <x v="0"/>
    <n v="95"/>
  </r>
  <r>
    <x v="5"/>
    <x v="95"/>
    <n v="952"/>
    <n v="12540.096000000001"/>
    <n v="1369"/>
    <x v="3"/>
    <x v="0"/>
    <n v="95"/>
  </r>
  <r>
    <x v="5"/>
    <x v="98"/>
    <n v="1246"/>
    <n v="73840.507200000007"/>
    <n v="140"/>
    <x v="3"/>
    <x v="0"/>
    <n v="95"/>
  </r>
  <r>
    <x v="5"/>
    <x v="99"/>
    <n v="4896"/>
    <n v="51500.880000000005"/>
    <n v="1798"/>
    <x v="3"/>
    <x v="0"/>
    <n v="95"/>
  </r>
  <r>
    <x v="5"/>
    <x v="101"/>
    <n v="383"/>
    <n v="5666.76"/>
    <n v="383"/>
    <x v="3"/>
    <x v="0"/>
    <n v="95"/>
  </r>
  <r>
    <x v="5"/>
    <x v="102"/>
    <n v="743"/>
    <n v="5586.2784000000001"/>
    <n v="163"/>
    <x v="3"/>
    <x v="0"/>
    <n v="95"/>
  </r>
  <r>
    <x v="5"/>
    <x v="103"/>
    <n v="1949"/>
    <n v="5777.0496000000003"/>
    <n v="195"/>
    <x v="3"/>
    <x v="0"/>
    <n v="95"/>
  </r>
  <r>
    <x v="5"/>
    <x v="113"/>
    <n v="7239"/>
    <n v="26323.315200000001"/>
    <n v="68475"/>
    <x v="3"/>
    <x v="0"/>
    <n v="95"/>
  </r>
  <r>
    <x v="5"/>
    <x v="104"/>
    <n v="1142"/>
    <n v="5738.688000000001"/>
    <n v="2993"/>
    <x v="3"/>
    <x v="0"/>
    <n v="95"/>
  </r>
  <r>
    <x v="5"/>
    <x v="105"/>
    <n v="251"/>
    <n v="1779.9264000000001"/>
    <n v="743"/>
    <x v="3"/>
    <x v="0"/>
    <n v="95"/>
  </r>
  <r>
    <x v="5"/>
    <x v="107"/>
    <n v="3332"/>
    <n v="23374.872000000003"/>
    <n v="13447"/>
    <x v="3"/>
    <x v="0"/>
    <n v="95"/>
  </r>
  <r>
    <x v="5"/>
    <x v="108"/>
    <n v="961"/>
    <n v="4070.5632000000001"/>
    <n v="1685"/>
    <x v="3"/>
    <x v="0"/>
    <n v="95"/>
  </r>
  <r>
    <x v="5"/>
    <x v="109"/>
    <n v="112"/>
    <n v="736.12800000000004"/>
    <n v="214"/>
    <x v="3"/>
    <x v="0"/>
    <n v="95"/>
  </r>
  <r>
    <x v="5"/>
    <x v="111"/>
    <n v="372"/>
    <n v="3290.1120000000005"/>
    <n v="696"/>
    <x v="3"/>
    <x v="0"/>
    <n v="95"/>
  </r>
  <r>
    <x v="5"/>
    <x v="116"/>
    <n v="1984"/>
    <n v="22900.32"/>
    <n v="2276"/>
    <x v="3"/>
    <x v="0"/>
    <n v="95"/>
  </r>
  <r>
    <x v="5"/>
    <x v="115"/>
    <n v="1699"/>
    <n v="10103.3568"/>
    <n v="140"/>
    <x v="3"/>
    <x v="0"/>
    <n v="95"/>
  </r>
  <r>
    <x v="5"/>
    <x v="117"/>
    <n v="395"/>
    <n v="11787.12"/>
    <n v="720"/>
    <x v="3"/>
    <x v="0"/>
    <n v="95"/>
  </r>
  <r>
    <x v="5"/>
    <x v="118"/>
    <n v="996"/>
    <n v="34378.344000000005"/>
    <n v="720"/>
    <x v="3"/>
    <x v="0"/>
    <n v="95"/>
  </r>
  <r>
    <x v="6"/>
    <x v="77"/>
    <n v="5188"/>
    <n v="28495.584000000003"/>
    <n v="6415"/>
    <x v="3"/>
    <x v="0"/>
    <n v="97"/>
  </r>
  <r>
    <x v="6"/>
    <x v="80"/>
    <n v="10707"/>
    <n v="38876.76"/>
    <n v="34313"/>
    <x v="3"/>
    <x v="0"/>
    <n v="97"/>
  </r>
  <r>
    <x v="6"/>
    <x v="81"/>
    <n v="5680"/>
    <n v="24048.36"/>
    <n v="8666"/>
    <x v="3"/>
    <x v="0"/>
    <n v="97"/>
  </r>
  <r>
    <x v="6"/>
    <x v="82"/>
    <n v="1044"/>
    <n v="8353.3680000000004"/>
    <n v="627"/>
    <x v="3"/>
    <x v="0"/>
    <n v="97"/>
  </r>
  <r>
    <x v="6"/>
    <x v="83"/>
    <n v="6478"/>
    <n v="9106.387200000001"/>
    <n v="3731"/>
    <x v="3"/>
    <x v="0"/>
    <n v="97"/>
  </r>
  <r>
    <x v="6"/>
    <x v="84"/>
    <n v="5160"/>
    <n v="7686.1440000000011"/>
    <n v="4288"/>
    <x v="3"/>
    <x v="0"/>
    <n v="97"/>
  </r>
  <r>
    <x v="6"/>
    <x v="85"/>
    <n v="766"/>
    <n v="6899.9040000000005"/>
    <n v="1439"/>
    <x v="3"/>
    <x v="0"/>
    <n v="97"/>
  </r>
  <r>
    <x v="6"/>
    <x v="86"/>
    <n v="1972"/>
    <n v="5544.72"/>
    <n v="859"/>
    <x v="3"/>
    <x v="0"/>
    <n v="97"/>
  </r>
  <r>
    <x v="6"/>
    <x v="87"/>
    <n v="1541"/>
    <n v="2839.7952"/>
    <n v="223"/>
    <x v="3"/>
    <x v="0"/>
    <n v="97"/>
  </r>
  <r>
    <x v="6"/>
    <x v="88"/>
    <n v="1490"/>
    <n v="11193.595200000002"/>
    <n v="84"/>
    <x v="3"/>
    <x v="0"/>
    <n v="97"/>
  </r>
  <r>
    <x v="6"/>
    <x v="89"/>
    <n v="2098"/>
    <n v="2803.9824000000003"/>
    <n v="1522"/>
    <x v="3"/>
    <x v="0"/>
    <n v="97"/>
  </r>
  <r>
    <x v="6"/>
    <x v="91"/>
    <n v="4190"/>
    <n v="23093.683200000003"/>
    <n v="6496"/>
    <x v="3"/>
    <x v="0"/>
    <n v="97"/>
  </r>
  <r>
    <x v="6"/>
    <x v="92"/>
    <n v="290"/>
    <n v="7074.0000000000009"/>
    <n v="288"/>
    <x v="3"/>
    <x v="0"/>
    <n v="97"/>
  </r>
  <r>
    <x v="6"/>
    <x v="94"/>
    <n v="926"/>
    <n v="19494.820800000001"/>
    <n v="759"/>
    <x v="3"/>
    <x v="0"/>
    <n v="97"/>
  </r>
  <r>
    <x v="6"/>
    <x v="95"/>
    <n v="882"/>
    <n v="11622.528000000002"/>
    <n v="1764"/>
    <x v="3"/>
    <x v="0"/>
    <n v="97"/>
  </r>
  <r>
    <x v="6"/>
    <x v="98"/>
    <n v="1107"/>
    <n v="65590.171199999997"/>
    <n v="188"/>
    <x v="3"/>
    <x v="0"/>
    <n v="97"/>
  </r>
  <r>
    <x v="6"/>
    <x v="99"/>
    <n v="4037"/>
    <n v="42469.920000000006"/>
    <n v="1996"/>
    <x v="3"/>
    <x v="0"/>
    <n v="97"/>
  </r>
  <r>
    <x v="6"/>
    <x v="102"/>
    <n v="580"/>
    <n v="4364.2800000000007"/>
    <n v="0"/>
    <x v="3"/>
    <x v="0"/>
    <n v="97"/>
  </r>
  <r>
    <x v="6"/>
    <x v="103"/>
    <n v="1754"/>
    <n v="5199.3360000000002"/>
    <n v="0"/>
    <x v="3"/>
    <x v="0"/>
    <n v="97"/>
  </r>
  <r>
    <x v="6"/>
    <x v="113"/>
    <n v="20045"/>
    <n v="72895.334399999992"/>
    <n v="65703"/>
    <x v="3"/>
    <x v="0"/>
    <n v="97"/>
  </r>
  <r>
    <x v="6"/>
    <x v="104"/>
    <n v="2604"/>
    <n v="13087.008000000002"/>
    <n v="3425"/>
    <x v="3"/>
    <x v="0"/>
    <n v="97"/>
  </r>
  <r>
    <x v="6"/>
    <x v="105"/>
    <n v="1068"/>
    <n v="7626.8736000000008"/>
    <n v="632"/>
    <x v="3"/>
    <x v="0"/>
    <n v="97"/>
  </r>
  <r>
    <x v="6"/>
    <x v="107"/>
    <n v="1253"/>
    <n v="8799.3216000000011"/>
    <n v="10942"/>
    <x v="3"/>
    <x v="0"/>
    <n v="97"/>
  </r>
  <r>
    <x v="6"/>
    <x v="108"/>
    <n v="2534"/>
    <n v="11293.560000000001"/>
    <n v="1657"/>
    <x v="3"/>
    <x v="0"/>
    <n v="97"/>
  </r>
  <r>
    <x v="6"/>
    <x v="109"/>
    <n v="195"/>
    <n v="1398.5568000000001"/>
    <n v="242"/>
    <x v="3"/>
    <x v="0"/>
    <n v="97"/>
  </r>
  <r>
    <x v="6"/>
    <x v="111"/>
    <n v="1235"/>
    <n v="10939.622400000002"/>
    <n v="659"/>
    <x v="3"/>
    <x v="0"/>
    <n v="97"/>
  </r>
  <r>
    <x v="6"/>
    <x v="116"/>
    <n v="4970"/>
    <n v="57371.328000000001"/>
    <n v="1775"/>
    <x v="3"/>
    <x v="0"/>
    <n v="97"/>
  </r>
  <r>
    <x v="6"/>
    <x v="115"/>
    <n v="1560"/>
    <n v="9275.2128000000012"/>
    <n v="186"/>
    <x v="3"/>
    <x v="0"/>
    <n v="97"/>
  </r>
  <r>
    <x v="6"/>
    <x v="117"/>
    <n v="1160"/>
    <n v="34668"/>
    <n v="743"/>
    <x v="3"/>
    <x v="0"/>
    <n v="97"/>
  </r>
  <r>
    <x v="6"/>
    <x v="118"/>
    <n v="1506"/>
    <n v="52569"/>
    <n v="696"/>
    <x v="3"/>
    <x v="0"/>
    <n v="97"/>
  </r>
  <r>
    <x v="6"/>
    <x v="119"/>
    <n v="0"/>
    <n v="0"/>
    <n v="0"/>
    <x v="3"/>
    <x v="1"/>
    <n v="9"/>
  </r>
  <r>
    <x v="7"/>
    <x v="77"/>
    <n v="5455"/>
    <n v="32439.268800000002"/>
    <n v="7508"/>
    <x v="3"/>
    <x v="0"/>
    <n v="99"/>
  </r>
  <r>
    <x v="7"/>
    <x v="80"/>
    <n v="20846"/>
    <n v="86480.265600000013"/>
    <n v="36817"/>
    <x v="3"/>
    <x v="0"/>
    <n v="99"/>
  </r>
  <r>
    <x v="7"/>
    <x v="81"/>
    <n v="4511"/>
    <n v="19097.251200000002"/>
    <n v="9438"/>
    <x v="3"/>
    <x v="0"/>
    <n v="99"/>
  </r>
  <r>
    <x v="7"/>
    <x v="82"/>
    <n v="418"/>
    <n v="3341.3472000000002"/>
    <n v="604"/>
    <x v="3"/>
    <x v="0"/>
    <n v="99"/>
  </r>
  <r>
    <x v="7"/>
    <x v="83"/>
    <n v="2747"/>
    <n v="3861.7344000000003"/>
    <n v="4251"/>
    <x v="3"/>
    <x v="0"/>
    <n v="99"/>
  </r>
  <r>
    <x v="7"/>
    <x v="84"/>
    <n v="4548"/>
    <n v="6858.4319999999998"/>
    <n v="4808"/>
    <x v="3"/>
    <x v="0"/>
    <n v="99"/>
  </r>
  <r>
    <x v="7"/>
    <x v="85"/>
    <n v="2112"/>
    <n v="19027.007999999998"/>
    <n v="1392"/>
    <x v="3"/>
    <x v="0"/>
    <n v="99"/>
  </r>
  <r>
    <x v="7"/>
    <x v="86"/>
    <n v="1114"/>
    <n v="3131.136"/>
    <n v="1114"/>
    <x v="3"/>
    <x v="0"/>
    <n v="99"/>
  </r>
  <r>
    <x v="7"/>
    <x v="87"/>
    <n v="1318"/>
    <n v="2429.2224000000006"/>
    <n v="446"/>
    <x v="3"/>
    <x v="0"/>
    <n v="99"/>
  </r>
  <r>
    <x v="7"/>
    <x v="88"/>
    <n v="1406"/>
    <n v="10565.942400000002"/>
    <n v="516"/>
    <x v="3"/>
    <x v="0"/>
    <n v="99"/>
  </r>
  <r>
    <x v="7"/>
    <x v="89"/>
    <n v="576"/>
    <n v="769.21920000000011"/>
    <n v="1188"/>
    <x v="3"/>
    <x v="0"/>
    <n v="99"/>
  </r>
  <r>
    <x v="7"/>
    <x v="91"/>
    <n v="8051"/>
    <n v="46380.297600000005"/>
    <n v="7401"/>
    <x v="3"/>
    <x v="0"/>
    <n v="99"/>
  </r>
  <r>
    <x v="7"/>
    <x v="92"/>
    <n v="448"/>
    <n v="10922.256000000001"/>
    <n v="481"/>
    <x v="3"/>
    <x v="0"/>
    <n v="99"/>
  </r>
  <r>
    <x v="7"/>
    <x v="94"/>
    <n v="1177"/>
    <n v="24771.614400000002"/>
    <n v="773"/>
    <x v="3"/>
    <x v="0"/>
    <n v="99"/>
  </r>
  <r>
    <x v="7"/>
    <x v="95"/>
    <n v="2355"/>
    <n v="31044.384000000002"/>
    <n v="1984"/>
    <x v="3"/>
    <x v="0"/>
    <n v="99"/>
  </r>
  <r>
    <x v="7"/>
    <x v="98"/>
    <n v="919"/>
    <n v="54452.217600000004"/>
    <n v="188"/>
    <x v="3"/>
    <x v="0"/>
    <n v="99"/>
  </r>
  <r>
    <x v="7"/>
    <x v="99"/>
    <n v="2123"/>
    <n v="22333.32"/>
    <n v="1914"/>
    <x v="3"/>
    <x v="0"/>
    <n v="99"/>
  </r>
  <r>
    <x v="7"/>
    <x v="102"/>
    <n v="580"/>
    <n v="4364.2800000000007"/>
    <n v="93"/>
    <x v="3"/>
    <x v="0"/>
    <n v="99"/>
  </r>
  <r>
    <x v="7"/>
    <x v="103"/>
    <n v="1754"/>
    <n v="5199.3360000000002"/>
    <n v="293"/>
    <x v="3"/>
    <x v="0"/>
    <n v="99"/>
  </r>
  <r>
    <x v="7"/>
    <x v="113"/>
    <n v="6682"/>
    <n v="27458.611199999999"/>
    <n v="62919"/>
    <x v="3"/>
    <x v="0"/>
    <n v="99"/>
  </r>
  <r>
    <x v="7"/>
    <x v="104"/>
    <n v="3606"/>
    <n v="18615.916799999999"/>
    <n v="3564"/>
    <x v="3"/>
    <x v="0"/>
    <n v="99"/>
  </r>
  <r>
    <x v="7"/>
    <x v="105"/>
    <n v="873"/>
    <n v="6235.7472000000007"/>
    <n v="632"/>
    <x v="3"/>
    <x v="0"/>
    <n v="99"/>
  </r>
  <r>
    <x v="7"/>
    <x v="107"/>
    <n v="5012"/>
    <n v="38808.460800000008"/>
    <n v="10858"/>
    <x v="3"/>
    <x v="0"/>
    <n v="99"/>
  </r>
  <r>
    <x v="7"/>
    <x v="108"/>
    <n v="1991"/>
    <n v="8880.9264000000003"/>
    <n v="1573"/>
    <x v="3"/>
    <x v="0"/>
    <n v="99"/>
  </r>
  <r>
    <x v="7"/>
    <x v="109"/>
    <n v="251"/>
    <n v="1826.5824"/>
    <n v="901"/>
    <x v="3"/>
    <x v="0"/>
    <n v="99"/>
  </r>
  <r>
    <x v="7"/>
    <x v="111"/>
    <n v="576"/>
    <n v="5099.6736000000001"/>
    <n v="780"/>
    <x v="3"/>
    <x v="0"/>
    <n v="99"/>
  </r>
  <r>
    <x v="7"/>
    <x v="116"/>
    <n v="3174"/>
    <n v="36640.512000000002"/>
    <n v="1671"/>
    <x v="3"/>
    <x v="0"/>
    <n v="99"/>
  </r>
  <r>
    <x v="7"/>
    <x v="115"/>
    <n v="1374"/>
    <n v="8171.0208000000011"/>
    <n v="103"/>
    <x v="3"/>
    <x v="0"/>
    <n v="99"/>
  </r>
  <r>
    <x v="7"/>
    <x v="117"/>
    <n v="1184"/>
    <n v="36216.2016"/>
    <n v="604"/>
    <x v="3"/>
    <x v="0"/>
    <n v="99"/>
  </r>
  <r>
    <x v="7"/>
    <x v="118"/>
    <n v="1529"/>
    <n v="53666.539199999999"/>
    <n v="696"/>
    <x v="3"/>
    <x v="0"/>
    <n v="99"/>
  </r>
  <r>
    <x v="7"/>
    <x v="119"/>
    <n v="5012"/>
    <n v="23906.5344"/>
    <n v="244"/>
    <x v="3"/>
    <x v="0"/>
    <n v="99"/>
  </r>
  <r>
    <x v="8"/>
    <x v="77"/>
    <n v="2636"/>
    <n v="16366.5792"/>
    <n v="854"/>
    <x v="3"/>
    <x v="0"/>
    <n v="95"/>
  </r>
  <r>
    <x v="8"/>
    <x v="80"/>
    <n v="12366"/>
    <n v="55791.028800000007"/>
    <n v="5708"/>
    <x v="3"/>
    <x v="0"/>
    <n v="95"/>
  </r>
  <r>
    <x v="8"/>
    <x v="81"/>
    <n v="11986"/>
    <n v="50749.113600000004"/>
    <n v="1379"/>
    <x v="3"/>
    <x v="0"/>
    <n v="95"/>
  </r>
  <r>
    <x v="8"/>
    <x v="82"/>
    <n v="859"/>
    <n v="6906.6864000000005"/>
    <n v="24"/>
    <x v="3"/>
    <x v="0"/>
    <n v="95"/>
  </r>
  <r>
    <x v="8"/>
    <x v="83"/>
    <n v="6200"/>
    <n v="8714.9951999999994"/>
    <n v="650"/>
    <x v="3"/>
    <x v="0"/>
    <n v="95"/>
  </r>
  <r>
    <x v="8"/>
    <x v="84"/>
    <n v="3416"/>
    <n v="5188.9680000000008"/>
    <n v="761"/>
    <x v="3"/>
    <x v="0"/>
    <n v="95"/>
  </r>
  <r>
    <x v="8"/>
    <x v="85"/>
    <n v="2413"/>
    <n v="25748.236800000002"/>
    <n v="372"/>
    <x v="3"/>
    <x v="0"/>
    <n v="95"/>
  </r>
  <r>
    <x v="8"/>
    <x v="87"/>
    <n v="873"/>
    <n v="1608.0768"/>
    <n v="56"/>
    <x v="3"/>
    <x v="0"/>
    <n v="95"/>
  </r>
  <r>
    <x v="8"/>
    <x v="88"/>
    <n v="1782"/>
    <n v="13589.553600000001"/>
    <n v="0"/>
    <x v="3"/>
    <x v="0"/>
    <n v="95"/>
  </r>
  <r>
    <x v="8"/>
    <x v="89"/>
    <n v="3750"/>
    <n v="5012.4528"/>
    <n v="260"/>
    <x v="3"/>
    <x v="0"/>
    <n v="95"/>
  </r>
  <r>
    <x v="8"/>
    <x v="91"/>
    <n v="7146"/>
    <n v="42218.668800000007"/>
    <n v="1021"/>
    <x v="3"/>
    <x v="0"/>
    <n v="95"/>
  </r>
  <r>
    <x v="8"/>
    <x v="92"/>
    <n v="1082"/>
    <n v="24858.014400000004"/>
    <n v="75"/>
    <x v="3"/>
    <x v="0"/>
    <n v="95"/>
  </r>
  <r>
    <x v="8"/>
    <x v="94"/>
    <n v="905"/>
    <n v="19055.088"/>
    <n v="140"/>
    <x v="3"/>
    <x v="0"/>
    <n v="95"/>
  </r>
  <r>
    <x v="8"/>
    <x v="95"/>
    <n v="1021"/>
    <n v="13457.664000000001"/>
    <n v="430"/>
    <x v="3"/>
    <x v="0"/>
    <n v="95"/>
  </r>
  <r>
    <x v="8"/>
    <x v="98"/>
    <n v="731"/>
    <n v="43314.264000000003"/>
    <n v="0"/>
    <x v="3"/>
    <x v="0"/>
    <n v="95"/>
  </r>
  <r>
    <x v="8"/>
    <x v="99"/>
    <n v="2088"/>
    <n v="21967.200000000001"/>
    <n v="256"/>
    <x v="3"/>
    <x v="0"/>
    <n v="95"/>
  </r>
  <r>
    <x v="8"/>
    <x v="102"/>
    <n v="476"/>
    <n v="3578.7312000000002"/>
    <n v="0"/>
    <x v="3"/>
    <x v="0"/>
    <n v="95"/>
  </r>
  <r>
    <x v="8"/>
    <x v="103"/>
    <n v="1462"/>
    <n v="4332.7872000000007"/>
    <n v="0"/>
    <x v="3"/>
    <x v="0"/>
    <n v="95"/>
  </r>
  <r>
    <x v="8"/>
    <x v="113"/>
    <n v="20045"/>
    <n v="90288.691200000001"/>
    <n v="7796"/>
    <x v="3"/>
    <x v="0"/>
    <n v="95"/>
  </r>
  <r>
    <x v="8"/>
    <x v="104"/>
    <n v="4497"/>
    <n v="23701.5936"/>
    <n v="613"/>
    <x v="3"/>
    <x v="0"/>
    <n v="95"/>
  </r>
  <r>
    <x v="8"/>
    <x v="105"/>
    <n v="1133"/>
    <n v="8289.3024000000005"/>
    <n v="93"/>
    <x v="3"/>
    <x v="0"/>
    <n v="95"/>
  </r>
  <r>
    <x v="8"/>
    <x v="107"/>
    <n v="6933"/>
    <n v="54588.600000000006"/>
    <n v="1671"/>
    <x v="3"/>
    <x v="0"/>
    <n v="95"/>
  </r>
  <r>
    <x v="8"/>
    <x v="108"/>
    <n v="2423"/>
    <n v="10819.699200000001"/>
    <n v="460"/>
    <x v="3"/>
    <x v="0"/>
    <n v="95"/>
  </r>
  <r>
    <x v="8"/>
    <x v="109"/>
    <n v="1430"/>
    <n v="10870.675200000001"/>
    <n v="93"/>
    <x v="3"/>
    <x v="0"/>
    <n v="95"/>
  </r>
  <r>
    <x v="8"/>
    <x v="111"/>
    <n v="826"/>
    <n v="7501.9823999999999"/>
    <n v="65"/>
    <x v="3"/>
    <x v="0"/>
    <n v="95"/>
  </r>
  <r>
    <x v="8"/>
    <x v="116"/>
    <n v="1504"/>
    <n v="17356.031999999999"/>
    <n v="335"/>
    <x v="3"/>
    <x v="0"/>
    <n v="95"/>
  </r>
  <r>
    <x v="8"/>
    <x v="115"/>
    <n v="1272"/>
    <n v="7563.7151999999996"/>
    <n v="28"/>
    <x v="3"/>
    <x v="0"/>
    <n v="95"/>
  </r>
  <r>
    <x v="8"/>
    <x v="117"/>
    <n v="580"/>
    <n v="17753.04"/>
    <n v="70"/>
    <x v="3"/>
    <x v="0"/>
    <n v="95"/>
  </r>
  <r>
    <x v="8"/>
    <x v="118"/>
    <n v="836"/>
    <n v="29317.075199999999"/>
    <n v="47"/>
    <x v="3"/>
    <x v="0"/>
    <n v="95"/>
  </r>
  <r>
    <x v="8"/>
    <x v="119"/>
    <n v="9779"/>
    <n v="50128.847999999998"/>
    <n v="163"/>
    <x v="3"/>
    <x v="0"/>
    <n v="95"/>
  </r>
  <r>
    <x v="8"/>
    <x v="120"/>
    <n v="0"/>
    <n v="0"/>
    <n v="0"/>
    <x v="3"/>
    <x v="1"/>
    <n v="4"/>
  </r>
  <r>
    <x v="0"/>
    <x v="121"/>
    <n v="989"/>
    <n v="15396.134400000001"/>
    <n v="993"/>
    <x v="4"/>
    <x v="0"/>
    <n v="88"/>
  </r>
  <r>
    <x v="0"/>
    <x v="122"/>
    <n v="1300"/>
    <n v="24143.616000000002"/>
    <n v="1448"/>
    <x v="4"/>
    <x v="0"/>
    <n v="88"/>
  </r>
  <r>
    <x v="0"/>
    <x v="123"/>
    <n v="2228"/>
    <n v="17501.184000000001"/>
    <n v="15591"/>
    <x v="4"/>
    <x v="0"/>
    <n v="88"/>
  </r>
  <r>
    <x v="0"/>
    <x v="124"/>
    <n v="27353"/>
    <n v="33259.118399999999"/>
    <n v="68696"/>
    <x v="4"/>
    <x v="0"/>
    <n v="88"/>
  </r>
  <r>
    <x v="0"/>
    <x v="125"/>
    <n v="9895"/>
    <n v="101704.89600000001"/>
    <n v="11902"/>
    <x v="4"/>
    <x v="0"/>
    <n v="88"/>
  </r>
  <r>
    <x v="0"/>
    <x v="126"/>
    <n v="5285"/>
    <n v="5215.7088000000003"/>
    <n v="34664"/>
    <x v="4"/>
    <x v="0"/>
    <n v="88"/>
  </r>
  <r>
    <x v="0"/>
    <x v="127"/>
    <n v="5568"/>
    <n v="6531.84"/>
    <n v="12876"/>
    <x v="4"/>
    <x v="0"/>
    <n v="88"/>
  </r>
  <r>
    <x v="0"/>
    <x v="128"/>
    <n v="4880"/>
    <n v="120385.00800000002"/>
    <n v="8234"/>
    <x v="4"/>
    <x v="0"/>
    <n v="88"/>
  </r>
  <r>
    <x v="0"/>
    <x v="129"/>
    <n v="2200"/>
    <n v="61737.552000000003"/>
    <n v="2005"/>
    <x v="4"/>
    <x v="0"/>
    <n v="88"/>
  </r>
  <r>
    <x v="0"/>
    <x v="130"/>
    <n v="14292"/>
    <n v="127733.76000000001"/>
    <n v="4443"/>
    <x v="4"/>
    <x v="0"/>
    <n v="88"/>
  </r>
  <r>
    <x v="1"/>
    <x v="122"/>
    <n v="669"/>
    <n v="12416.7168"/>
    <n v="2413"/>
    <x v="4"/>
    <x v="0"/>
    <n v="99"/>
  </r>
  <r>
    <x v="1"/>
    <x v="123"/>
    <n v="8018"/>
    <n v="65407.996800000001"/>
    <n v="20129"/>
    <x v="4"/>
    <x v="0"/>
    <n v="99"/>
  </r>
  <r>
    <x v="1"/>
    <x v="124"/>
    <n v="37689"/>
    <n v="45826.516800000005"/>
    <n v="84147"/>
    <x v="4"/>
    <x v="0"/>
    <n v="99"/>
  </r>
  <r>
    <x v="1"/>
    <x v="125"/>
    <n v="4234"/>
    <n v="43519.68"/>
    <n v="19546"/>
    <x v="4"/>
    <x v="0"/>
    <n v="99"/>
  </r>
  <r>
    <x v="1"/>
    <x v="126"/>
    <n v="30311"/>
    <n v="29913.624"/>
    <n v="53316"/>
    <x v="4"/>
    <x v="0"/>
    <n v="99"/>
  </r>
  <r>
    <x v="1"/>
    <x v="127"/>
    <n v="14616"/>
    <n v="17146.080000000002"/>
    <n v="19720"/>
    <x v="4"/>
    <x v="0"/>
    <n v="99"/>
  </r>
  <r>
    <x v="1"/>
    <x v="128"/>
    <n v="3104"/>
    <n v="77433.753599999996"/>
    <n v="12982"/>
    <x v="4"/>
    <x v="0"/>
    <n v="99"/>
  </r>
  <r>
    <x v="1"/>
    <x v="129"/>
    <n v="2423"/>
    <n v="67989.456000000006"/>
    <n v="1912"/>
    <x v="4"/>
    <x v="0"/>
    <n v="99"/>
  </r>
  <r>
    <x v="1"/>
    <x v="130"/>
    <n v="9849"/>
    <n v="88024.320000000007"/>
    <n v="9756"/>
    <x v="4"/>
    <x v="0"/>
    <n v="99"/>
  </r>
  <r>
    <x v="1"/>
    <x v="131"/>
    <n v="0"/>
    <n v="0"/>
    <n v="0"/>
    <x v="4"/>
    <x v="1"/>
    <n v="5"/>
  </r>
  <r>
    <x v="2"/>
    <x v="122"/>
    <n v="1453"/>
    <n v="26989.113600000001"/>
    <n v="706"/>
    <x v="4"/>
    <x v="0"/>
    <n v="96"/>
  </r>
  <r>
    <x v="2"/>
    <x v="123"/>
    <n v="15507"/>
    <n v="126731.86560000002"/>
    <n v="9772"/>
    <x v="4"/>
    <x v="0"/>
    <n v="96"/>
  </r>
  <r>
    <x v="2"/>
    <x v="124"/>
    <n v="32469"/>
    <n v="39479.356800000001"/>
    <n v="46354"/>
    <x v="4"/>
    <x v="0"/>
    <n v="96"/>
  </r>
  <r>
    <x v="2"/>
    <x v="125"/>
    <n v="12505"/>
    <n v="128532.09600000001"/>
    <n v="7390"/>
    <x v="4"/>
    <x v="0"/>
    <n v="96"/>
  </r>
  <r>
    <x v="2"/>
    <x v="126"/>
    <n v="6840"/>
    <n v="6749.7408000000005"/>
    <n v="24094"/>
    <x v="4"/>
    <x v="0"/>
    <n v="96"/>
  </r>
  <r>
    <x v="2"/>
    <x v="127"/>
    <n v="19024"/>
    <n v="22317.120000000003"/>
    <n v="3944"/>
    <x v="4"/>
    <x v="0"/>
    <n v="96"/>
  </r>
  <r>
    <x v="2"/>
    <x v="128"/>
    <n v="1271"/>
    <n v="31824.489600000001"/>
    <n v="1256"/>
    <x v="4"/>
    <x v="0"/>
    <n v="96"/>
  </r>
  <r>
    <x v="2"/>
    <x v="129"/>
    <n v="1402"/>
    <n v="39334.896000000001"/>
    <n v="1457"/>
    <x v="4"/>
    <x v="0"/>
    <n v="96"/>
  </r>
  <r>
    <x v="2"/>
    <x v="130"/>
    <n v="93"/>
    <n v="829.44"/>
    <n v="93"/>
    <x v="4"/>
    <x v="0"/>
    <n v="96"/>
  </r>
  <r>
    <x v="2"/>
    <x v="131"/>
    <n v="22272"/>
    <n v="157593.60000000001"/>
    <n v="4803"/>
    <x v="4"/>
    <x v="0"/>
    <n v="96"/>
  </r>
  <r>
    <x v="3"/>
    <x v="122"/>
    <n v="1972"/>
    <n v="36646.560000000005"/>
    <n v="1671"/>
    <x v="4"/>
    <x v="0"/>
    <n v="92"/>
  </r>
  <r>
    <x v="3"/>
    <x v="123"/>
    <n v="16426"/>
    <n v="131426.32320000001"/>
    <n v="10357"/>
    <x v="4"/>
    <x v="0"/>
    <n v="92"/>
  </r>
  <r>
    <x v="3"/>
    <x v="124"/>
    <n v="43431"/>
    <n v="52808.371200000001"/>
    <n v="63998"/>
    <x v="4"/>
    <x v="0"/>
    <n v="92"/>
  </r>
  <r>
    <x v="3"/>
    <x v="125"/>
    <n v="9570"/>
    <n v="98366.400000000009"/>
    <n v="12540"/>
    <x v="4"/>
    <x v="0"/>
    <n v="92"/>
  </r>
  <r>
    <x v="3"/>
    <x v="126"/>
    <n v="27513"/>
    <n v="27152.366400000003"/>
    <n v="41658"/>
    <x v="4"/>
    <x v="0"/>
    <n v="92"/>
  </r>
  <r>
    <x v="3"/>
    <x v="127"/>
    <n v="15080"/>
    <n v="17690.400000000001"/>
    <n v="11252"/>
    <x v="4"/>
    <x v="0"/>
    <n v="92"/>
  </r>
  <r>
    <x v="3"/>
    <x v="129"/>
    <n v="3508"/>
    <n v="98467.488000000012"/>
    <n v="1736"/>
    <x v="4"/>
    <x v="0"/>
    <n v="92"/>
  </r>
  <r>
    <x v="3"/>
    <x v="131"/>
    <n v="17470"/>
    <n v="123612.48000000001"/>
    <n v="9118"/>
    <x v="4"/>
    <x v="0"/>
    <n v="92"/>
  </r>
  <r>
    <x v="4"/>
    <x v="122"/>
    <n v="302"/>
    <n v="5604.7680000000009"/>
    <n v="1411"/>
    <x v="4"/>
    <x v="0"/>
    <n v="91"/>
  </r>
  <r>
    <x v="4"/>
    <x v="123"/>
    <n v="6070"/>
    <n v="48560.90400000001"/>
    <n v="16092"/>
    <x v="4"/>
    <x v="0"/>
    <n v="91"/>
  </r>
  <r>
    <x v="4"/>
    <x v="124"/>
    <n v="14616"/>
    <n v="17472.672000000002"/>
    <n v="69740"/>
    <x v="4"/>
    <x v="0"/>
    <n v="91"/>
  </r>
  <r>
    <x v="4"/>
    <x v="125"/>
    <n v="4826"/>
    <n v="49600.512000000002"/>
    <n v="14825"/>
    <x v="4"/>
    <x v="0"/>
    <n v="91"/>
  </r>
  <r>
    <x v="4"/>
    <x v="126"/>
    <n v="30622"/>
    <n v="30220.430400000005"/>
    <n v="64508"/>
    <x v="4"/>
    <x v="0"/>
    <n v="91"/>
  </r>
  <r>
    <x v="4"/>
    <x v="127"/>
    <n v="15892"/>
    <n v="18642.960000000003"/>
    <n v="19140"/>
    <x v="4"/>
    <x v="0"/>
    <n v="91"/>
  </r>
  <r>
    <x v="4"/>
    <x v="129"/>
    <n v="4446"/>
    <n v="124777.58400000002"/>
    <n v="2952"/>
    <x v="4"/>
    <x v="0"/>
    <n v="91"/>
  </r>
  <r>
    <x v="4"/>
    <x v="131"/>
    <n v="8352"/>
    <n v="59097.600000000006"/>
    <n v="9652"/>
    <x v="4"/>
    <x v="0"/>
    <n v="91"/>
  </r>
  <r>
    <x v="5"/>
    <x v="121"/>
    <n v="0"/>
    <n v="0"/>
    <n v="0"/>
    <x v="4"/>
    <x v="1"/>
    <n v="10"/>
  </r>
  <r>
    <x v="5"/>
    <x v="122"/>
    <n v="1750"/>
    <n v="32507.654400000003"/>
    <n v="3016"/>
    <x v="4"/>
    <x v="0"/>
    <n v="95"/>
  </r>
  <r>
    <x v="5"/>
    <x v="123"/>
    <n v="9577"/>
    <n v="78233.212800000008"/>
    <n v="22189"/>
    <x v="4"/>
    <x v="0"/>
    <n v="95"/>
  </r>
  <r>
    <x v="5"/>
    <x v="124"/>
    <n v="22342"/>
    <n v="26458.617600000001"/>
    <n v="85817"/>
    <x v="4"/>
    <x v="0"/>
    <n v="95"/>
  </r>
  <r>
    <x v="5"/>
    <x v="125"/>
    <n v="7842"/>
    <n v="80600.831999999995"/>
    <n v="20242"/>
    <x v="4"/>
    <x v="0"/>
    <n v="95"/>
  </r>
  <r>
    <x v="5"/>
    <x v="126"/>
    <n v="0"/>
    <n v="0"/>
    <n v="48498"/>
    <x v="4"/>
    <x v="1"/>
    <n v="10"/>
  </r>
  <r>
    <x v="5"/>
    <x v="127"/>
    <n v="8816"/>
    <n v="10342.08"/>
    <n v="57072"/>
    <x v="4"/>
    <x v="0"/>
    <n v="95"/>
  </r>
  <r>
    <x v="5"/>
    <x v="129"/>
    <n v="1365"/>
    <n v="38292.912000000004"/>
    <n v="4529"/>
    <x v="4"/>
    <x v="0"/>
    <n v="95"/>
  </r>
  <r>
    <x v="5"/>
    <x v="131"/>
    <n v="12842"/>
    <n v="90862.560000000012"/>
    <n v="9106"/>
    <x v="4"/>
    <x v="0"/>
    <n v="95"/>
  </r>
  <r>
    <x v="5"/>
    <x v="132"/>
    <n v="0"/>
    <n v="0"/>
    <n v="353"/>
    <x v="4"/>
    <x v="1"/>
    <n v="10"/>
  </r>
  <r>
    <x v="6"/>
    <x v="121"/>
    <n v="3675"/>
    <n v="57309.120000000003"/>
    <n v="1448"/>
    <x v="4"/>
    <x v="0"/>
    <n v="97"/>
  </r>
  <r>
    <x v="6"/>
    <x v="122"/>
    <n v="3429"/>
    <n v="67527.345600000001"/>
    <n v="2896"/>
    <x v="4"/>
    <x v="0"/>
    <n v="97"/>
  </r>
  <r>
    <x v="6"/>
    <x v="123"/>
    <n v="16788"/>
    <n v="144075.11040000001"/>
    <n v="24110"/>
    <x v="4"/>
    <x v="0"/>
    <n v="97"/>
  </r>
  <r>
    <x v="6"/>
    <x v="124"/>
    <n v="76839"/>
    <n v="108596.50560000002"/>
    <n v="87905"/>
    <x v="4"/>
    <x v="0"/>
    <n v="97"/>
  </r>
  <r>
    <x v="6"/>
    <x v="125"/>
    <n v="0"/>
    <n v="0"/>
    <n v="14814"/>
    <x v="4"/>
    <x v="1"/>
    <n v="9"/>
  </r>
  <r>
    <x v="6"/>
    <x v="126"/>
    <n v="78498"/>
    <n v="109479.25440000001"/>
    <n v="82073"/>
    <x v="4"/>
    <x v="0"/>
    <n v="97"/>
  </r>
  <r>
    <x v="6"/>
    <x v="129"/>
    <n v="1300"/>
    <n v="36469.440000000002"/>
    <n v="3351"/>
    <x v="4"/>
    <x v="0"/>
    <n v="97"/>
  </r>
  <r>
    <x v="6"/>
    <x v="131"/>
    <n v="3736"/>
    <n v="26429.760000000002"/>
    <n v="6682"/>
    <x v="4"/>
    <x v="0"/>
    <n v="97"/>
  </r>
  <r>
    <x v="6"/>
    <x v="132"/>
    <n v="1096"/>
    <n v="47254.752000000008"/>
    <n v="1244"/>
    <x v="4"/>
    <x v="0"/>
    <n v="97"/>
  </r>
  <r>
    <x v="7"/>
    <x v="121"/>
    <n v="2228"/>
    <n v="34732.800000000003"/>
    <n v="1337"/>
    <x v="4"/>
    <x v="0"/>
    <n v="99"/>
  </r>
  <r>
    <x v="7"/>
    <x v="122"/>
    <n v="3392"/>
    <n v="66808.972800000003"/>
    <n v="2562"/>
    <x v="4"/>
    <x v="0"/>
    <n v="99"/>
  </r>
  <r>
    <x v="7"/>
    <x v="123"/>
    <n v="29427"/>
    <n v="256275.6624"/>
    <n v="19656"/>
    <x v="4"/>
    <x v="0"/>
    <n v="99"/>
  </r>
  <r>
    <x v="7"/>
    <x v="124"/>
    <n v="80388"/>
    <n v="117954.14400000001"/>
    <n v="84356"/>
    <x v="4"/>
    <x v="0"/>
    <n v="99"/>
  </r>
  <r>
    <x v="7"/>
    <x v="125"/>
    <n v="9802"/>
    <n v="141270.48000000001"/>
    <n v="17505"/>
    <x v="4"/>
    <x v="0"/>
    <n v="99"/>
  </r>
  <r>
    <x v="7"/>
    <x v="126"/>
    <n v="56114"/>
    <n v="78261.37920000001"/>
    <n v="86114"/>
    <x v="4"/>
    <x v="0"/>
    <n v="99"/>
  </r>
  <r>
    <x v="7"/>
    <x v="129"/>
    <n v="2404"/>
    <n v="67468.464000000007"/>
    <n v="4659"/>
    <x v="4"/>
    <x v="0"/>
    <n v="99"/>
  </r>
  <r>
    <x v="7"/>
    <x v="131"/>
    <n v="13804"/>
    <n v="97675.200000000012"/>
    <n v="6682"/>
    <x v="4"/>
    <x v="0"/>
    <n v="99"/>
  </r>
  <r>
    <x v="7"/>
    <x v="132"/>
    <n v="1782"/>
    <n v="76889.088000000018"/>
    <n v="1225"/>
    <x v="4"/>
    <x v="0"/>
    <n v="99"/>
  </r>
  <r>
    <x v="8"/>
    <x v="121"/>
    <n v="891"/>
    <n v="13893.12"/>
    <n v="0"/>
    <x v="4"/>
    <x v="0"/>
    <n v="95"/>
  </r>
  <r>
    <x v="8"/>
    <x v="122"/>
    <n v="2037"/>
    <n v="41111.8848"/>
    <n v="822"/>
    <x v="4"/>
    <x v="0"/>
    <n v="95"/>
  </r>
  <r>
    <x v="8"/>
    <x v="123"/>
    <n v="17456"/>
    <n v="152767.29600000003"/>
    <n v="3536"/>
    <x v="4"/>
    <x v="0"/>
    <n v="95"/>
  </r>
  <r>
    <x v="8"/>
    <x v="124"/>
    <n v="13886"/>
    <n v="20477.3184"/>
    <n v="13364"/>
    <x v="4"/>
    <x v="0"/>
    <n v="95"/>
  </r>
  <r>
    <x v="8"/>
    <x v="125"/>
    <n v="1207"/>
    <n v="17387.136000000002"/>
    <n v="1207"/>
    <x v="4"/>
    <x v="0"/>
    <n v="95"/>
  </r>
  <r>
    <x v="8"/>
    <x v="126"/>
    <n v="0"/>
    <n v="0"/>
    <n v="14923"/>
    <x v="4"/>
    <x v="1"/>
    <n v="4"/>
  </r>
  <r>
    <x v="8"/>
    <x v="129"/>
    <n v="6654"/>
    <n v="186775.63200000001"/>
    <n v="1968"/>
    <x v="4"/>
    <x v="0"/>
    <n v="95"/>
  </r>
  <r>
    <x v="8"/>
    <x v="131"/>
    <n v="29395"/>
    <n v="207990.72"/>
    <n v="986"/>
    <x v="4"/>
    <x v="0"/>
    <n v="95"/>
  </r>
  <r>
    <x v="8"/>
    <x v="132"/>
    <n v="557"/>
    <n v="24027.84"/>
    <n v="56"/>
    <x v="4"/>
    <x v="0"/>
    <n v="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8">
  <r>
    <n v="142634985"/>
    <x v="0"/>
    <d v="2022-05-12T00:00:00"/>
    <n v="116"/>
    <x v="0"/>
    <x v="0"/>
  </r>
  <r>
    <n v="142635040"/>
    <x v="1"/>
    <d v="2022-08-13T00:00:00"/>
    <n v="2320"/>
    <x v="1"/>
    <x v="0"/>
  </r>
  <r>
    <n v="142645084"/>
    <x v="0"/>
    <d v="2022-05-12T00:00:00"/>
    <n v="116"/>
    <x v="0"/>
    <x v="0"/>
  </r>
  <r>
    <n v="142645188"/>
    <x v="2"/>
    <d v="2022-05-06T00:00:00"/>
    <n v="877"/>
    <x v="0"/>
    <x v="0"/>
  </r>
  <r>
    <n v="142645192"/>
    <x v="3"/>
    <d v="2022-05-03T00:00:00"/>
    <n v="1300"/>
    <x v="0"/>
    <x v="1"/>
  </r>
  <r>
    <n v="142645192"/>
    <x v="4"/>
    <d v="2022-05-03T00:00:00"/>
    <n v="483"/>
    <x v="0"/>
    <x v="0"/>
  </r>
  <r>
    <n v="142655345"/>
    <x v="5"/>
    <d v="2022-05-03T00:00:00"/>
    <n v="5099"/>
    <x v="0"/>
    <x v="0"/>
  </r>
  <r>
    <n v="142655350"/>
    <x v="6"/>
    <d v="2022-05-02T00:00:00"/>
    <n v="14848"/>
    <x v="0"/>
    <x v="0"/>
  </r>
  <r>
    <n v="142655351"/>
    <x v="6"/>
    <d v="2022-05-13T00:00:00"/>
    <n v="17818"/>
    <x v="0"/>
    <x v="0"/>
  </r>
  <r>
    <n v="142665370"/>
    <x v="7"/>
    <d v="2022-05-02T00:00:00"/>
    <n v="1207"/>
    <x v="0"/>
    <x v="0"/>
  </r>
  <r>
    <n v="142665379"/>
    <x v="8"/>
    <d v="2022-05-01T00:00:00"/>
    <n v="1337"/>
    <x v="0"/>
    <x v="0"/>
  </r>
  <r>
    <n v="142665420"/>
    <x v="3"/>
    <d v="2022-05-24T00:00:00"/>
    <n v="1485"/>
    <x v="0"/>
    <x v="1"/>
  </r>
  <r>
    <n v="142665420"/>
    <x v="4"/>
    <d v="2022-05-24T00:00:00"/>
    <n v="297"/>
    <x v="0"/>
    <x v="0"/>
  </r>
  <r>
    <n v="142665441"/>
    <x v="9"/>
    <d v="2022-05-01T00:00:00"/>
    <n v="307"/>
    <x v="0"/>
    <x v="1"/>
  </r>
  <r>
    <n v="142665441"/>
    <x v="10"/>
    <d v="2022-05-01T00:00:00"/>
    <n v="279"/>
    <x v="0"/>
    <x v="0"/>
  </r>
  <r>
    <n v="142665458"/>
    <x v="11"/>
    <d v="2022-05-01T00:00:00"/>
    <n v="186"/>
    <x v="0"/>
    <x v="1"/>
  </r>
  <r>
    <n v="142665458"/>
    <x v="12"/>
    <d v="2022-05-01T00:00:00"/>
    <n v="140"/>
    <x v="0"/>
    <x v="0"/>
  </r>
  <r>
    <n v="142665488"/>
    <x v="13"/>
    <d v="2022-05-06T00:00:00"/>
    <n v="2645"/>
    <x v="0"/>
    <x v="1"/>
  </r>
  <r>
    <n v="142665488"/>
    <x v="14"/>
    <d v="2022-05-06T00:00:00"/>
    <n v="910"/>
    <x v="0"/>
    <x v="0"/>
  </r>
  <r>
    <n v="142665490"/>
    <x v="15"/>
    <d v="2022-05-12T00:00:00"/>
    <n v="1244"/>
    <x v="0"/>
    <x v="0"/>
  </r>
  <r>
    <n v="142665515"/>
    <x v="16"/>
    <d v="2022-05-05T00:00:00"/>
    <n v="84"/>
    <x v="0"/>
    <x v="1"/>
  </r>
  <r>
    <n v="142665515"/>
    <x v="17"/>
    <d v="2022-05-05T00:00:00"/>
    <n v="279"/>
    <x v="0"/>
    <x v="0"/>
  </r>
  <r>
    <n v="142665520"/>
    <x v="18"/>
    <d v="2022-05-06T00:00:00"/>
    <n v="1634"/>
    <x v="0"/>
    <x v="1"/>
  </r>
  <r>
    <n v="142665520"/>
    <x v="19"/>
    <d v="2022-05-06T00:00:00"/>
    <n v="8909"/>
    <x v="0"/>
    <x v="0"/>
  </r>
  <r>
    <n v="142675550"/>
    <x v="20"/>
    <d v="2022-05-01T00:00:00"/>
    <n v="2784"/>
    <x v="0"/>
    <x v="0"/>
  </r>
  <r>
    <n v="142675553"/>
    <x v="21"/>
    <d v="2022-05-05T00:00:00"/>
    <n v="418"/>
    <x v="0"/>
    <x v="0"/>
  </r>
  <r>
    <n v="142675554"/>
    <x v="16"/>
    <d v="2022-05-09T00:00:00"/>
    <n v="140"/>
    <x v="0"/>
    <x v="1"/>
  </r>
  <r>
    <n v="142675554"/>
    <x v="22"/>
    <d v="2022-05-09T00:00:00"/>
    <n v="223"/>
    <x v="0"/>
    <x v="1"/>
  </r>
  <r>
    <n v="142675554"/>
    <x v="10"/>
    <d v="2022-05-09T00:00:00"/>
    <n v="836"/>
    <x v="0"/>
    <x v="0"/>
  </r>
  <r>
    <n v="142675555"/>
    <x v="9"/>
    <d v="2022-05-15T00:00:00"/>
    <n v="557"/>
    <x v="0"/>
    <x v="0"/>
  </r>
  <r>
    <n v="142675562"/>
    <x v="23"/>
    <d v="2022-05-05T00:00:00"/>
    <n v="18338"/>
    <x v="0"/>
    <x v="0"/>
  </r>
  <r>
    <n v="142675565"/>
    <x v="13"/>
    <d v="2022-05-05T00:00:00"/>
    <n v="1764"/>
    <x v="0"/>
    <x v="1"/>
  </r>
  <r>
    <n v="142675565"/>
    <x v="14"/>
    <d v="2022-05-05T00:00:00"/>
    <n v="1560"/>
    <x v="0"/>
    <x v="0"/>
  </r>
  <r>
    <n v="142675576"/>
    <x v="24"/>
    <d v="2022-05-01T00:00:00"/>
    <n v="836"/>
    <x v="0"/>
    <x v="1"/>
  </r>
  <r>
    <n v="142675576"/>
    <x v="25"/>
    <d v="2022-05-01T00:00:00"/>
    <n v="232"/>
    <x v="0"/>
    <x v="1"/>
  </r>
  <r>
    <n v="142675576"/>
    <x v="26"/>
    <d v="2022-05-01T00:00:00"/>
    <n v="7424"/>
    <x v="0"/>
    <x v="1"/>
  </r>
  <r>
    <n v="142675576"/>
    <x v="27"/>
    <d v="2022-05-01T00:00:00"/>
    <n v="2088"/>
    <x v="0"/>
    <x v="1"/>
  </r>
  <r>
    <n v="142675576"/>
    <x v="28"/>
    <d v="2022-05-01T00:00:00"/>
    <n v="4455"/>
    <x v="0"/>
    <x v="0"/>
  </r>
  <r>
    <n v="142675581"/>
    <x v="29"/>
    <d v="2022-05-01T00:00:00"/>
    <n v="9280"/>
    <x v="0"/>
    <x v="1"/>
  </r>
  <r>
    <n v="142675581"/>
    <x v="30"/>
    <d v="2022-05-01T00:00:00"/>
    <n v="5012"/>
    <x v="0"/>
    <x v="1"/>
  </r>
  <r>
    <n v="142675581"/>
    <x v="31"/>
    <d v="2022-05-01T00:00:00"/>
    <n v="1021"/>
    <x v="0"/>
    <x v="0"/>
  </r>
  <r>
    <n v="142675582"/>
    <x v="16"/>
    <d v="2022-05-13T00:00:00"/>
    <n v="70"/>
    <x v="0"/>
    <x v="1"/>
  </r>
  <r>
    <n v="142675582"/>
    <x v="21"/>
    <d v="2022-05-13T00:00:00"/>
    <n v="140"/>
    <x v="0"/>
    <x v="1"/>
  </r>
  <r>
    <n v="142675582"/>
    <x v="22"/>
    <d v="2022-05-13T00:00:00"/>
    <n v="418"/>
    <x v="0"/>
    <x v="1"/>
  </r>
  <r>
    <n v="142675582"/>
    <x v="10"/>
    <d v="2022-05-13T00:00:00"/>
    <n v="696"/>
    <x v="0"/>
    <x v="1"/>
  </r>
  <r>
    <n v="142675582"/>
    <x v="17"/>
    <d v="2022-05-13T00:00:00"/>
    <n v="140"/>
    <x v="0"/>
    <x v="0"/>
  </r>
  <r>
    <n v="142675583"/>
    <x v="7"/>
    <d v="2022-05-12T00:00:00"/>
    <n v="986"/>
    <x v="0"/>
    <x v="0"/>
  </r>
  <r>
    <n v="142675585"/>
    <x v="32"/>
    <d v="2022-05-06T00:00:00"/>
    <n v="2256"/>
    <x v="0"/>
    <x v="1"/>
  </r>
  <r>
    <n v="142675585"/>
    <x v="33"/>
    <d v="2022-05-06T00:00:00"/>
    <n v="961"/>
    <x v="0"/>
    <x v="1"/>
  </r>
  <r>
    <n v="142675585"/>
    <x v="34"/>
    <d v="2022-05-06T00:00:00"/>
    <n v="919"/>
    <x v="0"/>
    <x v="0"/>
  </r>
  <r>
    <n v="142675587"/>
    <x v="35"/>
    <d v="2022-05-05T00:00:00"/>
    <n v="1300"/>
    <x v="0"/>
    <x v="1"/>
  </r>
  <r>
    <n v="142675587"/>
    <x v="36"/>
    <d v="2022-05-05T00:00:00"/>
    <n v="223"/>
    <x v="0"/>
    <x v="0"/>
  </r>
  <r>
    <n v="142675589"/>
    <x v="37"/>
    <d v="2022-05-13T00:00:00"/>
    <n v="1300"/>
    <x v="0"/>
    <x v="0"/>
  </r>
  <r>
    <n v="142675596"/>
    <x v="23"/>
    <d v="2022-05-02T00:00:00"/>
    <n v="4585"/>
    <x v="0"/>
    <x v="0"/>
  </r>
  <r>
    <n v="142675607"/>
    <x v="38"/>
    <d v="2022-05-12T00:00:00"/>
    <n v="891"/>
    <x v="0"/>
    <x v="0"/>
  </r>
  <r>
    <n v="142675618"/>
    <x v="39"/>
    <d v="2022-05-02T00:00:00"/>
    <n v="279"/>
    <x v="0"/>
    <x v="1"/>
  </r>
  <r>
    <n v="142675618"/>
    <x v="26"/>
    <d v="2022-05-02T00:00:00"/>
    <n v="7424"/>
    <x v="0"/>
    <x v="1"/>
  </r>
  <r>
    <n v="142675618"/>
    <x v="28"/>
    <d v="2022-05-02T00:00:00"/>
    <n v="1782"/>
    <x v="0"/>
    <x v="1"/>
  </r>
  <r>
    <n v="142675618"/>
    <x v="40"/>
    <d v="2022-05-02T00:00:00"/>
    <n v="372"/>
    <x v="0"/>
    <x v="0"/>
  </r>
  <r>
    <n v="142675619"/>
    <x v="41"/>
    <d v="2022-05-02T00:00:00"/>
    <n v="70"/>
    <x v="0"/>
    <x v="1"/>
  </r>
  <r>
    <n v="142675619"/>
    <x v="24"/>
    <d v="2022-05-02T00:00:00"/>
    <n v="836"/>
    <x v="0"/>
    <x v="1"/>
  </r>
  <r>
    <n v="142675619"/>
    <x v="27"/>
    <d v="2022-05-02T00:00:00"/>
    <n v="2088"/>
    <x v="0"/>
    <x v="0"/>
  </r>
  <r>
    <n v="142675638"/>
    <x v="23"/>
    <d v="2022-05-06T00:00:00"/>
    <n v="27506"/>
    <x v="0"/>
    <x v="0"/>
  </r>
  <r>
    <n v="142675650"/>
    <x v="42"/>
    <d v="2022-05-02T00:00:00"/>
    <n v="1935"/>
    <x v="0"/>
    <x v="0"/>
  </r>
  <r>
    <n v="142675652"/>
    <x v="24"/>
    <d v="2022-05-05T00:00:00"/>
    <n v="836"/>
    <x v="0"/>
    <x v="1"/>
  </r>
  <r>
    <n v="142675652"/>
    <x v="25"/>
    <d v="2022-05-05T00:00:00"/>
    <n v="348"/>
    <x v="0"/>
    <x v="1"/>
  </r>
  <r>
    <n v="142675652"/>
    <x v="27"/>
    <d v="2022-05-05T00:00:00"/>
    <n v="4176"/>
    <x v="0"/>
    <x v="0"/>
  </r>
  <r>
    <n v="142675653"/>
    <x v="39"/>
    <d v="2022-05-05T00:00:00"/>
    <n v="557"/>
    <x v="0"/>
    <x v="1"/>
  </r>
  <r>
    <n v="142675653"/>
    <x v="28"/>
    <d v="2022-05-05T00:00:00"/>
    <n v="4455"/>
    <x v="0"/>
    <x v="0"/>
  </r>
  <r>
    <n v="142675668"/>
    <x v="43"/>
    <d v="2022-05-23T00:00:00"/>
    <n v="5568"/>
    <x v="0"/>
    <x v="0"/>
  </r>
  <r>
    <n v="142675671"/>
    <x v="44"/>
    <d v="2022-05-06T00:00:00"/>
    <n v="2506"/>
    <x v="0"/>
    <x v="1"/>
  </r>
  <r>
    <n v="142675671"/>
    <x v="29"/>
    <d v="2022-05-06T00:00:00"/>
    <n v="7888"/>
    <x v="0"/>
    <x v="1"/>
  </r>
  <r>
    <n v="142675671"/>
    <x v="30"/>
    <d v="2022-05-06T00:00:00"/>
    <n v="5012"/>
    <x v="0"/>
    <x v="1"/>
  </r>
  <r>
    <n v="142675671"/>
    <x v="31"/>
    <d v="2022-05-06T00:00:00"/>
    <n v="3132"/>
    <x v="0"/>
    <x v="0"/>
  </r>
  <r>
    <n v="142675679"/>
    <x v="12"/>
    <d v="2022-05-05T00:00:00"/>
    <n v="93"/>
    <x v="0"/>
    <x v="0"/>
  </r>
  <r>
    <n v="142685687"/>
    <x v="24"/>
    <d v="2022-05-06T00:00:00"/>
    <n v="836"/>
    <x v="0"/>
    <x v="1"/>
  </r>
  <r>
    <n v="142685687"/>
    <x v="25"/>
    <d v="2022-05-06T00:00:00"/>
    <n v="232"/>
    <x v="0"/>
    <x v="1"/>
  </r>
  <r>
    <n v="142685687"/>
    <x v="27"/>
    <d v="2022-05-06T00:00:00"/>
    <n v="2088"/>
    <x v="0"/>
    <x v="0"/>
  </r>
  <r>
    <n v="142685688"/>
    <x v="45"/>
    <d v="2022-05-06T00:00:00"/>
    <n v="2970"/>
    <x v="0"/>
    <x v="1"/>
  </r>
  <r>
    <n v="142685688"/>
    <x v="26"/>
    <d v="2022-05-06T00:00:00"/>
    <n v="7424"/>
    <x v="0"/>
    <x v="1"/>
  </r>
  <r>
    <n v="142685688"/>
    <x v="28"/>
    <d v="2022-05-06T00:00:00"/>
    <n v="4455"/>
    <x v="0"/>
    <x v="0"/>
  </r>
  <r>
    <n v="142685691"/>
    <x v="5"/>
    <d v="2022-05-19T00:00:00"/>
    <n v="4410"/>
    <x v="0"/>
    <x v="1"/>
  </r>
  <r>
    <n v="142685691"/>
    <x v="46"/>
    <d v="2022-05-19T00:00:00"/>
    <n v="1120"/>
    <x v="0"/>
    <x v="0"/>
  </r>
  <r>
    <n v="142685692"/>
    <x v="28"/>
    <d v="2022-05-02T00:00:00"/>
    <n v="446"/>
    <x v="0"/>
    <x v="0"/>
  </r>
  <r>
    <n v="142685693"/>
    <x v="47"/>
    <d v="2022-05-12T00:00:00"/>
    <n v="6483"/>
    <x v="0"/>
    <x v="0"/>
  </r>
  <r>
    <n v="142685694"/>
    <x v="48"/>
    <d v="2022-05-06T00:00:00"/>
    <n v="209"/>
    <x v="0"/>
    <x v="1"/>
  </r>
  <r>
    <n v="142685694"/>
    <x v="49"/>
    <d v="2022-05-06T00:00:00"/>
    <n v="140"/>
    <x v="0"/>
    <x v="0"/>
  </r>
  <r>
    <n v="142685699"/>
    <x v="50"/>
    <d v="2022-05-13T00:00:00"/>
    <n v="260"/>
    <x v="0"/>
    <x v="1"/>
  </r>
  <r>
    <n v="142685699"/>
    <x v="51"/>
    <d v="2022-05-13T00:00:00"/>
    <n v="75"/>
    <x v="0"/>
    <x v="0"/>
  </r>
  <r>
    <n v="142685700"/>
    <x v="52"/>
    <d v="2022-05-16T00:00:00"/>
    <n v="47"/>
    <x v="0"/>
    <x v="0"/>
  </r>
  <r>
    <n v="142685701"/>
    <x v="52"/>
    <d v="2022-05-23T00:00:00"/>
    <n v="47"/>
    <x v="0"/>
    <x v="0"/>
  </r>
  <r>
    <n v="142685702"/>
    <x v="2"/>
    <d v="2022-05-26T00:00:00"/>
    <n v="877"/>
    <x v="0"/>
    <x v="0"/>
  </r>
  <r>
    <n v="142685705"/>
    <x v="1"/>
    <d v="2022-05-07T00:00:00"/>
    <n v="1253"/>
    <x v="0"/>
    <x v="0"/>
  </r>
  <r>
    <n v="142685710"/>
    <x v="53"/>
    <d v="2022-05-06T00:00:00"/>
    <n v="1123"/>
    <x v="0"/>
    <x v="0"/>
  </r>
  <r>
    <n v="142685712"/>
    <x v="11"/>
    <d v="2022-05-21T00:00:00"/>
    <n v="209"/>
    <x v="0"/>
    <x v="1"/>
  </r>
  <r>
    <n v="142685712"/>
    <x v="12"/>
    <d v="2022-05-21T00:00:00"/>
    <n v="75"/>
    <x v="0"/>
    <x v="0"/>
  </r>
  <r>
    <n v="142685714"/>
    <x v="54"/>
    <d v="2022-05-12T00:00:00"/>
    <n v="18375"/>
    <x v="0"/>
    <x v="0"/>
  </r>
  <r>
    <n v="142685722"/>
    <x v="55"/>
    <d v="2022-06-11T00:00:00"/>
    <n v="279"/>
    <x v="2"/>
    <x v="0"/>
  </r>
  <r>
    <n v="142685732"/>
    <x v="41"/>
    <d v="2022-05-07T00:00:00"/>
    <n v="47"/>
    <x v="0"/>
    <x v="1"/>
  </r>
  <r>
    <n v="142685732"/>
    <x v="24"/>
    <d v="2022-05-07T00:00:00"/>
    <n v="585"/>
    <x v="0"/>
    <x v="1"/>
  </r>
  <r>
    <n v="142685732"/>
    <x v="25"/>
    <d v="2022-05-07T00:00:00"/>
    <n v="464"/>
    <x v="0"/>
    <x v="0"/>
  </r>
  <r>
    <n v="142685733"/>
    <x v="39"/>
    <d v="2022-05-07T00:00:00"/>
    <n v="669"/>
    <x v="0"/>
    <x v="1"/>
  </r>
  <r>
    <n v="142685733"/>
    <x v="45"/>
    <d v="2022-05-07T00:00:00"/>
    <n v="1485"/>
    <x v="0"/>
    <x v="1"/>
  </r>
  <r>
    <n v="142685733"/>
    <x v="26"/>
    <d v="2022-05-07T00:00:00"/>
    <n v="5940"/>
    <x v="0"/>
    <x v="1"/>
  </r>
  <r>
    <n v="142685733"/>
    <x v="28"/>
    <d v="2022-05-07T00:00:00"/>
    <n v="3341"/>
    <x v="0"/>
    <x v="0"/>
  </r>
  <r>
    <n v="142685736"/>
    <x v="40"/>
    <d v="2022-05-06T00:00:00"/>
    <n v="1856"/>
    <x v="0"/>
    <x v="0"/>
  </r>
  <r>
    <n v="142685739"/>
    <x v="21"/>
    <d v="2022-05-15T00:00:00"/>
    <n v="279"/>
    <x v="0"/>
    <x v="1"/>
  </r>
  <r>
    <n v="142685739"/>
    <x v="22"/>
    <d v="2022-05-15T00:00:00"/>
    <n v="557"/>
    <x v="0"/>
    <x v="1"/>
  </r>
  <r>
    <n v="142685739"/>
    <x v="10"/>
    <d v="2022-05-15T00:00:00"/>
    <n v="557"/>
    <x v="0"/>
    <x v="1"/>
  </r>
  <r>
    <n v="142685739"/>
    <x v="17"/>
    <d v="2022-05-15T00:00:00"/>
    <n v="251"/>
    <x v="0"/>
    <x v="0"/>
  </r>
  <r>
    <n v="142685740"/>
    <x v="53"/>
    <d v="2022-05-09T00:00:00"/>
    <n v="1123"/>
    <x v="0"/>
    <x v="0"/>
  </r>
  <r>
    <n v="142685759"/>
    <x v="39"/>
    <d v="2022-05-09T00:00:00"/>
    <n v="223"/>
    <x v="0"/>
    <x v="1"/>
  </r>
  <r>
    <n v="142685759"/>
    <x v="40"/>
    <d v="2022-05-09T00:00:00"/>
    <n v="1485"/>
    <x v="0"/>
    <x v="0"/>
  </r>
  <r>
    <n v="142685777"/>
    <x v="23"/>
    <d v="2022-05-07T00:00:00"/>
    <n v="22922"/>
    <x v="0"/>
    <x v="0"/>
  </r>
  <r>
    <n v="142685780"/>
    <x v="56"/>
    <d v="2022-05-19T00:00:00"/>
    <n v="564"/>
    <x v="0"/>
    <x v="1"/>
  </r>
  <r>
    <n v="142685780"/>
    <x v="57"/>
    <d v="2022-05-19T00:00:00"/>
    <n v="1880"/>
    <x v="0"/>
    <x v="0"/>
  </r>
  <r>
    <n v="142685783"/>
    <x v="13"/>
    <d v="2022-05-21T00:00:00"/>
    <n v="3527"/>
    <x v="0"/>
    <x v="1"/>
  </r>
  <r>
    <n v="142685783"/>
    <x v="14"/>
    <d v="2022-05-21T00:00:00"/>
    <n v="221"/>
    <x v="0"/>
    <x v="0"/>
  </r>
  <r>
    <n v="142685793"/>
    <x v="58"/>
    <d v="2022-06-18T00:00:00"/>
    <n v="116"/>
    <x v="2"/>
    <x v="0"/>
  </r>
  <r>
    <n v="142685797"/>
    <x v="39"/>
    <d v="2022-05-12T00:00:00"/>
    <n v="836"/>
    <x v="0"/>
    <x v="0"/>
  </r>
  <r>
    <n v="142685798"/>
    <x v="59"/>
    <d v="2022-05-12T00:00:00"/>
    <n v="93"/>
    <x v="0"/>
    <x v="1"/>
  </r>
  <r>
    <n v="142685798"/>
    <x v="60"/>
    <d v="2022-05-12T00:00:00"/>
    <n v="4009"/>
    <x v="0"/>
    <x v="0"/>
  </r>
  <r>
    <n v="142685802"/>
    <x v="44"/>
    <d v="2022-05-13T00:00:00"/>
    <n v="6264"/>
    <x v="0"/>
    <x v="1"/>
  </r>
  <r>
    <n v="142685802"/>
    <x v="29"/>
    <d v="2022-05-13T00:00:00"/>
    <n v="7888"/>
    <x v="0"/>
    <x v="1"/>
  </r>
  <r>
    <n v="142685802"/>
    <x v="30"/>
    <d v="2022-05-13T00:00:00"/>
    <n v="6125"/>
    <x v="0"/>
    <x v="0"/>
  </r>
  <r>
    <n v="142685807"/>
    <x v="20"/>
    <d v="2022-05-15T00:00:00"/>
    <n v="2784"/>
    <x v="0"/>
    <x v="0"/>
  </r>
  <r>
    <n v="142685811"/>
    <x v="3"/>
    <d v="2022-06-09T00:00:00"/>
    <n v="483"/>
    <x v="2"/>
    <x v="1"/>
  </r>
  <r>
    <n v="142685811"/>
    <x v="4"/>
    <d v="2022-06-09T00:00:00"/>
    <n v="1300"/>
    <x v="2"/>
    <x v="0"/>
  </r>
  <r>
    <n v="142685812"/>
    <x v="3"/>
    <d v="2022-06-16T00:00:00"/>
    <n v="928"/>
    <x v="2"/>
    <x v="1"/>
  </r>
  <r>
    <n v="142685812"/>
    <x v="4"/>
    <d v="2022-06-16T00:00:00"/>
    <n v="854"/>
    <x v="2"/>
    <x v="0"/>
  </r>
  <r>
    <n v="142685814"/>
    <x v="61"/>
    <d v="2022-05-09T00:00:00"/>
    <n v="47"/>
    <x v="0"/>
    <x v="0"/>
  </r>
  <r>
    <n v="142685817"/>
    <x v="3"/>
    <d v="2022-05-23T00:00:00"/>
    <n v="297"/>
    <x v="0"/>
    <x v="1"/>
  </r>
  <r>
    <n v="142685817"/>
    <x v="4"/>
    <d v="2022-05-23T00:00:00"/>
    <n v="1485"/>
    <x v="0"/>
    <x v="0"/>
  </r>
  <r>
    <n v="142695834"/>
    <x v="62"/>
    <d v="2022-05-13T00:00:00"/>
    <n v="279"/>
    <x v="0"/>
    <x v="1"/>
  </r>
  <r>
    <n v="142695834"/>
    <x v="24"/>
    <d v="2022-05-13T00:00:00"/>
    <n v="1253"/>
    <x v="0"/>
    <x v="1"/>
  </r>
  <r>
    <n v="142695834"/>
    <x v="59"/>
    <d v="2022-05-13T00:00:00"/>
    <n v="93"/>
    <x v="0"/>
    <x v="0"/>
  </r>
  <r>
    <n v="142695835"/>
    <x v="39"/>
    <d v="2022-05-13T00:00:00"/>
    <n v="557"/>
    <x v="0"/>
    <x v="1"/>
  </r>
  <r>
    <n v="142695835"/>
    <x v="26"/>
    <d v="2022-05-13T00:00:00"/>
    <n v="4455"/>
    <x v="0"/>
    <x v="1"/>
  </r>
  <r>
    <n v="142695835"/>
    <x v="40"/>
    <d v="2022-05-13T00:00:00"/>
    <n v="1263"/>
    <x v="0"/>
    <x v="0"/>
  </r>
  <r>
    <n v="142695837"/>
    <x v="37"/>
    <d v="2022-05-19T00:00:00"/>
    <n v="1300"/>
    <x v="0"/>
    <x v="1"/>
  </r>
  <r>
    <n v="142695837"/>
    <x v="56"/>
    <d v="2022-05-19T00:00:00"/>
    <n v="1128"/>
    <x v="0"/>
    <x v="1"/>
  </r>
  <r>
    <n v="142695837"/>
    <x v="57"/>
    <d v="2022-05-19T00:00:00"/>
    <n v="1880"/>
    <x v="0"/>
    <x v="0"/>
  </r>
  <r>
    <n v="142695839"/>
    <x v="63"/>
    <d v="2022-05-22T00:00:00"/>
    <n v="891"/>
    <x v="0"/>
    <x v="1"/>
  </r>
  <r>
    <n v="142695839"/>
    <x v="64"/>
    <d v="2022-05-22T00:00:00"/>
    <n v="1782"/>
    <x v="0"/>
    <x v="1"/>
  </r>
  <r>
    <n v="142695839"/>
    <x v="35"/>
    <d v="2022-05-22T00:00:00"/>
    <n v="2599"/>
    <x v="0"/>
    <x v="1"/>
  </r>
  <r>
    <n v="142695839"/>
    <x v="65"/>
    <d v="2022-05-22T00:00:00"/>
    <n v="2228"/>
    <x v="0"/>
    <x v="1"/>
  </r>
  <r>
    <n v="142695839"/>
    <x v="66"/>
    <d v="2022-05-22T00:00:00"/>
    <n v="2228"/>
    <x v="0"/>
    <x v="1"/>
  </r>
  <r>
    <n v="142695839"/>
    <x v="67"/>
    <d v="2022-05-22T00:00:00"/>
    <n v="743"/>
    <x v="0"/>
    <x v="1"/>
  </r>
  <r>
    <n v="142695839"/>
    <x v="68"/>
    <d v="2022-05-22T00:00:00"/>
    <n v="1300"/>
    <x v="0"/>
    <x v="0"/>
  </r>
  <r>
    <n v="142695842"/>
    <x v="48"/>
    <d v="2022-05-14T00:00:00"/>
    <n v="140"/>
    <x v="0"/>
    <x v="0"/>
  </r>
  <r>
    <n v="142695845"/>
    <x v="32"/>
    <d v="2022-05-21T00:00:00"/>
    <n v="2819"/>
    <x v="0"/>
    <x v="1"/>
  </r>
  <r>
    <n v="142695845"/>
    <x v="33"/>
    <d v="2022-05-21T00:00:00"/>
    <n v="961"/>
    <x v="0"/>
    <x v="1"/>
  </r>
  <r>
    <n v="142695845"/>
    <x v="69"/>
    <d v="2022-05-21T00:00:00"/>
    <n v="1114"/>
    <x v="0"/>
    <x v="1"/>
  </r>
  <r>
    <n v="142695845"/>
    <x v="70"/>
    <d v="2022-05-21T00:00:00"/>
    <n v="543"/>
    <x v="0"/>
    <x v="0"/>
  </r>
  <r>
    <n v="142695848"/>
    <x v="8"/>
    <d v="2022-06-04T00:00:00"/>
    <n v="891"/>
    <x v="2"/>
    <x v="0"/>
  </r>
  <r>
    <n v="142695856"/>
    <x v="13"/>
    <d v="2022-05-29T00:00:00"/>
    <n v="2822"/>
    <x v="0"/>
    <x v="1"/>
  </r>
  <r>
    <n v="142695856"/>
    <x v="14"/>
    <d v="2022-05-29T00:00:00"/>
    <n v="130"/>
    <x v="0"/>
    <x v="0"/>
  </r>
  <r>
    <n v="142695857"/>
    <x v="13"/>
    <d v="2022-06-10T00:00:00"/>
    <n v="2822"/>
    <x v="2"/>
    <x v="1"/>
  </r>
  <r>
    <n v="142695857"/>
    <x v="14"/>
    <d v="2022-06-10T00:00:00"/>
    <n v="780"/>
    <x v="2"/>
    <x v="0"/>
  </r>
  <r>
    <n v="142695858"/>
    <x v="13"/>
    <d v="2022-06-18T00:00:00"/>
    <n v="1940"/>
    <x v="2"/>
    <x v="1"/>
  </r>
  <r>
    <n v="142695858"/>
    <x v="14"/>
    <d v="2022-06-18T00:00:00"/>
    <n v="520"/>
    <x v="2"/>
    <x v="0"/>
  </r>
  <r>
    <n v="142695865"/>
    <x v="27"/>
    <d v="2022-05-14T00:00:00"/>
    <n v="836"/>
    <x v="0"/>
    <x v="0"/>
  </r>
  <r>
    <n v="142695866"/>
    <x v="39"/>
    <d v="2022-05-14T00:00:00"/>
    <n v="1114"/>
    <x v="0"/>
    <x v="1"/>
  </r>
  <r>
    <n v="142695866"/>
    <x v="28"/>
    <d v="2022-05-14T00:00:00"/>
    <n v="2228"/>
    <x v="0"/>
    <x v="1"/>
  </r>
  <r>
    <n v="142695866"/>
    <x v="40"/>
    <d v="2022-05-14T00:00:00"/>
    <n v="1485"/>
    <x v="0"/>
    <x v="0"/>
  </r>
  <r>
    <n v="142695867"/>
    <x v="71"/>
    <d v="2022-05-21T00:00:00"/>
    <n v="3341"/>
    <x v="0"/>
    <x v="0"/>
  </r>
  <r>
    <n v="142695874"/>
    <x v="6"/>
    <d v="2022-05-15T00:00:00"/>
    <n v="35636"/>
    <x v="0"/>
    <x v="0"/>
  </r>
  <r>
    <n v="142695906"/>
    <x v="59"/>
    <d v="2022-05-15T00:00:00"/>
    <n v="93"/>
    <x v="0"/>
    <x v="0"/>
  </r>
  <r>
    <n v="142695907"/>
    <x v="39"/>
    <d v="2022-05-15T00:00:00"/>
    <n v="1114"/>
    <x v="0"/>
    <x v="1"/>
  </r>
  <r>
    <n v="142695907"/>
    <x v="28"/>
    <d v="2022-05-15T00:00:00"/>
    <n v="1671"/>
    <x v="0"/>
    <x v="1"/>
  </r>
  <r>
    <n v="142695907"/>
    <x v="40"/>
    <d v="2022-05-15T00:00:00"/>
    <n v="1114"/>
    <x v="0"/>
    <x v="0"/>
  </r>
  <r>
    <n v="142695909"/>
    <x v="72"/>
    <d v="2022-05-19T00:00:00"/>
    <n v="15034"/>
    <x v="0"/>
    <x v="1"/>
  </r>
  <r>
    <n v="142695909"/>
    <x v="29"/>
    <d v="2022-05-19T00:00:00"/>
    <n v="8816"/>
    <x v="0"/>
    <x v="1"/>
  </r>
  <r>
    <n v="142695909"/>
    <x v="30"/>
    <d v="2022-05-19T00:00:00"/>
    <n v="546"/>
    <x v="0"/>
    <x v="1"/>
  </r>
  <r>
    <n v="142695909"/>
    <x v="31"/>
    <d v="2022-05-19T00:00:00"/>
    <n v="1044"/>
    <x v="0"/>
    <x v="0"/>
  </r>
  <r>
    <n v="142695914"/>
    <x v="73"/>
    <d v="2022-06-10T00:00:00"/>
    <n v="232"/>
    <x v="2"/>
    <x v="1"/>
  </r>
  <r>
    <n v="142695914"/>
    <x v="58"/>
    <d v="2022-06-10T00:00:00"/>
    <n v="116"/>
    <x v="2"/>
    <x v="0"/>
  </r>
  <r>
    <n v="142695921"/>
    <x v="62"/>
    <d v="2022-05-16T00:00:00"/>
    <n v="140"/>
    <x v="0"/>
    <x v="1"/>
  </r>
  <r>
    <n v="142695921"/>
    <x v="25"/>
    <d v="2022-05-16T00:00:00"/>
    <n v="348"/>
    <x v="0"/>
    <x v="0"/>
  </r>
  <r>
    <n v="142695922"/>
    <x v="39"/>
    <d v="2022-05-16T00:00:00"/>
    <n v="557"/>
    <x v="0"/>
    <x v="1"/>
  </r>
  <r>
    <n v="142695922"/>
    <x v="45"/>
    <d v="2022-05-16T00:00:00"/>
    <n v="2970"/>
    <x v="0"/>
    <x v="1"/>
  </r>
  <r>
    <n v="142695922"/>
    <x v="26"/>
    <d v="2022-05-16T00:00:00"/>
    <n v="7424"/>
    <x v="0"/>
    <x v="1"/>
  </r>
  <r>
    <n v="142695922"/>
    <x v="28"/>
    <d v="2022-05-16T00:00:00"/>
    <n v="4455"/>
    <x v="0"/>
    <x v="1"/>
  </r>
  <r>
    <n v="142695922"/>
    <x v="40"/>
    <d v="2022-05-16T00:00:00"/>
    <n v="1485"/>
    <x v="0"/>
    <x v="0"/>
  </r>
  <r>
    <n v="142695931"/>
    <x v="5"/>
    <d v="2022-06-06T00:00:00"/>
    <n v="2068"/>
    <x v="2"/>
    <x v="1"/>
  </r>
  <r>
    <n v="142695931"/>
    <x v="74"/>
    <d v="2022-06-06T00:00:00"/>
    <n v="15591"/>
    <x v="2"/>
    <x v="1"/>
  </r>
  <r>
    <n v="142695931"/>
    <x v="46"/>
    <d v="2022-06-06T00:00:00"/>
    <n v="1120"/>
    <x v="2"/>
    <x v="0"/>
  </r>
  <r>
    <n v="142695940"/>
    <x v="18"/>
    <d v="2022-06-05T00:00:00"/>
    <n v="2311"/>
    <x v="2"/>
    <x v="1"/>
  </r>
  <r>
    <n v="142695940"/>
    <x v="19"/>
    <d v="2022-06-05T00:00:00"/>
    <n v="13364"/>
    <x v="2"/>
    <x v="0"/>
  </r>
  <r>
    <n v="142695948"/>
    <x v="45"/>
    <d v="2022-05-19T00:00:00"/>
    <n v="2970"/>
    <x v="0"/>
    <x v="1"/>
  </r>
  <r>
    <n v="142695948"/>
    <x v="26"/>
    <d v="2022-05-19T00:00:00"/>
    <n v="4455"/>
    <x v="0"/>
    <x v="0"/>
  </r>
  <r>
    <n v="142695949"/>
    <x v="25"/>
    <d v="2022-05-19T00:00:00"/>
    <n v="696"/>
    <x v="0"/>
    <x v="1"/>
  </r>
  <r>
    <n v="142695949"/>
    <x v="59"/>
    <d v="2022-05-19T00:00:00"/>
    <n v="232"/>
    <x v="0"/>
    <x v="0"/>
  </r>
  <r>
    <n v="142695952"/>
    <x v="75"/>
    <d v="2022-06-04T00:00:00"/>
    <n v="11136"/>
    <x v="2"/>
    <x v="0"/>
  </r>
  <r>
    <n v="142695956"/>
    <x v="21"/>
    <d v="2022-05-23T00:00:00"/>
    <n v="279"/>
    <x v="0"/>
    <x v="1"/>
  </r>
  <r>
    <n v="142695956"/>
    <x v="22"/>
    <d v="2022-05-23T00:00:00"/>
    <n v="557"/>
    <x v="0"/>
    <x v="1"/>
  </r>
  <r>
    <n v="142695956"/>
    <x v="10"/>
    <d v="2022-05-23T00:00:00"/>
    <n v="418"/>
    <x v="0"/>
    <x v="1"/>
  </r>
  <r>
    <n v="142695956"/>
    <x v="17"/>
    <d v="2022-05-23T00:00:00"/>
    <n v="279"/>
    <x v="0"/>
    <x v="0"/>
  </r>
  <r>
    <n v="142695962"/>
    <x v="76"/>
    <d v="2022-06-19T00:00:00"/>
    <n v="84"/>
    <x v="2"/>
    <x v="1"/>
  </r>
  <r>
    <n v="142695962"/>
    <x v="61"/>
    <d v="2022-06-19T00:00:00"/>
    <n v="3"/>
    <x v="2"/>
    <x v="1"/>
  </r>
  <r>
    <n v="142695962"/>
    <x v="77"/>
    <d v="2022-06-19T00:00:00"/>
    <n v="63"/>
    <x v="2"/>
    <x v="0"/>
  </r>
  <r>
    <n v="142695970"/>
    <x v="49"/>
    <d v="2022-05-21T00:00:00"/>
    <n v="140"/>
    <x v="0"/>
    <x v="0"/>
  </r>
  <r>
    <n v="142695978"/>
    <x v="11"/>
    <d v="2022-05-29T00:00:00"/>
    <n v="174"/>
    <x v="0"/>
    <x v="1"/>
  </r>
  <r>
    <n v="142695978"/>
    <x v="12"/>
    <d v="2022-05-29T00:00:00"/>
    <n v="140"/>
    <x v="0"/>
    <x v="0"/>
  </r>
  <r>
    <n v="142695981"/>
    <x v="50"/>
    <d v="2022-05-30T00:00:00"/>
    <n v="130"/>
    <x v="0"/>
    <x v="1"/>
  </r>
  <r>
    <n v="142695981"/>
    <x v="51"/>
    <d v="2022-05-30T00:00:00"/>
    <n v="223"/>
    <x v="0"/>
    <x v="1"/>
  </r>
  <r>
    <n v="142695981"/>
    <x v="6"/>
    <d v="2022-05-30T00:00:00"/>
    <n v="29696"/>
    <x v="0"/>
    <x v="0"/>
  </r>
  <r>
    <n v="142706009"/>
    <x v="78"/>
    <d v="2022-08-13T00:00:00"/>
    <n v="1392"/>
    <x v="1"/>
    <x v="0"/>
  </r>
  <r>
    <n v="142706012"/>
    <x v="1"/>
    <d v="2022-06-18T00:00:00"/>
    <n v="928"/>
    <x v="2"/>
    <x v="0"/>
  </r>
  <r>
    <n v="142706018"/>
    <x v="45"/>
    <d v="2022-05-21T00:00:00"/>
    <n v="2228"/>
    <x v="0"/>
    <x v="1"/>
  </r>
  <r>
    <n v="142706018"/>
    <x v="26"/>
    <d v="2022-05-21T00:00:00"/>
    <n v="7424"/>
    <x v="0"/>
    <x v="1"/>
  </r>
  <r>
    <n v="142706018"/>
    <x v="28"/>
    <d v="2022-05-21T00:00:00"/>
    <n v="2228"/>
    <x v="0"/>
    <x v="1"/>
  </r>
  <r>
    <n v="142706018"/>
    <x v="40"/>
    <d v="2022-05-21T00:00:00"/>
    <n v="1485"/>
    <x v="0"/>
    <x v="0"/>
  </r>
  <r>
    <n v="142706019"/>
    <x v="62"/>
    <d v="2022-05-21T00:00:00"/>
    <n v="209"/>
    <x v="0"/>
    <x v="1"/>
  </r>
  <r>
    <n v="142706019"/>
    <x v="25"/>
    <d v="2022-05-21T00:00:00"/>
    <n v="464"/>
    <x v="0"/>
    <x v="0"/>
  </r>
  <r>
    <n v="142706024"/>
    <x v="22"/>
    <d v="2022-05-28T00:00:00"/>
    <n v="557"/>
    <x v="0"/>
    <x v="1"/>
  </r>
  <r>
    <n v="142706024"/>
    <x v="10"/>
    <d v="2022-05-28T00:00:00"/>
    <n v="557"/>
    <x v="0"/>
    <x v="1"/>
  </r>
  <r>
    <n v="142706024"/>
    <x v="17"/>
    <d v="2022-05-28T00:00:00"/>
    <n v="557"/>
    <x v="0"/>
    <x v="0"/>
  </r>
  <r>
    <n v="142706040"/>
    <x v="79"/>
    <d v="2022-05-23T00:00:00"/>
    <n v="20463"/>
    <x v="0"/>
    <x v="0"/>
  </r>
  <r>
    <n v="142706041"/>
    <x v="80"/>
    <d v="2022-05-21T00:00:00"/>
    <n v="4176"/>
    <x v="0"/>
    <x v="0"/>
  </r>
  <r>
    <n v="142706048"/>
    <x v="47"/>
    <d v="2022-05-29T00:00:00"/>
    <n v="2909"/>
    <x v="0"/>
    <x v="0"/>
  </r>
  <r>
    <n v="142706053"/>
    <x v="26"/>
    <d v="2022-05-22T00:00:00"/>
    <n v="4455"/>
    <x v="0"/>
    <x v="0"/>
  </r>
  <r>
    <n v="142706056"/>
    <x v="37"/>
    <d v="2022-05-30T00:00:00"/>
    <n v="1300"/>
    <x v="0"/>
    <x v="1"/>
  </r>
  <r>
    <n v="142706056"/>
    <x v="56"/>
    <d v="2022-05-30T00:00:00"/>
    <n v="564"/>
    <x v="0"/>
    <x v="1"/>
  </r>
  <r>
    <n v="142706056"/>
    <x v="57"/>
    <d v="2022-05-30T00:00:00"/>
    <n v="2819"/>
    <x v="0"/>
    <x v="0"/>
  </r>
  <r>
    <n v="142706058"/>
    <x v="44"/>
    <d v="2022-05-27T00:00:00"/>
    <n v="5012"/>
    <x v="0"/>
    <x v="1"/>
  </r>
  <r>
    <n v="142706058"/>
    <x v="29"/>
    <d v="2022-05-27T00:00:00"/>
    <n v="7424"/>
    <x v="0"/>
    <x v="1"/>
  </r>
  <r>
    <n v="142706058"/>
    <x v="30"/>
    <d v="2022-05-27T00:00:00"/>
    <n v="8445"/>
    <x v="0"/>
    <x v="0"/>
  </r>
  <r>
    <n v="142706060"/>
    <x v="20"/>
    <d v="2022-05-26T00:00:00"/>
    <n v="2784"/>
    <x v="0"/>
    <x v="0"/>
  </r>
  <r>
    <n v="142706067"/>
    <x v="39"/>
    <d v="2022-05-23T00:00:00"/>
    <n v="557"/>
    <x v="0"/>
    <x v="1"/>
  </r>
  <r>
    <n v="142706067"/>
    <x v="45"/>
    <d v="2022-05-23T00:00:00"/>
    <n v="3712"/>
    <x v="0"/>
    <x v="1"/>
  </r>
  <r>
    <n v="142706067"/>
    <x v="26"/>
    <d v="2022-05-23T00:00:00"/>
    <n v="7424"/>
    <x v="0"/>
    <x v="1"/>
  </r>
  <r>
    <n v="142706067"/>
    <x v="28"/>
    <d v="2022-05-23T00:00:00"/>
    <n v="4455"/>
    <x v="0"/>
    <x v="1"/>
  </r>
  <r>
    <n v="142706067"/>
    <x v="40"/>
    <d v="2022-05-23T00:00:00"/>
    <n v="743"/>
    <x v="0"/>
    <x v="0"/>
  </r>
  <r>
    <n v="142706068"/>
    <x v="62"/>
    <d v="2022-05-23T00:00:00"/>
    <n v="279"/>
    <x v="0"/>
    <x v="1"/>
  </r>
  <r>
    <n v="142706068"/>
    <x v="24"/>
    <d v="2022-05-23T00:00:00"/>
    <n v="1253"/>
    <x v="0"/>
    <x v="1"/>
  </r>
  <r>
    <n v="142706068"/>
    <x v="25"/>
    <d v="2022-05-23T00:00:00"/>
    <n v="464"/>
    <x v="0"/>
    <x v="1"/>
  </r>
  <r>
    <n v="142706068"/>
    <x v="80"/>
    <d v="2022-05-23T00:00:00"/>
    <n v="2088"/>
    <x v="0"/>
    <x v="0"/>
  </r>
  <r>
    <n v="142706093"/>
    <x v="24"/>
    <d v="2022-05-26T00:00:00"/>
    <n v="418"/>
    <x v="0"/>
    <x v="1"/>
  </r>
  <r>
    <n v="142706093"/>
    <x v="25"/>
    <d v="2022-05-26T00:00:00"/>
    <n v="232"/>
    <x v="0"/>
    <x v="0"/>
  </r>
  <r>
    <n v="142706094"/>
    <x v="39"/>
    <d v="2022-05-26T00:00:00"/>
    <n v="557"/>
    <x v="0"/>
    <x v="1"/>
  </r>
  <r>
    <n v="142706094"/>
    <x v="28"/>
    <d v="2022-05-26T00:00:00"/>
    <n v="2228"/>
    <x v="0"/>
    <x v="0"/>
  </r>
  <r>
    <n v="142706101"/>
    <x v="81"/>
    <d v="2022-05-27T00:00:00"/>
    <n v="23490"/>
    <x v="0"/>
    <x v="0"/>
  </r>
  <r>
    <n v="142706106"/>
    <x v="32"/>
    <d v="2022-05-29T00:00:00"/>
    <n v="1128"/>
    <x v="0"/>
    <x v="1"/>
  </r>
  <r>
    <n v="142706106"/>
    <x v="82"/>
    <d v="2022-05-29T00:00:00"/>
    <n v="1044"/>
    <x v="0"/>
    <x v="0"/>
  </r>
  <r>
    <n v="142706111"/>
    <x v="44"/>
    <d v="2022-05-30T00:00:00"/>
    <n v="2506"/>
    <x v="0"/>
    <x v="1"/>
  </r>
  <r>
    <n v="142706111"/>
    <x v="29"/>
    <d v="2022-05-30T00:00:00"/>
    <n v="6496"/>
    <x v="0"/>
    <x v="1"/>
  </r>
  <r>
    <n v="142706111"/>
    <x v="31"/>
    <d v="2022-05-30T00:00:00"/>
    <n v="2088"/>
    <x v="0"/>
    <x v="0"/>
  </r>
  <r>
    <n v="142716113"/>
    <x v="47"/>
    <d v="2022-06-13T00:00:00"/>
    <n v="5769"/>
    <x v="2"/>
    <x v="0"/>
  </r>
  <r>
    <n v="142716118"/>
    <x v="62"/>
    <d v="2022-05-27T00:00:00"/>
    <n v="557"/>
    <x v="0"/>
    <x v="1"/>
  </r>
  <r>
    <n v="142716118"/>
    <x v="59"/>
    <d v="2022-05-27T00:00:00"/>
    <n v="232"/>
    <x v="0"/>
    <x v="0"/>
  </r>
  <r>
    <n v="142716119"/>
    <x v="40"/>
    <d v="2022-05-27T00:00:00"/>
    <n v="743"/>
    <x v="0"/>
    <x v="0"/>
  </r>
  <r>
    <n v="142716122"/>
    <x v="48"/>
    <d v="2022-05-27T00:00:00"/>
    <n v="140"/>
    <x v="0"/>
    <x v="1"/>
  </r>
  <r>
    <n v="142716122"/>
    <x v="49"/>
    <d v="2022-05-27T00:00:00"/>
    <n v="279"/>
    <x v="0"/>
    <x v="0"/>
  </r>
  <r>
    <n v="142716131"/>
    <x v="35"/>
    <d v="2022-06-09T00:00:00"/>
    <n v="3898"/>
    <x v="2"/>
    <x v="0"/>
  </r>
  <r>
    <n v="142716134"/>
    <x v="7"/>
    <d v="2022-06-12T00:00:00"/>
    <n v="2413"/>
    <x v="2"/>
    <x v="0"/>
  </r>
  <r>
    <n v="142716136"/>
    <x v="43"/>
    <d v="2022-07-01T00:00:00"/>
    <n v="8909"/>
    <x v="3"/>
    <x v="0"/>
  </r>
  <r>
    <n v="142716137"/>
    <x v="75"/>
    <d v="2022-06-04T00:00:00"/>
    <n v="11136"/>
    <x v="2"/>
    <x v="0"/>
  </r>
  <r>
    <n v="142716138"/>
    <x v="57"/>
    <d v="2022-06-10T00:00:00"/>
    <n v="8457"/>
    <x v="2"/>
    <x v="0"/>
  </r>
  <r>
    <n v="142716150"/>
    <x v="24"/>
    <d v="2022-05-28T00:00:00"/>
    <n v="1253"/>
    <x v="0"/>
    <x v="1"/>
  </r>
  <r>
    <n v="142716150"/>
    <x v="80"/>
    <d v="2022-05-28T00:00:00"/>
    <n v="3132"/>
    <x v="0"/>
    <x v="1"/>
  </r>
  <r>
    <n v="142716150"/>
    <x v="60"/>
    <d v="2022-05-28T00:00:00"/>
    <n v="4009"/>
    <x v="0"/>
    <x v="0"/>
  </r>
  <r>
    <n v="142716151"/>
    <x v="45"/>
    <d v="2022-05-28T00:00:00"/>
    <n v="2228"/>
    <x v="0"/>
    <x v="1"/>
  </r>
  <r>
    <n v="142716151"/>
    <x v="26"/>
    <d v="2022-05-28T00:00:00"/>
    <n v="7424"/>
    <x v="0"/>
    <x v="1"/>
  </r>
  <r>
    <n v="142716151"/>
    <x v="40"/>
    <d v="2022-05-28T00:00:00"/>
    <n v="1485"/>
    <x v="0"/>
    <x v="0"/>
  </r>
  <r>
    <n v="142716168"/>
    <x v="3"/>
    <d v="2022-06-23T00:00:00"/>
    <n v="372"/>
    <x v="2"/>
    <x v="1"/>
  </r>
  <r>
    <n v="142716168"/>
    <x v="4"/>
    <d v="2022-06-23T00:00:00"/>
    <n v="1411"/>
    <x v="2"/>
    <x v="0"/>
  </r>
  <r>
    <n v="142716170"/>
    <x v="26"/>
    <d v="2022-05-29T00:00:00"/>
    <n v="7424"/>
    <x v="0"/>
    <x v="1"/>
  </r>
  <r>
    <n v="142716170"/>
    <x v="28"/>
    <d v="2022-05-29T00:00:00"/>
    <n v="2228"/>
    <x v="0"/>
    <x v="0"/>
  </r>
  <r>
    <n v="142716176"/>
    <x v="48"/>
    <d v="2022-05-30T00:00:00"/>
    <n v="140"/>
    <x v="0"/>
    <x v="0"/>
  </r>
  <r>
    <n v="142716182"/>
    <x v="44"/>
    <d v="2022-06-04T00:00:00"/>
    <n v="2506"/>
    <x v="2"/>
    <x v="1"/>
  </r>
  <r>
    <n v="142716182"/>
    <x v="29"/>
    <d v="2022-06-04T00:00:00"/>
    <n v="6960"/>
    <x v="2"/>
    <x v="1"/>
  </r>
  <r>
    <n v="142716182"/>
    <x v="31"/>
    <d v="2022-06-04T00:00:00"/>
    <n v="696"/>
    <x v="2"/>
    <x v="1"/>
  </r>
  <r>
    <n v="142716182"/>
    <x v="79"/>
    <d v="2022-06-04T00:00:00"/>
    <n v="8770"/>
    <x v="2"/>
    <x v="0"/>
  </r>
  <r>
    <n v="142716192"/>
    <x v="5"/>
    <d v="2022-06-16T00:00:00"/>
    <n v="6615"/>
    <x v="2"/>
    <x v="1"/>
  </r>
  <r>
    <n v="142716192"/>
    <x v="74"/>
    <d v="2022-06-16T00:00:00"/>
    <n v="10023"/>
    <x v="2"/>
    <x v="1"/>
  </r>
  <r>
    <n v="142716192"/>
    <x v="46"/>
    <d v="2022-06-16T00:00:00"/>
    <n v="1120"/>
    <x v="2"/>
    <x v="0"/>
  </r>
  <r>
    <n v="142716209"/>
    <x v="28"/>
    <d v="2022-05-30T00:00:00"/>
    <n v="2228"/>
    <x v="0"/>
    <x v="0"/>
  </r>
  <r>
    <n v="142716210"/>
    <x v="80"/>
    <d v="2022-05-30T00:00:00"/>
    <n v="1044"/>
    <x v="0"/>
    <x v="0"/>
  </r>
  <r>
    <n v="142716223"/>
    <x v="24"/>
    <d v="2022-05-30T00:00:00"/>
    <n v="836"/>
    <x v="0"/>
    <x v="1"/>
  </r>
  <r>
    <n v="142716223"/>
    <x v="80"/>
    <d v="2022-05-30T00:00:00"/>
    <n v="4176"/>
    <x v="0"/>
    <x v="0"/>
  </r>
  <r>
    <n v="142716225"/>
    <x v="39"/>
    <d v="2022-06-02T00:00:00"/>
    <n v="1114"/>
    <x v="2"/>
    <x v="1"/>
  </r>
  <r>
    <n v="142716225"/>
    <x v="28"/>
    <d v="2022-06-02T00:00:00"/>
    <n v="4455"/>
    <x v="2"/>
    <x v="1"/>
  </r>
  <r>
    <n v="142716225"/>
    <x v="40"/>
    <d v="2022-06-02T00:00:00"/>
    <n v="2228"/>
    <x v="2"/>
    <x v="0"/>
  </r>
  <r>
    <n v="142716226"/>
    <x v="24"/>
    <d v="2022-06-02T00:00:00"/>
    <n v="418"/>
    <x v="2"/>
    <x v="1"/>
  </r>
  <r>
    <n v="142716226"/>
    <x v="25"/>
    <d v="2022-06-02T00:00:00"/>
    <n v="696"/>
    <x v="2"/>
    <x v="1"/>
  </r>
  <r>
    <n v="142716226"/>
    <x v="80"/>
    <d v="2022-06-02T00:00:00"/>
    <n v="2088"/>
    <x v="2"/>
    <x v="1"/>
  </r>
  <r>
    <n v="142716226"/>
    <x v="59"/>
    <d v="2022-06-02T00:00:00"/>
    <n v="232"/>
    <x v="2"/>
    <x v="0"/>
  </r>
  <r>
    <n v="142716239"/>
    <x v="9"/>
    <d v="2022-06-05T00:00:00"/>
    <n v="279"/>
    <x v="2"/>
    <x v="1"/>
  </r>
  <r>
    <n v="142716239"/>
    <x v="16"/>
    <d v="2022-06-05T00:00:00"/>
    <n v="70"/>
    <x v="2"/>
    <x v="1"/>
  </r>
  <r>
    <n v="142716239"/>
    <x v="22"/>
    <d v="2022-06-05T00:00:00"/>
    <n v="836"/>
    <x v="2"/>
    <x v="1"/>
  </r>
  <r>
    <n v="142716239"/>
    <x v="10"/>
    <d v="2022-06-05T00:00:00"/>
    <n v="557"/>
    <x v="2"/>
    <x v="0"/>
  </r>
  <r>
    <n v="142716242"/>
    <x v="14"/>
    <d v="2022-06-05T00:00:00"/>
    <n v="650"/>
    <x v="2"/>
    <x v="0"/>
  </r>
  <r>
    <n v="142716247"/>
    <x v="13"/>
    <d v="2022-06-26T00:00:00"/>
    <n v="1235"/>
    <x v="2"/>
    <x v="1"/>
  </r>
  <r>
    <n v="142716247"/>
    <x v="14"/>
    <d v="2022-06-26T00:00:00"/>
    <n v="260"/>
    <x v="2"/>
    <x v="0"/>
  </r>
  <r>
    <n v="142716248"/>
    <x v="50"/>
    <d v="2022-06-12T00:00:00"/>
    <n v="130"/>
    <x v="2"/>
    <x v="1"/>
  </r>
  <r>
    <n v="142716248"/>
    <x v="51"/>
    <d v="2022-06-12T00:00:00"/>
    <n v="223"/>
    <x v="2"/>
    <x v="1"/>
  </r>
  <r>
    <n v="142716248"/>
    <x v="6"/>
    <d v="2022-06-12T00:00:00"/>
    <n v="26727"/>
    <x v="2"/>
    <x v="0"/>
  </r>
  <r>
    <n v="142716250"/>
    <x v="20"/>
    <d v="2022-06-04T00:00:00"/>
    <n v="3898"/>
    <x v="2"/>
    <x v="0"/>
  </r>
  <r>
    <n v="142716251"/>
    <x v="20"/>
    <d v="2022-06-19T00:00:00"/>
    <n v="3898"/>
    <x v="2"/>
    <x v="0"/>
  </r>
  <r>
    <n v="142726264"/>
    <x v="39"/>
    <d v="2022-06-03T00:00:00"/>
    <n v="1114"/>
    <x v="2"/>
    <x v="1"/>
  </r>
  <r>
    <n v="142726264"/>
    <x v="45"/>
    <d v="2022-06-03T00:00:00"/>
    <n v="2228"/>
    <x v="2"/>
    <x v="1"/>
  </r>
  <r>
    <n v="142726264"/>
    <x v="26"/>
    <d v="2022-06-03T00:00:00"/>
    <n v="4455"/>
    <x v="2"/>
    <x v="0"/>
  </r>
  <r>
    <n v="142726265"/>
    <x v="41"/>
    <d v="2022-06-03T00:00:00"/>
    <n v="24"/>
    <x v="2"/>
    <x v="1"/>
  </r>
  <r>
    <n v="142726265"/>
    <x v="80"/>
    <d v="2022-06-03T00:00:00"/>
    <n v="3132"/>
    <x v="2"/>
    <x v="0"/>
  </r>
  <r>
    <n v="142726276"/>
    <x v="83"/>
    <d v="2022-06-17T00:00:00"/>
    <n v="502"/>
    <x v="2"/>
    <x v="1"/>
  </r>
  <r>
    <n v="142726276"/>
    <x v="37"/>
    <d v="2022-06-17T00:00:00"/>
    <n v="1949"/>
    <x v="2"/>
    <x v="1"/>
  </r>
  <r>
    <n v="142726276"/>
    <x v="56"/>
    <d v="2022-06-17T00:00:00"/>
    <n v="564"/>
    <x v="2"/>
    <x v="1"/>
  </r>
  <r>
    <n v="142726276"/>
    <x v="57"/>
    <d v="2022-06-17T00:00:00"/>
    <n v="1880"/>
    <x v="2"/>
    <x v="1"/>
  </r>
  <r>
    <n v="142726276"/>
    <x v="84"/>
    <d v="2022-06-17T00:00:00"/>
    <n v="2339"/>
    <x v="2"/>
    <x v="0"/>
  </r>
  <r>
    <n v="142726278"/>
    <x v="35"/>
    <d v="2022-06-18T00:00:00"/>
    <n v="3898"/>
    <x v="2"/>
    <x v="1"/>
  </r>
  <r>
    <n v="142726278"/>
    <x v="36"/>
    <d v="2022-06-18T00:00:00"/>
    <n v="223"/>
    <x v="2"/>
    <x v="1"/>
  </r>
  <r>
    <n v="142726278"/>
    <x v="65"/>
    <d v="2022-06-18T00:00:00"/>
    <n v="1114"/>
    <x v="2"/>
    <x v="1"/>
  </r>
  <r>
    <n v="142726278"/>
    <x v="66"/>
    <d v="2022-06-18T00:00:00"/>
    <n v="1114"/>
    <x v="2"/>
    <x v="0"/>
  </r>
  <r>
    <n v="142726281"/>
    <x v="32"/>
    <d v="2022-06-11T00:00:00"/>
    <n v="3007"/>
    <x v="2"/>
    <x v="1"/>
  </r>
  <r>
    <n v="142726281"/>
    <x v="82"/>
    <d v="2022-06-11T00:00:00"/>
    <n v="1044"/>
    <x v="2"/>
    <x v="1"/>
  </r>
  <r>
    <n v="142726281"/>
    <x v="34"/>
    <d v="2022-06-11T00:00:00"/>
    <n v="919"/>
    <x v="2"/>
    <x v="1"/>
  </r>
  <r>
    <n v="142726281"/>
    <x v="85"/>
    <d v="2022-06-11T00:00:00"/>
    <n v="452"/>
    <x v="2"/>
    <x v="0"/>
  </r>
  <r>
    <n v="142726298"/>
    <x v="24"/>
    <d v="2022-06-04T00:00:00"/>
    <n v="418"/>
    <x v="2"/>
    <x v="1"/>
  </r>
  <r>
    <n v="142726298"/>
    <x v="25"/>
    <d v="2022-06-04T00:00:00"/>
    <n v="464"/>
    <x v="2"/>
    <x v="0"/>
  </r>
  <r>
    <n v="142726299"/>
    <x v="39"/>
    <d v="2022-06-04T00:00:00"/>
    <n v="836"/>
    <x v="2"/>
    <x v="1"/>
  </r>
  <r>
    <n v="142726299"/>
    <x v="45"/>
    <d v="2022-06-04T00:00:00"/>
    <n v="2970"/>
    <x v="2"/>
    <x v="1"/>
  </r>
  <r>
    <n v="142726299"/>
    <x v="26"/>
    <d v="2022-06-04T00:00:00"/>
    <n v="7424"/>
    <x v="2"/>
    <x v="1"/>
  </r>
  <r>
    <n v="142726299"/>
    <x v="28"/>
    <d v="2022-06-04T00:00:00"/>
    <n v="4455"/>
    <x v="2"/>
    <x v="1"/>
  </r>
  <r>
    <n v="142726299"/>
    <x v="40"/>
    <d v="2022-06-04T00:00:00"/>
    <n v="743"/>
    <x v="2"/>
    <x v="0"/>
  </r>
  <r>
    <n v="142726301"/>
    <x v="48"/>
    <d v="2022-06-05T00:00:00"/>
    <n v="140"/>
    <x v="2"/>
    <x v="1"/>
  </r>
  <r>
    <n v="142726301"/>
    <x v="49"/>
    <d v="2022-06-05T00:00:00"/>
    <n v="279"/>
    <x v="2"/>
    <x v="0"/>
  </r>
  <r>
    <n v="142726302"/>
    <x v="9"/>
    <d v="2022-06-11T00:00:00"/>
    <n v="557"/>
    <x v="2"/>
    <x v="1"/>
  </r>
  <r>
    <n v="142726302"/>
    <x v="22"/>
    <d v="2022-06-11T00:00:00"/>
    <n v="557"/>
    <x v="2"/>
    <x v="1"/>
  </r>
  <r>
    <n v="142726302"/>
    <x v="10"/>
    <d v="2022-06-11T00:00:00"/>
    <n v="557"/>
    <x v="2"/>
    <x v="0"/>
  </r>
  <r>
    <n v="142726322"/>
    <x v="24"/>
    <d v="2022-06-05T00:00:00"/>
    <n v="1253"/>
    <x v="2"/>
    <x v="1"/>
  </r>
  <r>
    <n v="142726322"/>
    <x v="59"/>
    <d v="2022-06-05T00:00:00"/>
    <n v="232"/>
    <x v="2"/>
    <x v="0"/>
  </r>
  <r>
    <n v="142726323"/>
    <x v="45"/>
    <d v="2022-06-05T00:00:00"/>
    <n v="1485"/>
    <x v="2"/>
    <x v="1"/>
  </r>
  <r>
    <n v="142726323"/>
    <x v="26"/>
    <d v="2022-06-05T00:00:00"/>
    <n v="5940"/>
    <x v="2"/>
    <x v="1"/>
  </r>
  <r>
    <n v="142726323"/>
    <x v="28"/>
    <d v="2022-06-05T00:00:00"/>
    <n v="2228"/>
    <x v="2"/>
    <x v="1"/>
  </r>
  <r>
    <n v="142726323"/>
    <x v="40"/>
    <d v="2022-06-05T00:00:00"/>
    <n v="372"/>
    <x v="2"/>
    <x v="0"/>
  </r>
  <r>
    <n v="142726329"/>
    <x v="29"/>
    <d v="2022-06-06T00:00:00"/>
    <n v="15312"/>
    <x v="2"/>
    <x v="0"/>
  </r>
  <r>
    <n v="142726330"/>
    <x v="18"/>
    <d v="2022-06-17T00:00:00"/>
    <n v="2450"/>
    <x v="2"/>
    <x v="1"/>
  </r>
  <r>
    <n v="142726330"/>
    <x v="19"/>
    <d v="2022-06-17T00:00:00"/>
    <n v="8018"/>
    <x v="2"/>
    <x v="0"/>
  </r>
  <r>
    <n v="142726334"/>
    <x v="69"/>
    <d v="2022-06-11T00:00:00"/>
    <n v="2088"/>
    <x v="2"/>
    <x v="0"/>
  </r>
  <r>
    <n v="142726344"/>
    <x v="80"/>
    <d v="2022-06-05T00:00:00"/>
    <n v="4176"/>
    <x v="2"/>
    <x v="0"/>
  </r>
  <r>
    <n v="142726346"/>
    <x v="39"/>
    <d v="2022-06-06T00:00:00"/>
    <n v="1114"/>
    <x v="2"/>
    <x v="1"/>
  </r>
  <r>
    <n v="142726346"/>
    <x v="45"/>
    <d v="2022-06-06T00:00:00"/>
    <n v="4455"/>
    <x v="2"/>
    <x v="1"/>
  </r>
  <r>
    <n v="142726346"/>
    <x v="26"/>
    <d v="2022-06-06T00:00:00"/>
    <n v="14848"/>
    <x v="2"/>
    <x v="1"/>
  </r>
  <r>
    <n v="142726346"/>
    <x v="28"/>
    <d v="2022-06-06T00:00:00"/>
    <n v="6682"/>
    <x v="2"/>
    <x v="1"/>
  </r>
  <r>
    <n v="142726346"/>
    <x v="40"/>
    <d v="2022-06-06T00:00:00"/>
    <n v="1114"/>
    <x v="2"/>
    <x v="0"/>
  </r>
  <r>
    <n v="142726347"/>
    <x v="24"/>
    <d v="2022-06-06T00:00:00"/>
    <n v="1671"/>
    <x v="2"/>
    <x v="1"/>
  </r>
  <r>
    <n v="142726347"/>
    <x v="25"/>
    <d v="2022-06-06T00:00:00"/>
    <n v="464"/>
    <x v="2"/>
    <x v="1"/>
  </r>
  <r>
    <n v="142726347"/>
    <x v="80"/>
    <d v="2022-06-06T00:00:00"/>
    <n v="4176"/>
    <x v="2"/>
    <x v="0"/>
  </r>
  <r>
    <n v="142726363"/>
    <x v="74"/>
    <d v="2022-06-05T00:00:00"/>
    <n v="2228"/>
    <x v="2"/>
    <x v="0"/>
  </r>
  <r>
    <n v="142726364"/>
    <x v="9"/>
    <d v="2022-06-16T00:00:00"/>
    <n v="84"/>
    <x v="2"/>
    <x v="1"/>
  </r>
  <r>
    <n v="142726364"/>
    <x v="16"/>
    <d v="2022-06-16T00:00:00"/>
    <n v="70"/>
    <x v="2"/>
    <x v="1"/>
  </r>
  <r>
    <n v="142726364"/>
    <x v="21"/>
    <d v="2022-06-16T00:00:00"/>
    <n v="140"/>
    <x v="2"/>
    <x v="1"/>
  </r>
  <r>
    <n v="142726364"/>
    <x v="22"/>
    <d v="2022-06-16T00:00:00"/>
    <n v="279"/>
    <x v="2"/>
    <x v="1"/>
  </r>
  <r>
    <n v="142726364"/>
    <x v="10"/>
    <d v="2022-06-16T00:00:00"/>
    <n v="836"/>
    <x v="2"/>
    <x v="0"/>
  </r>
  <r>
    <n v="142726368"/>
    <x v="44"/>
    <d v="2022-06-10T00:00:00"/>
    <n v="2506"/>
    <x v="2"/>
    <x v="1"/>
  </r>
  <r>
    <n v="142726368"/>
    <x v="29"/>
    <d v="2022-06-10T00:00:00"/>
    <n v="10208"/>
    <x v="2"/>
    <x v="1"/>
  </r>
  <r>
    <n v="142726368"/>
    <x v="30"/>
    <d v="2022-06-10T00:00:00"/>
    <n v="3341"/>
    <x v="2"/>
    <x v="0"/>
  </r>
  <r>
    <n v="142726370"/>
    <x v="39"/>
    <d v="2022-06-09T00:00:00"/>
    <n v="1114"/>
    <x v="2"/>
    <x v="1"/>
  </r>
  <r>
    <n v="142726370"/>
    <x v="45"/>
    <d v="2022-06-09T00:00:00"/>
    <n v="1485"/>
    <x v="2"/>
    <x v="1"/>
  </r>
  <r>
    <n v="142726370"/>
    <x v="26"/>
    <d v="2022-06-09T00:00:00"/>
    <n v="11136"/>
    <x v="2"/>
    <x v="1"/>
  </r>
  <r>
    <n v="142726370"/>
    <x v="28"/>
    <d v="2022-06-09T00:00:00"/>
    <n v="4455"/>
    <x v="2"/>
    <x v="1"/>
  </r>
  <r>
    <n v="142726370"/>
    <x v="40"/>
    <d v="2022-06-09T00:00:00"/>
    <n v="743"/>
    <x v="2"/>
    <x v="0"/>
  </r>
  <r>
    <n v="142726371"/>
    <x v="41"/>
    <d v="2022-06-09T00:00:00"/>
    <n v="47"/>
    <x v="2"/>
    <x v="1"/>
  </r>
  <r>
    <n v="142726371"/>
    <x v="24"/>
    <d v="2022-06-09T00:00:00"/>
    <n v="2506"/>
    <x v="2"/>
    <x v="1"/>
  </r>
  <r>
    <n v="142726371"/>
    <x v="80"/>
    <d v="2022-06-09T00:00:00"/>
    <n v="2088"/>
    <x v="2"/>
    <x v="0"/>
  </r>
  <r>
    <n v="142736392"/>
    <x v="26"/>
    <d v="2022-06-10T00:00:00"/>
    <n v="4455"/>
    <x v="2"/>
    <x v="1"/>
  </r>
  <r>
    <n v="142736392"/>
    <x v="28"/>
    <d v="2022-06-10T00:00:00"/>
    <n v="2228"/>
    <x v="2"/>
    <x v="1"/>
  </r>
  <r>
    <n v="142736392"/>
    <x v="40"/>
    <d v="2022-06-10T00:00:00"/>
    <n v="743"/>
    <x v="2"/>
    <x v="0"/>
  </r>
  <r>
    <n v="142736394"/>
    <x v="59"/>
    <d v="2022-06-10T00:00:00"/>
    <n v="93"/>
    <x v="2"/>
    <x v="0"/>
  </r>
  <r>
    <n v="142736412"/>
    <x v="11"/>
    <d v="2022-06-19T00:00:00"/>
    <n v="140"/>
    <x v="2"/>
    <x v="1"/>
  </r>
  <r>
    <n v="142736412"/>
    <x v="12"/>
    <d v="2022-06-19T00:00:00"/>
    <n v="186"/>
    <x v="2"/>
    <x v="0"/>
  </r>
  <r>
    <n v="142736414"/>
    <x v="86"/>
    <d v="2022-06-13T00:00:00"/>
    <n v="223"/>
    <x v="2"/>
    <x v="0"/>
  </r>
  <r>
    <n v="142736417"/>
    <x v="29"/>
    <d v="2022-06-13T00:00:00"/>
    <n v="6032"/>
    <x v="2"/>
    <x v="1"/>
  </r>
  <r>
    <n v="142736417"/>
    <x v="30"/>
    <d v="2022-06-13T00:00:00"/>
    <n v="9466"/>
    <x v="2"/>
    <x v="0"/>
  </r>
  <r>
    <n v="142736424"/>
    <x v="45"/>
    <d v="2022-06-11T00:00:00"/>
    <n v="2228"/>
    <x v="2"/>
    <x v="1"/>
  </r>
  <r>
    <n v="142736424"/>
    <x v="26"/>
    <d v="2022-06-11T00:00:00"/>
    <n v="3712"/>
    <x v="2"/>
    <x v="0"/>
  </r>
  <r>
    <n v="142736425"/>
    <x v="24"/>
    <d v="2022-06-11T00:00:00"/>
    <n v="1504"/>
    <x v="2"/>
    <x v="1"/>
  </r>
  <r>
    <n v="142736425"/>
    <x v="80"/>
    <d v="2022-06-11T00:00:00"/>
    <n v="2088"/>
    <x v="2"/>
    <x v="1"/>
  </r>
  <r>
    <n v="142736425"/>
    <x v="60"/>
    <d v="2022-06-11T00:00:00"/>
    <n v="4009"/>
    <x v="2"/>
    <x v="0"/>
  </r>
  <r>
    <n v="142736427"/>
    <x v="48"/>
    <d v="2022-06-11T00:00:00"/>
    <n v="70"/>
    <x v="2"/>
    <x v="1"/>
  </r>
  <r>
    <n v="142736427"/>
    <x v="87"/>
    <d v="2022-06-11T00:00:00"/>
    <n v="279"/>
    <x v="2"/>
    <x v="0"/>
  </r>
  <r>
    <n v="142736435"/>
    <x v="20"/>
    <d v="2022-06-20T00:00:00"/>
    <n v="4455"/>
    <x v="2"/>
    <x v="0"/>
  </r>
  <r>
    <n v="142736449"/>
    <x v="28"/>
    <d v="2022-06-12T00:00:00"/>
    <n v="2228"/>
    <x v="2"/>
    <x v="0"/>
  </r>
  <r>
    <n v="142736456"/>
    <x v="3"/>
    <d v="2022-07-11T00:00:00"/>
    <n v="1485"/>
    <x v="3"/>
    <x v="1"/>
  </r>
  <r>
    <n v="142736456"/>
    <x v="4"/>
    <d v="2022-07-11T00:00:00"/>
    <n v="297"/>
    <x v="3"/>
    <x v="0"/>
  </r>
  <r>
    <n v="142736459"/>
    <x v="8"/>
    <d v="2022-06-23T00:00:00"/>
    <n v="279"/>
    <x v="2"/>
    <x v="1"/>
  </r>
  <r>
    <n v="142736459"/>
    <x v="88"/>
    <d v="2022-06-23T00:00:00"/>
    <n v="65"/>
    <x v="2"/>
    <x v="0"/>
  </r>
  <r>
    <n v="142736462"/>
    <x v="44"/>
    <d v="2022-06-16T00:00:00"/>
    <n v="2506"/>
    <x v="2"/>
    <x v="1"/>
  </r>
  <r>
    <n v="142736462"/>
    <x v="29"/>
    <d v="2022-06-16T00:00:00"/>
    <n v="7888"/>
    <x v="2"/>
    <x v="1"/>
  </r>
  <r>
    <n v="142736462"/>
    <x v="30"/>
    <d v="2022-06-16T00:00:00"/>
    <n v="3341"/>
    <x v="2"/>
    <x v="1"/>
  </r>
  <r>
    <n v="142736462"/>
    <x v="79"/>
    <d v="2022-06-16T00:00:00"/>
    <n v="3828"/>
    <x v="2"/>
    <x v="0"/>
  </r>
  <r>
    <n v="142736463"/>
    <x v="83"/>
    <d v="2022-07-04T00:00:00"/>
    <n v="502"/>
    <x v="3"/>
    <x v="0"/>
  </r>
  <r>
    <n v="142736464"/>
    <x v="47"/>
    <d v="2022-06-25T00:00:00"/>
    <n v="2559"/>
    <x v="2"/>
    <x v="0"/>
  </r>
  <r>
    <n v="142736471"/>
    <x v="26"/>
    <d v="2022-06-13T00:00:00"/>
    <n v="7424"/>
    <x v="2"/>
    <x v="1"/>
  </r>
  <r>
    <n v="142736471"/>
    <x v="28"/>
    <d v="2022-06-13T00:00:00"/>
    <n v="3341"/>
    <x v="2"/>
    <x v="1"/>
  </r>
  <r>
    <n v="142736471"/>
    <x v="40"/>
    <d v="2022-06-13T00:00:00"/>
    <n v="2228"/>
    <x v="2"/>
    <x v="0"/>
  </r>
  <r>
    <n v="142736472"/>
    <x v="24"/>
    <d v="2022-06-13T00:00:00"/>
    <n v="836"/>
    <x v="2"/>
    <x v="0"/>
  </r>
  <r>
    <n v="142736474"/>
    <x v="40"/>
    <d v="2022-06-12T00:00:00"/>
    <n v="483"/>
    <x v="2"/>
    <x v="0"/>
  </r>
  <r>
    <n v="142736489"/>
    <x v="26"/>
    <d v="2022-06-16T00:00:00"/>
    <n v="7387"/>
    <x v="2"/>
    <x v="1"/>
  </r>
  <r>
    <n v="142736489"/>
    <x v="28"/>
    <d v="2022-06-16T00:00:00"/>
    <n v="4455"/>
    <x v="2"/>
    <x v="0"/>
  </r>
  <r>
    <n v="142736490"/>
    <x v="62"/>
    <d v="2022-06-16T00:00:00"/>
    <n v="279"/>
    <x v="2"/>
    <x v="1"/>
  </r>
  <r>
    <n v="142736490"/>
    <x v="25"/>
    <d v="2022-06-16T00:00:00"/>
    <n v="464"/>
    <x v="2"/>
    <x v="1"/>
  </r>
  <r>
    <n v="142736490"/>
    <x v="80"/>
    <d v="2022-06-16T00:00:00"/>
    <n v="2088"/>
    <x v="2"/>
    <x v="1"/>
  </r>
  <r>
    <n v="142736490"/>
    <x v="59"/>
    <d v="2022-06-16T00:00:00"/>
    <n v="116"/>
    <x v="2"/>
    <x v="0"/>
  </r>
  <r>
    <n v="142736493"/>
    <x v="48"/>
    <d v="2022-06-16T00:00:00"/>
    <n v="70"/>
    <x v="2"/>
    <x v="1"/>
  </r>
  <r>
    <n v="142736493"/>
    <x v="49"/>
    <d v="2022-06-16T00:00:00"/>
    <n v="279"/>
    <x v="2"/>
    <x v="0"/>
  </r>
  <r>
    <n v="142736499"/>
    <x v="18"/>
    <d v="2022-06-24T00:00:00"/>
    <n v="1634"/>
    <x v="2"/>
    <x v="1"/>
  </r>
  <r>
    <n v="142736499"/>
    <x v="19"/>
    <d v="2022-06-24T00:00:00"/>
    <n v="6237"/>
    <x v="2"/>
    <x v="0"/>
  </r>
  <r>
    <n v="142736502"/>
    <x v="15"/>
    <d v="2022-07-01T00:00:00"/>
    <n v="1420"/>
    <x v="3"/>
    <x v="0"/>
  </r>
  <r>
    <n v="142746514"/>
    <x v="80"/>
    <d v="2022-06-17T00:00:00"/>
    <n v="4176"/>
    <x v="2"/>
    <x v="1"/>
  </r>
  <r>
    <n v="142746514"/>
    <x v="59"/>
    <d v="2022-06-17T00:00:00"/>
    <n v="93"/>
    <x v="2"/>
    <x v="0"/>
  </r>
  <r>
    <n v="142746515"/>
    <x v="39"/>
    <d v="2022-06-17T00:00:00"/>
    <n v="557"/>
    <x v="2"/>
    <x v="0"/>
  </r>
  <r>
    <n v="142746516"/>
    <x v="44"/>
    <d v="2022-06-20T00:00:00"/>
    <n v="2506"/>
    <x v="2"/>
    <x v="1"/>
  </r>
  <r>
    <n v="142746516"/>
    <x v="29"/>
    <d v="2022-06-20T00:00:00"/>
    <n v="6960"/>
    <x v="2"/>
    <x v="1"/>
  </r>
  <r>
    <n v="142746516"/>
    <x v="30"/>
    <d v="2022-06-20T00:00:00"/>
    <n v="7796"/>
    <x v="2"/>
    <x v="0"/>
  </r>
  <r>
    <n v="142746517"/>
    <x v="31"/>
    <d v="2022-06-19T00:00:00"/>
    <n v="12528"/>
    <x v="2"/>
    <x v="0"/>
  </r>
  <r>
    <n v="142746524"/>
    <x v="5"/>
    <d v="2022-06-30T00:00:00"/>
    <n v="3308"/>
    <x v="2"/>
    <x v="1"/>
  </r>
  <r>
    <n v="142746524"/>
    <x v="74"/>
    <d v="2022-06-30T00:00:00"/>
    <n v="1114"/>
    <x v="2"/>
    <x v="1"/>
  </r>
  <r>
    <n v="142746524"/>
    <x v="46"/>
    <d v="2022-06-30T00:00:00"/>
    <n v="2239"/>
    <x v="2"/>
    <x v="0"/>
  </r>
  <r>
    <n v="142746542"/>
    <x v="43"/>
    <d v="2022-06-16T00:00:00"/>
    <n v="2228"/>
    <x v="2"/>
    <x v="0"/>
  </r>
  <r>
    <n v="142746545"/>
    <x v="39"/>
    <d v="2022-06-18T00:00:00"/>
    <n v="557"/>
    <x v="2"/>
    <x v="1"/>
  </r>
  <r>
    <n v="142746545"/>
    <x v="45"/>
    <d v="2022-06-18T00:00:00"/>
    <n v="2970"/>
    <x v="2"/>
    <x v="1"/>
  </r>
  <r>
    <n v="142746545"/>
    <x v="26"/>
    <d v="2022-06-18T00:00:00"/>
    <n v="7424"/>
    <x v="2"/>
    <x v="1"/>
  </r>
  <r>
    <n v="142746545"/>
    <x v="28"/>
    <d v="2022-06-18T00:00:00"/>
    <n v="2228"/>
    <x v="2"/>
    <x v="1"/>
  </r>
  <r>
    <n v="142746545"/>
    <x v="40"/>
    <d v="2022-06-18T00:00:00"/>
    <n v="743"/>
    <x v="2"/>
    <x v="0"/>
  </r>
  <r>
    <n v="142746546"/>
    <x v="80"/>
    <d v="2022-06-18T00:00:00"/>
    <n v="4176"/>
    <x v="2"/>
    <x v="0"/>
  </r>
  <r>
    <n v="142746569"/>
    <x v="24"/>
    <d v="2022-06-19T00:00:00"/>
    <n v="836"/>
    <x v="2"/>
    <x v="0"/>
  </r>
  <r>
    <n v="142746570"/>
    <x v="26"/>
    <d v="2022-06-19T00:00:00"/>
    <n v="7424"/>
    <x v="2"/>
    <x v="1"/>
  </r>
  <r>
    <n v="142746570"/>
    <x v="28"/>
    <d v="2022-06-19T00:00:00"/>
    <n v="2228"/>
    <x v="2"/>
    <x v="1"/>
  </r>
  <r>
    <n v="142746570"/>
    <x v="40"/>
    <d v="2022-06-19T00:00:00"/>
    <n v="743"/>
    <x v="2"/>
    <x v="0"/>
  </r>
  <r>
    <n v="142746575"/>
    <x v="13"/>
    <d v="2022-07-02T00:00:00"/>
    <n v="2998"/>
    <x v="3"/>
    <x v="1"/>
  </r>
  <r>
    <n v="142746575"/>
    <x v="14"/>
    <d v="2022-07-02T00:00:00"/>
    <n v="650"/>
    <x v="3"/>
    <x v="0"/>
  </r>
  <r>
    <n v="142746588"/>
    <x v="24"/>
    <d v="2022-06-20T00:00:00"/>
    <n v="418"/>
    <x v="2"/>
    <x v="1"/>
  </r>
  <r>
    <n v="142746588"/>
    <x v="25"/>
    <d v="2022-06-20T00:00:00"/>
    <n v="232"/>
    <x v="2"/>
    <x v="1"/>
  </r>
  <r>
    <n v="142746588"/>
    <x v="80"/>
    <d v="2022-06-20T00:00:00"/>
    <n v="4176"/>
    <x v="2"/>
    <x v="1"/>
  </r>
  <r>
    <n v="142746588"/>
    <x v="59"/>
    <d v="2022-06-20T00:00:00"/>
    <n v="93"/>
    <x v="2"/>
    <x v="0"/>
  </r>
  <r>
    <n v="142746590"/>
    <x v="26"/>
    <d v="2022-06-20T00:00:00"/>
    <n v="7424"/>
    <x v="2"/>
    <x v="1"/>
  </r>
  <r>
    <n v="142746590"/>
    <x v="28"/>
    <d v="2022-06-20T00:00:00"/>
    <n v="4455"/>
    <x v="2"/>
    <x v="1"/>
  </r>
  <r>
    <n v="142746590"/>
    <x v="40"/>
    <d v="2022-06-20T00:00:00"/>
    <n v="743"/>
    <x v="2"/>
    <x v="0"/>
  </r>
  <r>
    <n v="142746606"/>
    <x v="24"/>
    <d v="2022-06-23T00:00:00"/>
    <n v="418"/>
    <x v="2"/>
    <x v="1"/>
  </r>
  <r>
    <n v="142746606"/>
    <x v="25"/>
    <d v="2022-06-23T00:00:00"/>
    <n v="232"/>
    <x v="2"/>
    <x v="0"/>
  </r>
  <r>
    <n v="142746608"/>
    <x v="39"/>
    <d v="2022-06-23T00:00:00"/>
    <n v="279"/>
    <x v="2"/>
    <x v="1"/>
  </r>
  <r>
    <n v="142746608"/>
    <x v="45"/>
    <d v="2022-06-23T00:00:00"/>
    <n v="1485"/>
    <x v="2"/>
    <x v="1"/>
  </r>
  <r>
    <n v="142746608"/>
    <x v="26"/>
    <d v="2022-06-23T00:00:00"/>
    <n v="7424"/>
    <x v="2"/>
    <x v="1"/>
  </r>
  <r>
    <n v="142746608"/>
    <x v="28"/>
    <d v="2022-06-23T00:00:00"/>
    <n v="2228"/>
    <x v="2"/>
    <x v="0"/>
  </r>
  <r>
    <n v="142746611"/>
    <x v="48"/>
    <d v="2022-06-24T00:00:00"/>
    <n v="140"/>
    <x v="2"/>
    <x v="1"/>
  </r>
  <r>
    <n v="142746611"/>
    <x v="49"/>
    <d v="2022-06-24T00:00:00"/>
    <n v="140"/>
    <x v="2"/>
    <x v="0"/>
  </r>
  <r>
    <n v="142746612"/>
    <x v="16"/>
    <d v="2022-06-26T00:00:00"/>
    <n v="140"/>
    <x v="2"/>
    <x v="1"/>
  </r>
  <r>
    <n v="142746612"/>
    <x v="10"/>
    <d v="2022-06-26T00:00:00"/>
    <n v="279"/>
    <x v="2"/>
    <x v="0"/>
  </r>
  <r>
    <n v="142756621"/>
    <x v="80"/>
    <d v="2022-06-24T00:00:00"/>
    <n v="2088"/>
    <x v="2"/>
    <x v="0"/>
  </r>
  <r>
    <n v="142756622"/>
    <x v="89"/>
    <d v="2022-08-13T00:00:00"/>
    <n v="724"/>
    <x v="1"/>
    <x v="0"/>
  </r>
  <r>
    <n v="142756623"/>
    <x v="44"/>
    <d v="2022-06-27T00:00:00"/>
    <n v="3759"/>
    <x v="2"/>
    <x v="1"/>
  </r>
  <r>
    <n v="142756623"/>
    <x v="29"/>
    <d v="2022-06-27T00:00:00"/>
    <n v="7424"/>
    <x v="2"/>
    <x v="1"/>
  </r>
  <r>
    <n v="142756623"/>
    <x v="30"/>
    <d v="2022-06-27T00:00:00"/>
    <n v="2784"/>
    <x v="2"/>
    <x v="1"/>
  </r>
  <r>
    <n v="142756623"/>
    <x v="90"/>
    <d v="2022-06-27T00:00:00"/>
    <n v="1253"/>
    <x v="2"/>
    <x v="1"/>
  </r>
  <r>
    <n v="142756623"/>
    <x v="79"/>
    <d v="2022-06-27T00:00:00"/>
    <n v="5847"/>
    <x v="2"/>
    <x v="0"/>
  </r>
  <r>
    <n v="142756629"/>
    <x v="39"/>
    <d v="2022-06-25T00:00:00"/>
    <n v="557"/>
    <x v="2"/>
    <x v="0"/>
  </r>
  <r>
    <n v="142756639"/>
    <x v="39"/>
    <d v="2022-06-26T00:00:00"/>
    <n v="557"/>
    <x v="2"/>
    <x v="1"/>
  </r>
  <r>
    <n v="142756639"/>
    <x v="45"/>
    <d v="2022-06-26T00:00:00"/>
    <n v="1448"/>
    <x v="2"/>
    <x v="1"/>
  </r>
  <r>
    <n v="142756639"/>
    <x v="26"/>
    <d v="2022-06-26T00:00:00"/>
    <n v="5568"/>
    <x v="2"/>
    <x v="1"/>
  </r>
  <r>
    <n v="142756639"/>
    <x v="28"/>
    <d v="2022-06-26T00:00:00"/>
    <n v="1114"/>
    <x v="2"/>
    <x v="1"/>
  </r>
  <r>
    <n v="142756639"/>
    <x v="40"/>
    <d v="2022-06-26T00:00:00"/>
    <n v="1485"/>
    <x v="2"/>
    <x v="0"/>
  </r>
  <r>
    <n v="142756640"/>
    <x v="24"/>
    <d v="2022-06-26T00:00:00"/>
    <n v="418"/>
    <x v="2"/>
    <x v="1"/>
  </r>
  <r>
    <n v="142756640"/>
    <x v="25"/>
    <d v="2022-06-26T00:00:00"/>
    <n v="232"/>
    <x v="2"/>
    <x v="1"/>
  </r>
  <r>
    <n v="142756640"/>
    <x v="80"/>
    <d v="2022-06-26T00:00:00"/>
    <n v="2088"/>
    <x v="2"/>
    <x v="0"/>
  </r>
  <r>
    <n v="142756658"/>
    <x v="39"/>
    <d v="2022-06-27T00:00:00"/>
    <n v="1114"/>
    <x v="2"/>
    <x v="1"/>
  </r>
  <r>
    <n v="142756658"/>
    <x v="45"/>
    <d v="2022-06-27T00:00:00"/>
    <n v="2228"/>
    <x v="2"/>
    <x v="1"/>
  </r>
  <r>
    <n v="142756658"/>
    <x v="26"/>
    <d v="2022-06-27T00:00:00"/>
    <n v="11136"/>
    <x v="2"/>
    <x v="1"/>
  </r>
  <r>
    <n v="142756658"/>
    <x v="28"/>
    <d v="2022-06-27T00:00:00"/>
    <n v="5568"/>
    <x v="2"/>
    <x v="1"/>
  </r>
  <r>
    <n v="142756658"/>
    <x v="40"/>
    <d v="2022-06-27T00:00:00"/>
    <n v="743"/>
    <x v="2"/>
    <x v="0"/>
  </r>
  <r>
    <n v="142756659"/>
    <x v="41"/>
    <d v="2022-06-27T00:00:00"/>
    <n v="35"/>
    <x v="2"/>
    <x v="1"/>
  </r>
  <r>
    <n v="142756659"/>
    <x v="62"/>
    <d v="2022-06-27T00:00:00"/>
    <n v="140"/>
    <x v="2"/>
    <x v="1"/>
  </r>
  <r>
    <n v="142756659"/>
    <x v="24"/>
    <d v="2022-06-27T00:00:00"/>
    <n v="836"/>
    <x v="2"/>
    <x v="1"/>
  </r>
  <r>
    <n v="142756659"/>
    <x v="25"/>
    <d v="2022-06-27T00:00:00"/>
    <n v="464"/>
    <x v="2"/>
    <x v="1"/>
  </r>
  <r>
    <n v="142756659"/>
    <x v="80"/>
    <d v="2022-06-27T00:00:00"/>
    <n v="4176"/>
    <x v="2"/>
    <x v="1"/>
  </r>
  <r>
    <n v="142756659"/>
    <x v="59"/>
    <d v="2022-06-27T00:00:00"/>
    <n v="232"/>
    <x v="2"/>
    <x v="1"/>
  </r>
  <r>
    <n v="142756659"/>
    <x v="60"/>
    <d v="2022-06-27T00:00:00"/>
    <n v="2005"/>
    <x v="2"/>
    <x v="0"/>
  </r>
  <r>
    <n v="142756660"/>
    <x v="16"/>
    <d v="2022-07-02T00:00:00"/>
    <n v="70"/>
    <x v="3"/>
    <x v="1"/>
  </r>
  <r>
    <n v="142756660"/>
    <x v="21"/>
    <d v="2022-07-02T00:00:00"/>
    <n v="140"/>
    <x v="3"/>
    <x v="1"/>
  </r>
  <r>
    <n v="142756660"/>
    <x v="22"/>
    <d v="2022-07-02T00:00:00"/>
    <n v="557"/>
    <x v="3"/>
    <x v="1"/>
  </r>
  <r>
    <n v="142756660"/>
    <x v="10"/>
    <d v="2022-07-02T00:00:00"/>
    <n v="836"/>
    <x v="3"/>
    <x v="1"/>
  </r>
  <r>
    <n v="142756660"/>
    <x v="17"/>
    <d v="2022-07-02T00:00:00"/>
    <n v="140"/>
    <x v="3"/>
    <x v="0"/>
  </r>
  <r>
    <n v="142756672"/>
    <x v="39"/>
    <d v="2022-06-30T00:00:00"/>
    <n v="557"/>
    <x v="2"/>
    <x v="1"/>
  </r>
  <r>
    <n v="142756672"/>
    <x v="45"/>
    <d v="2022-06-30T00:00:00"/>
    <n v="2970"/>
    <x v="2"/>
    <x v="1"/>
  </r>
  <r>
    <n v="142756672"/>
    <x v="26"/>
    <d v="2022-06-30T00:00:00"/>
    <n v="7424"/>
    <x v="2"/>
    <x v="1"/>
  </r>
  <r>
    <n v="142756672"/>
    <x v="28"/>
    <d v="2022-06-30T00:00:00"/>
    <n v="6682"/>
    <x v="2"/>
    <x v="1"/>
  </r>
  <r>
    <n v="142756672"/>
    <x v="40"/>
    <d v="2022-06-30T00:00:00"/>
    <n v="1485"/>
    <x v="2"/>
    <x v="0"/>
  </r>
  <r>
    <n v="142756674"/>
    <x v="24"/>
    <d v="2022-06-30T00:00:00"/>
    <n v="836"/>
    <x v="2"/>
    <x v="1"/>
  </r>
  <r>
    <n v="142756674"/>
    <x v="25"/>
    <d v="2022-06-30T00:00:00"/>
    <n v="464"/>
    <x v="2"/>
    <x v="1"/>
  </r>
  <r>
    <n v="142756674"/>
    <x v="80"/>
    <d v="2022-06-30T00:00:00"/>
    <n v="3132"/>
    <x v="2"/>
    <x v="0"/>
  </r>
  <r>
    <n v="142756677"/>
    <x v="48"/>
    <d v="2022-07-01T00:00:00"/>
    <n v="140"/>
    <x v="3"/>
    <x v="1"/>
  </r>
  <r>
    <n v="142756677"/>
    <x v="49"/>
    <d v="2022-07-01T00:00:00"/>
    <n v="140"/>
    <x v="3"/>
    <x v="0"/>
  </r>
  <r>
    <n v="142756694"/>
    <x v="11"/>
    <d v="2022-07-04T00:00:00"/>
    <n v="325"/>
    <x v="3"/>
    <x v="1"/>
  </r>
  <r>
    <n v="142756694"/>
    <x v="12"/>
    <d v="2022-07-04T00:00:00"/>
    <n v="93"/>
    <x v="3"/>
    <x v="0"/>
  </r>
  <r>
    <n v="142756696"/>
    <x v="65"/>
    <d v="2022-07-04T00:00:00"/>
    <n v="1114"/>
    <x v="3"/>
    <x v="1"/>
  </r>
  <r>
    <n v="142756696"/>
    <x v="68"/>
    <d v="2022-07-04T00:00:00"/>
    <n v="1300"/>
    <x v="3"/>
    <x v="0"/>
  </r>
  <r>
    <n v="142766701"/>
    <x v="62"/>
    <d v="2022-07-01T00:00:00"/>
    <n v="140"/>
    <x v="3"/>
    <x v="1"/>
  </r>
  <r>
    <n v="142766701"/>
    <x v="25"/>
    <d v="2022-07-01T00:00:00"/>
    <n v="232"/>
    <x v="3"/>
    <x v="1"/>
  </r>
  <r>
    <n v="142766701"/>
    <x v="80"/>
    <d v="2022-07-01T00:00:00"/>
    <n v="4176"/>
    <x v="3"/>
    <x v="1"/>
  </r>
  <r>
    <n v="142766701"/>
    <x v="59"/>
    <d v="2022-07-01T00:00:00"/>
    <n v="116"/>
    <x v="3"/>
    <x v="0"/>
  </r>
  <r>
    <n v="142766702"/>
    <x v="26"/>
    <d v="2022-07-01T00:00:00"/>
    <n v="4455"/>
    <x v="3"/>
    <x v="1"/>
  </r>
  <r>
    <n v="142766702"/>
    <x v="28"/>
    <d v="2022-07-01T00:00:00"/>
    <n v="4455"/>
    <x v="3"/>
    <x v="1"/>
  </r>
  <r>
    <n v="142766702"/>
    <x v="40"/>
    <d v="2022-07-01T00:00:00"/>
    <n v="743"/>
    <x v="3"/>
    <x v="0"/>
  </r>
  <r>
    <n v="142766704"/>
    <x v="16"/>
    <d v="2022-07-04T00:00:00"/>
    <n v="70"/>
    <x v="3"/>
    <x v="1"/>
  </r>
  <r>
    <n v="142766704"/>
    <x v="21"/>
    <d v="2022-07-04T00:00:00"/>
    <n v="140"/>
    <x v="3"/>
    <x v="1"/>
  </r>
  <r>
    <n v="142766704"/>
    <x v="22"/>
    <d v="2022-07-04T00:00:00"/>
    <n v="279"/>
    <x v="3"/>
    <x v="1"/>
  </r>
  <r>
    <n v="142766704"/>
    <x v="10"/>
    <d v="2022-07-04T00:00:00"/>
    <n v="279"/>
    <x v="3"/>
    <x v="1"/>
  </r>
  <r>
    <n v="142766704"/>
    <x v="17"/>
    <d v="2022-07-04T00:00:00"/>
    <n v="140"/>
    <x v="3"/>
    <x v="0"/>
  </r>
  <r>
    <n v="142766705"/>
    <x v="29"/>
    <d v="2022-07-01T00:00:00"/>
    <n v="3225"/>
    <x v="3"/>
    <x v="1"/>
  </r>
  <r>
    <n v="142766705"/>
    <x v="30"/>
    <d v="2022-07-01T00:00:00"/>
    <n v="4455"/>
    <x v="3"/>
    <x v="1"/>
  </r>
  <r>
    <n v="142766705"/>
    <x v="90"/>
    <d v="2022-07-01T00:00:00"/>
    <n v="1253"/>
    <x v="3"/>
    <x v="1"/>
  </r>
  <r>
    <n v="142766705"/>
    <x v="91"/>
    <d v="2022-07-01T00:00:00"/>
    <n v="5568"/>
    <x v="3"/>
    <x v="1"/>
  </r>
  <r>
    <n v="142766705"/>
    <x v="79"/>
    <d v="2022-07-01T00:00:00"/>
    <n v="5847"/>
    <x v="3"/>
    <x v="0"/>
  </r>
  <r>
    <n v="142766712"/>
    <x v="55"/>
    <d v="2022-07-17T00:00:00"/>
    <n v="223"/>
    <x v="3"/>
    <x v="0"/>
  </r>
  <r>
    <n v="143246714"/>
    <x v="39"/>
    <d v="2022-07-02T00:00:00"/>
    <n v="836"/>
    <x v="3"/>
    <x v="1"/>
  </r>
  <r>
    <n v="143246714"/>
    <x v="45"/>
    <d v="2022-07-02T00:00:00"/>
    <n v="1485"/>
    <x v="3"/>
    <x v="1"/>
  </r>
  <r>
    <n v="143246714"/>
    <x v="26"/>
    <d v="2022-07-02T00:00:00"/>
    <n v="4455"/>
    <x v="3"/>
    <x v="1"/>
  </r>
  <r>
    <n v="143246714"/>
    <x v="40"/>
    <d v="2022-07-02T00:00:00"/>
    <n v="743"/>
    <x v="3"/>
    <x v="0"/>
  </r>
  <r>
    <n v="143246715"/>
    <x v="24"/>
    <d v="2022-07-02T00:00:00"/>
    <n v="836"/>
    <x v="3"/>
    <x v="1"/>
  </r>
  <r>
    <n v="143246715"/>
    <x v="80"/>
    <d v="2022-07-02T00:00:00"/>
    <n v="2088"/>
    <x v="3"/>
    <x v="0"/>
  </r>
  <r>
    <n v="143246731"/>
    <x v="62"/>
    <d v="2022-07-03T00:00:00"/>
    <n v="140"/>
    <x v="3"/>
    <x v="1"/>
  </r>
  <r>
    <n v="143246731"/>
    <x v="59"/>
    <d v="2022-07-03T00:00:00"/>
    <n v="116"/>
    <x v="3"/>
    <x v="0"/>
  </r>
  <r>
    <n v="143246732"/>
    <x v="39"/>
    <d v="2022-07-03T00:00:00"/>
    <n v="279"/>
    <x v="3"/>
    <x v="1"/>
  </r>
  <r>
    <n v="143246732"/>
    <x v="28"/>
    <d v="2022-07-03T00:00:00"/>
    <n v="2228"/>
    <x v="3"/>
    <x v="1"/>
  </r>
  <r>
    <n v="143246732"/>
    <x v="40"/>
    <d v="2022-07-03T00:00:00"/>
    <n v="743"/>
    <x v="3"/>
    <x v="0"/>
  </r>
  <r>
    <n v="143246741"/>
    <x v="32"/>
    <d v="2022-07-08T00:00:00"/>
    <n v="1003"/>
    <x v="3"/>
    <x v="1"/>
  </r>
  <r>
    <n v="143246741"/>
    <x v="33"/>
    <d v="2022-07-08T00:00:00"/>
    <n v="961"/>
    <x v="3"/>
    <x v="0"/>
  </r>
  <r>
    <n v="143246742"/>
    <x v="13"/>
    <d v="2022-07-09T00:00:00"/>
    <n v="3174"/>
    <x v="3"/>
    <x v="1"/>
  </r>
  <r>
    <n v="143246742"/>
    <x v="14"/>
    <d v="2022-07-09T00:00:00"/>
    <n v="520"/>
    <x v="3"/>
    <x v="0"/>
  </r>
  <r>
    <n v="143246755"/>
    <x v="24"/>
    <d v="2022-07-04T00:00:00"/>
    <n v="836"/>
    <x v="3"/>
    <x v="1"/>
  </r>
  <r>
    <n v="143246755"/>
    <x v="25"/>
    <d v="2022-07-04T00:00:00"/>
    <n v="348"/>
    <x v="3"/>
    <x v="0"/>
  </r>
  <r>
    <n v="143246756"/>
    <x v="39"/>
    <d v="2022-07-04T00:00:00"/>
    <n v="836"/>
    <x v="3"/>
    <x v="1"/>
  </r>
  <r>
    <n v="143246756"/>
    <x v="45"/>
    <d v="2022-07-04T00:00:00"/>
    <n v="1485"/>
    <x v="3"/>
    <x v="1"/>
  </r>
  <r>
    <n v="143246756"/>
    <x v="26"/>
    <d v="2022-07-04T00:00:00"/>
    <n v="3712"/>
    <x v="3"/>
    <x v="1"/>
  </r>
  <r>
    <n v="143246756"/>
    <x v="28"/>
    <d v="2022-07-04T00:00:00"/>
    <n v="3341"/>
    <x v="3"/>
    <x v="1"/>
  </r>
  <r>
    <n v="143246756"/>
    <x v="40"/>
    <d v="2022-07-04T00:00:00"/>
    <n v="743"/>
    <x v="3"/>
    <x v="0"/>
  </r>
  <r>
    <n v="143246759"/>
    <x v="21"/>
    <d v="2022-07-09T00:00:00"/>
    <n v="418"/>
    <x v="3"/>
    <x v="1"/>
  </r>
  <r>
    <n v="143246759"/>
    <x v="22"/>
    <d v="2022-07-09T00:00:00"/>
    <n v="557"/>
    <x v="3"/>
    <x v="1"/>
  </r>
  <r>
    <n v="143246759"/>
    <x v="10"/>
    <d v="2022-07-09T00:00:00"/>
    <n v="557"/>
    <x v="3"/>
    <x v="0"/>
  </r>
  <r>
    <n v="143246763"/>
    <x v="20"/>
    <d v="2022-07-07T00:00:00"/>
    <n v="2228"/>
    <x v="3"/>
    <x v="0"/>
  </r>
  <r>
    <n v="143246764"/>
    <x v="3"/>
    <d v="2022-07-30T00:00:00"/>
    <n v="1485"/>
    <x v="3"/>
    <x v="1"/>
  </r>
  <r>
    <n v="143246764"/>
    <x v="4"/>
    <d v="2022-07-30T00:00:00"/>
    <n v="297"/>
    <x v="3"/>
    <x v="0"/>
  </r>
  <r>
    <n v="143246771"/>
    <x v="5"/>
    <d v="2022-07-11T00:00:00"/>
    <n v="2998"/>
    <x v="3"/>
    <x v="1"/>
  </r>
  <r>
    <n v="143246771"/>
    <x v="74"/>
    <d v="2022-07-11T00:00:00"/>
    <n v="3341"/>
    <x v="3"/>
    <x v="1"/>
  </r>
  <r>
    <n v="143246771"/>
    <x v="46"/>
    <d v="2022-07-11T00:00:00"/>
    <n v="1120"/>
    <x v="3"/>
    <x v="0"/>
  </r>
  <r>
    <n v="143246772"/>
    <x v="43"/>
    <d v="2022-07-31T00:00:00"/>
    <n v="6682"/>
    <x v="3"/>
    <x v="0"/>
  </r>
  <r>
    <n v="143246775"/>
    <x v="29"/>
    <d v="2022-07-07T00:00:00"/>
    <n v="3248"/>
    <x v="3"/>
    <x v="1"/>
  </r>
  <r>
    <n v="143246775"/>
    <x v="30"/>
    <d v="2022-07-07T00:00:00"/>
    <n v="5568"/>
    <x v="3"/>
    <x v="1"/>
  </r>
  <r>
    <n v="143246775"/>
    <x v="91"/>
    <d v="2022-07-07T00:00:00"/>
    <n v="11136"/>
    <x v="3"/>
    <x v="1"/>
  </r>
  <r>
    <n v="143246775"/>
    <x v="79"/>
    <d v="2022-07-07T00:00:00"/>
    <n v="2924"/>
    <x v="3"/>
    <x v="0"/>
  </r>
  <r>
    <n v="143246782"/>
    <x v="86"/>
    <d v="2022-07-11T00:00:00"/>
    <n v="335"/>
    <x v="3"/>
    <x v="0"/>
  </r>
  <r>
    <n v="143246791"/>
    <x v="39"/>
    <d v="2022-07-07T00:00:00"/>
    <n v="1114"/>
    <x v="3"/>
    <x v="1"/>
  </r>
  <r>
    <n v="143246791"/>
    <x v="45"/>
    <d v="2022-07-07T00:00:00"/>
    <n v="1485"/>
    <x v="3"/>
    <x v="1"/>
  </r>
  <r>
    <n v="143246791"/>
    <x v="26"/>
    <d v="2022-07-07T00:00:00"/>
    <n v="4455"/>
    <x v="3"/>
    <x v="1"/>
  </r>
  <r>
    <n v="143246791"/>
    <x v="40"/>
    <d v="2022-07-07T00:00:00"/>
    <n v="1448"/>
    <x v="3"/>
    <x v="0"/>
  </r>
  <r>
    <n v="143246793"/>
    <x v="62"/>
    <d v="2022-07-07T00:00:00"/>
    <n v="279"/>
    <x v="3"/>
    <x v="1"/>
  </r>
  <r>
    <n v="143246793"/>
    <x v="25"/>
    <d v="2022-07-07T00:00:00"/>
    <n v="464"/>
    <x v="3"/>
    <x v="1"/>
  </r>
  <r>
    <n v="143246793"/>
    <x v="59"/>
    <d v="2022-07-07T00:00:00"/>
    <n v="116"/>
    <x v="3"/>
    <x v="0"/>
  </r>
  <r>
    <n v="143246802"/>
    <x v="8"/>
    <d v="2022-07-07T00:00:00"/>
    <n v="557"/>
    <x v="3"/>
    <x v="0"/>
  </r>
  <r>
    <n v="143246803"/>
    <x v="8"/>
    <d v="2022-07-17T00:00:00"/>
    <n v="891"/>
    <x v="3"/>
    <x v="0"/>
  </r>
  <r>
    <n v="143246815"/>
    <x v="39"/>
    <d v="2022-07-08T00:00:00"/>
    <n v="557"/>
    <x v="3"/>
    <x v="1"/>
  </r>
  <r>
    <n v="143246815"/>
    <x v="28"/>
    <d v="2022-07-08T00:00:00"/>
    <n v="2228"/>
    <x v="3"/>
    <x v="1"/>
  </r>
  <r>
    <n v="143246815"/>
    <x v="40"/>
    <d v="2022-07-08T00:00:00"/>
    <n v="1485"/>
    <x v="3"/>
    <x v="0"/>
  </r>
  <r>
    <n v="143246816"/>
    <x v="41"/>
    <d v="2022-07-08T00:00:00"/>
    <n v="47"/>
    <x v="3"/>
    <x v="1"/>
  </r>
  <r>
    <n v="143246816"/>
    <x v="62"/>
    <d v="2022-07-08T00:00:00"/>
    <n v="279"/>
    <x v="3"/>
    <x v="1"/>
  </r>
  <r>
    <n v="143246816"/>
    <x v="24"/>
    <d v="2022-07-08T00:00:00"/>
    <n v="1671"/>
    <x v="3"/>
    <x v="1"/>
  </r>
  <r>
    <n v="143246816"/>
    <x v="25"/>
    <d v="2022-07-08T00:00:00"/>
    <n v="464"/>
    <x v="3"/>
    <x v="1"/>
  </r>
  <r>
    <n v="143246816"/>
    <x v="80"/>
    <d v="2022-07-08T00:00:00"/>
    <n v="6264"/>
    <x v="3"/>
    <x v="1"/>
  </r>
  <r>
    <n v="143246816"/>
    <x v="60"/>
    <d v="2022-07-08T00:00:00"/>
    <n v="4009"/>
    <x v="3"/>
    <x v="0"/>
  </r>
  <r>
    <n v="143246818"/>
    <x v="18"/>
    <d v="2022-07-16T00:00:00"/>
    <n v="2450"/>
    <x v="3"/>
    <x v="1"/>
  </r>
  <r>
    <n v="143246818"/>
    <x v="19"/>
    <d v="2022-07-16T00:00:00"/>
    <n v="10691"/>
    <x v="3"/>
    <x v="0"/>
  </r>
  <r>
    <n v="143246822"/>
    <x v="16"/>
    <d v="2022-07-11T00:00:00"/>
    <n v="70"/>
    <x v="3"/>
    <x v="1"/>
  </r>
  <r>
    <n v="143246822"/>
    <x v="22"/>
    <d v="2022-07-11T00:00:00"/>
    <n v="836"/>
    <x v="3"/>
    <x v="1"/>
  </r>
  <r>
    <n v="143246822"/>
    <x v="10"/>
    <d v="2022-07-11T00:00:00"/>
    <n v="557"/>
    <x v="3"/>
    <x v="1"/>
  </r>
  <r>
    <n v="143246822"/>
    <x v="17"/>
    <d v="2022-07-11T00:00:00"/>
    <n v="279"/>
    <x v="3"/>
    <x v="0"/>
  </r>
  <r>
    <n v="143246823"/>
    <x v="80"/>
    <d v="2022-07-04T00:00:00"/>
    <n v="5012"/>
    <x v="3"/>
    <x v="0"/>
  </r>
  <r>
    <n v="143246827"/>
    <x v="44"/>
    <d v="2022-07-09T00:00:00"/>
    <n v="1253"/>
    <x v="3"/>
    <x v="1"/>
  </r>
  <r>
    <n v="143246827"/>
    <x v="91"/>
    <d v="2022-07-09T00:00:00"/>
    <n v="30624"/>
    <x v="3"/>
    <x v="1"/>
  </r>
  <r>
    <n v="143246827"/>
    <x v="79"/>
    <d v="2022-07-09T00:00:00"/>
    <n v="8770"/>
    <x v="3"/>
    <x v="0"/>
  </r>
  <r>
    <n v="143256847"/>
    <x v="24"/>
    <d v="2022-07-09T00:00:00"/>
    <n v="251"/>
    <x v="3"/>
    <x v="1"/>
  </r>
  <r>
    <n v="143256847"/>
    <x v="59"/>
    <d v="2022-07-09T00:00:00"/>
    <n v="116"/>
    <x v="3"/>
    <x v="0"/>
  </r>
  <r>
    <n v="143256866"/>
    <x v="32"/>
    <d v="2022-07-15T00:00:00"/>
    <n v="1692"/>
    <x v="3"/>
    <x v="0"/>
  </r>
  <r>
    <n v="143256870"/>
    <x v="48"/>
    <d v="2022-07-11T00:00:00"/>
    <n v="84"/>
    <x v="3"/>
    <x v="0"/>
  </r>
  <r>
    <n v="143256876"/>
    <x v="26"/>
    <d v="2022-07-11T00:00:00"/>
    <n v="4455"/>
    <x v="3"/>
    <x v="1"/>
  </r>
  <r>
    <n v="143256876"/>
    <x v="28"/>
    <d v="2022-07-11T00:00:00"/>
    <n v="1671"/>
    <x v="3"/>
    <x v="1"/>
  </r>
  <r>
    <n v="143256876"/>
    <x v="40"/>
    <d v="2022-07-11T00:00:00"/>
    <n v="446"/>
    <x v="3"/>
    <x v="0"/>
  </r>
  <r>
    <n v="143256877"/>
    <x v="24"/>
    <d v="2022-07-11T00:00:00"/>
    <n v="1671"/>
    <x v="3"/>
    <x v="1"/>
  </r>
  <r>
    <n v="143256877"/>
    <x v="80"/>
    <d v="2022-07-11T00:00:00"/>
    <n v="3132"/>
    <x v="3"/>
    <x v="0"/>
  </r>
  <r>
    <n v="143256891"/>
    <x v="89"/>
    <d v="2022-09-10T00:00:00"/>
    <n v="1225"/>
    <x v="4"/>
    <x v="0"/>
  </r>
  <r>
    <n v="143256898"/>
    <x v="28"/>
    <d v="2022-07-14T00:00:00"/>
    <n v="1671"/>
    <x v="3"/>
    <x v="1"/>
  </r>
  <r>
    <n v="143256898"/>
    <x v="40"/>
    <d v="2022-07-14T00:00:00"/>
    <n v="743"/>
    <x v="3"/>
    <x v="0"/>
  </r>
  <r>
    <n v="143256899"/>
    <x v="59"/>
    <d v="2022-07-14T00:00:00"/>
    <n v="116"/>
    <x v="3"/>
    <x v="0"/>
  </r>
  <r>
    <n v="143256901"/>
    <x v="22"/>
    <d v="2022-07-17T00:00:00"/>
    <n v="279"/>
    <x v="3"/>
    <x v="1"/>
  </r>
  <r>
    <n v="143256901"/>
    <x v="17"/>
    <d v="2022-07-17T00:00:00"/>
    <n v="140"/>
    <x v="3"/>
    <x v="0"/>
  </r>
  <r>
    <n v="143256906"/>
    <x v="92"/>
    <d v="2022-08-05T00:00:00"/>
    <n v="362"/>
    <x v="1"/>
    <x v="0"/>
  </r>
  <r>
    <n v="143256927"/>
    <x v="38"/>
    <d v="2022-08-20T00:00:00"/>
    <n v="576"/>
    <x v="1"/>
    <x v="1"/>
  </r>
  <r>
    <n v="143256927"/>
    <x v="55"/>
    <d v="2022-08-20T00:00:00"/>
    <n v="274"/>
    <x v="1"/>
    <x v="0"/>
  </r>
  <r>
    <n v="143256939"/>
    <x v="24"/>
    <d v="2022-07-15T00:00:00"/>
    <n v="1671"/>
    <x v="3"/>
    <x v="1"/>
  </r>
  <r>
    <n v="143256939"/>
    <x v="80"/>
    <d v="2022-07-15T00:00:00"/>
    <n v="3132"/>
    <x v="3"/>
    <x v="0"/>
  </r>
  <r>
    <n v="143256941"/>
    <x v="48"/>
    <d v="2022-07-16T00:00:00"/>
    <n v="209"/>
    <x v="3"/>
    <x v="0"/>
  </r>
  <r>
    <n v="143266956"/>
    <x v="25"/>
    <d v="2022-07-16T00:00:00"/>
    <n v="232"/>
    <x v="3"/>
    <x v="0"/>
  </r>
  <r>
    <n v="143266966"/>
    <x v="11"/>
    <d v="2022-07-24T00:00:00"/>
    <n v="140"/>
    <x v="3"/>
    <x v="1"/>
  </r>
  <r>
    <n v="143266966"/>
    <x v="12"/>
    <d v="2022-07-24T00:00:00"/>
    <n v="140"/>
    <x v="3"/>
    <x v="1"/>
  </r>
  <r>
    <n v="143266966"/>
    <x v="93"/>
    <d v="2022-07-24T00:00:00"/>
    <n v="17818"/>
    <x v="3"/>
    <x v="0"/>
  </r>
  <r>
    <n v="143266968"/>
    <x v="94"/>
    <d v="2022-07-28T00:00:00"/>
    <n v="1838"/>
    <x v="3"/>
    <x v="0"/>
  </r>
  <r>
    <n v="143266973"/>
    <x v="45"/>
    <d v="2022-07-17T00:00:00"/>
    <n v="743"/>
    <x v="3"/>
    <x v="1"/>
  </r>
  <r>
    <n v="143266973"/>
    <x v="26"/>
    <d v="2022-07-17T00:00:00"/>
    <n v="2970"/>
    <x v="3"/>
    <x v="0"/>
  </r>
  <r>
    <n v="143266980"/>
    <x v="35"/>
    <d v="2022-07-21T00:00:00"/>
    <n v="1300"/>
    <x v="3"/>
    <x v="0"/>
  </r>
  <r>
    <n v="143266988"/>
    <x v="24"/>
    <d v="2022-07-18T00:00:00"/>
    <n v="1671"/>
    <x v="3"/>
    <x v="1"/>
  </r>
  <r>
    <n v="143266988"/>
    <x v="80"/>
    <d v="2022-07-18T00:00:00"/>
    <n v="1044"/>
    <x v="3"/>
    <x v="0"/>
  </r>
  <r>
    <n v="143266989"/>
    <x v="45"/>
    <d v="2022-07-18T00:00:00"/>
    <n v="743"/>
    <x v="3"/>
    <x v="1"/>
  </r>
  <r>
    <n v="143266989"/>
    <x v="26"/>
    <d v="2022-07-18T00:00:00"/>
    <n v="3712"/>
    <x v="3"/>
    <x v="0"/>
  </r>
  <r>
    <n v="143267002"/>
    <x v="24"/>
    <d v="2022-07-21T00:00:00"/>
    <n v="502"/>
    <x v="3"/>
    <x v="1"/>
  </r>
  <r>
    <n v="143267002"/>
    <x v="25"/>
    <d v="2022-07-21T00:00:00"/>
    <n v="232"/>
    <x v="3"/>
    <x v="1"/>
  </r>
  <r>
    <n v="143267002"/>
    <x v="59"/>
    <d v="2022-07-21T00:00:00"/>
    <n v="93"/>
    <x v="3"/>
    <x v="0"/>
  </r>
  <r>
    <n v="143267004"/>
    <x v="39"/>
    <d v="2022-07-21T00:00:00"/>
    <n v="557"/>
    <x v="3"/>
    <x v="1"/>
  </r>
  <r>
    <n v="143267004"/>
    <x v="40"/>
    <d v="2022-07-21T00:00:00"/>
    <n v="372"/>
    <x v="3"/>
    <x v="0"/>
  </r>
  <r>
    <n v="143267009"/>
    <x v="20"/>
    <d v="2022-07-21T00:00:00"/>
    <n v="2228"/>
    <x v="3"/>
    <x v="0"/>
  </r>
  <r>
    <n v="143267010"/>
    <x v="13"/>
    <d v="2022-07-30T00:00:00"/>
    <n v="1940"/>
    <x v="3"/>
    <x v="1"/>
  </r>
  <r>
    <n v="143267010"/>
    <x v="14"/>
    <d v="2022-07-30T00:00:00"/>
    <n v="1033"/>
    <x v="3"/>
    <x v="0"/>
  </r>
  <r>
    <n v="143267030"/>
    <x v="39"/>
    <d v="2022-07-22T00:00:00"/>
    <n v="279"/>
    <x v="3"/>
    <x v="1"/>
  </r>
  <r>
    <n v="143267030"/>
    <x v="40"/>
    <d v="2022-07-22T00:00:00"/>
    <n v="372"/>
    <x v="3"/>
    <x v="0"/>
  </r>
  <r>
    <n v="143267031"/>
    <x v="25"/>
    <d v="2022-07-22T00:00:00"/>
    <n v="232"/>
    <x v="3"/>
    <x v="1"/>
  </r>
  <r>
    <n v="143267031"/>
    <x v="80"/>
    <d v="2022-07-22T00:00:00"/>
    <n v="2088"/>
    <x v="3"/>
    <x v="0"/>
  </r>
  <r>
    <n v="143267033"/>
    <x v="21"/>
    <d v="2022-07-31T00:00:00"/>
    <n v="209"/>
    <x v="3"/>
    <x v="1"/>
  </r>
  <r>
    <n v="143267033"/>
    <x v="22"/>
    <d v="2022-07-31T00:00:00"/>
    <n v="279"/>
    <x v="3"/>
    <x v="0"/>
  </r>
  <r>
    <n v="143267039"/>
    <x v="95"/>
    <d v="2022-07-30T00:00:00"/>
    <n v="13753"/>
    <x v="3"/>
    <x v="0"/>
  </r>
  <r>
    <n v="143277052"/>
    <x v="24"/>
    <d v="2022-07-23T00:00:00"/>
    <n v="836"/>
    <x v="3"/>
    <x v="1"/>
  </r>
  <r>
    <n v="143277052"/>
    <x v="25"/>
    <d v="2022-07-23T00:00:00"/>
    <n v="464"/>
    <x v="3"/>
    <x v="1"/>
  </r>
  <r>
    <n v="143277052"/>
    <x v="80"/>
    <d v="2022-07-23T00:00:00"/>
    <n v="2088"/>
    <x v="3"/>
    <x v="0"/>
  </r>
  <r>
    <n v="143277053"/>
    <x v="39"/>
    <d v="2022-07-23T00:00:00"/>
    <n v="1114"/>
    <x v="3"/>
    <x v="1"/>
  </r>
  <r>
    <n v="143277053"/>
    <x v="40"/>
    <d v="2022-07-23T00:00:00"/>
    <n v="743"/>
    <x v="3"/>
    <x v="0"/>
  </r>
  <r>
    <n v="143277067"/>
    <x v="65"/>
    <d v="2022-08-01T00:00:00"/>
    <n v="1114"/>
    <x v="1"/>
    <x v="0"/>
  </r>
  <r>
    <n v="143277074"/>
    <x v="40"/>
    <d v="2022-07-24T00:00:00"/>
    <n v="372"/>
    <x v="3"/>
    <x v="0"/>
  </r>
  <r>
    <n v="143277075"/>
    <x v="49"/>
    <d v="2022-07-25T00:00:00"/>
    <n v="418"/>
    <x v="3"/>
    <x v="0"/>
  </r>
  <r>
    <n v="143277088"/>
    <x v="45"/>
    <d v="2022-07-25T00:00:00"/>
    <n v="1114"/>
    <x v="3"/>
    <x v="1"/>
  </r>
  <r>
    <n v="143277088"/>
    <x v="26"/>
    <d v="2022-07-25T00:00:00"/>
    <n v="4455"/>
    <x v="3"/>
    <x v="1"/>
  </r>
  <r>
    <n v="143277088"/>
    <x v="40"/>
    <d v="2022-07-25T00:00:00"/>
    <n v="372"/>
    <x v="3"/>
    <x v="0"/>
  </r>
  <r>
    <n v="143277089"/>
    <x v="24"/>
    <d v="2022-07-25T00:00:00"/>
    <n v="836"/>
    <x v="3"/>
    <x v="1"/>
  </r>
  <r>
    <n v="143277089"/>
    <x v="25"/>
    <d v="2022-07-25T00:00:00"/>
    <n v="232"/>
    <x v="3"/>
    <x v="1"/>
  </r>
  <r>
    <n v="143277089"/>
    <x v="80"/>
    <d v="2022-07-25T00:00:00"/>
    <n v="2088"/>
    <x v="3"/>
    <x v="0"/>
  </r>
  <r>
    <n v="143277090"/>
    <x v="44"/>
    <d v="2022-07-29T00:00:00"/>
    <n v="1253"/>
    <x v="3"/>
    <x v="1"/>
  </r>
  <r>
    <n v="143277090"/>
    <x v="30"/>
    <d v="2022-07-29T00:00:00"/>
    <n v="2228"/>
    <x v="3"/>
    <x v="1"/>
  </r>
  <r>
    <n v="143277090"/>
    <x v="91"/>
    <d v="2022-07-29T00:00:00"/>
    <n v="25056"/>
    <x v="3"/>
    <x v="1"/>
  </r>
  <r>
    <n v="143277090"/>
    <x v="79"/>
    <d v="2022-07-29T00:00:00"/>
    <n v="4385"/>
    <x v="3"/>
    <x v="0"/>
  </r>
  <r>
    <n v="143277091"/>
    <x v="32"/>
    <d v="2022-08-04T00:00:00"/>
    <n v="1128"/>
    <x v="1"/>
    <x v="1"/>
  </r>
  <r>
    <n v="143277091"/>
    <x v="33"/>
    <d v="2022-08-04T00:00:00"/>
    <n v="961"/>
    <x v="1"/>
    <x v="1"/>
  </r>
  <r>
    <n v="143277091"/>
    <x v="34"/>
    <d v="2022-08-04T00:00:00"/>
    <n v="919"/>
    <x v="1"/>
    <x v="0"/>
  </r>
  <r>
    <n v="143277097"/>
    <x v="50"/>
    <d v="2022-08-05T00:00:00"/>
    <n v="130"/>
    <x v="1"/>
    <x v="0"/>
  </r>
  <r>
    <n v="143277109"/>
    <x v="25"/>
    <d v="2022-07-28T00:00:00"/>
    <n v="464"/>
    <x v="3"/>
    <x v="1"/>
  </r>
  <r>
    <n v="143277109"/>
    <x v="80"/>
    <d v="2022-07-28T00:00:00"/>
    <n v="836"/>
    <x v="3"/>
    <x v="1"/>
  </r>
  <r>
    <n v="143277109"/>
    <x v="59"/>
    <d v="2022-07-28T00:00:00"/>
    <n v="232"/>
    <x v="3"/>
    <x v="1"/>
  </r>
  <r>
    <n v="143277109"/>
    <x v="60"/>
    <d v="2022-07-28T00:00:00"/>
    <n v="2005"/>
    <x v="3"/>
    <x v="0"/>
  </r>
  <r>
    <n v="143277110"/>
    <x v="45"/>
    <d v="2022-07-28T00:00:00"/>
    <n v="1485"/>
    <x v="3"/>
    <x v="1"/>
  </r>
  <r>
    <n v="143277110"/>
    <x v="26"/>
    <d v="2022-07-28T00:00:00"/>
    <n v="7424"/>
    <x v="3"/>
    <x v="1"/>
  </r>
  <r>
    <n v="143277110"/>
    <x v="28"/>
    <d v="2022-07-28T00:00:00"/>
    <n v="2228"/>
    <x v="3"/>
    <x v="1"/>
  </r>
  <r>
    <n v="143277110"/>
    <x v="40"/>
    <d v="2022-07-28T00:00:00"/>
    <n v="743"/>
    <x v="3"/>
    <x v="0"/>
  </r>
  <r>
    <n v="143277123"/>
    <x v="45"/>
    <d v="2022-07-29T00:00:00"/>
    <n v="743"/>
    <x v="3"/>
    <x v="1"/>
  </r>
  <r>
    <n v="143277123"/>
    <x v="26"/>
    <d v="2022-07-29T00:00:00"/>
    <n v="1485"/>
    <x v="3"/>
    <x v="1"/>
  </r>
  <r>
    <n v="143277123"/>
    <x v="40"/>
    <d v="2022-07-29T00:00:00"/>
    <n v="557"/>
    <x v="3"/>
    <x v="0"/>
  </r>
  <r>
    <n v="143277124"/>
    <x v="24"/>
    <d v="2022-07-29T00:00:00"/>
    <n v="836"/>
    <x v="3"/>
    <x v="1"/>
  </r>
  <r>
    <n v="143277124"/>
    <x v="80"/>
    <d v="2022-07-29T00:00:00"/>
    <n v="2088"/>
    <x v="3"/>
    <x v="1"/>
  </r>
  <r>
    <n v="143277124"/>
    <x v="59"/>
    <d v="2022-07-29T00:00:00"/>
    <n v="116"/>
    <x v="3"/>
    <x v="0"/>
  </r>
  <r>
    <n v="143287132"/>
    <x v="24"/>
    <d v="2022-07-30T00:00:00"/>
    <n v="836"/>
    <x v="3"/>
    <x v="1"/>
  </r>
  <r>
    <n v="143287132"/>
    <x v="80"/>
    <d v="2022-07-30T00:00:00"/>
    <n v="1044"/>
    <x v="3"/>
    <x v="1"/>
  </r>
  <r>
    <n v="143287132"/>
    <x v="59"/>
    <d v="2022-07-30T00:00:00"/>
    <n v="116"/>
    <x v="3"/>
    <x v="0"/>
  </r>
  <r>
    <n v="143287133"/>
    <x v="28"/>
    <d v="2022-07-30T00:00:00"/>
    <n v="1114"/>
    <x v="3"/>
    <x v="0"/>
  </r>
  <r>
    <n v="143287136"/>
    <x v="87"/>
    <d v="2022-08-01T00:00:00"/>
    <n v="70"/>
    <x v="1"/>
    <x v="0"/>
  </r>
  <r>
    <n v="143287152"/>
    <x v="9"/>
    <d v="2022-08-08T00:00:00"/>
    <n v="418"/>
    <x v="1"/>
    <x v="1"/>
  </r>
  <r>
    <n v="143287152"/>
    <x v="21"/>
    <d v="2022-08-08T00:00:00"/>
    <n v="279"/>
    <x v="1"/>
    <x v="1"/>
  </r>
  <r>
    <n v="143287152"/>
    <x v="22"/>
    <d v="2022-08-08T00:00:00"/>
    <n v="418"/>
    <x v="1"/>
    <x v="1"/>
  </r>
  <r>
    <n v="143287152"/>
    <x v="10"/>
    <d v="2022-08-08T00:00:00"/>
    <n v="418"/>
    <x v="1"/>
    <x v="1"/>
  </r>
  <r>
    <n v="143287152"/>
    <x v="17"/>
    <d v="2022-08-08T00:00:00"/>
    <n v="140"/>
    <x v="1"/>
    <x v="0"/>
  </r>
  <r>
    <n v="143287159"/>
    <x v="39"/>
    <d v="2022-07-31T00:00:00"/>
    <n v="335"/>
    <x v="3"/>
    <x v="1"/>
  </r>
  <r>
    <n v="143287159"/>
    <x v="45"/>
    <d v="2022-07-31T00:00:00"/>
    <n v="743"/>
    <x v="3"/>
    <x v="1"/>
  </r>
  <r>
    <n v="143287159"/>
    <x v="28"/>
    <d v="2022-07-31T00:00:00"/>
    <n v="1671"/>
    <x v="3"/>
    <x v="0"/>
  </r>
  <r>
    <n v="143287163"/>
    <x v="24"/>
    <d v="2022-07-31T00:00:00"/>
    <n v="836"/>
    <x v="3"/>
    <x v="1"/>
  </r>
  <r>
    <n v="143287163"/>
    <x v="80"/>
    <d v="2022-07-31T00:00:00"/>
    <n v="836"/>
    <x v="3"/>
    <x v="0"/>
  </r>
  <r>
    <n v="143287169"/>
    <x v="83"/>
    <d v="2022-08-18T00:00:00"/>
    <n v="502"/>
    <x v="1"/>
    <x v="1"/>
  </r>
  <r>
    <n v="143287169"/>
    <x v="37"/>
    <d v="2022-08-18T00:00:00"/>
    <n v="650"/>
    <x v="1"/>
    <x v="0"/>
  </r>
  <r>
    <n v="143287172"/>
    <x v="8"/>
    <d v="2022-08-08T00:00:00"/>
    <n v="891"/>
    <x v="1"/>
    <x v="0"/>
  </r>
  <r>
    <n v="143287173"/>
    <x v="94"/>
    <d v="2022-08-11T00:00:00"/>
    <n v="669"/>
    <x v="1"/>
    <x v="0"/>
  </r>
  <r>
    <n v="143287181"/>
    <x v="45"/>
    <d v="2022-08-01T00:00:00"/>
    <n v="743"/>
    <x v="1"/>
    <x v="1"/>
  </r>
  <r>
    <n v="143287181"/>
    <x v="26"/>
    <d v="2022-08-01T00:00:00"/>
    <n v="2970"/>
    <x v="1"/>
    <x v="1"/>
  </r>
  <r>
    <n v="143287181"/>
    <x v="28"/>
    <d v="2022-08-01T00:00:00"/>
    <n v="1671"/>
    <x v="1"/>
    <x v="1"/>
  </r>
  <r>
    <n v="143287181"/>
    <x v="40"/>
    <d v="2022-08-01T00:00:00"/>
    <n v="372"/>
    <x v="1"/>
    <x v="0"/>
  </r>
  <r>
    <n v="143287185"/>
    <x v="62"/>
    <d v="2022-08-01T00:00:00"/>
    <n v="279"/>
    <x v="1"/>
    <x v="1"/>
  </r>
  <r>
    <n v="143287185"/>
    <x v="24"/>
    <d v="2022-08-01T00:00:00"/>
    <n v="836"/>
    <x v="1"/>
    <x v="1"/>
  </r>
  <r>
    <n v="143287185"/>
    <x v="25"/>
    <d v="2022-08-01T00:00:00"/>
    <n v="232"/>
    <x v="1"/>
    <x v="0"/>
  </r>
  <r>
    <n v="143287208"/>
    <x v="39"/>
    <d v="2022-08-04T00:00:00"/>
    <n v="1114"/>
    <x v="1"/>
    <x v="1"/>
  </r>
  <r>
    <n v="143287208"/>
    <x v="45"/>
    <d v="2022-08-04T00:00:00"/>
    <n v="1485"/>
    <x v="1"/>
    <x v="1"/>
  </r>
  <r>
    <n v="143287208"/>
    <x v="26"/>
    <d v="2022-08-04T00:00:00"/>
    <n v="3564"/>
    <x v="1"/>
    <x v="1"/>
  </r>
  <r>
    <n v="143287208"/>
    <x v="28"/>
    <d v="2022-08-04T00:00:00"/>
    <n v="3898"/>
    <x v="1"/>
    <x v="1"/>
  </r>
  <r>
    <n v="143287208"/>
    <x v="40"/>
    <d v="2022-08-04T00:00:00"/>
    <n v="743"/>
    <x v="1"/>
    <x v="0"/>
  </r>
  <r>
    <n v="143287212"/>
    <x v="39"/>
    <d v="2022-08-01T00:00:00"/>
    <n v="557"/>
    <x v="1"/>
    <x v="1"/>
  </r>
  <r>
    <n v="143287212"/>
    <x v="45"/>
    <d v="2022-08-01T00:00:00"/>
    <n v="743"/>
    <x v="1"/>
    <x v="1"/>
  </r>
  <r>
    <n v="143287212"/>
    <x v="26"/>
    <d v="2022-08-01T00:00:00"/>
    <n v="2228"/>
    <x v="1"/>
    <x v="1"/>
  </r>
  <r>
    <n v="143287212"/>
    <x v="28"/>
    <d v="2022-08-01T00:00:00"/>
    <n v="2228"/>
    <x v="1"/>
    <x v="1"/>
  </r>
  <r>
    <n v="143287212"/>
    <x v="40"/>
    <d v="2022-08-01T00:00:00"/>
    <n v="186"/>
    <x v="1"/>
    <x v="0"/>
  </r>
  <r>
    <n v="143287213"/>
    <x v="80"/>
    <d v="2022-08-01T00:00:00"/>
    <n v="1253"/>
    <x v="1"/>
    <x v="0"/>
  </r>
  <r>
    <n v="143287214"/>
    <x v="24"/>
    <d v="2022-08-04T00:00:00"/>
    <n v="836"/>
    <x v="1"/>
    <x v="1"/>
  </r>
  <r>
    <n v="143287214"/>
    <x v="25"/>
    <d v="2022-08-04T00:00:00"/>
    <n v="232"/>
    <x v="1"/>
    <x v="1"/>
  </r>
  <r>
    <n v="143287214"/>
    <x v="80"/>
    <d v="2022-08-04T00:00:00"/>
    <n v="2088"/>
    <x v="1"/>
    <x v="0"/>
  </r>
  <r>
    <n v="143287219"/>
    <x v="16"/>
    <d v="2022-08-05T00:00:00"/>
    <n v="70"/>
    <x v="1"/>
    <x v="0"/>
  </r>
  <r>
    <n v="143287220"/>
    <x v="5"/>
    <d v="2022-08-06T00:00:00"/>
    <n v="3871"/>
    <x v="1"/>
    <x v="1"/>
  </r>
  <r>
    <n v="143287220"/>
    <x v="74"/>
    <d v="2022-08-06T00:00:00"/>
    <n v="2228"/>
    <x v="1"/>
    <x v="1"/>
  </r>
  <r>
    <n v="143287220"/>
    <x v="46"/>
    <d v="2022-08-06T00:00:00"/>
    <n v="1120"/>
    <x v="1"/>
    <x v="0"/>
  </r>
  <r>
    <n v="143287222"/>
    <x v="35"/>
    <d v="2022-08-12T00:00:00"/>
    <n v="2599"/>
    <x v="1"/>
    <x v="1"/>
  </r>
  <r>
    <n v="143287222"/>
    <x v="36"/>
    <d v="2022-08-12T00:00:00"/>
    <n v="223"/>
    <x v="1"/>
    <x v="1"/>
  </r>
  <r>
    <n v="143287222"/>
    <x v="65"/>
    <d v="2022-08-12T00:00:00"/>
    <n v="1114"/>
    <x v="1"/>
    <x v="1"/>
  </r>
  <r>
    <n v="143287222"/>
    <x v="66"/>
    <d v="2022-08-12T00:00:00"/>
    <n v="1114"/>
    <x v="1"/>
    <x v="0"/>
  </r>
  <r>
    <n v="143287223"/>
    <x v="3"/>
    <d v="2022-08-28T00:00:00"/>
    <n v="1485"/>
    <x v="1"/>
    <x v="1"/>
  </r>
  <r>
    <n v="143287223"/>
    <x v="4"/>
    <d v="2022-08-28T00:00:00"/>
    <n v="297"/>
    <x v="1"/>
    <x v="0"/>
  </r>
  <r>
    <n v="143287228"/>
    <x v="20"/>
    <d v="2022-08-04T00:00:00"/>
    <n v="2228"/>
    <x v="1"/>
    <x v="0"/>
  </r>
  <r>
    <n v="143287229"/>
    <x v="13"/>
    <d v="2022-08-07T00:00:00"/>
    <n v="3880"/>
    <x v="1"/>
    <x v="0"/>
  </r>
  <r>
    <n v="143287248"/>
    <x v="24"/>
    <d v="2022-08-05T00:00:00"/>
    <n v="836"/>
    <x v="1"/>
    <x v="1"/>
  </r>
  <r>
    <n v="143287248"/>
    <x v="80"/>
    <d v="2022-08-05T00:00:00"/>
    <n v="2088"/>
    <x v="1"/>
    <x v="0"/>
  </r>
  <r>
    <n v="143287249"/>
    <x v="48"/>
    <d v="2022-08-07T00:00:00"/>
    <n v="195"/>
    <x v="1"/>
    <x v="0"/>
  </r>
  <r>
    <n v="143287252"/>
    <x v="95"/>
    <d v="2022-08-08T00:00:00"/>
    <n v="9169"/>
    <x v="1"/>
    <x v="0"/>
  </r>
  <r>
    <n v="143287255"/>
    <x v="44"/>
    <d v="2022-08-06T00:00:00"/>
    <n v="5012"/>
    <x v="1"/>
    <x v="1"/>
  </r>
  <r>
    <n v="143287255"/>
    <x v="30"/>
    <d v="2022-08-06T00:00:00"/>
    <n v="4455"/>
    <x v="1"/>
    <x v="1"/>
  </r>
  <r>
    <n v="143287255"/>
    <x v="91"/>
    <d v="2022-08-06T00:00:00"/>
    <n v="16704"/>
    <x v="1"/>
    <x v="0"/>
  </r>
  <r>
    <n v="143287262"/>
    <x v="45"/>
    <d v="2022-08-06T00:00:00"/>
    <n v="743"/>
    <x v="1"/>
    <x v="0"/>
  </r>
  <r>
    <n v="143297271"/>
    <x v="26"/>
    <d v="2022-08-06T00:00:00"/>
    <n v="4455"/>
    <x v="1"/>
    <x v="1"/>
  </r>
  <r>
    <n v="143297271"/>
    <x v="40"/>
    <d v="2022-08-06T00:00:00"/>
    <n v="743"/>
    <x v="1"/>
    <x v="0"/>
  </r>
  <r>
    <n v="143297272"/>
    <x v="25"/>
    <d v="2022-08-06T00:00:00"/>
    <n v="232"/>
    <x v="1"/>
    <x v="1"/>
  </r>
  <r>
    <n v="143297272"/>
    <x v="80"/>
    <d v="2022-08-06T00:00:00"/>
    <n v="2088"/>
    <x v="1"/>
    <x v="1"/>
  </r>
  <r>
    <n v="143297272"/>
    <x v="60"/>
    <d v="2022-08-06T00:00:00"/>
    <n v="2005"/>
    <x v="1"/>
    <x v="0"/>
  </r>
  <r>
    <n v="143297273"/>
    <x v="16"/>
    <d v="2022-08-11T00:00:00"/>
    <n v="70"/>
    <x v="1"/>
    <x v="1"/>
  </r>
  <r>
    <n v="143297273"/>
    <x v="21"/>
    <d v="2022-08-11T00:00:00"/>
    <n v="279"/>
    <x v="1"/>
    <x v="1"/>
  </r>
  <r>
    <n v="143297273"/>
    <x v="22"/>
    <d v="2022-08-11T00:00:00"/>
    <n v="557"/>
    <x v="1"/>
    <x v="1"/>
  </r>
  <r>
    <n v="143297273"/>
    <x v="10"/>
    <d v="2022-08-11T00:00:00"/>
    <n v="557"/>
    <x v="1"/>
    <x v="1"/>
  </r>
  <r>
    <n v="143297273"/>
    <x v="17"/>
    <d v="2022-08-11T00:00:00"/>
    <n v="279"/>
    <x v="1"/>
    <x v="0"/>
  </r>
  <r>
    <n v="143297289"/>
    <x v="45"/>
    <d v="2022-08-07T00:00:00"/>
    <n v="1411"/>
    <x v="1"/>
    <x v="1"/>
  </r>
  <r>
    <n v="143297289"/>
    <x v="26"/>
    <d v="2022-08-07T00:00:00"/>
    <n v="7424"/>
    <x v="1"/>
    <x v="1"/>
  </r>
  <r>
    <n v="143297289"/>
    <x v="28"/>
    <d v="2022-08-07T00:00:00"/>
    <n v="2228"/>
    <x v="1"/>
    <x v="1"/>
  </r>
  <r>
    <n v="143297289"/>
    <x v="40"/>
    <d v="2022-08-07T00:00:00"/>
    <n v="1485"/>
    <x v="1"/>
    <x v="0"/>
  </r>
  <r>
    <n v="143297291"/>
    <x v="41"/>
    <d v="2022-08-07T00:00:00"/>
    <n v="35"/>
    <x v="1"/>
    <x v="1"/>
  </r>
  <r>
    <n v="143297291"/>
    <x v="25"/>
    <d v="2022-08-07T00:00:00"/>
    <n v="464"/>
    <x v="1"/>
    <x v="1"/>
  </r>
  <r>
    <n v="143297291"/>
    <x v="80"/>
    <d v="2022-08-07T00:00:00"/>
    <n v="3132"/>
    <x v="1"/>
    <x v="0"/>
  </r>
  <r>
    <n v="143297303"/>
    <x v="32"/>
    <d v="2022-08-12T00:00:00"/>
    <n v="1128"/>
    <x v="1"/>
    <x v="1"/>
  </r>
  <r>
    <n v="143297303"/>
    <x v="96"/>
    <d v="2022-08-12T00:00:00"/>
    <n v="2172"/>
    <x v="1"/>
    <x v="0"/>
  </r>
  <r>
    <n v="143297306"/>
    <x v="86"/>
    <d v="2022-08-11T00:00:00"/>
    <n v="335"/>
    <x v="1"/>
    <x v="0"/>
  </r>
  <r>
    <n v="143297322"/>
    <x v="62"/>
    <d v="2022-08-08T00:00:00"/>
    <n v="279"/>
    <x v="1"/>
    <x v="1"/>
  </r>
  <r>
    <n v="143297322"/>
    <x v="24"/>
    <d v="2022-08-08T00:00:00"/>
    <n v="2506"/>
    <x v="1"/>
    <x v="1"/>
  </r>
  <r>
    <n v="143297322"/>
    <x v="80"/>
    <d v="2022-08-08T00:00:00"/>
    <n v="3132"/>
    <x v="1"/>
    <x v="1"/>
  </r>
  <r>
    <n v="143297322"/>
    <x v="59"/>
    <d v="2022-08-08T00:00:00"/>
    <n v="232"/>
    <x v="1"/>
    <x v="1"/>
  </r>
  <r>
    <n v="143297322"/>
    <x v="60"/>
    <d v="2022-08-08T00:00:00"/>
    <n v="2005"/>
    <x v="1"/>
    <x v="0"/>
  </r>
  <r>
    <n v="143297326"/>
    <x v="39"/>
    <d v="2022-08-08T00:00:00"/>
    <n v="1114"/>
    <x v="1"/>
    <x v="1"/>
  </r>
  <r>
    <n v="143297326"/>
    <x v="26"/>
    <d v="2022-08-08T00:00:00"/>
    <n v="11136"/>
    <x v="1"/>
    <x v="1"/>
  </r>
  <r>
    <n v="143297326"/>
    <x v="28"/>
    <d v="2022-08-08T00:00:00"/>
    <n v="3341"/>
    <x v="1"/>
    <x v="1"/>
  </r>
  <r>
    <n v="143297326"/>
    <x v="40"/>
    <d v="2022-08-08T00:00:00"/>
    <n v="1448"/>
    <x v="1"/>
    <x v="0"/>
  </r>
  <r>
    <n v="143297348"/>
    <x v="45"/>
    <d v="2022-08-11T00:00:00"/>
    <n v="1485"/>
    <x v="1"/>
    <x v="1"/>
  </r>
  <r>
    <n v="143297348"/>
    <x v="26"/>
    <d v="2022-08-11T00:00:00"/>
    <n v="7424"/>
    <x v="1"/>
    <x v="1"/>
  </r>
  <r>
    <n v="143297348"/>
    <x v="28"/>
    <d v="2022-08-11T00:00:00"/>
    <n v="4455"/>
    <x v="1"/>
    <x v="1"/>
  </r>
  <r>
    <n v="143297348"/>
    <x v="40"/>
    <d v="2022-08-11T00:00:00"/>
    <n v="743"/>
    <x v="1"/>
    <x v="0"/>
  </r>
  <r>
    <n v="143297349"/>
    <x v="24"/>
    <d v="2022-08-11T00:00:00"/>
    <n v="836"/>
    <x v="1"/>
    <x v="1"/>
  </r>
  <r>
    <n v="143297349"/>
    <x v="25"/>
    <d v="2022-08-11T00:00:00"/>
    <n v="696"/>
    <x v="1"/>
    <x v="1"/>
  </r>
  <r>
    <n v="143297349"/>
    <x v="80"/>
    <d v="2022-08-11T00:00:00"/>
    <n v="3132"/>
    <x v="1"/>
    <x v="1"/>
  </r>
  <r>
    <n v="143297349"/>
    <x v="59"/>
    <d v="2022-08-11T00:00:00"/>
    <n v="232"/>
    <x v="1"/>
    <x v="0"/>
  </r>
  <r>
    <n v="143297351"/>
    <x v="9"/>
    <d v="2022-08-14T00:00:00"/>
    <n v="418"/>
    <x v="1"/>
    <x v="1"/>
  </r>
  <r>
    <n v="143297351"/>
    <x v="22"/>
    <d v="2022-08-14T00:00:00"/>
    <n v="279"/>
    <x v="1"/>
    <x v="1"/>
  </r>
  <r>
    <n v="143297351"/>
    <x v="10"/>
    <d v="2022-08-14T00:00:00"/>
    <n v="279"/>
    <x v="1"/>
    <x v="1"/>
  </r>
  <r>
    <n v="143297351"/>
    <x v="17"/>
    <d v="2022-08-14T00:00:00"/>
    <n v="418"/>
    <x v="1"/>
    <x v="0"/>
  </r>
  <r>
    <n v="143297353"/>
    <x v="48"/>
    <d v="2022-08-13T00:00:00"/>
    <n v="140"/>
    <x v="1"/>
    <x v="1"/>
  </r>
  <r>
    <n v="143297353"/>
    <x v="87"/>
    <d v="2022-08-13T00:00:00"/>
    <n v="140"/>
    <x v="1"/>
    <x v="0"/>
  </r>
  <r>
    <n v="143297362"/>
    <x v="95"/>
    <d v="2022-08-15T00:00:00"/>
    <n v="4585"/>
    <x v="1"/>
    <x v="0"/>
  </r>
  <r>
    <n v="143297375"/>
    <x v="41"/>
    <d v="2022-08-12T00:00:00"/>
    <n v="24"/>
    <x v="1"/>
    <x v="1"/>
  </r>
  <r>
    <n v="143297375"/>
    <x v="24"/>
    <d v="2022-08-12T00:00:00"/>
    <n v="836"/>
    <x v="1"/>
    <x v="1"/>
  </r>
  <r>
    <n v="143297375"/>
    <x v="25"/>
    <d v="2022-08-12T00:00:00"/>
    <n v="232"/>
    <x v="1"/>
    <x v="1"/>
  </r>
  <r>
    <n v="143297375"/>
    <x v="80"/>
    <d v="2022-08-12T00:00:00"/>
    <n v="2088"/>
    <x v="1"/>
    <x v="0"/>
  </r>
  <r>
    <n v="143297376"/>
    <x v="39"/>
    <d v="2022-08-12T00:00:00"/>
    <n v="1114"/>
    <x v="1"/>
    <x v="1"/>
  </r>
  <r>
    <n v="143297376"/>
    <x v="26"/>
    <d v="2022-08-12T00:00:00"/>
    <n v="4455"/>
    <x v="1"/>
    <x v="1"/>
  </r>
  <r>
    <n v="143297376"/>
    <x v="40"/>
    <d v="2022-08-12T00:00:00"/>
    <n v="743"/>
    <x v="1"/>
    <x v="0"/>
  </r>
  <r>
    <n v="143297384"/>
    <x v="74"/>
    <d v="2022-08-20T00:00:00"/>
    <n v="5568"/>
    <x v="1"/>
    <x v="1"/>
  </r>
  <r>
    <n v="143297384"/>
    <x v="46"/>
    <d v="2022-08-20T00:00:00"/>
    <n v="2239"/>
    <x v="1"/>
    <x v="0"/>
  </r>
  <r>
    <n v="143297385"/>
    <x v="44"/>
    <d v="2022-08-14T00:00:00"/>
    <n v="1253"/>
    <x v="1"/>
    <x v="1"/>
  </r>
  <r>
    <n v="143297385"/>
    <x v="30"/>
    <d v="2022-08-14T00:00:00"/>
    <n v="3341"/>
    <x v="1"/>
    <x v="1"/>
  </r>
  <r>
    <n v="143297385"/>
    <x v="91"/>
    <d v="2022-08-14T00:00:00"/>
    <n v="27840"/>
    <x v="1"/>
    <x v="0"/>
  </r>
  <r>
    <n v="143297387"/>
    <x v="97"/>
    <d v="2022-09-05T00:00:00"/>
    <n v="2631"/>
    <x v="4"/>
    <x v="0"/>
  </r>
  <r>
    <n v="143297394"/>
    <x v="94"/>
    <d v="2022-08-18T00:00:00"/>
    <n v="836"/>
    <x v="1"/>
    <x v="0"/>
  </r>
  <r>
    <n v="143297395"/>
    <x v="15"/>
    <d v="2022-08-27T00:00:00"/>
    <n v="1337"/>
    <x v="1"/>
    <x v="0"/>
  </r>
  <r>
    <n v="143297398"/>
    <x v="93"/>
    <d v="2022-08-25T00:00:00"/>
    <n v="17818"/>
    <x v="1"/>
    <x v="0"/>
  </r>
  <r>
    <n v="143297399"/>
    <x v="51"/>
    <d v="2022-08-27T00:00:00"/>
    <n v="149"/>
    <x v="1"/>
    <x v="0"/>
  </r>
  <r>
    <n v="143307413"/>
    <x v="25"/>
    <d v="2022-08-13T00:00:00"/>
    <n v="232"/>
    <x v="1"/>
    <x v="1"/>
  </r>
  <r>
    <n v="143307413"/>
    <x v="80"/>
    <d v="2022-08-13T00:00:00"/>
    <n v="3132"/>
    <x v="1"/>
    <x v="0"/>
  </r>
  <r>
    <n v="143307414"/>
    <x v="39"/>
    <d v="2022-08-13T00:00:00"/>
    <n v="557"/>
    <x v="1"/>
    <x v="0"/>
  </r>
  <r>
    <n v="143307424"/>
    <x v="1"/>
    <d v="2022-10-03T00:00:00"/>
    <n v="1170"/>
    <x v="5"/>
    <x v="1"/>
  </r>
  <r>
    <n v="143307424"/>
    <x v="98"/>
    <d v="2022-10-03T00:00:00"/>
    <n v="376"/>
    <x v="5"/>
    <x v="1"/>
  </r>
  <r>
    <n v="143307424"/>
    <x v="78"/>
    <d v="2022-10-03T00:00:00"/>
    <n v="627"/>
    <x v="5"/>
    <x v="0"/>
  </r>
  <r>
    <n v="143307434"/>
    <x v="26"/>
    <d v="2022-08-14T00:00:00"/>
    <n v="4455"/>
    <x v="1"/>
    <x v="0"/>
  </r>
  <r>
    <n v="143307435"/>
    <x v="24"/>
    <d v="2022-08-14T00:00:00"/>
    <n v="836"/>
    <x v="1"/>
    <x v="1"/>
  </r>
  <r>
    <n v="143307435"/>
    <x v="80"/>
    <d v="2022-08-14T00:00:00"/>
    <n v="2088"/>
    <x v="1"/>
    <x v="1"/>
  </r>
  <r>
    <n v="143307435"/>
    <x v="60"/>
    <d v="2022-08-14T00:00:00"/>
    <n v="2005"/>
    <x v="1"/>
    <x v="0"/>
  </r>
  <r>
    <n v="143307439"/>
    <x v="7"/>
    <d v="2022-08-21T00:00:00"/>
    <n v="1207"/>
    <x v="1"/>
    <x v="0"/>
  </r>
  <r>
    <n v="143307440"/>
    <x v="75"/>
    <d v="2022-09-18T00:00:00"/>
    <n v="14141"/>
    <x v="4"/>
    <x v="0"/>
  </r>
  <r>
    <n v="143307441"/>
    <x v="44"/>
    <d v="2022-08-20T00:00:00"/>
    <n v="2506"/>
    <x v="1"/>
    <x v="1"/>
  </r>
  <r>
    <n v="143307441"/>
    <x v="30"/>
    <d v="2022-08-20T00:00:00"/>
    <n v="4455"/>
    <x v="1"/>
    <x v="1"/>
  </r>
  <r>
    <n v="143307441"/>
    <x v="91"/>
    <d v="2022-08-20T00:00:00"/>
    <n v="23664"/>
    <x v="1"/>
    <x v="0"/>
  </r>
  <r>
    <n v="143307442"/>
    <x v="94"/>
    <d v="2022-08-26T00:00:00"/>
    <n v="836"/>
    <x v="1"/>
    <x v="0"/>
  </r>
  <r>
    <n v="143307449"/>
    <x v="39"/>
    <d v="2022-08-15T00:00:00"/>
    <n v="836"/>
    <x v="1"/>
    <x v="1"/>
  </r>
  <r>
    <n v="143307449"/>
    <x v="26"/>
    <d v="2022-08-15T00:00:00"/>
    <n v="4455"/>
    <x v="1"/>
    <x v="1"/>
  </r>
  <r>
    <n v="143307449"/>
    <x v="40"/>
    <d v="2022-08-15T00:00:00"/>
    <n v="1485"/>
    <x v="1"/>
    <x v="0"/>
  </r>
  <r>
    <n v="143307451"/>
    <x v="62"/>
    <d v="2022-08-15T00:00:00"/>
    <n v="140"/>
    <x v="1"/>
    <x v="1"/>
  </r>
  <r>
    <n v="143307451"/>
    <x v="24"/>
    <d v="2022-08-15T00:00:00"/>
    <n v="1671"/>
    <x v="1"/>
    <x v="1"/>
  </r>
  <r>
    <n v="143307451"/>
    <x v="25"/>
    <d v="2022-08-15T00:00:00"/>
    <n v="232"/>
    <x v="1"/>
    <x v="1"/>
  </r>
  <r>
    <n v="143307451"/>
    <x v="80"/>
    <d v="2022-08-15T00:00:00"/>
    <n v="2088"/>
    <x v="1"/>
    <x v="0"/>
  </r>
  <r>
    <n v="143307461"/>
    <x v="8"/>
    <d v="2022-08-28T00:00:00"/>
    <n v="891"/>
    <x v="1"/>
    <x v="0"/>
  </r>
  <r>
    <n v="143307474"/>
    <x v="2"/>
    <d v="2022-09-03T00:00:00"/>
    <n v="439"/>
    <x v="4"/>
    <x v="0"/>
  </r>
  <r>
    <n v="143307475"/>
    <x v="35"/>
    <d v="2022-08-29T00:00:00"/>
    <n v="2599"/>
    <x v="1"/>
    <x v="1"/>
  </r>
  <r>
    <n v="143307475"/>
    <x v="65"/>
    <d v="2022-08-29T00:00:00"/>
    <n v="1114"/>
    <x v="1"/>
    <x v="1"/>
  </r>
  <r>
    <n v="143307475"/>
    <x v="68"/>
    <d v="2022-08-29T00:00:00"/>
    <n v="1300"/>
    <x v="1"/>
    <x v="0"/>
  </r>
  <r>
    <n v="143307480"/>
    <x v="5"/>
    <d v="2022-08-28T00:00:00"/>
    <n v="5513"/>
    <x v="1"/>
    <x v="1"/>
  </r>
  <r>
    <n v="143307480"/>
    <x v="74"/>
    <d v="2022-08-28T00:00:00"/>
    <n v="5568"/>
    <x v="1"/>
    <x v="1"/>
  </r>
  <r>
    <n v="143307480"/>
    <x v="46"/>
    <d v="2022-08-28T00:00:00"/>
    <n v="1120"/>
    <x v="1"/>
    <x v="0"/>
  </r>
  <r>
    <n v="143307481"/>
    <x v="13"/>
    <d v="2022-08-29T00:00:00"/>
    <n v="3351"/>
    <x v="1"/>
    <x v="0"/>
  </r>
  <r>
    <n v="143307486"/>
    <x v="39"/>
    <d v="2022-08-18T00:00:00"/>
    <n v="836"/>
    <x v="1"/>
    <x v="0"/>
  </r>
  <r>
    <n v="143307487"/>
    <x v="62"/>
    <d v="2022-08-18T00:00:00"/>
    <n v="140"/>
    <x v="1"/>
    <x v="1"/>
  </r>
  <r>
    <n v="143307487"/>
    <x v="24"/>
    <d v="2022-08-18T00:00:00"/>
    <n v="836"/>
    <x v="1"/>
    <x v="1"/>
  </r>
  <r>
    <n v="143307487"/>
    <x v="25"/>
    <d v="2022-08-18T00:00:00"/>
    <n v="232"/>
    <x v="1"/>
    <x v="1"/>
  </r>
  <r>
    <n v="143307487"/>
    <x v="80"/>
    <d v="2022-08-18T00:00:00"/>
    <n v="2088"/>
    <x v="1"/>
    <x v="1"/>
  </r>
  <r>
    <n v="143307487"/>
    <x v="59"/>
    <d v="2022-08-18T00:00:00"/>
    <n v="116"/>
    <x v="1"/>
    <x v="0"/>
  </r>
  <r>
    <n v="143307489"/>
    <x v="16"/>
    <d v="2022-08-21T00:00:00"/>
    <n v="140"/>
    <x v="1"/>
    <x v="0"/>
  </r>
  <r>
    <n v="143307490"/>
    <x v="48"/>
    <d v="2022-08-20T00:00:00"/>
    <n v="140"/>
    <x v="1"/>
    <x v="1"/>
  </r>
  <r>
    <n v="143307490"/>
    <x v="49"/>
    <d v="2022-08-20T00:00:00"/>
    <n v="140"/>
    <x v="1"/>
    <x v="0"/>
  </r>
  <r>
    <n v="143307494"/>
    <x v="95"/>
    <d v="2022-08-21T00:00:00"/>
    <n v="4585"/>
    <x v="1"/>
    <x v="0"/>
  </r>
  <r>
    <n v="143307502"/>
    <x v="28"/>
    <d v="2022-08-18T00:00:00"/>
    <n v="3341"/>
    <x v="1"/>
    <x v="0"/>
  </r>
  <r>
    <n v="143307513"/>
    <x v="28"/>
    <d v="2022-08-19T00:00:00"/>
    <n v="1114"/>
    <x v="1"/>
    <x v="0"/>
  </r>
  <r>
    <n v="143307514"/>
    <x v="24"/>
    <d v="2022-08-19T00:00:00"/>
    <n v="836"/>
    <x v="1"/>
    <x v="1"/>
  </r>
  <r>
    <n v="143307514"/>
    <x v="80"/>
    <d v="2022-08-19T00:00:00"/>
    <n v="1044"/>
    <x v="1"/>
    <x v="1"/>
  </r>
  <r>
    <n v="143307514"/>
    <x v="59"/>
    <d v="2022-08-19T00:00:00"/>
    <n v="70"/>
    <x v="1"/>
    <x v="0"/>
  </r>
  <r>
    <n v="143307519"/>
    <x v="99"/>
    <d v="2022-08-22T00:00:00"/>
    <n v="5012"/>
    <x v="1"/>
    <x v="0"/>
  </r>
  <r>
    <n v="143307521"/>
    <x v="32"/>
    <d v="2022-08-26T00:00:00"/>
    <n v="2256"/>
    <x v="1"/>
    <x v="1"/>
  </r>
  <r>
    <n v="143307521"/>
    <x v="34"/>
    <d v="2022-08-26T00:00:00"/>
    <n v="919"/>
    <x v="1"/>
    <x v="1"/>
  </r>
  <r>
    <n v="143307521"/>
    <x v="70"/>
    <d v="2022-08-26T00:00:00"/>
    <n v="543"/>
    <x v="1"/>
    <x v="0"/>
  </r>
  <r>
    <n v="143307522"/>
    <x v="44"/>
    <d v="2022-08-25T00:00:00"/>
    <n v="2506"/>
    <x v="1"/>
    <x v="1"/>
  </r>
  <r>
    <n v="143307522"/>
    <x v="30"/>
    <d v="2022-08-25T00:00:00"/>
    <n v="2228"/>
    <x v="1"/>
    <x v="1"/>
  </r>
  <r>
    <n v="143307522"/>
    <x v="91"/>
    <d v="2022-08-25T00:00:00"/>
    <n v="27840"/>
    <x v="1"/>
    <x v="0"/>
  </r>
  <r>
    <n v="143307525"/>
    <x v="94"/>
    <d v="2022-08-29T00:00:00"/>
    <n v="1003"/>
    <x v="1"/>
    <x v="0"/>
  </r>
  <r>
    <n v="143307527"/>
    <x v="18"/>
    <d v="2022-08-28T00:00:00"/>
    <n v="1634"/>
    <x v="1"/>
    <x v="1"/>
  </r>
  <r>
    <n v="143307527"/>
    <x v="19"/>
    <d v="2022-08-28T00:00:00"/>
    <n v="3564"/>
    <x v="1"/>
    <x v="0"/>
  </r>
  <r>
    <n v="143307530"/>
    <x v="12"/>
    <d v="2022-08-25T00:00:00"/>
    <n v="140"/>
    <x v="1"/>
    <x v="0"/>
  </r>
  <r>
    <n v="143317554"/>
    <x v="45"/>
    <d v="2022-08-20T00:00:00"/>
    <n v="2970"/>
    <x v="1"/>
    <x v="1"/>
  </r>
  <r>
    <n v="143317554"/>
    <x v="26"/>
    <d v="2022-08-20T00:00:00"/>
    <n v="7424"/>
    <x v="1"/>
    <x v="1"/>
  </r>
  <r>
    <n v="143317554"/>
    <x v="28"/>
    <d v="2022-08-20T00:00:00"/>
    <n v="4455"/>
    <x v="1"/>
    <x v="1"/>
  </r>
  <r>
    <n v="143317554"/>
    <x v="40"/>
    <d v="2022-08-20T00:00:00"/>
    <n v="1485"/>
    <x v="1"/>
    <x v="0"/>
  </r>
  <r>
    <n v="143317555"/>
    <x v="24"/>
    <d v="2022-08-20T00:00:00"/>
    <n v="836"/>
    <x v="1"/>
    <x v="1"/>
  </r>
  <r>
    <n v="143317555"/>
    <x v="25"/>
    <d v="2022-08-20T00:00:00"/>
    <n v="232"/>
    <x v="1"/>
    <x v="1"/>
  </r>
  <r>
    <n v="143317555"/>
    <x v="80"/>
    <d v="2022-08-20T00:00:00"/>
    <n v="2088"/>
    <x v="1"/>
    <x v="0"/>
  </r>
  <r>
    <n v="143317561"/>
    <x v="9"/>
    <d v="2022-08-26T00:00:00"/>
    <n v="279"/>
    <x v="1"/>
    <x v="1"/>
  </r>
  <r>
    <n v="143317561"/>
    <x v="22"/>
    <d v="2022-08-26T00:00:00"/>
    <n v="696"/>
    <x v="1"/>
    <x v="1"/>
  </r>
  <r>
    <n v="143317561"/>
    <x v="10"/>
    <d v="2022-08-26T00:00:00"/>
    <n v="557"/>
    <x v="1"/>
    <x v="0"/>
  </r>
  <r>
    <n v="143317576"/>
    <x v="39"/>
    <d v="2022-08-21T00:00:00"/>
    <n v="557"/>
    <x v="1"/>
    <x v="1"/>
  </r>
  <r>
    <n v="143317576"/>
    <x v="45"/>
    <d v="2022-08-21T00:00:00"/>
    <n v="1485"/>
    <x v="1"/>
    <x v="1"/>
  </r>
  <r>
    <n v="143317576"/>
    <x v="26"/>
    <d v="2022-08-21T00:00:00"/>
    <n v="5568"/>
    <x v="1"/>
    <x v="1"/>
  </r>
  <r>
    <n v="143317576"/>
    <x v="40"/>
    <d v="2022-08-21T00:00:00"/>
    <n v="743"/>
    <x v="1"/>
    <x v="0"/>
  </r>
  <r>
    <n v="143317577"/>
    <x v="41"/>
    <d v="2022-08-21T00:00:00"/>
    <n v="24"/>
    <x v="1"/>
    <x v="1"/>
  </r>
  <r>
    <n v="143317577"/>
    <x v="62"/>
    <d v="2022-08-21T00:00:00"/>
    <n v="279"/>
    <x v="1"/>
    <x v="1"/>
  </r>
  <r>
    <n v="143317577"/>
    <x v="24"/>
    <d v="2022-08-21T00:00:00"/>
    <n v="836"/>
    <x v="1"/>
    <x v="1"/>
  </r>
  <r>
    <n v="143317577"/>
    <x v="25"/>
    <d v="2022-08-21T00:00:00"/>
    <n v="232"/>
    <x v="1"/>
    <x v="1"/>
  </r>
  <r>
    <n v="143317577"/>
    <x v="80"/>
    <d v="2022-08-21T00:00:00"/>
    <n v="1880"/>
    <x v="1"/>
    <x v="0"/>
  </r>
  <r>
    <n v="143317587"/>
    <x v="39"/>
    <d v="2022-08-22T00:00:00"/>
    <n v="557"/>
    <x v="1"/>
    <x v="1"/>
  </r>
  <r>
    <n v="143317587"/>
    <x v="40"/>
    <d v="2022-08-22T00:00:00"/>
    <n v="743"/>
    <x v="1"/>
    <x v="0"/>
  </r>
  <r>
    <n v="143317588"/>
    <x v="24"/>
    <d v="2022-08-22T00:00:00"/>
    <n v="836"/>
    <x v="1"/>
    <x v="1"/>
  </r>
  <r>
    <n v="143317588"/>
    <x v="25"/>
    <d v="2022-08-22T00:00:00"/>
    <n v="232"/>
    <x v="1"/>
    <x v="1"/>
  </r>
  <r>
    <n v="143317588"/>
    <x v="80"/>
    <d v="2022-08-22T00:00:00"/>
    <n v="3132"/>
    <x v="1"/>
    <x v="1"/>
  </r>
  <r>
    <n v="143317588"/>
    <x v="59"/>
    <d v="2022-08-22T00:00:00"/>
    <n v="163"/>
    <x v="1"/>
    <x v="0"/>
  </r>
  <r>
    <n v="143317598"/>
    <x v="9"/>
    <d v="2022-08-22T00:00:00"/>
    <n v="140"/>
    <x v="1"/>
    <x v="0"/>
  </r>
  <r>
    <n v="143317609"/>
    <x v="28"/>
    <d v="2022-08-25T00:00:00"/>
    <n v="2228"/>
    <x v="1"/>
    <x v="1"/>
  </r>
  <r>
    <n v="143317609"/>
    <x v="40"/>
    <d v="2022-08-25T00:00:00"/>
    <n v="1485"/>
    <x v="1"/>
    <x v="0"/>
  </r>
  <r>
    <n v="143317610"/>
    <x v="25"/>
    <d v="2022-08-25T00:00:00"/>
    <n v="232"/>
    <x v="1"/>
    <x v="1"/>
  </r>
  <r>
    <n v="143317610"/>
    <x v="59"/>
    <d v="2022-08-25T00:00:00"/>
    <n v="93"/>
    <x v="1"/>
    <x v="0"/>
  </r>
  <r>
    <n v="143317615"/>
    <x v="48"/>
    <d v="2022-08-28T00:00:00"/>
    <n v="70"/>
    <x v="1"/>
    <x v="1"/>
  </r>
  <r>
    <n v="143317615"/>
    <x v="49"/>
    <d v="2022-08-28T00:00:00"/>
    <n v="140"/>
    <x v="1"/>
    <x v="0"/>
  </r>
  <r>
    <n v="143317631"/>
    <x v="100"/>
    <d v="2022-11-11T00:00:00"/>
    <n v="163"/>
    <x v="6"/>
    <x v="1"/>
  </r>
  <r>
    <n v="143317631"/>
    <x v="1"/>
    <d v="2022-11-11T00:00:00"/>
    <n v="464"/>
    <x v="6"/>
    <x v="1"/>
  </r>
  <r>
    <n v="143317631"/>
    <x v="98"/>
    <d v="2022-11-11T00:00:00"/>
    <n v="205"/>
    <x v="6"/>
    <x v="0"/>
  </r>
  <r>
    <n v="143317638"/>
    <x v="41"/>
    <d v="2022-08-26T00:00:00"/>
    <n v="47"/>
    <x v="1"/>
    <x v="1"/>
  </r>
  <r>
    <n v="143317638"/>
    <x v="62"/>
    <d v="2022-08-26T00:00:00"/>
    <n v="279"/>
    <x v="1"/>
    <x v="1"/>
  </r>
  <r>
    <n v="143317638"/>
    <x v="80"/>
    <d v="2022-08-26T00:00:00"/>
    <n v="4176"/>
    <x v="1"/>
    <x v="1"/>
  </r>
  <r>
    <n v="143317638"/>
    <x v="59"/>
    <d v="2022-08-26T00:00:00"/>
    <n v="70"/>
    <x v="1"/>
    <x v="1"/>
  </r>
  <r>
    <n v="143317638"/>
    <x v="60"/>
    <d v="2022-08-26T00:00:00"/>
    <n v="4009"/>
    <x v="1"/>
    <x v="0"/>
  </r>
  <r>
    <n v="143317639"/>
    <x v="28"/>
    <d v="2022-08-26T00:00:00"/>
    <n v="1114"/>
    <x v="1"/>
    <x v="0"/>
  </r>
  <r>
    <n v="143317642"/>
    <x v="9"/>
    <d v="2022-08-29T00:00:00"/>
    <n v="279"/>
    <x v="1"/>
    <x v="1"/>
  </r>
  <r>
    <n v="143317642"/>
    <x v="21"/>
    <d v="2022-08-29T00:00:00"/>
    <n v="279"/>
    <x v="1"/>
    <x v="1"/>
  </r>
  <r>
    <n v="143317642"/>
    <x v="22"/>
    <d v="2022-08-29T00:00:00"/>
    <n v="557"/>
    <x v="1"/>
    <x v="1"/>
  </r>
  <r>
    <n v="143317642"/>
    <x v="10"/>
    <d v="2022-08-29T00:00:00"/>
    <n v="557"/>
    <x v="1"/>
    <x v="1"/>
  </r>
  <r>
    <n v="143317642"/>
    <x v="17"/>
    <d v="2022-08-29T00:00:00"/>
    <n v="279"/>
    <x v="1"/>
    <x v="0"/>
  </r>
  <r>
    <n v="143327658"/>
    <x v="24"/>
    <d v="2022-08-27T00:00:00"/>
    <n v="836"/>
    <x v="1"/>
    <x v="1"/>
  </r>
  <r>
    <n v="143327658"/>
    <x v="25"/>
    <d v="2022-08-27T00:00:00"/>
    <n v="232"/>
    <x v="1"/>
    <x v="1"/>
  </r>
  <r>
    <n v="143327658"/>
    <x v="80"/>
    <d v="2022-08-27T00:00:00"/>
    <n v="6264"/>
    <x v="1"/>
    <x v="0"/>
  </r>
  <r>
    <n v="143327660"/>
    <x v="26"/>
    <d v="2022-08-27T00:00:00"/>
    <n v="4455"/>
    <x v="1"/>
    <x v="1"/>
  </r>
  <r>
    <n v="143327660"/>
    <x v="40"/>
    <d v="2022-08-27T00:00:00"/>
    <n v="1485"/>
    <x v="1"/>
    <x v="0"/>
  </r>
  <r>
    <n v="143327661"/>
    <x v="94"/>
    <d v="2022-08-25T00:00:00"/>
    <n v="335"/>
    <x v="1"/>
    <x v="0"/>
  </r>
  <r>
    <n v="143327671"/>
    <x v="94"/>
    <d v="2022-09-03T00:00:00"/>
    <n v="1337"/>
    <x v="4"/>
    <x v="0"/>
  </r>
  <r>
    <n v="143327673"/>
    <x v="50"/>
    <d v="2022-09-05T00:00:00"/>
    <n v="130"/>
    <x v="4"/>
    <x v="1"/>
  </r>
  <r>
    <n v="143327673"/>
    <x v="51"/>
    <d v="2022-09-05T00:00:00"/>
    <n v="75"/>
    <x v="4"/>
    <x v="0"/>
  </r>
  <r>
    <n v="143327674"/>
    <x v="44"/>
    <d v="2022-09-02T00:00:00"/>
    <n v="3759"/>
    <x v="4"/>
    <x v="1"/>
  </r>
  <r>
    <n v="143327674"/>
    <x v="30"/>
    <d v="2022-09-02T00:00:00"/>
    <n v="6125"/>
    <x v="4"/>
    <x v="1"/>
  </r>
  <r>
    <n v="143327674"/>
    <x v="91"/>
    <d v="2022-09-02T00:00:00"/>
    <n v="26448"/>
    <x v="4"/>
    <x v="0"/>
  </r>
  <r>
    <n v="143327687"/>
    <x v="83"/>
    <d v="2022-09-01T00:00:00"/>
    <n v="502"/>
    <x v="4"/>
    <x v="0"/>
  </r>
  <r>
    <n v="143327691"/>
    <x v="26"/>
    <d v="2022-08-28T00:00:00"/>
    <n v="7424"/>
    <x v="1"/>
    <x v="1"/>
  </r>
  <r>
    <n v="143327691"/>
    <x v="28"/>
    <d v="2022-08-28T00:00:00"/>
    <n v="3341"/>
    <x v="1"/>
    <x v="1"/>
  </r>
  <r>
    <n v="143327691"/>
    <x v="40"/>
    <d v="2022-08-28T00:00:00"/>
    <n v="1485"/>
    <x v="1"/>
    <x v="0"/>
  </r>
  <r>
    <n v="143327693"/>
    <x v="25"/>
    <d v="2022-08-28T00:00:00"/>
    <n v="232"/>
    <x v="1"/>
    <x v="0"/>
  </r>
  <r>
    <n v="143327698"/>
    <x v="101"/>
    <d v="2022-08-28T00:00:00"/>
    <n v="743"/>
    <x v="1"/>
    <x v="1"/>
  </r>
  <r>
    <n v="143327698"/>
    <x v="102"/>
    <d v="2022-08-28T00:00:00"/>
    <n v="743"/>
    <x v="1"/>
    <x v="0"/>
  </r>
  <r>
    <n v="143327702"/>
    <x v="5"/>
    <d v="2022-09-09T00:00:00"/>
    <n v="2205"/>
    <x v="4"/>
    <x v="1"/>
  </r>
  <r>
    <n v="143327702"/>
    <x v="74"/>
    <d v="2022-09-09T00:00:00"/>
    <n v="5568"/>
    <x v="4"/>
    <x v="1"/>
  </r>
  <r>
    <n v="143327702"/>
    <x v="46"/>
    <d v="2022-09-09T00:00:00"/>
    <n v="1120"/>
    <x v="4"/>
    <x v="0"/>
  </r>
  <r>
    <n v="143327703"/>
    <x v="18"/>
    <d v="2022-09-08T00:00:00"/>
    <n v="1634"/>
    <x v="4"/>
    <x v="1"/>
  </r>
  <r>
    <n v="143327703"/>
    <x v="19"/>
    <d v="2022-09-08T00:00:00"/>
    <n v="5346"/>
    <x v="4"/>
    <x v="0"/>
  </r>
  <r>
    <n v="143327712"/>
    <x v="103"/>
    <d v="2022-08-29T00:00:00"/>
    <n v="335"/>
    <x v="1"/>
    <x v="0"/>
  </r>
  <r>
    <n v="143327718"/>
    <x v="45"/>
    <d v="2022-08-29T00:00:00"/>
    <n v="1485"/>
    <x v="1"/>
    <x v="1"/>
  </r>
  <r>
    <n v="143327718"/>
    <x v="26"/>
    <d v="2022-08-29T00:00:00"/>
    <n v="7424"/>
    <x v="1"/>
    <x v="1"/>
  </r>
  <r>
    <n v="143327718"/>
    <x v="28"/>
    <d v="2022-08-29T00:00:00"/>
    <n v="4455"/>
    <x v="1"/>
    <x v="1"/>
  </r>
  <r>
    <n v="143327718"/>
    <x v="40"/>
    <d v="2022-08-29T00:00:00"/>
    <n v="1485"/>
    <x v="1"/>
    <x v="0"/>
  </r>
  <r>
    <n v="143327720"/>
    <x v="62"/>
    <d v="2022-08-29T00:00:00"/>
    <n v="279"/>
    <x v="1"/>
    <x v="1"/>
  </r>
  <r>
    <n v="143327720"/>
    <x v="24"/>
    <d v="2022-08-29T00:00:00"/>
    <n v="1671"/>
    <x v="1"/>
    <x v="1"/>
  </r>
  <r>
    <n v="143327720"/>
    <x v="25"/>
    <d v="2022-08-29T00:00:00"/>
    <n v="464"/>
    <x v="1"/>
    <x v="1"/>
  </r>
  <r>
    <n v="143327720"/>
    <x v="80"/>
    <d v="2022-08-29T00:00:00"/>
    <n v="8352"/>
    <x v="1"/>
    <x v="1"/>
  </r>
  <r>
    <n v="143327720"/>
    <x v="60"/>
    <d v="2022-08-29T00:00:00"/>
    <n v="4009"/>
    <x v="1"/>
    <x v="0"/>
  </r>
  <r>
    <n v="143327723"/>
    <x v="16"/>
    <d v="2022-09-02T00:00:00"/>
    <n v="70"/>
    <x v="4"/>
    <x v="1"/>
  </r>
  <r>
    <n v="143327723"/>
    <x v="21"/>
    <d v="2022-09-02T00:00:00"/>
    <n v="418"/>
    <x v="4"/>
    <x v="1"/>
  </r>
  <r>
    <n v="143327723"/>
    <x v="22"/>
    <d v="2022-09-02T00:00:00"/>
    <n v="836"/>
    <x v="4"/>
    <x v="1"/>
  </r>
  <r>
    <n v="143327723"/>
    <x v="10"/>
    <d v="2022-09-02T00:00:00"/>
    <n v="836"/>
    <x v="4"/>
    <x v="0"/>
  </r>
  <r>
    <n v="143327727"/>
    <x v="94"/>
    <d v="2022-08-28T00:00:00"/>
    <n v="335"/>
    <x v="1"/>
    <x v="0"/>
  </r>
  <r>
    <n v="143327728"/>
    <x v="13"/>
    <d v="2022-09-03T00:00:00"/>
    <n v="504"/>
    <x v="4"/>
    <x v="1"/>
  </r>
  <r>
    <n v="143327728"/>
    <x v="14"/>
    <d v="2022-09-03T00:00:00"/>
    <n v="1170"/>
    <x v="4"/>
    <x v="0"/>
  </r>
  <r>
    <n v="143327736"/>
    <x v="11"/>
    <d v="2022-09-05T00:00:00"/>
    <n v="93"/>
    <x v="4"/>
    <x v="1"/>
  </r>
  <r>
    <n v="143327736"/>
    <x v="12"/>
    <d v="2022-09-05T00:00:00"/>
    <n v="93"/>
    <x v="4"/>
    <x v="0"/>
  </r>
  <r>
    <n v="143327747"/>
    <x v="40"/>
    <d v="2022-09-01T00:00:00"/>
    <n v="2228"/>
    <x v="4"/>
    <x v="0"/>
  </r>
  <r>
    <n v="143327748"/>
    <x v="25"/>
    <d v="2022-09-01T00:00:00"/>
    <n v="360"/>
    <x v="4"/>
    <x v="1"/>
  </r>
  <r>
    <n v="143327748"/>
    <x v="80"/>
    <d v="2022-09-01T00:00:00"/>
    <n v="6264"/>
    <x v="4"/>
    <x v="1"/>
  </r>
  <r>
    <n v="143327748"/>
    <x v="59"/>
    <d v="2022-09-01T00:00:00"/>
    <n v="93"/>
    <x v="4"/>
    <x v="0"/>
  </r>
  <r>
    <n v="143327751"/>
    <x v="94"/>
    <d v="2022-09-01T00:00:00"/>
    <n v="502"/>
    <x v="4"/>
    <x v="0"/>
  </r>
  <r>
    <n v="143327755"/>
    <x v="94"/>
    <d v="2022-09-05T00:00:00"/>
    <n v="1420"/>
    <x v="4"/>
    <x v="1"/>
  </r>
  <r>
    <n v="143327755"/>
    <x v="103"/>
    <d v="2022-09-05T00:00:00"/>
    <n v="335"/>
    <x v="4"/>
    <x v="0"/>
  </r>
  <r>
    <n v="143327756"/>
    <x v="44"/>
    <d v="2022-09-04T00:00:00"/>
    <n v="3759"/>
    <x v="4"/>
    <x v="1"/>
  </r>
  <r>
    <n v="143327756"/>
    <x v="30"/>
    <d v="2022-09-04T00:00:00"/>
    <n v="4455"/>
    <x v="4"/>
    <x v="1"/>
  </r>
  <r>
    <n v="143327756"/>
    <x v="91"/>
    <d v="2022-09-04T00:00:00"/>
    <n v="15312"/>
    <x v="4"/>
    <x v="0"/>
  </r>
  <r>
    <n v="143327757"/>
    <x v="32"/>
    <d v="2022-09-05T00:00:00"/>
    <n v="1692"/>
    <x v="4"/>
    <x v="1"/>
  </r>
  <r>
    <n v="143327757"/>
    <x v="33"/>
    <d v="2022-09-05T00:00:00"/>
    <n v="961"/>
    <x v="4"/>
    <x v="1"/>
  </r>
  <r>
    <n v="143327757"/>
    <x v="69"/>
    <d v="2022-09-05T00:00:00"/>
    <n v="1044"/>
    <x v="4"/>
    <x v="1"/>
  </r>
  <r>
    <n v="143327757"/>
    <x v="85"/>
    <d v="2022-09-05T00:00:00"/>
    <n v="602"/>
    <x v="4"/>
    <x v="0"/>
  </r>
  <r>
    <n v="143327759"/>
    <x v="35"/>
    <d v="2022-09-04T00:00:00"/>
    <n v="5197"/>
    <x v="4"/>
    <x v="1"/>
  </r>
  <r>
    <n v="143327759"/>
    <x v="36"/>
    <d v="2022-09-04T00:00:00"/>
    <n v="223"/>
    <x v="4"/>
    <x v="1"/>
  </r>
  <r>
    <n v="143327759"/>
    <x v="65"/>
    <d v="2022-09-04T00:00:00"/>
    <n v="1114"/>
    <x v="4"/>
    <x v="1"/>
  </r>
  <r>
    <n v="143327759"/>
    <x v="66"/>
    <d v="2022-09-04T00:00:00"/>
    <n v="1114"/>
    <x v="4"/>
    <x v="0"/>
  </r>
  <r>
    <n v="143327763"/>
    <x v="18"/>
    <d v="2022-08-29T00:00:00"/>
    <n v="817"/>
    <x v="1"/>
    <x v="0"/>
  </r>
  <r>
    <n v="143327779"/>
    <x v="39"/>
    <d v="2022-09-02T00:00:00"/>
    <n v="557"/>
    <x v="4"/>
    <x v="1"/>
  </r>
  <r>
    <n v="143327779"/>
    <x v="28"/>
    <d v="2022-09-02T00:00:00"/>
    <n v="1114"/>
    <x v="4"/>
    <x v="0"/>
  </r>
  <r>
    <n v="143327780"/>
    <x v="25"/>
    <d v="2022-09-02T00:00:00"/>
    <n v="464"/>
    <x v="4"/>
    <x v="1"/>
  </r>
  <r>
    <n v="143327780"/>
    <x v="80"/>
    <d v="2022-09-02T00:00:00"/>
    <n v="6264"/>
    <x v="4"/>
    <x v="0"/>
  </r>
  <r>
    <n v="143327782"/>
    <x v="21"/>
    <d v="2022-09-05T00:00:00"/>
    <n v="557"/>
    <x v="4"/>
    <x v="1"/>
  </r>
  <r>
    <n v="143327782"/>
    <x v="22"/>
    <d v="2022-09-05T00:00:00"/>
    <n v="836"/>
    <x v="4"/>
    <x v="1"/>
  </r>
  <r>
    <n v="143327782"/>
    <x v="10"/>
    <d v="2022-09-05T00:00:00"/>
    <n v="836"/>
    <x v="4"/>
    <x v="0"/>
  </r>
  <r>
    <n v="143327784"/>
    <x v="48"/>
    <d v="2022-09-04T00:00:00"/>
    <n v="140"/>
    <x v="4"/>
    <x v="1"/>
  </r>
  <r>
    <n v="143327784"/>
    <x v="87"/>
    <d v="2022-09-04T00:00:00"/>
    <n v="140"/>
    <x v="4"/>
    <x v="1"/>
  </r>
  <r>
    <n v="143327784"/>
    <x v="49"/>
    <d v="2022-09-04T00:00:00"/>
    <n v="140"/>
    <x v="4"/>
    <x v="0"/>
  </r>
  <r>
    <n v="143327798"/>
    <x v="102"/>
    <d v="2022-09-10T00:00:00"/>
    <n v="720"/>
    <x v="4"/>
    <x v="0"/>
  </r>
  <r>
    <n v="143327801"/>
    <x v="86"/>
    <d v="2022-09-08T00:00:00"/>
    <n v="335"/>
    <x v="4"/>
    <x v="0"/>
  </r>
  <r>
    <n v="143327802"/>
    <x v="8"/>
    <d v="2022-09-09T00:00:00"/>
    <n v="891"/>
    <x v="4"/>
    <x v="0"/>
  </r>
  <r>
    <n v="143327823"/>
    <x v="101"/>
    <d v="2022-09-15T00:00:00"/>
    <n v="418"/>
    <x v="4"/>
    <x v="0"/>
  </r>
  <r>
    <n v="143337830"/>
    <x v="41"/>
    <d v="2022-09-03T00:00:00"/>
    <n v="24"/>
    <x v="4"/>
    <x v="1"/>
  </r>
  <r>
    <n v="143337830"/>
    <x v="24"/>
    <d v="2022-09-03T00:00:00"/>
    <n v="2506"/>
    <x v="4"/>
    <x v="1"/>
  </r>
  <r>
    <n v="143337830"/>
    <x v="59"/>
    <d v="2022-09-03T00:00:00"/>
    <n v="232"/>
    <x v="4"/>
    <x v="0"/>
  </r>
  <r>
    <n v="143337831"/>
    <x v="28"/>
    <d v="2022-09-03T00:00:00"/>
    <n v="1671"/>
    <x v="4"/>
    <x v="1"/>
  </r>
  <r>
    <n v="143337831"/>
    <x v="40"/>
    <d v="2022-09-03T00:00:00"/>
    <n v="743"/>
    <x v="4"/>
    <x v="0"/>
  </r>
  <r>
    <n v="143337850"/>
    <x v="93"/>
    <d v="2022-09-05T00:00:00"/>
    <n v="17818"/>
    <x v="4"/>
    <x v="0"/>
  </r>
  <r>
    <n v="143337851"/>
    <x v="11"/>
    <d v="2022-09-05T00:00:00"/>
    <n v="93"/>
    <x v="4"/>
    <x v="1"/>
  </r>
  <r>
    <n v="143337851"/>
    <x v="12"/>
    <d v="2022-09-05T00:00:00"/>
    <n v="279"/>
    <x v="4"/>
    <x v="1"/>
  </r>
  <r>
    <n v="143337851"/>
    <x v="93"/>
    <d v="2022-09-05T00:00:00"/>
    <n v="17818"/>
    <x v="4"/>
    <x v="0"/>
  </r>
  <r>
    <n v="143337856"/>
    <x v="13"/>
    <d v="2022-09-15T00:00:00"/>
    <n v="3174"/>
    <x v="4"/>
    <x v="1"/>
  </r>
  <r>
    <n v="143337856"/>
    <x v="14"/>
    <d v="2022-09-15T00:00:00"/>
    <n v="520"/>
    <x v="4"/>
    <x v="0"/>
  </r>
  <r>
    <n v="143337872"/>
    <x v="94"/>
    <d v="2022-09-08T00:00:00"/>
    <n v="492"/>
    <x v="4"/>
    <x v="0"/>
  </r>
  <r>
    <n v="143337873"/>
    <x v="44"/>
    <d v="2022-09-08T00:00:00"/>
    <n v="3759"/>
    <x v="4"/>
    <x v="1"/>
  </r>
  <r>
    <n v="143337873"/>
    <x v="30"/>
    <d v="2022-09-08T00:00:00"/>
    <n v="3898"/>
    <x v="4"/>
    <x v="1"/>
  </r>
  <r>
    <n v="143337873"/>
    <x v="91"/>
    <d v="2022-09-08T00:00:00"/>
    <n v="11136"/>
    <x v="4"/>
    <x v="0"/>
  </r>
  <r>
    <n v="143337886"/>
    <x v="39"/>
    <d v="2022-09-04T00:00:00"/>
    <n v="836"/>
    <x v="4"/>
    <x v="1"/>
  </r>
  <r>
    <n v="143337886"/>
    <x v="28"/>
    <d v="2022-09-04T00:00:00"/>
    <n v="1671"/>
    <x v="4"/>
    <x v="1"/>
  </r>
  <r>
    <n v="143337886"/>
    <x v="40"/>
    <d v="2022-09-04T00:00:00"/>
    <n v="1485"/>
    <x v="4"/>
    <x v="0"/>
  </r>
  <r>
    <n v="143337915"/>
    <x v="2"/>
    <d v="2022-09-17T00:00:00"/>
    <n v="877"/>
    <x v="4"/>
    <x v="0"/>
  </r>
  <r>
    <n v="143337920"/>
    <x v="94"/>
    <d v="2022-09-12T00:00:00"/>
    <n v="1504"/>
    <x v="4"/>
    <x v="1"/>
  </r>
  <r>
    <n v="143337920"/>
    <x v="103"/>
    <d v="2022-09-12T00:00:00"/>
    <n v="42"/>
    <x v="4"/>
    <x v="0"/>
  </r>
  <r>
    <n v="143337926"/>
    <x v="5"/>
    <d v="2022-09-16T00:00:00"/>
    <n v="804"/>
    <x v="4"/>
    <x v="1"/>
  </r>
  <r>
    <n v="143337926"/>
    <x v="74"/>
    <d v="2022-09-16T00:00:00"/>
    <n v="6844"/>
    <x v="4"/>
    <x v="1"/>
  </r>
  <r>
    <n v="143337926"/>
    <x v="46"/>
    <d v="2022-09-16T00:00:00"/>
    <n v="374"/>
    <x v="4"/>
    <x v="0"/>
  </r>
  <r>
    <n v="143337929"/>
    <x v="24"/>
    <d v="2022-09-05T00:00:00"/>
    <n v="836"/>
    <x v="4"/>
    <x v="1"/>
  </r>
  <r>
    <n v="143337929"/>
    <x v="80"/>
    <d v="2022-09-05T00:00:00"/>
    <n v="2088"/>
    <x v="4"/>
    <x v="1"/>
  </r>
  <r>
    <n v="143337929"/>
    <x v="59"/>
    <d v="2022-09-05T00:00:00"/>
    <n v="279"/>
    <x v="4"/>
    <x v="0"/>
  </r>
  <r>
    <n v="143337931"/>
    <x v="26"/>
    <d v="2022-09-05T00:00:00"/>
    <n v="5940"/>
    <x v="4"/>
    <x v="0"/>
  </r>
  <r>
    <n v="143337954"/>
    <x v="80"/>
    <d v="2022-09-08T00:00:00"/>
    <n v="2088"/>
    <x v="4"/>
    <x v="1"/>
  </r>
  <r>
    <n v="143337954"/>
    <x v="59"/>
    <d v="2022-09-08T00:00:00"/>
    <n v="232"/>
    <x v="4"/>
    <x v="0"/>
  </r>
  <r>
    <n v="143337955"/>
    <x v="39"/>
    <d v="2022-09-08T00:00:00"/>
    <n v="557"/>
    <x v="4"/>
    <x v="1"/>
  </r>
  <r>
    <n v="143337955"/>
    <x v="26"/>
    <d v="2022-09-08T00:00:00"/>
    <n v="4455"/>
    <x v="4"/>
    <x v="1"/>
  </r>
  <r>
    <n v="143337955"/>
    <x v="28"/>
    <d v="2022-09-08T00:00:00"/>
    <n v="4455"/>
    <x v="4"/>
    <x v="0"/>
  </r>
  <r>
    <n v="143337959"/>
    <x v="7"/>
    <d v="2022-09-17T00:00:00"/>
    <n v="1207"/>
    <x v="4"/>
    <x v="0"/>
  </r>
  <r>
    <n v="143337964"/>
    <x v="12"/>
    <d v="2022-09-17T00:00:00"/>
    <n v="47"/>
    <x v="4"/>
    <x v="1"/>
  </r>
  <r>
    <n v="143337964"/>
    <x v="93"/>
    <d v="2022-09-17T00:00:00"/>
    <n v="28509"/>
    <x v="4"/>
    <x v="0"/>
  </r>
  <r>
    <n v="143337991"/>
    <x v="39"/>
    <d v="2022-09-09T00:00:00"/>
    <n v="557"/>
    <x v="4"/>
    <x v="0"/>
  </r>
  <r>
    <n v="143337995"/>
    <x v="32"/>
    <d v="2022-09-09T00:00:00"/>
    <n v="1128"/>
    <x v="4"/>
    <x v="0"/>
  </r>
  <r>
    <n v="143337996"/>
    <x v="48"/>
    <d v="2022-09-10T00:00:00"/>
    <n v="168"/>
    <x v="4"/>
    <x v="1"/>
  </r>
  <r>
    <n v="143337996"/>
    <x v="49"/>
    <d v="2022-09-10T00:00:00"/>
    <n v="140"/>
    <x v="4"/>
    <x v="0"/>
  </r>
  <r>
    <n v="143337997"/>
    <x v="16"/>
    <d v="2022-09-12T00:00:00"/>
    <n v="70"/>
    <x v="4"/>
    <x v="1"/>
  </r>
  <r>
    <n v="143337997"/>
    <x v="22"/>
    <d v="2022-09-12T00:00:00"/>
    <n v="418"/>
    <x v="4"/>
    <x v="0"/>
  </r>
  <r>
    <n v="143338003"/>
    <x v="18"/>
    <d v="2022-09-16T00:00:00"/>
    <n v="817"/>
    <x v="4"/>
    <x v="1"/>
  </r>
  <r>
    <n v="143338003"/>
    <x v="19"/>
    <d v="2022-09-16T00:00:00"/>
    <n v="3564"/>
    <x v="4"/>
    <x v="0"/>
  </r>
  <r>
    <n v="143348010"/>
    <x v="39"/>
    <d v="2022-09-10T00:00:00"/>
    <n v="1114"/>
    <x v="4"/>
    <x v="1"/>
  </r>
  <r>
    <n v="143348010"/>
    <x v="45"/>
    <d v="2022-09-10T00:00:00"/>
    <n v="38"/>
    <x v="4"/>
    <x v="1"/>
  </r>
  <r>
    <n v="143348010"/>
    <x v="26"/>
    <d v="2022-09-10T00:00:00"/>
    <n v="7424"/>
    <x v="4"/>
    <x v="1"/>
  </r>
  <r>
    <n v="143348010"/>
    <x v="28"/>
    <d v="2022-09-10T00:00:00"/>
    <n v="2228"/>
    <x v="4"/>
    <x v="1"/>
  </r>
  <r>
    <n v="143348010"/>
    <x v="40"/>
    <d v="2022-09-10T00:00:00"/>
    <n v="1485"/>
    <x v="4"/>
    <x v="0"/>
  </r>
  <r>
    <n v="143348014"/>
    <x v="15"/>
    <d v="2022-09-25T00:00:00"/>
    <n v="1420"/>
    <x v="4"/>
    <x v="0"/>
  </r>
  <r>
    <n v="143348022"/>
    <x v="94"/>
    <d v="2022-09-16T00:00:00"/>
    <n v="2172"/>
    <x v="4"/>
    <x v="0"/>
  </r>
  <r>
    <n v="143348023"/>
    <x v="50"/>
    <d v="2022-09-17T00:00:00"/>
    <n v="130"/>
    <x v="4"/>
    <x v="1"/>
  </r>
  <r>
    <n v="143348023"/>
    <x v="51"/>
    <d v="2022-09-17T00:00:00"/>
    <n v="149"/>
    <x v="4"/>
    <x v="0"/>
  </r>
  <r>
    <n v="143348031"/>
    <x v="44"/>
    <d v="2022-09-15T00:00:00"/>
    <n v="2274"/>
    <x v="4"/>
    <x v="1"/>
  </r>
  <r>
    <n v="143348031"/>
    <x v="30"/>
    <d v="2022-09-15T00:00:00"/>
    <n v="5568"/>
    <x v="4"/>
    <x v="1"/>
  </r>
  <r>
    <n v="143348031"/>
    <x v="91"/>
    <d v="2022-09-15T00:00:00"/>
    <n v="26448"/>
    <x v="4"/>
    <x v="0"/>
  </r>
  <r>
    <n v="143348032"/>
    <x v="83"/>
    <d v="2022-09-18T00:00:00"/>
    <n v="502"/>
    <x v="4"/>
    <x v="0"/>
  </r>
  <r>
    <n v="143348037"/>
    <x v="13"/>
    <d v="2022-09-17T00:00:00"/>
    <n v="2822"/>
    <x v="4"/>
    <x v="1"/>
  </r>
  <r>
    <n v="143348037"/>
    <x v="14"/>
    <d v="2022-09-17T00:00:00"/>
    <n v="780"/>
    <x v="4"/>
    <x v="0"/>
  </r>
  <r>
    <n v="143348038"/>
    <x v="86"/>
    <d v="2022-09-17T00:00:00"/>
    <n v="335"/>
    <x v="4"/>
    <x v="0"/>
  </r>
  <r>
    <n v="143348039"/>
    <x v="8"/>
    <d v="2022-09-23T00:00:00"/>
    <n v="891"/>
    <x v="4"/>
    <x v="0"/>
  </r>
  <r>
    <n v="143348065"/>
    <x v="24"/>
    <d v="2022-09-11T00:00:00"/>
    <n v="1671"/>
    <x v="4"/>
    <x v="1"/>
  </r>
  <r>
    <n v="143348065"/>
    <x v="80"/>
    <d v="2022-09-11T00:00:00"/>
    <n v="4176"/>
    <x v="4"/>
    <x v="1"/>
  </r>
  <r>
    <n v="143348065"/>
    <x v="59"/>
    <d v="2022-09-11T00:00:00"/>
    <n v="232"/>
    <x v="4"/>
    <x v="0"/>
  </r>
  <r>
    <n v="143348067"/>
    <x v="39"/>
    <d v="2022-09-11T00:00:00"/>
    <n v="1114"/>
    <x v="4"/>
    <x v="1"/>
  </r>
  <r>
    <n v="143348067"/>
    <x v="26"/>
    <d v="2022-09-11T00:00:00"/>
    <n v="5309"/>
    <x v="4"/>
    <x v="1"/>
  </r>
  <r>
    <n v="143348067"/>
    <x v="28"/>
    <d v="2022-09-11T00:00:00"/>
    <n v="2228"/>
    <x v="4"/>
    <x v="0"/>
  </r>
  <r>
    <n v="143348080"/>
    <x v="104"/>
    <d v="2022-09-11T00:00:00"/>
    <n v="404"/>
    <x v="4"/>
    <x v="0"/>
  </r>
  <r>
    <n v="143348104"/>
    <x v="39"/>
    <d v="2022-09-12T00:00:00"/>
    <n v="836"/>
    <x v="4"/>
    <x v="1"/>
  </r>
  <r>
    <n v="143348104"/>
    <x v="26"/>
    <d v="2022-09-12T00:00:00"/>
    <n v="11136"/>
    <x v="4"/>
    <x v="1"/>
  </r>
  <r>
    <n v="143348104"/>
    <x v="28"/>
    <d v="2022-09-12T00:00:00"/>
    <n v="4455"/>
    <x v="4"/>
    <x v="1"/>
  </r>
  <r>
    <n v="143348104"/>
    <x v="40"/>
    <d v="2022-09-12T00:00:00"/>
    <n v="1485"/>
    <x v="4"/>
    <x v="0"/>
  </r>
  <r>
    <n v="143348105"/>
    <x v="41"/>
    <d v="2022-09-12T00:00:00"/>
    <n v="47"/>
    <x v="4"/>
    <x v="1"/>
  </r>
  <r>
    <n v="143348105"/>
    <x v="62"/>
    <d v="2022-09-12T00:00:00"/>
    <n v="279"/>
    <x v="4"/>
    <x v="1"/>
  </r>
  <r>
    <n v="143348105"/>
    <x v="24"/>
    <d v="2022-09-12T00:00:00"/>
    <n v="1504"/>
    <x v="4"/>
    <x v="1"/>
  </r>
  <r>
    <n v="143348105"/>
    <x v="25"/>
    <d v="2022-09-12T00:00:00"/>
    <n v="464"/>
    <x v="4"/>
    <x v="0"/>
  </r>
  <r>
    <n v="143348107"/>
    <x v="16"/>
    <d v="2022-09-17T00:00:00"/>
    <n v="140"/>
    <x v="4"/>
    <x v="1"/>
  </r>
  <r>
    <n v="143348107"/>
    <x v="22"/>
    <d v="2022-09-17T00:00:00"/>
    <n v="418"/>
    <x v="4"/>
    <x v="1"/>
  </r>
  <r>
    <n v="143348107"/>
    <x v="10"/>
    <d v="2022-09-17T00:00:00"/>
    <n v="279"/>
    <x v="4"/>
    <x v="1"/>
  </r>
  <r>
    <n v="143348107"/>
    <x v="17"/>
    <d v="2022-09-17T00:00:00"/>
    <n v="279"/>
    <x v="4"/>
    <x v="0"/>
  </r>
  <r>
    <n v="143348110"/>
    <x v="45"/>
    <d v="2022-09-11T00:00:00"/>
    <n v="1485"/>
    <x v="4"/>
    <x v="0"/>
  </r>
  <r>
    <n v="143348122"/>
    <x v="39"/>
    <d v="2022-09-15T00:00:00"/>
    <n v="557"/>
    <x v="4"/>
    <x v="1"/>
  </r>
  <r>
    <n v="143348122"/>
    <x v="28"/>
    <d v="2022-09-15T00:00:00"/>
    <n v="1671"/>
    <x v="4"/>
    <x v="1"/>
  </r>
  <r>
    <n v="143348122"/>
    <x v="40"/>
    <d v="2022-09-15T00:00:00"/>
    <n v="1485"/>
    <x v="4"/>
    <x v="0"/>
  </r>
  <r>
    <n v="143348124"/>
    <x v="80"/>
    <d v="2022-09-15T00:00:00"/>
    <n v="2088"/>
    <x v="4"/>
    <x v="1"/>
  </r>
  <r>
    <n v="143348124"/>
    <x v="60"/>
    <d v="2022-09-15T00:00:00"/>
    <n v="4009"/>
    <x v="4"/>
    <x v="0"/>
  </r>
  <r>
    <n v="143348129"/>
    <x v="48"/>
    <d v="2022-09-17T00:00:00"/>
    <n v="140"/>
    <x v="4"/>
    <x v="1"/>
  </r>
  <r>
    <n v="143348129"/>
    <x v="49"/>
    <d v="2022-09-17T00:00:00"/>
    <n v="140"/>
    <x v="4"/>
    <x v="0"/>
  </r>
  <r>
    <n v="143348133"/>
    <x v="18"/>
    <d v="2022-09-23T00:00:00"/>
    <n v="1634"/>
    <x v="4"/>
    <x v="1"/>
  </r>
  <r>
    <n v="143348133"/>
    <x v="19"/>
    <d v="2022-09-23T00:00:00"/>
    <n v="7128"/>
    <x v="4"/>
    <x v="0"/>
  </r>
  <r>
    <n v="143348138"/>
    <x v="94"/>
    <d v="2022-09-22T00:00:00"/>
    <n v="1114"/>
    <x v="4"/>
    <x v="1"/>
  </r>
  <r>
    <n v="143348138"/>
    <x v="103"/>
    <d v="2022-09-22T00:00:00"/>
    <n v="84"/>
    <x v="4"/>
    <x v="0"/>
  </r>
  <r>
    <n v="143348139"/>
    <x v="44"/>
    <d v="2022-09-19T00:00:00"/>
    <n v="5012"/>
    <x v="4"/>
    <x v="1"/>
  </r>
  <r>
    <n v="143348139"/>
    <x v="30"/>
    <d v="2022-09-19T00:00:00"/>
    <n v="4455"/>
    <x v="4"/>
    <x v="1"/>
  </r>
  <r>
    <n v="143348139"/>
    <x v="91"/>
    <d v="2022-09-19T00:00:00"/>
    <n v="19488"/>
    <x v="4"/>
    <x v="0"/>
  </r>
  <r>
    <n v="143348147"/>
    <x v="101"/>
    <d v="2022-09-15T00:00:00"/>
    <n v="395"/>
    <x v="4"/>
    <x v="0"/>
  </r>
  <r>
    <n v="143348149"/>
    <x v="80"/>
    <d v="2022-09-16T00:00:00"/>
    <n v="2088"/>
    <x v="4"/>
    <x v="0"/>
  </r>
  <r>
    <n v="143348170"/>
    <x v="105"/>
    <d v="2022-09-17T00:00:00"/>
    <n v="1504"/>
    <x v="4"/>
    <x v="0"/>
  </r>
  <r>
    <n v="143358173"/>
    <x v="45"/>
    <d v="2022-09-17T00:00:00"/>
    <n v="372"/>
    <x v="4"/>
    <x v="1"/>
  </r>
  <r>
    <n v="143358173"/>
    <x v="26"/>
    <d v="2022-09-17T00:00:00"/>
    <n v="4455"/>
    <x v="4"/>
    <x v="1"/>
  </r>
  <r>
    <n v="143358173"/>
    <x v="28"/>
    <d v="2022-09-17T00:00:00"/>
    <n v="2228"/>
    <x v="4"/>
    <x v="1"/>
  </r>
  <r>
    <n v="143358173"/>
    <x v="40"/>
    <d v="2022-09-17T00:00:00"/>
    <n v="743"/>
    <x v="4"/>
    <x v="0"/>
  </r>
  <r>
    <n v="143358174"/>
    <x v="41"/>
    <d v="2022-09-17T00:00:00"/>
    <n v="47"/>
    <x v="4"/>
    <x v="1"/>
  </r>
  <r>
    <n v="143358174"/>
    <x v="62"/>
    <d v="2022-09-17T00:00:00"/>
    <n v="279"/>
    <x v="4"/>
    <x v="1"/>
  </r>
  <r>
    <n v="143358174"/>
    <x v="24"/>
    <d v="2022-09-17T00:00:00"/>
    <n v="836"/>
    <x v="4"/>
    <x v="1"/>
  </r>
  <r>
    <n v="143358174"/>
    <x v="80"/>
    <d v="2022-09-17T00:00:00"/>
    <n v="836"/>
    <x v="4"/>
    <x v="0"/>
  </r>
  <r>
    <n v="143358180"/>
    <x v="106"/>
    <d v="2022-09-18T00:00:00"/>
    <n v="52"/>
    <x v="4"/>
    <x v="0"/>
  </r>
  <r>
    <n v="143358185"/>
    <x v="42"/>
    <d v="2022-09-18T00:00:00"/>
    <n v="1601"/>
    <x v="4"/>
    <x v="0"/>
  </r>
  <r>
    <n v="143358189"/>
    <x v="32"/>
    <d v="2022-09-24T00:00:00"/>
    <n v="2256"/>
    <x v="4"/>
    <x v="1"/>
  </r>
  <r>
    <n v="143358189"/>
    <x v="34"/>
    <d v="2022-09-24T00:00:00"/>
    <n v="919"/>
    <x v="4"/>
    <x v="1"/>
  </r>
  <r>
    <n v="143358189"/>
    <x v="69"/>
    <d v="2022-09-24T00:00:00"/>
    <n v="928"/>
    <x v="4"/>
    <x v="0"/>
  </r>
  <r>
    <n v="143358193"/>
    <x v="66"/>
    <d v="2022-10-01T00:00:00"/>
    <n v="1856"/>
    <x v="5"/>
    <x v="1"/>
  </r>
  <r>
    <n v="143358193"/>
    <x v="67"/>
    <d v="2022-10-01T00:00:00"/>
    <n v="743"/>
    <x v="5"/>
    <x v="0"/>
  </r>
  <r>
    <n v="143358194"/>
    <x v="11"/>
    <d v="2022-09-30T00:00:00"/>
    <n v="279"/>
    <x v="4"/>
    <x v="1"/>
  </r>
  <r>
    <n v="143358194"/>
    <x v="12"/>
    <d v="2022-09-30T00:00:00"/>
    <n v="47"/>
    <x v="4"/>
    <x v="0"/>
  </r>
  <r>
    <n v="143358203"/>
    <x v="25"/>
    <d v="2022-09-18T00:00:00"/>
    <n v="348"/>
    <x v="4"/>
    <x v="1"/>
  </r>
  <r>
    <n v="143358203"/>
    <x v="80"/>
    <d v="2022-09-18T00:00:00"/>
    <n v="4176"/>
    <x v="4"/>
    <x v="0"/>
  </r>
  <r>
    <n v="143358204"/>
    <x v="45"/>
    <d v="2022-09-18T00:00:00"/>
    <n v="1485"/>
    <x v="4"/>
    <x v="1"/>
  </r>
  <r>
    <n v="143358204"/>
    <x v="26"/>
    <d v="2022-09-18T00:00:00"/>
    <n v="9652"/>
    <x v="4"/>
    <x v="1"/>
  </r>
  <r>
    <n v="143358204"/>
    <x v="28"/>
    <d v="2022-09-18T00:00:00"/>
    <n v="4455"/>
    <x v="4"/>
    <x v="1"/>
  </r>
  <r>
    <n v="143358204"/>
    <x v="40"/>
    <d v="2022-09-18T00:00:00"/>
    <n v="743"/>
    <x v="4"/>
    <x v="0"/>
  </r>
  <r>
    <n v="143358212"/>
    <x v="8"/>
    <d v="2022-10-03T00:00:00"/>
    <n v="891"/>
    <x v="5"/>
    <x v="0"/>
  </r>
  <r>
    <n v="143358214"/>
    <x v="94"/>
    <d v="2022-09-30T00:00:00"/>
    <n v="1170"/>
    <x v="4"/>
    <x v="1"/>
  </r>
  <r>
    <n v="143358214"/>
    <x v="103"/>
    <d v="2022-09-30T00:00:00"/>
    <n v="168"/>
    <x v="4"/>
    <x v="0"/>
  </r>
  <r>
    <n v="143358220"/>
    <x v="43"/>
    <d v="2022-10-06T00:00:00"/>
    <n v="6682"/>
    <x v="5"/>
    <x v="0"/>
  </r>
  <r>
    <n v="143358223"/>
    <x v="5"/>
    <d v="2022-09-26T00:00:00"/>
    <n v="5513"/>
    <x v="4"/>
    <x v="0"/>
  </r>
  <r>
    <n v="143358224"/>
    <x v="7"/>
    <d v="2022-09-29T00:00:00"/>
    <n v="4826"/>
    <x v="4"/>
    <x v="0"/>
  </r>
  <r>
    <n v="143358235"/>
    <x v="107"/>
    <d v="2022-09-26T00:00:00"/>
    <n v="54"/>
    <x v="4"/>
    <x v="0"/>
  </r>
  <r>
    <n v="143358240"/>
    <x v="25"/>
    <d v="2022-09-19T00:00:00"/>
    <n v="232"/>
    <x v="4"/>
    <x v="1"/>
  </r>
  <r>
    <n v="143358240"/>
    <x v="80"/>
    <d v="2022-09-19T00:00:00"/>
    <n v="6264"/>
    <x v="4"/>
    <x v="0"/>
  </r>
  <r>
    <n v="143358241"/>
    <x v="39"/>
    <d v="2022-09-19T00:00:00"/>
    <n v="1392"/>
    <x v="4"/>
    <x v="1"/>
  </r>
  <r>
    <n v="143358241"/>
    <x v="45"/>
    <d v="2022-09-19T00:00:00"/>
    <n v="743"/>
    <x v="4"/>
    <x v="1"/>
  </r>
  <r>
    <n v="143358241"/>
    <x v="26"/>
    <d v="2022-09-19T00:00:00"/>
    <n v="4455"/>
    <x v="4"/>
    <x v="1"/>
  </r>
  <r>
    <n v="143358241"/>
    <x v="28"/>
    <d v="2022-09-19T00:00:00"/>
    <n v="2228"/>
    <x v="4"/>
    <x v="1"/>
  </r>
  <r>
    <n v="143358241"/>
    <x v="40"/>
    <d v="2022-09-19T00:00:00"/>
    <n v="1485"/>
    <x v="4"/>
    <x v="0"/>
  </r>
  <r>
    <n v="143358248"/>
    <x v="94"/>
    <d v="2022-09-29T00:00:00"/>
    <n v="1253"/>
    <x v="4"/>
    <x v="1"/>
  </r>
  <r>
    <n v="143358248"/>
    <x v="103"/>
    <d v="2022-09-29T00:00:00"/>
    <n v="84"/>
    <x v="4"/>
    <x v="0"/>
  </r>
  <r>
    <n v="143358249"/>
    <x v="13"/>
    <d v="2022-09-25T00:00:00"/>
    <n v="1940"/>
    <x v="4"/>
    <x v="1"/>
  </r>
  <r>
    <n v="143358249"/>
    <x v="14"/>
    <d v="2022-09-25T00:00:00"/>
    <n v="520"/>
    <x v="4"/>
    <x v="0"/>
  </r>
  <r>
    <n v="143358260"/>
    <x v="16"/>
    <d v="2022-09-25T00:00:00"/>
    <n v="70"/>
    <x v="4"/>
    <x v="1"/>
  </r>
  <r>
    <n v="143358260"/>
    <x v="22"/>
    <d v="2022-09-25T00:00:00"/>
    <n v="418"/>
    <x v="4"/>
    <x v="1"/>
  </r>
  <r>
    <n v="143358260"/>
    <x v="10"/>
    <d v="2022-09-25T00:00:00"/>
    <n v="557"/>
    <x v="4"/>
    <x v="1"/>
  </r>
  <r>
    <n v="143358260"/>
    <x v="17"/>
    <d v="2022-09-25T00:00:00"/>
    <n v="140"/>
    <x v="4"/>
    <x v="0"/>
  </r>
  <r>
    <n v="143358270"/>
    <x v="102"/>
    <d v="2022-09-22T00:00:00"/>
    <n v="743"/>
    <x v="4"/>
    <x v="0"/>
  </r>
  <r>
    <n v="143358271"/>
    <x v="101"/>
    <d v="2022-09-26T00:00:00"/>
    <n v="743"/>
    <x v="4"/>
    <x v="0"/>
  </r>
  <r>
    <n v="143358274"/>
    <x v="108"/>
    <d v="2022-09-24T00:00:00"/>
    <n v="404"/>
    <x v="4"/>
    <x v="0"/>
  </r>
  <r>
    <n v="143358278"/>
    <x v="41"/>
    <d v="2022-09-22T00:00:00"/>
    <n v="47"/>
    <x v="4"/>
    <x v="1"/>
  </r>
  <r>
    <n v="143358278"/>
    <x v="62"/>
    <d v="2022-09-22T00:00:00"/>
    <n v="279"/>
    <x v="4"/>
    <x v="1"/>
  </r>
  <r>
    <n v="143358278"/>
    <x v="24"/>
    <d v="2022-09-22T00:00:00"/>
    <n v="2506"/>
    <x v="4"/>
    <x v="1"/>
  </r>
  <r>
    <n v="143358278"/>
    <x v="25"/>
    <d v="2022-09-22T00:00:00"/>
    <n v="464"/>
    <x v="4"/>
    <x v="1"/>
  </r>
  <r>
    <n v="143358278"/>
    <x v="80"/>
    <d v="2022-09-22T00:00:00"/>
    <n v="10440"/>
    <x v="4"/>
    <x v="1"/>
  </r>
  <r>
    <n v="143358278"/>
    <x v="59"/>
    <d v="2022-09-22T00:00:00"/>
    <n v="116"/>
    <x v="4"/>
    <x v="1"/>
  </r>
  <r>
    <n v="143358278"/>
    <x v="60"/>
    <d v="2022-09-22T00:00:00"/>
    <n v="4009"/>
    <x v="4"/>
    <x v="0"/>
  </r>
  <r>
    <n v="143358280"/>
    <x v="45"/>
    <d v="2022-09-22T00:00:00"/>
    <n v="1485"/>
    <x v="4"/>
    <x v="1"/>
  </r>
  <r>
    <n v="143358280"/>
    <x v="26"/>
    <d v="2022-09-22T00:00:00"/>
    <n v="4455"/>
    <x v="4"/>
    <x v="1"/>
  </r>
  <r>
    <n v="143358280"/>
    <x v="28"/>
    <d v="2022-09-22T00:00:00"/>
    <n v="6682"/>
    <x v="4"/>
    <x v="1"/>
  </r>
  <r>
    <n v="143358280"/>
    <x v="40"/>
    <d v="2022-09-22T00:00:00"/>
    <n v="1485"/>
    <x v="4"/>
    <x v="0"/>
  </r>
  <r>
    <n v="143358291"/>
    <x v="44"/>
    <d v="2022-09-23T00:00:00"/>
    <n v="5012"/>
    <x v="4"/>
    <x v="1"/>
  </r>
  <r>
    <n v="143358291"/>
    <x v="30"/>
    <d v="2022-09-23T00:00:00"/>
    <n v="5012"/>
    <x v="4"/>
    <x v="1"/>
  </r>
  <r>
    <n v="143358291"/>
    <x v="91"/>
    <d v="2022-09-23T00:00:00"/>
    <n v="15312"/>
    <x v="4"/>
    <x v="1"/>
  </r>
  <r>
    <n v="143358291"/>
    <x v="79"/>
    <d v="2022-09-23T00:00:00"/>
    <n v="4385"/>
    <x v="4"/>
    <x v="0"/>
  </r>
  <r>
    <n v="143358293"/>
    <x v="30"/>
    <d v="2022-09-26T00:00:00"/>
    <n v="4455"/>
    <x v="4"/>
    <x v="1"/>
  </r>
  <r>
    <n v="143358293"/>
    <x v="91"/>
    <d v="2022-09-26T00:00:00"/>
    <n v="30624"/>
    <x v="4"/>
    <x v="1"/>
  </r>
  <r>
    <n v="143358293"/>
    <x v="79"/>
    <d v="2022-09-26T00:00:00"/>
    <n v="2088"/>
    <x v="4"/>
    <x v="0"/>
  </r>
  <r>
    <n v="143358304"/>
    <x v="45"/>
    <d v="2022-09-23T00:00:00"/>
    <n v="743"/>
    <x v="4"/>
    <x v="1"/>
  </r>
  <r>
    <n v="143358304"/>
    <x v="26"/>
    <d v="2022-09-23T00:00:00"/>
    <n v="4455"/>
    <x v="4"/>
    <x v="0"/>
  </r>
  <r>
    <n v="143358305"/>
    <x v="62"/>
    <d v="2022-09-23T00:00:00"/>
    <n v="279"/>
    <x v="4"/>
    <x v="1"/>
  </r>
  <r>
    <n v="143358305"/>
    <x v="25"/>
    <d v="2022-09-23T00:00:00"/>
    <n v="464"/>
    <x v="4"/>
    <x v="1"/>
  </r>
  <r>
    <n v="143358305"/>
    <x v="59"/>
    <d v="2022-09-23T00:00:00"/>
    <n v="232"/>
    <x v="4"/>
    <x v="0"/>
  </r>
  <r>
    <n v="143358306"/>
    <x v="48"/>
    <d v="2022-09-25T00:00:00"/>
    <n v="140"/>
    <x v="4"/>
    <x v="1"/>
  </r>
  <r>
    <n v="143358306"/>
    <x v="87"/>
    <d v="2022-09-25T00:00:00"/>
    <n v="168"/>
    <x v="4"/>
    <x v="1"/>
  </r>
  <r>
    <n v="143358306"/>
    <x v="49"/>
    <d v="2022-09-25T00:00:00"/>
    <n v="279"/>
    <x v="4"/>
    <x v="0"/>
  </r>
  <r>
    <n v="143358315"/>
    <x v="89"/>
    <d v="2022-10-31T00:00:00"/>
    <n v="98"/>
    <x v="5"/>
    <x v="0"/>
  </r>
  <r>
    <n v="143368339"/>
    <x v="45"/>
    <d v="2022-09-24T00:00:00"/>
    <n v="706"/>
    <x v="4"/>
    <x v="1"/>
  </r>
  <r>
    <n v="143368339"/>
    <x v="40"/>
    <d v="2022-09-24T00:00:00"/>
    <n v="743"/>
    <x v="4"/>
    <x v="0"/>
  </r>
  <r>
    <n v="143368342"/>
    <x v="24"/>
    <d v="2022-09-24T00:00:00"/>
    <n v="836"/>
    <x v="4"/>
    <x v="0"/>
  </r>
  <r>
    <n v="143368355"/>
    <x v="11"/>
    <d v="2022-10-06T00:00:00"/>
    <n v="140"/>
    <x v="5"/>
    <x v="1"/>
  </r>
  <r>
    <n v="143368355"/>
    <x v="93"/>
    <d v="2022-10-06T00:00:00"/>
    <n v="21382"/>
    <x v="5"/>
    <x v="0"/>
  </r>
  <r>
    <n v="143368361"/>
    <x v="94"/>
    <d v="2022-10-03T00:00:00"/>
    <n v="1170"/>
    <x v="5"/>
    <x v="0"/>
  </r>
  <r>
    <n v="143368362"/>
    <x v="32"/>
    <d v="2022-10-02T00:00:00"/>
    <n v="1692"/>
    <x v="5"/>
    <x v="1"/>
  </r>
  <r>
    <n v="143368362"/>
    <x v="82"/>
    <d v="2022-10-02T00:00:00"/>
    <n v="1044"/>
    <x v="5"/>
    <x v="1"/>
  </r>
  <r>
    <n v="143368362"/>
    <x v="33"/>
    <d v="2022-10-02T00:00:00"/>
    <n v="669"/>
    <x v="5"/>
    <x v="1"/>
  </r>
  <r>
    <n v="143368362"/>
    <x v="70"/>
    <d v="2022-10-02T00:00:00"/>
    <n v="543"/>
    <x v="5"/>
    <x v="0"/>
  </r>
  <r>
    <n v="143368366"/>
    <x v="39"/>
    <d v="2022-09-25T00:00:00"/>
    <n v="557"/>
    <x v="4"/>
    <x v="1"/>
  </r>
  <r>
    <n v="143368366"/>
    <x v="45"/>
    <d v="2022-09-25T00:00:00"/>
    <n v="743"/>
    <x v="4"/>
    <x v="1"/>
  </r>
  <r>
    <n v="143368366"/>
    <x v="26"/>
    <d v="2022-09-25T00:00:00"/>
    <n v="4455"/>
    <x v="4"/>
    <x v="1"/>
  </r>
  <r>
    <n v="143368366"/>
    <x v="28"/>
    <d v="2022-09-25T00:00:00"/>
    <n v="6682"/>
    <x v="4"/>
    <x v="1"/>
  </r>
  <r>
    <n v="143368366"/>
    <x v="40"/>
    <d v="2022-09-25T00:00:00"/>
    <n v="743"/>
    <x v="4"/>
    <x v="0"/>
  </r>
  <r>
    <n v="143368370"/>
    <x v="80"/>
    <d v="2022-09-25T00:00:00"/>
    <n v="4176"/>
    <x v="4"/>
    <x v="0"/>
  </r>
  <r>
    <n v="143368373"/>
    <x v="39"/>
    <d v="2022-09-25T00:00:00"/>
    <n v="2228"/>
    <x v="4"/>
    <x v="0"/>
  </r>
  <r>
    <n v="143368381"/>
    <x v="92"/>
    <d v="2022-11-04T00:00:00"/>
    <n v="650"/>
    <x v="6"/>
    <x v="0"/>
  </r>
  <r>
    <n v="143368382"/>
    <x v="35"/>
    <d v="2022-10-07T00:00:00"/>
    <n v="5197"/>
    <x v="5"/>
    <x v="1"/>
  </r>
  <r>
    <n v="143368382"/>
    <x v="36"/>
    <d v="2022-10-07T00:00:00"/>
    <n v="223"/>
    <x v="5"/>
    <x v="1"/>
  </r>
  <r>
    <n v="143368382"/>
    <x v="65"/>
    <d v="2022-10-07T00:00:00"/>
    <n v="2228"/>
    <x v="5"/>
    <x v="1"/>
  </r>
  <r>
    <n v="143368382"/>
    <x v="66"/>
    <d v="2022-10-07T00:00:00"/>
    <n v="928"/>
    <x v="5"/>
    <x v="1"/>
  </r>
  <r>
    <n v="143368382"/>
    <x v="68"/>
    <d v="2022-10-07T00:00:00"/>
    <n v="1300"/>
    <x v="5"/>
    <x v="0"/>
  </r>
  <r>
    <n v="143368383"/>
    <x v="5"/>
    <d v="2022-10-02T00:00:00"/>
    <n v="2205"/>
    <x v="5"/>
    <x v="1"/>
  </r>
  <r>
    <n v="143368383"/>
    <x v="46"/>
    <d v="2022-10-02T00:00:00"/>
    <n v="6098"/>
    <x v="5"/>
    <x v="0"/>
  </r>
  <r>
    <n v="143368384"/>
    <x v="44"/>
    <d v="2022-09-29T00:00:00"/>
    <n v="3341"/>
    <x v="4"/>
    <x v="1"/>
  </r>
  <r>
    <n v="143368384"/>
    <x v="30"/>
    <d v="2022-09-29T00:00:00"/>
    <n v="3341"/>
    <x v="4"/>
    <x v="1"/>
  </r>
  <r>
    <n v="143368384"/>
    <x v="91"/>
    <d v="2022-09-29T00:00:00"/>
    <n v="20880"/>
    <x v="4"/>
    <x v="1"/>
  </r>
  <r>
    <n v="143368384"/>
    <x v="79"/>
    <d v="2022-09-29T00:00:00"/>
    <n v="5847"/>
    <x v="4"/>
    <x v="0"/>
  </r>
  <r>
    <n v="143368385"/>
    <x v="13"/>
    <d v="2022-10-02T00:00:00"/>
    <n v="3174"/>
    <x v="5"/>
    <x v="1"/>
  </r>
  <r>
    <n v="143368385"/>
    <x v="14"/>
    <d v="2022-10-02T00:00:00"/>
    <n v="485"/>
    <x v="5"/>
    <x v="0"/>
  </r>
  <r>
    <n v="143368411"/>
    <x v="24"/>
    <d v="2022-09-26T00:00:00"/>
    <n v="2506"/>
    <x v="4"/>
    <x v="1"/>
  </r>
  <r>
    <n v="143368411"/>
    <x v="25"/>
    <d v="2022-09-26T00:00:00"/>
    <n v="464"/>
    <x v="4"/>
    <x v="1"/>
  </r>
  <r>
    <n v="143368411"/>
    <x v="59"/>
    <d v="2022-09-26T00:00:00"/>
    <n v="140"/>
    <x v="4"/>
    <x v="0"/>
  </r>
  <r>
    <n v="143368413"/>
    <x v="45"/>
    <d v="2022-09-26T00:00:00"/>
    <n v="743"/>
    <x v="4"/>
    <x v="1"/>
  </r>
  <r>
    <n v="143368413"/>
    <x v="26"/>
    <d v="2022-09-26T00:00:00"/>
    <n v="5457"/>
    <x v="4"/>
    <x v="1"/>
  </r>
  <r>
    <n v="143368413"/>
    <x v="28"/>
    <d v="2022-09-26T00:00:00"/>
    <n v="3341"/>
    <x v="4"/>
    <x v="1"/>
  </r>
  <r>
    <n v="143368413"/>
    <x v="40"/>
    <d v="2022-09-26T00:00:00"/>
    <n v="743"/>
    <x v="4"/>
    <x v="0"/>
  </r>
  <r>
    <n v="143368426"/>
    <x v="18"/>
    <d v="2022-10-03T00:00:00"/>
    <n v="817"/>
    <x v="5"/>
    <x v="1"/>
  </r>
  <r>
    <n v="143368426"/>
    <x v="19"/>
    <d v="2022-10-03T00:00:00"/>
    <n v="9800"/>
    <x v="5"/>
    <x v="0"/>
  </r>
  <r>
    <n v="143368427"/>
    <x v="43"/>
    <d v="2022-10-24T00:00:00"/>
    <n v="4455"/>
    <x v="5"/>
    <x v="0"/>
  </r>
  <r>
    <n v="143368430"/>
    <x v="86"/>
    <d v="2022-10-23T00:00:00"/>
    <n v="335"/>
    <x v="5"/>
    <x v="0"/>
  </r>
  <r>
    <n v="143368436"/>
    <x v="58"/>
    <d v="2022-10-23T00:00:00"/>
    <n v="237"/>
    <x v="5"/>
    <x v="0"/>
  </r>
  <r>
    <n v="143368449"/>
    <x v="39"/>
    <d v="2022-09-29T00:00:00"/>
    <n v="1671"/>
    <x v="4"/>
    <x v="1"/>
  </r>
  <r>
    <n v="143368449"/>
    <x v="45"/>
    <d v="2022-09-29T00:00:00"/>
    <n v="297"/>
    <x v="4"/>
    <x v="1"/>
  </r>
  <r>
    <n v="143368449"/>
    <x v="26"/>
    <d v="2022-09-29T00:00:00"/>
    <n v="2228"/>
    <x v="4"/>
    <x v="1"/>
  </r>
  <r>
    <n v="143368449"/>
    <x v="40"/>
    <d v="2022-09-29T00:00:00"/>
    <n v="1485"/>
    <x v="4"/>
    <x v="0"/>
  </r>
  <r>
    <n v="143368454"/>
    <x v="24"/>
    <d v="2022-09-29T00:00:00"/>
    <n v="3341"/>
    <x v="4"/>
    <x v="1"/>
  </r>
  <r>
    <n v="143368454"/>
    <x v="80"/>
    <d v="2022-09-29T00:00:00"/>
    <n v="8352"/>
    <x v="4"/>
    <x v="0"/>
  </r>
  <r>
    <n v="143368458"/>
    <x v="9"/>
    <d v="2022-10-01T00:00:00"/>
    <n v="140"/>
    <x v="5"/>
    <x v="1"/>
  </r>
  <r>
    <n v="143368458"/>
    <x v="16"/>
    <d v="2022-10-01T00:00:00"/>
    <n v="70"/>
    <x v="5"/>
    <x v="1"/>
  </r>
  <r>
    <n v="143368458"/>
    <x v="21"/>
    <d v="2022-10-01T00:00:00"/>
    <n v="140"/>
    <x v="5"/>
    <x v="1"/>
  </r>
  <r>
    <n v="143368458"/>
    <x v="22"/>
    <d v="2022-10-01T00:00:00"/>
    <n v="279"/>
    <x v="5"/>
    <x v="1"/>
  </r>
  <r>
    <n v="143368458"/>
    <x v="10"/>
    <d v="2022-10-01T00:00:00"/>
    <n v="279"/>
    <x v="5"/>
    <x v="1"/>
  </r>
  <r>
    <n v="143368458"/>
    <x v="17"/>
    <d v="2022-10-01T00:00:00"/>
    <n v="140"/>
    <x v="5"/>
    <x v="0"/>
  </r>
  <r>
    <n v="143368464"/>
    <x v="30"/>
    <d v="2022-10-01T00:00:00"/>
    <n v="5568"/>
    <x v="5"/>
    <x v="1"/>
  </r>
  <r>
    <n v="143368464"/>
    <x v="91"/>
    <d v="2022-10-01T00:00:00"/>
    <n v="26448"/>
    <x v="5"/>
    <x v="1"/>
  </r>
  <r>
    <n v="143368464"/>
    <x v="79"/>
    <d v="2022-10-01T00:00:00"/>
    <n v="5847"/>
    <x v="5"/>
    <x v="0"/>
  </r>
  <r>
    <n v="143368465"/>
    <x v="83"/>
    <d v="2022-10-08T00:00:00"/>
    <n v="502"/>
    <x v="5"/>
    <x v="1"/>
  </r>
  <r>
    <n v="143368465"/>
    <x v="97"/>
    <d v="2022-10-08T00:00:00"/>
    <n v="1316"/>
    <x v="5"/>
    <x v="0"/>
  </r>
  <r>
    <n v="143368473"/>
    <x v="13"/>
    <d v="2022-10-08T00:00:00"/>
    <n v="2822"/>
    <x v="5"/>
    <x v="1"/>
  </r>
  <r>
    <n v="143368473"/>
    <x v="14"/>
    <d v="2022-10-08T00:00:00"/>
    <n v="780"/>
    <x v="5"/>
    <x v="0"/>
  </r>
  <r>
    <n v="143368475"/>
    <x v="11"/>
    <d v="2022-10-09T00:00:00"/>
    <n v="325"/>
    <x v="5"/>
    <x v="1"/>
  </r>
  <r>
    <n v="143368475"/>
    <x v="12"/>
    <d v="2022-10-09T00:00:00"/>
    <n v="186"/>
    <x v="5"/>
    <x v="1"/>
  </r>
  <r>
    <n v="143368475"/>
    <x v="93"/>
    <d v="2022-10-09T00:00:00"/>
    <n v="26727"/>
    <x v="5"/>
    <x v="0"/>
  </r>
  <r>
    <n v="143368476"/>
    <x v="94"/>
    <d v="2022-10-07T00:00:00"/>
    <n v="696"/>
    <x v="5"/>
    <x v="1"/>
  </r>
  <r>
    <n v="143368476"/>
    <x v="103"/>
    <d v="2022-10-07T00:00:00"/>
    <n v="335"/>
    <x v="5"/>
    <x v="0"/>
  </r>
  <r>
    <n v="143368487"/>
    <x v="28"/>
    <d v="2022-09-30T00:00:00"/>
    <n v="1671"/>
    <x v="4"/>
    <x v="1"/>
  </r>
  <r>
    <n v="143368487"/>
    <x v="40"/>
    <d v="2022-09-30T00:00:00"/>
    <n v="372"/>
    <x v="4"/>
    <x v="0"/>
  </r>
  <r>
    <n v="143368492"/>
    <x v="48"/>
    <d v="2022-09-30T00:00:00"/>
    <n v="56"/>
    <x v="4"/>
    <x v="1"/>
  </r>
  <r>
    <n v="143368492"/>
    <x v="87"/>
    <d v="2022-09-30T00:00:00"/>
    <n v="70"/>
    <x v="4"/>
    <x v="1"/>
  </r>
  <r>
    <n v="143368492"/>
    <x v="49"/>
    <d v="2022-09-30T00:00:00"/>
    <n v="98"/>
    <x v="4"/>
    <x v="0"/>
  </r>
  <r>
    <n v="143368503"/>
    <x v="94"/>
    <d v="2022-10-10T00:00:00"/>
    <n v="1253"/>
    <x v="5"/>
    <x v="1"/>
  </r>
  <r>
    <n v="143368503"/>
    <x v="103"/>
    <d v="2022-10-10T00:00:00"/>
    <n v="251"/>
    <x v="5"/>
    <x v="0"/>
  </r>
  <r>
    <n v="143378508"/>
    <x v="26"/>
    <d v="2022-10-01T00:00:00"/>
    <n v="2970"/>
    <x v="5"/>
    <x v="1"/>
  </r>
  <r>
    <n v="143378508"/>
    <x v="40"/>
    <d v="2022-10-01T00:00:00"/>
    <n v="743"/>
    <x v="5"/>
    <x v="0"/>
  </r>
  <r>
    <n v="143378509"/>
    <x v="80"/>
    <d v="2022-10-01T00:00:00"/>
    <n v="4176"/>
    <x v="5"/>
    <x v="0"/>
  </r>
  <r>
    <n v="143378513"/>
    <x v="22"/>
    <d v="2022-10-03T00:00:00"/>
    <n v="557"/>
    <x v="5"/>
    <x v="1"/>
  </r>
  <r>
    <n v="143378513"/>
    <x v="10"/>
    <d v="2022-10-03T00:00:00"/>
    <n v="557"/>
    <x v="5"/>
    <x v="0"/>
  </r>
  <r>
    <n v="143378514"/>
    <x v="102"/>
    <d v="2022-10-06T00:00:00"/>
    <n v="488"/>
    <x v="5"/>
    <x v="0"/>
  </r>
  <r>
    <n v="143378515"/>
    <x v="101"/>
    <d v="2022-10-10T00:00:00"/>
    <n v="743"/>
    <x v="5"/>
    <x v="0"/>
  </r>
  <r>
    <n v="143378516"/>
    <x v="87"/>
    <d v="2022-10-03T00:00:00"/>
    <n v="140"/>
    <x v="5"/>
    <x v="1"/>
  </r>
  <r>
    <n v="143378516"/>
    <x v="49"/>
    <d v="2022-10-03T00:00:00"/>
    <n v="140"/>
    <x v="5"/>
    <x v="0"/>
  </r>
  <r>
    <n v="143378519"/>
    <x v="30"/>
    <d v="2022-10-07T00:00:00"/>
    <n v="4455"/>
    <x v="5"/>
    <x v="1"/>
  </r>
  <r>
    <n v="143378519"/>
    <x v="91"/>
    <d v="2022-10-07T00:00:00"/>
    <n v="29232"/>
    <x v="5"/>
    <x v="1"/>
  </r>
  <r>
    <n v="143378519"/>
    <x v="79"/>
    <d v="2022-10-07T00:00:00"/>
    <n v="5847"/>
    <x v="5"/>
    <x v="0"/>
  </r>
  <r>
    <n v="143378523"/>
    <x v="83"/>
    <d v="2022-10-15T00:00:00"/>
    <n v="502"/>
    <x v="5"/>
    <x v="1"/>
  </r>
  <r>
    <n v="143378523"/>
    <x v="37"/>
    <d v="2022-10-15T00:00:00"/>
    <n v="650"/>
    <x v="5"/>
    <x v="1"/>
  </r>
  <r>
    <n v="143378523"/>
    <x v="97"/>
    <d v="2022-10-15T00:00:00"/>
    <n v="2631"/>
    <x v="5"/>
    <x v="0"/>
  </r>
  <r>
    <n v="143378524"/>
    <x v="32"/>
    <d v="2022-10-09T00:00:00"/>
    <n v="2005"/>
    <x v="5"/>
    <x v="1"/>
  </r>
  <r>
    <n v="143378524"/>
    <x v="69"/>
    <d v="2022-10-09T00:00:00"/>
    <n v="928"/>
    <x v="5"/>
    <x v="0"/>
  </r>
  <r>
    <n v="143378525"/>
    <x v="42"/>
    <d v="2022-10-02T00:00:00"/>
    <n v="1601"/>
    <x v="5"/>
    <x v="0"/>
  </r>
  <r>
    <n v="143378531"/>
    <x v="45"/>
    <d v="2022-10-02T00:00:00"/>
    <n v="1485"/>
    <x v="5"/>
    <x v="1"/>
  </r>
  <r>
    <n v="143378531"/>
    <x v="26"/>
    <d v="2022-10-02T00:00:00"/>
    <n v="4455"/>
    <x v="5"/>
    <x v="1"/>
  </r>
  <r>
    <n v="143378531"/>
    <x v="40"/>
    <d v="2022-10-02T00:00:00"/>
    <n v="1485"/>
    <x v="5"/>
    <x v="0"/>
  </r>
  <r>
    <n v="143378533"/>
    <x v="62"/>
    <d v="2022-10-02T00:00:00"/>
    <n v="279"/>
    <x v="5"/>
    <x v="0"/>
  </r>
  <r>
    <n v="143378561"/>
    <x v="50"/>
    <d v="2022-10-10T00:00:00"/>
    <n v="82"/>
    <x v="5"/>
    <x v="0"/>
  </r>
  <r>
    <n v="143378571"/>
    <x v="26"/>
    <d v="2022-10-03T00:00:00"/>
    <n v="7424"/>
    <x v="5"/>
    <x v="1"/>
  </r>
  <r>
    <n v="143378571"/>
    <x v="40"/>
    <d v="2022-10-03T00:00:00"/>
    <n v="743"/>
    <x v="5"/>
    <x v="0"/>
  </r>
  <r>
    <n v="143378572"/>
    <x v="25"/>
    <d v="2022-10-03T00:00:00"/>
    <n v="232"/>
    <x v="5"/>
    <x v="1"/>
  </r>
  <r>
    <n v="143378572"/>
    <x v="80"/>
    <d v="2022-10-03T00:00:00"/>
    <n v="2088"/>
    <x v="5"/>
    <x v="1"/>
  </r>
  <r>
    <n v="143378572"/>
    <x v="59"/>
    <d v="2022-10-03T00:00:00"/>
    <n v="116"/>
    <x v="5"/>
    <x v="0"/>
  </r>
  <r>
    <n v="143378574"/>
    <x v="9"/>
    <d v="2022-10-08T00:00:00"/>
    <n v="209"/>
    <x v="5"/>
    <x v="1"/>
  </r>
  <r>
    <n v="143378574"/>
    <x v="16"/>
    <d v="2022-10-08T00:00:00"/>
    <n v="70"/>
    <x v="5"/>
    <x v="1"/>
  </r>
  <r>
    <n v="143378574"/>
    <x v="22"/>
    <d v="2022-10-08T00:00:00"/>
    <n v="836"/>
    <x v="5"/>
    <x v="1"/>
  </r>
  <r>
    <n v="143378574"/>
    <x v="10"/>
    <d v="2022-10-08T00:00:00"/>
    <n v="836"/>
    <x v="5"/>
    <x v="1"/>
  </r>
  <r>
    <n v="143378574"/>
    <x v="17"/>
    <d v="2022-10-08T00:00:00"/>
    <n v="140"/>
    <x v="5"/>
    <x v="0"/>
  </r>
  <r>
    <n v="143378614"/>
    <x v="26"/>
    <d v="2022-10-06T00:00:00"/>
    <n v="6162"/>
    <x v="5"/>
    <x v="1"/>
  </r>
  <r>
    <n v="143378614"/>
    <x v="28"/>
    <d v="2022-10-06T00:00:00"/>
    <n v="4455"/>
    <x v="5"/>
    <x v="1"/>
  </r>
  <r>
    <n v="143378614"/>
    <x v="40"/>
    <d v="2022-10-06T00:00:00"/>
    <n v="1485"/>
    <x v="5"/>
    <x v="0"/>
  </r>
  <r>
    <n v="143378616"/>
    <x v="41"/>
    <d v="2022-10-06T00:00:00"/>
    <n v="47"/>
    <x v="5"/>
    <x v="1"/>
  </r>
  <r>
    <n v="143378616"/>
    <x v="25"/>
    <d v="2022-10-06T00:00:00"/>
    <n v="464"/>
    <x v="5"/>
    <x v="1"/>
  </r>
  <r>
    <n v="143378616"/>
    <x v="80"/>
    <d v="2022-10-06T00:00:00"/>
    <n v="8352"/>
    <x v="5"/>
    <x v="1"/>
  </r>
  <r>
    <n v="143378616"/>
    <x v="59"/>
    <d v="2022-10-06T00:00:00"/>
    <n v="348"/>
    <x v="5"/>
    <x v="1"/>
  </r>
  <r>
    <n v="143378616"/>
    <x v="60"/>
    <d v="2022-10-06T00:00:00"/>
    <n v="4009"/>
    <x v="5"/>
    <x v="0"/>
  </r>
  <r>
    <n v="143378617"/>
    <x v="105"/>
    <d v="2022-10-08T00:00:00"/>
    <n v="1504"/>
    <x v="5"/>
    <x v="1"/>
  </r>
  <r>
    <n v="143378617"/>
    <x v="42"/>
    <d v="2022-10-08T00:00:00"/>
    <n v="1601"/>
    <x v="5"/>
    <x v="0"/>
  </r>
  <r>
    <n v="143378621"/>
    <x v="49"/>
    <d v="2022-10-07T00:00:00"/>
    <n v="418"/>
    <x v="5"/>
    <x v="0"/>
  </r>
  <r>
    <n v="143378622"/>
    <x v="9"/>
    <d v="2022-10-10T00:00:00"/>
    <n v="209"/>
    <x v="5"/>
    <x v="1"/>
  </r>
  <r>
    <n v="143378622"/>
    <x v="16"/>
    <d v="2022-10-10T00:00:00"/>
    <n v="70"/>
    <x v="5"/>
    <x v="1"/>
  </r>
  <r>
    <n v="143378622"/>
    <x v="21"/>
    <d v="2022-10-10T00:00:00"/>
    <n v="279"/>
    <x v="5"/>
    <x v="1"/>
  </r>
  <r>
    <n v="143378622"/>
    <x v="22"/>
    <d v="2022-10-10T00:00:00"/>
    <n v="836"/>
    <x v="5"/>
    <x v="1"/>
  </r>
  <r>
    <n v="143378622"/>
    <x v="10"/>
    <d v="2022-10-10T00:00:00"/>
    <n v="836"/>
    <x v="5"/>
    <x v="1"/>
  </r>
  <r>
    <n v="143378622"/>
    <x v="17"/>
    <d v="2022-10-10T00:00:00"/>
    <n v="279"/>
    <x v="5"/>
    <x v="0"/>
  </r>
  <r>
    <n v="143378653"/>
    <x v="45"/>
    <d v="2022-10-07T00:00:00"/>
    <n v="743"/>
    <x v="5"/>
    <x v="1"/>
  </r>
  <r>
    <n v="143378653"/>
    <x v="26"/>
    <d v="2022-10-07T00:00:00"/>
    <n v="4009"/>
    <x v="5"/>
    <x v="1"/>
  </r>
  <r>
    <n v="143378653"/>
    <x v="28"/>
    <d v="2022-10-07T00:00:00"/>
    <n v="4455"/>
    <x v="5"/>
    <x v="1"/>
  </r>
  <r>
    <n v="143378653"/>
    <x v="40"/>
    <d v="2022-10-07T00:00:00"/>
    <n v="1337"/>
    <x v="5"/>
    <x v="0"/>
  </r>
  <r>
    <n v="143378669"/>
    <x v="109"/>
    <d v="2022-10-06T00:00:00"/>
    <n v="232"/>
    <x v="5"/>
    <x v="0"/>
  </r>
  <r>
    <n v="143388679"/>
    <x v="24"/>
    <d v="2022-10-08T00:00:00"/>
    <n v="2506"/>
    <x v="5"/>
    <x v="1"/>
  </r>
  <r>
    <n v="143388679"/>
    <x v="80"/>
    <d v="2022-10-08T00:00:00"/>
    <n v="8352"/>
    <x v="5"/>
    <x v="0"/>
  </r>
  <r>
    <n v="143388680"/>
    <x v="39"/>
    <d v="2022-10-08T00:00:00"/>
    <n v="557"/>
    <x v="5"/>
    <x v="1"/>
  </r>
  <r>
    <n v="143388680"/>
    <x v="45"/>
    <d v="2022-10-08T00:00:00"/>
    <n v="743"/>
    <x v="5"/>
    <x v="1"/>
  </r>
  <r>
    <n v="143388680"/>
    <x v="26"/>
    <d v="2022-10-08T00:00:00"/>
    <n v="4455"/>
    <x v="5"/>
    <x v="1"/>
  </r>
  <r>
    <n v="143388680"/>
    <x v="40"/>
    <d v="2022-10-08T00:00:00"/>
    <n v="1485"/>
    <x v="5"/>
    <x v="0"/>
  </r>
  <r>
    <n v="143388681"/>
    <x v="42"/>
    <d v="2022-10-10T00:00:00"/>
    <n v="1601"/>
    <x v="5"/>
    <x v="0"/>
  </r>
  <r>
    <n v="143388689"/>
    <x v="94"/>
    <d v="2022-10-15T00:00:00"/>
    <n v="1086"/>
    <x v="5"/>
    <x v="0"/>
  </r>
  <r>
    <n v="143388694"/>
    <x v="30"/>
    <d v="2022-10-17T00:00:00"/>
    <n v="2228"/>
    <x v="5"/>
    <x v="1"/>
  </r>
  <r>
    <n v="143388694"/>
    <x v="91"/>
    <d v="2022-10-17T00:00:00"/>
    <n v="36192"/>
    <x v="5"/>
    <x v="1"/>
  </r>
  <r>
    <n v="143388694"/>
    <x v="79"/>
    <d v="2022-10-17T00:00:00"/>
    <n v="4385"/>
    <x v="5"/>
    <x v="0"/>
  </r>
  <r>
    <n v="143388701"/>
    <x v="87"/>
    <d v="2022-10-10T00:00:00"/>
    <n v="140"/>
    <x v="5"/>
    <x v="0"/>
  </r>
  <r>
    <n v="143388709"/>
    <x v="39"/>
    <d v="2022-10-09T00:00:00"/>
    <n v="1114"/>
    <x v="5"/>
    <x v="1"/>
  </r>
  <r>
    <n v="143388709"/>
    <x v="45"/>
    <d v="2022-10-09T00:00:00"/>
    <n v="1485"/>
    <x v="5"/>
    <x v="1"/>
  </r>
  <r>
    <n v="143388709"/>
    <x v="26"/>
    <d v="2022-10-09T00:00:00"/>
    <n v="7424"/>
    <x v="5"/>
    <x v="1"/>
  </r>
  <r>
    <n v="143388709"/>
    <x v="28"/>
    <d v="2022-10-09T00:00:00"/>
    <n v="4455"/>
    <x v="5"/>
    <x v="0"/>
  </r>
  <r>
    <n v="143388710"/>
    <x v="62"/>
    <d v="2022-10-09T00:00:00"/>
    <n v="140"/>
    <x v="5"/>
    <x v="1"/>
  </r>
  <r>
    <n v="143388710"/>
    <x v="25"/>
    <d v="2022-10-09T00:00:00"/>
    <n v="348"/>
    <x v="5"/>
    <x v="0"/>
  </r>
  <r>
    <n v="143388712"/>
    <x v="105"/>
    <d v="2022-10-10T00:00:00"/>
    <n v="1504"/>
    <x v="5"/>
    <x v="0"/>
  </r>
  <r>
    <n v="143388713"/>
    <x v="22"/>
    <d v="2022-10-15T00:00:00"/>
    <n v="836"/>
    <x v="5"/>
    <x v="1"/>
  </r>
  <r>
    <n v="143388713"/>
    <x v="10"/>
    <d v="2022-10-15T00:00:00"/>
    <n v="836"/>
    <x v="5"/>
    <x v="0"/>
  </r>
  <r>
    <n v="143388723"/>
    <x v="32"/>
    <d v="2022-10-15T00:00:00"/>
    <n v="1003"/>
    <x v="5"/>
    <x v="1"/>
  </r>
  <r>
    <n v="143388723"/>
    <x v="33"/>
    <d v="2022-10-15T00:00:00"/>
    <n v="961"/>
    <x v="5"/>
    <x v="1"/>
  </r>
  <r>
    <n v="143388723"/>
    <x v="34"/>
    <d v="2022-10-15T00:00:00"/>
    <n v="919"/>
    <x v="5"/>
    <x v="1"/>
  </r>
  <r>
    <n v="143388723"/>
    <x v="85"/>
    <d v="2022-10-15T00:00:00"/>
    <n v="1212"/>
    <x v="5"/>
    <x v="0"/>
  </r>
  <r>
    <n v="143388726"/>
    <x v="8"/>
    <d v="2022-10-20T00:00:00"/>
    <n v="1225"/>
    <x v="5"/>
    <x v="0"/>
  </r>
  <r>
    <n v="143388727"/>
    <x v="15"/>
    <d v="2022-10-22T00:00:00"/>
    <n v="1253"/>
    <x v="5"/>
    <x v="0"/>
  </r>
  <r>
    <n v="143388728"/>
    <x v="51"/>
    <d v="2022-10-16T00:00:00"/>
    <n v="297"/>
    <x v="5"/>
    <x v="0"/>
  </r>
  <r>
    <n v="143388739"/>
    <x v="85"/>
    <d v="2022-10-11T00:00:00"/>
    <n v="669"/>
    <x v="5"/>
    <x v="0"/>
  </r>
  <r>
    <n v="143388744"/>
    <x v="94"/>
    <d v="2022-10-17T00:00:00"/>
    <n v="1170"/>
    <x v="5"/>
    <x v="1"/>
  </r>
  <r>
    <n v="143388744"/>
    <x v="103"/>
    <d v="2022-10-17T00:00:00"/>
    <n v="168"/>
    <x v="5"/>
    <x v="0"/>
  </r>
  <r>
    <n v="143388748"/>
    <x v="18"/>
    <d v="2022-10-17T00:00:00"/>
    <n v="3267"/>
    <x v="5"/>
    <x v="1"/>
  </r>
  <r>
    <n v="143388748"/>
    <x v="19"/>
    <d v="2022-10-17T00:00:00"/>
    <n v="9800"/>
    <x v="5"/>
    <x v="0"/>
  </r>
  <r>
    <n v="143388753"/>
    <x v="7"/>
    <d v="2022-10-22T00:00:00"/>
    <n v="1810"/>
    <x v="5"/>
    <x v="0"/>
  </r>
  <r>
    <n v="143388760"/>
    <x v="39"/>
    <d v="2022-10-10T00:00:00"/>
    <n v="1114"/>
    <x v="5"/>
    <x v="1"/>
  </r>
  <r>
    <n v="143388760"/>
    <x v="45"/>
    <d v="2022-10-10T00:00:00"/>
    <n v="2970"/>
    <x v="5"/>
    <x v="1"/>
  </r>
  <r>
    <n v="143388760"/>
    <x v="26"/>
    <d v="2022-10-10T00:00:00"/>
    <n v="8761"/>
    <x v="5"/>
    <x v="1"/>
  </r>
  <r>
    <n v="143388760"/>
    <x v="28"/>
    <d v="2022-10-10T00:00:00"/>
    <n v="8909"/>
    <x v="5"/>
    <x v="1"/>
  </r>
  <r>
    <n v="143388760"/>
    <x v="40"/>
    <d v="2022-10-10T00:00:00"/>
    <n v="2228"/>
    <x v="5"/>
    <x v="0"/>
  </r>
  <r>
    <n v="143388762"/>
    <x v="24"/>
    <d v="2022-10-10T00:00:00"/>
    <n v="2506"/>
    <x v="5"/>
    <x v="1"/>
  </r>
  <r>
    <n v="143388762"/>
    <x v="25"/>
    <d v="2022-10-10T00:00:00"/>
    <n v="232"/>
    <x v="5"/>
    <x v="1"/>
  </r>
  <r>
    <n v="143388762"/>
    <x v="80"/>
    <d v="2022-10-10T00:00:00"/>
    <n v="4176"/>
    <x v="5"/>
    <x v="1"/>
  </r>
  <r>
    <n v="143388762"/>
    <x v="59"/>
    <d v="2022-10-10T00:00:00"/>
    <n v="464"/>
    <x v="5"/>
    <x v="1"/>
  </r>
  <r>
    <n v="143388762"/>
    <x v="60"/>
    <d v="2022-10-10T00:00:00"/>
    <n v="4009"/>
    <x v="5"/>
    <x v="0"/>
  </r>
  <r>
    <n v="143388800"/>
    <x v="13"/>
    <d v="2022-10-23T00:00:00"/>
    <n v="2822"/>
    <x v="5"/>
    <x v="1"/>
  </r>
  <r>
    <n v="143388800"/>
    <x v="14"/>
    <d v="2022-10-23T00:00:00"/>
    <n v="780"/>
    <x v="5"/>
    <x v="0"/>
  </r>
  <r>
    <n v="143388802"/>
    <x v="39"/>
    <d v="2022-10-14T00:00:00"/>
    <n v="1114"/>
    <x v="5"/>
    <x v="1"/>
  </r>
  <r>
    <n v="143388802"/>
    <x v="28"/>
    <d v="2022-10-14T00:00:00"/>
    <n v="6682"/>
    <x v="5"/>
    <x v="1"/>
  </r>
  <r>
    <n v="143388802"/>
    <x v="40"/>
    <d v="2022-10-14T00:00:00"/>
    <n v="743"/>
    <x v="5"/>
    <x v="0"/>
  </r>
  <r>
    <n v="143388803"/>
    <x v="62"/>
    <d v="2022-10-14T00:00:00"/>
    <n v="418"/>
    <x v="5"/>
    <x v="1"/>
  </r>
  <r>
    <n v="143388803"/>
    <x v="24"/>
    <d v="2022-10-14T00:00:00"/>
    <n v="1671"/>
    <x v="5"/>
    <x v="1"/>
  </r>
  <r>
    <n v="143388803"/>
    <x v="25"/>
    <d v="2022-10-14T00:00:00"/>
    <n v="232"/>
    <x v="5"/>
    <x v="1"/>
  </r>
  <r>
    <n v="143388803"/>
    <x v="80"/>
    <d v="2022-10-14T00:00:00"/>
    <n v="8352"/>
    <x v="5"/>
    <x v="1"/>
  </r>
  <r>
    <n v="143388803"/>
    <x v="60"/>
    <d v="2022-10-14T00:00:00"/>
    <n v="2005"/>
    <x v="5"/>
    <x v="0"/>
  </r>
  <r>
    <n v="143388806"/>
    <x v="9"/>
    <d v="2022-10-20T00:00:00"/>
    <n v="418"/>
    <x v="5"/>
    <x v="1"/>
  </r>
  <r>
    <n v="143388806"/>
    <x v="16"/>
    <d v="2022-10-20T00:00:00"/>
    <n v="140"/>
    <x v="5"/>
    <x v="1"/>
  </r>
  <r>
    <n v="143388806"/>
    <x v="21"/>
    <d v="2022-10-20T00:00:00"/>
    <n v="279"/>
    <x v="5"/>
    <x v="1"/>
  </r>
  <r>
    <n v="143388806"/>
    <x v="22"/>
    <d v="2022-10-20T00:00:00"/>
    <n v="1114"/>
    <x v="5"/>
    <x v="1"/>
  </r>
  <r>
    <n v="143388806"/>
    <x v="10"/>
    <d v="2022-10-20T00:00:00"/>
    <n v="836"/>
    <x v="5"/>
    <x v="1"/>
  </r>
  <r>
    <n v="143388806"/>
    <x v="17"/>
    <d v="2022-10-20T00:00:00"/>
    <n v="279"/>
    <x v="5"/>
    <x v="0"/>
  </r>
  <r>
    <n v="143388818"/>
    <x v="110"/>
    <d v="2022-10-20T00:00:00"/>
    <n v="232"/>
    <x v="5"/>
    <x v="1"/>
  </r>
  <r>
    <n v="143388818"/>
    <x v="111"/>
    <d v="2022-10-20T00:00:00"/>
    <n v="928"/>
    <x v="5"/>
    <x v="0"/>
  </r>
  <r>
    <n v="143388819"/>
    <x v="110"/>
    <d v="2022-11-05T00:00:00"/>
    <n v="1184"/>
    <x v="6"/>
    <x v="1"/>
  </r>
  <r>
    <n v="143388819"/>
    <x v="111"/>
    <d v="2022-11-05T00:00:00"/>
    <n v="464"/>
    <x v="6"/>
    <x v="0"/>
  </r>
  <r>
    <n v="143388821"/>
    <x v="5"/>
    <d v="2022-10-16T00:00:00"/>
    <n v="4410"/>
    <x v="5"/>
    <x v="1"/>
  </r>
  <r>
    <n v="143388821"/>
    <x v="74"/>
    <d v="2022-10-16T00:00:00"/>
    <n v="6682"/>
    <x v="5"/>
    <x v="1"/>
  </r>
  <r>
    <n v="143388821"/>
    <x v="46"/>
    <d v="2022-10-16T00:00:00"/>
    <n v="2239"/>
    <x v="5"/>
    <x v="0"/>
  </r>
  <r>
    <n v="143388822"/>
    <x v="86"/>
    <d v="2022-11-05T00:00:00"/>
    <n v="335"/>
    <x v="6"/>
    <x v="0"/>
  </r>
  <r>
    <n v="143388827"/>
    <x v="30"/>
    <d v="2022-10-17T00:00:00"/>
    <n v="6682"/>
    <x v="5"/>
    <x v="1"/>
  </r>
  <r>
    <n v="143388827"/>
    <x v="91"/>
    <d v="2022-10-17T00:00:00"/>
    <n v="13920"/>
    <x v="5"/>
    <x v="1"/>
  </r>
  <r>
    <n v="143388827"/>
    <x v="79"/>
    <d v="2022-10-17T00:00:00"/>
    <n v="4385"/>
    <x v="5"/>
    <x v="0"/>
  </r>
  <r>
    <n v="143388828"/>
    <x v="94"/>
    <d v="2022-10-21T00:00:00"/>
    <n v="1337"/>
    <x v="5"/>
    <x v="0"/>
  </r>
  <r>
    <n v="143388837"/>
    <x v="35"/>
    <d v="2022-10-24T00:00:00"/>
    <n v="2599"/>
    <x v="5"/>
    <x v="1"/>
  </r>
  <r>
    <n v="143388837"/>
    <x v="36"/>
    <d v="2022-10-24T00:00:00"/>
    <n v="223"/>
    <x v="5"/>
    <x v="1"/>
  </r>
  <r>
    <n v="143388837"/>
    <x v="65"/>
    <d v="2022-10-24T00:00:00"/>
    <n v="2228"/>
    <x v="5"/>
    <x v="1"/>
  </r>
  <r>
    <n v="143388837"/>
    <x v="66"/>
    <d v="2022-10-24T00:00:00"/>
    <n v="1114"/>
    <x v="5"/>
    <x v="1"/>
  </r>
  <r>
    <n v="143388837"/>
    <x v="68"/>
    <d v="2022-10-24T00:00:00"/>
    <n v="2599"/>
    <x v="5"/>
    <x v="0"/>
  </r>
  <r>
    <n v="143388848"/>
    <x v="24"/>
    <d v="2022-10-15T00:00:00"/>
    <n v="1671"/>
    <x v="5"/>
    <x v="1"/>
  </r>
  <r>
    <n v="143388848"/>
    <x v="25"/>
    <d v="2022-10-15T00:00:00"/>
    <n v="232"/>
    <x v="5"/>
    <x v="0"/>
  </r>
  <r>
    <n v="143388850"/>
    <x v="39"/>
    <d v="2022-10-15T00:00:00"/>
    <n v="1114"/>
    <x v="5"/>
    <x v="1"/>
  </r>
  <r>
    <n v="143388850"/>
    <x v="28"/>
    <d v="2022-10-15T00:00:00"/>
    <n v="4455"/>
    <x v="5"/>
    <x v="0"/>
  </r>
  <r>
    <n v="143388857"/>
    <x v="94"/>
    <d v="2022-10-14T00:00:00"/>
    <n v="502"/>
    <x v="5"/>
    <x v="0"/>
  </r>
  <r>
    <n v="143388865"/>
    <x v="94"/>
    <d v="2022-10-10T00:00:00"/>
    <n v="168"/>
    <x v="5"/>
    <x v="0"/>
  </r>
  <r>
    <n v="143388867"/>
    <x v="69"/>
    <d v="2022-11-06T00:00:00"/>
    <n v="2784"/>
    <x v="6"/>
    <x v="0"/>
  </r>
  <r>
    <n v="143388869"/>
    <x v="44"/>
    <d v="2022-10-21T00:00:00"/>
    <n v="10023"/>
    <x v="5"/>
    <x v="1"/>
  </r>
  <r>
    <n v="143388869"/>
    <x v="30"/>
    <d v="2022-10-21T00:00:00"/>
    <n v="10023"/>
    <x v="5"/>
    <x v="0"/>
  </r>
  <r>
    <n v="143388870"/>
    <x v="91"/>
    <d v="2022-10-22T00:00:00"/>
    <n v="45936"/>
    <x v="5"/>
    <x v="0"/>
  </r>
  <r>
    <n v="143398885"/>
    <x v="41"/>
    <d v="2022-10-16T00:00:00"/>
    <n v="70"/>
    <x v="5"/>
    <x v="1"/>
  </r>
  <r>
    <n v="143398885"/>
    <x v="24"/>
    <d v="2022-10-16T00:00:00"/>
    <n v="1671"/>
    <x v="5"/>
    <x v="1"/>
  </r>
  <r>
    <n v="143398885"/>
    <x v="25"/>
    <d v="2022-10-16T00:00:00"/>
    <n v="464"/>
    <x v="5"/>
    <x v="1"/>
  </r>
  <r>
    <n v="143398885"/>
    <x v="80"/>
    <d v="2022-10-16T00:00:00"/>
    <n v="8352"/>
    <x v="5"/>
    <x v="0"/>
  </r>
  <r>
    <n v="143398886"/>
    <x v="42"/>
    <d v="2022-10-17T00:00:00"/>
    <n v="1601"/>
    <x v="5"/>
    <x v="0"/>
  </r>
  <r>
    <n v="143398888"/>
    <x v="26"/>
    <d v="2022-10-16T00:00:00"/>
    <n v="4455"/>
    <x v="5"/>
    <x v="1"/>
  </r>
  <r>
    <n v="143398888"/>
    <x v="28"/>
    <d v="2022-10-16T00:00:00"/>
    <n v="2228"/>
    <x v="5"/>
    <x v="1"/>
  </r>
  <r>
    <n v="143398888"/>
    <x v="40"/>
    <d v="2022-10-16T00:00:00"/>
    <n v="1485"/>
    <x v="5"/>
    <x v="0"/>
  </r>
  <r>
    <n v="143398898"/>
    <x v="26"/>
    <d v="2022-10-15T00:00:00"/>
    <n v="11136"/>
    <x v="5"/>
    <x v="0"/>
  </r>
  <r>
    <n v="143398901"/>
    <x v="18"/>
    <d v="2022-10-20T00:00:00"/>
    <n v="5309"/>
    <x v="5"/>
    <x v="1"/>
  </r>
  <r>
    <n v="143398901"/>
    <x v="19"/>
    <d v="2022-10-20T00:00:00"/>
    <n v="9800"/>
    <x v="5"/>
    <x v="0"/>
  </r>
  <r>
    <n v="143398902"/>
    <x v="102"/>
    <d v="2022-10-17T00:00:00"/>
    <n v="743"/>
    <x v="5"/>
    <x v="0"/>
  </r>
  <r>
    <n v="143398914"/>
    <x v="45"/>
    <d v="2022-10-17T00:00:00"/>
    <n v="1485"/>
    <x v="5"/>
    <x v="1"/>
  </r>
  <r>
    <n v="143398914"/>
    <x v="26"/>
    <d v="2022-10-17T00:00:00"/>
    <n v="4455"/>
    <x v="5"/>
    <x v="1"/>
  </r>
  <r>
    <n v="143398914"/>
    <x v="28"/>
    <d v="2022-10-17T00:00:00"/>
    <n v="3341"/>
    <x v="5"/>
    <x v="1"/>
  </r>
  <r>
    <n v="143398914"/>
    <x v="40"/>
    <d v="2022-10-17T00:00:00"/>
    <n v="743"/>
    <x v="5"/>
    <x v="0"/>
  </r>
  <r>
    <n v="143398915"/>
    <x v="62"/>
    <d v="2022-10-17T00:00:00"/>
    <n v="140"/>
    <x v="5"/>
    <x v="0"/>
  </r>
  <r>
    <n v="143398937"/>
    <x v="94"/>
    <d v="2022-10-24T00:00:00"/>
    <n v="1504"/>
    <x v="5"/>
    <x v="0"/>
  </r>
  <r>
    <n v="143398938"/>
    <x v="11"/>
    <d v="2022-10-22T00:00:00"/>
    <n v="232"/>
    <x v="5"/>
    <x v="1"/>
  </r>
  <r>
    <n v="143398938"/>
    <x v="12"/>
    <d v="2022-10-22T00:00:00"/>
    <n v="372"/>
    <x v="5"/>
    <x v="1"/>
  </r>
  <r>
    <n v="143398938"/>
    <x v="93"/>
    <d v="2022-10-22T00:00:00"/>
    <n v="24277"/>
    <x v="5"/>
    <x v="0"/>
  </r>
  <r>
    <n v="143398953"/>
    <x v="13"/>
    <d v="2022-10-30T00:00:00"/>
    <n v="2822"/>
    <x v="5"/>
    <x v="1"/>
  </r>
  <r>
    <n v="143398953"/>
    <x v="14"/>
    <d v="2022-10-30T00:00:00"/>
    <n v="780"/>
    <x v="5"/>
    <x v="0"/>
  </r>
  <r>
    <n v="143398960"/>
    <x v="37"/>
    <d v="2022-10-24T00:00:00"/>
    <n v="650"/>
    <x v="5"/>
    <x v="1"/>
  </r>
  <r>
    <n v="143398960"/>
    <x v="57"/>
    <d v="2022-10-24T00:00:00"/>
    <n v="940"/>
    <x v="5"/>
    <x v="1"/>
  </r>
  <r>
    <n v="143398960"/>
    <x v="97"/>
    <d v="2022-10-24T00:00:00"/>
    <n v="1316"/>
    <x v="5"/>
    <x v="0"/>
  </r>
  <r>
    <n v="143398980"/>
    <x v="28"/>
    <d v="2022-10-20T00:00:00"/>
    <n v="2228"/>
    <x v="5"/>
    <x v="1"/>
  </r>
  <r>
    <n v="143398980"/>
    <x v="40"/>
    <d v="2022-10-20T00:00:00"/>
    <n v="1485"/>
    <x v="5"/>
    <x v="0"/>
  </r>
  <r>
    <n v="143398981"/>
    <x v="59"/>
    <d v="2022-10-20T00:00:00"/>
    <n v="186"/>
    <x v="5"/>
    <x v="0"/>
  </r>
  <r>
    <n v="143398989"/>
    <x v="112"/>
    <d v="2022-11-13T00:00:00"/>
    <n v="845"/>
    <x v="6"/>
    <x v="0"/>
  </r>
  <r>
    <n v="143399001"/>
    <x v="94"/>
    <d v="2022-10-27T00:00:00"/>
    <n v="669"/>
    <x v="5"/>
    <x v="1"/>
  </r>
  <r>
    <n v="143399001"/>
    <x v="103"/>
    <d v="2022-10-27T00:00:00"/>
    <n v="418"/>
    <x v="5"/>
    <x v="0"/>
  </r>
  <r>
    <n v="143399002"/>
    <x v="94"/>
    <d v="2022-10-29T00:00:00"/>
    <n v="1942"/>
    <x v="5"/>
    <x v="0"/>
  </r>
  <r>
    <n v="143399003"/>
    <x v="94"/>
    <d v="2022-10-31T00:00:00"/>
    <n v="585"/>
    <x v="5"/>
    <x v="1"/>
  </r>
  <r>
    <n v="143399003"/>
    <x v="103"/>
    <d v="2022-10-31T00:00:00"/>
    <n v="242"/>
    <x v="5"/>
    <x v="0"/>
  </r>
  <r>
    <n v="143399013"/>
    <x v="62"/>
    <d v="2022-10-21T00:00:00"/>
    <n v="140"/>
    <x v="5"/>
    <x v="1"/>
  </r>
  <r>
    <n v="143399013"/>
    <x v="25"/>
    <d v="2022-10-21T00:00:00"/>
    <n v="464"/>
    <x v="5"/>
    <x v="1"/>
  </r>
  <r>
    <n v="143399013"/>
    <x v="80"/>
    <d v="2022-10-21T00:00:00"/>
    <n v="8352"/>
    <x v="5"/>
    <x v="1"/>
  </r>
  <r>
    <n v="143399013"/>
    <x v="59"/>
    <d v="2022-10-21T00:00:00"/>
    <n v="232"/>
    <x v="5"/>
    <x v="0"/>
  </r>
  <r>
    <n v="143399014"/>
    <x v="26"/>
    <d v="2022-10-21T00:00:00"/>
    <n v="7424"/>
    <x v="5"/>
    <x v="1"/>
  </r>
  <r>
    <n v="143399014"/>
    <x v="28"/>
    <d v="2022-10-21T00:00:00"/>
    <n v="1114"/>
    <x v="5"/>
    <x v="1"/>
  </r>
  <r>
    <n v="143399014"/>
    <x v="40"/>
    <d v="2022-10-21T00:00:00"/>
    <n v="1485"/>
    <x v="5"/>
    <x v="0"/>
  </r>
  <r>
    <n v="143399018"/>
    <x v="48"/>
    <d v="2022-10-22T00:00:00"/>
    <n v="140"/>
    <x v="5"/>
    <x v="1"/>
  </r>
  <r>
    <n v="143399018"/>
    <x v="87"/>
    <d v="2022-10-22T00:00:00"/>
    <n v="140"/>
    <x v="5"/>
    <x v="0"/>
  </r>
  <r>
    <n v="143399033"/>
    <x v="113"/>
    <d v="2022-11-21T00:00:00"/>
    <n v="7517"/>
    <x v="6"/>
    <x v="0"/>
  </r>
  <r>
    <n v="143399042"/>
    <x v="5"/>
    <d v="2022-10-22T00:00:00"/>
    <n v="3308"/>
    <x v="5"/>
    <x v="1"/>
  </r>
  <r>
    <n v="143399042"/>
    <x v="74"/>
    <d v="2022-10-22T00:00:00"/>
    <n v="5789"/>
    <x v="5"/>
    <x v="1"/>
  </r>
  <r>
    <n v="143399042"/>
    <x v="46"/>
    <d v="2022-10-22T00:00:00"/>
    <n v="1120"/>
    <x v="5"/>
    <x v="0"/>
  </r>
  <r>
    <n v="143399043"/>
    <x v="44"/>
    <d v="2022-10-28T00:00:00"/>
    <n v="3341"/>
    <x v="5"/>
    <x v="1"/>
  </r>
  <r>
    <n v="143399043"/>
    <x v="30"/>
    <d v="2022-10-28T00:00:00"/>
    <n v="5568"/>
    <x v="5"/>
    <x v="1"/>
  </r>
  <r>
    <n v="143399043"/>
    <x v="91"/>
    <d v="2022-10-28T00:00:00"/>
    <n v="29232"/>
    <x v="5"/>
    <x v="0"/>
  </r>
  <r>
    <n v="143399044"/>
    <x v="18"/>
    <d v="2022-10-29T00:00:00"/>
    <n v="5717"/>
    <x v="5"/>
    <x v="1"/>
  </r>
  <r>
    <n v="143399044"/>
    <x v="19"/>
    <d v="2022-10-29T00:00:00"/>
    <n v="10691"/>
    <x v="5"/>
    <x v="0"/>
  </r>
  <r>
    <n v="143399048"/>
    <x v="105"/>
    <d v="2022-10-22T00:00:00"/>
    <n v="1504"/>
    <x v="5"/>
    <x v="0"/>
  </r>
  <r>
    <n v="143399049"/>
    <x v="21"/>
    <d v="2022-10-24T00:00:00"/>
    <n v="279"/>
    <x v="5"/>
    <x v="0"/>
  </r>
  <r>
    <n v="143409059"/>
    <x v="25"/>
    <d v="2022-10-22T00:00:00"/>
    <n v="464"/>
    <x v="5"/>
    <x v="1"/>
  </r>
  <r>
    <n v="143409059"/>
    <x v="80"/>
    <d v="2022-10-22T00:00:00"/>
    <n v="4176"/>
    <x v="5"/>
    <x v="0"/>
  </r>
  <r>
    <n v="143409061"/>
    <x v="40"/>
    <d v="2022-10-22T00:00:00"/>
    <n v="1485"/>
    <x v="5"/>
    <x v="0"/>
  </r>
  <r>
    <n v="143409062"/>
    <x v="108"/>
    <d v="2022-11-04T00:00:00"/>
    <n v="446"/>
    <x v="6"/>
    <x v="0"/>
  </r>
  <r>
    <n v="143409072"/>
    <x v="114"/>
    <d v="2022-10-24T00:00:00"/>
    <n v="9188"/>
    <x v="5"/>
    <x v="0"/>
  </r>
  <r>
    <n v="143409082"/>
    <x v="30"/>
    <d v="2022-10-30T00:00:00"/>
    <n v="7239"/>
    <x v="5"/>
    <x v="1"/>
  </r>
  <r>
    <n v="143409082"/>
    <x v="91"/>
    <d v="2022-10-30T00:00:00"/>
    <n v="11136"/>
    <x v="5"/>
    <x v="1"/>
  </r>
  <r>
    <n v="143409082"/>
    <x v="79"/>
    <d v="2022-10-30T00:00:00"/>
    <n v="11693"/>
    <x v="5"/>
    <x v="0"/>
  </r>
  <r>
    <n v="143409095"/>
    <x v="115"/>
    <d v="2022-10-24T00:00:00"/>
    <n v="328"/>
    <x v="5"/>
    <x v="0"/>
  </r>
  <r>
    <n v="143409121"/>
    <x v="42"/>
    <d v="2022-10-24T00:00:00"/>
    <n v="1601"/>
    <x v="5"/>
    <x v="0"/>
  </r>
  <r>
    <n v="143409134"/>
    <x v="32"/>
    <d v="2022-11-05T00:00:00"/>
    <n v="4511"/>
    <x v="6"/>
    <x v="1"/>
  </r>
  <r>
    <n v="143409134"/>
    <x v="34"/>
    <d v="2022-11-05T00:00:00"/>
    <n v="919"/>
    <x v="6"/>
    <x v="1"/>
  </r>
  <r>
    <n v="143409134"/>
    <x v="85"/>
    <d v="2022-11-05T00:00:00"/>
    <n v="669"/>
    <x v="6"/>
    <x v="0"/>
  </r>
  <r>
    <n v="143409136"/>
    <x v="91"/>
    <d v="2022-11-05T00:00:00"/>
    <n v="45936"/>
    <x v="6"/>
    <x v="0"/>
  </r>
  <r>
    <n v="143409137"/>
    <x v="44"/>
    <d v="2022-11-05T00:00:00"/>
    <n v="3341"/>
    <x v="6"/>
    <x v="1"/>
  </r>
  <r>
    <n v="143409137"/>
    <x v="30"/>
    <d v="2022-11-05T00:00:00"/>
    <n v="11693"/>
    <x v="6"/>
    <x v="1"/>
  </r>
  <r>
    <n v="143409137"/>
    <x v="79"/>
    <d v="2022-11-05T00:00:00"/>
    <n v="2924"/>
    <x v="6"/>
    <x v="0"/>
  </r>
  <r>
    <n v="143409140"/>
    <x v="35"/>
    <d v="2022-11-04T00:00:00"/>
    <n v="5197"/>
    <x v="6"/>
    <x v="1"/>
  </r>
  <r>
    <n v="143409140"/>
    <x v="36"/>
    <d v="2022-11-04T00:00:00"/>
    <n v="446"/>
    <x v="6"/>
    <x v="1"/>
  </r>
  <r>
    <n v="143409140"/>
    <x v="65"/>
    <d v="2022-11-04T00:00:00"/>
    <n v="2228"/>
    <x v="6"/>
    <x v="1"/>
  </r>
  <r>
    <n v="143409140"/>
    <x v="66"/>
    <d v="2022-11-04T00:00:00"/>
    <n v="1114"/>
    <x v="6"/>
    <x v="1"/>
  </r>
  <r>
    <n v="143409140"/>
    <x v="67"/>
    <d v="2022-11-04T00:00:00"/>
    <n v="743"/>
    <x v="6"/>
    <x v="0"/>
  </r>
  <r>
    <n v="143409142"/>
    <x v="37"/>
    <d v="2022-11-06T00:00:00"/>
    <n v="1949"/>
    <x v="6"/>
    <x v="0"/>
  </r>
  <r>
    <n v="143409154"/>
    <x v="8"/>
    <d v="2022-10-31T00:00:00"/>
    <n v="1114"/>
    <x v="5"/>
    <x v="0"/>
  </r>
  <r>
    <n v="143409155"/>
    <x v="11"/>
    <d v="2022-11-11T00:00:00"/>
    <n v="232"/>
    <x v="6"/>
    <x v="1"/>
  </r>
  <r>
    <n v="143409155"/>
    <x v="93"/>
    <d v="2022-11-11T00:00:00"/>
    <n v="42095"/>
    <x v="6"/>
    <x v="0"/>
  </r>
  <r>
    <n v="143409164"/>
    <x v="86"/>
    <d v="2022-11-10T00:00:00"/>
    <n v="780"/>
    <x v="6"/>
    <x v="0"/>
  </r>
  <r>
    <n v="143409166"/>
    <x v="26"/>
    <d v="2022-10-24T00:00:00"/>
    <n v="6645"/>
    <x v="5"/>
    <x v="1"/>
  </r>
  <r>
    <n v="143409166"/>
    <x v="28"/>
    <d v="2022-10-24T00:00:00"/>
    <n v="6682"/>
    <x v="5"/>
    <x v="1"/>
  </r>
  <r>
    <n v="143409166"/>
    <x v="40"/>
    <d v="2022-10-24T00:00:00"/>
    <n v="1485"/>
    <x v="5"/>
    <x v="0"/>
  </r>
  <r>
    <n v="143409167"/>
    <x v="80"/>
    <d v="2022-10-24T00:00:00"/>
    <n v="4176"/>
    <x v="5"/>
    <x v="1"/>
  </r>
  <r>
    <n v="143409167"/>
    <x v="60"/>
    <d v="2022-10-24T00:00:00"/>
    <n v="2005"/>
    <x v="5"/>
    <x v="0"/>
  </r>
  <r>
    <n v="143409168"/>
    <x v="49"/>
    <d v="2022-10-29T00:00:00"/>
    <n v="140"/>
    <x v="5"/>
    <x v="0"/>
  </r>
  <r>
    <n v="143409176"/>
    <x v="94"/>
    <d v="2022-11-04T00:00:00"/>
    <n v="1253"/>
    <x v="6"/>
    <x v="1"/>
  </r>
  <r>
    <n v="143409176"/>
    <x v="103"/>
    <d v="2022-11-04T00:00:00"/>
    <n v="161"/>
    <x v="6"/>
    <x v="1"/>
  </r>
  <r>
    <n v="143409176"/>
    <x v="115"/>
    <d v="2022-11-04T00:00:00"/>
    <n v="251"/>
    <x v="6"/>
    <x v="0"/>
  </r>
  <r>
    <n v="143409186"/>
    <x v="13"/>
    <d v="2022-11-05T00:00:00"/>
    <n v="2822"/>
    <x v="6"/>
    <x v="1"/>
  </r>
  <r>
    <n v="143409186"/>
    <x v="14"/>
    <d v="2022-11-05T00:00:00"/>
    <n v="780"/>
    <x v="6"/>
    <x v="0"/>
  </r>
  <r>
    <n v="143409188"/>
    <x v="5"/>
    <d v="2022-10-28T00:00:00"/>
    <n v="3446"/>
    <x v="5"/>
    <x v="1"/>
  </r>
  <r>
    <n v="143409188"/>
    <x v="46"/>
    <d v="2022-10-28T00:00:00"/>
    <n v="1120"/>
    <x v="5"/>
    <x v="0"/>
  </r>
  <r>
    <n v="143409204"/>
    <x v="1"/>
    <d v="2022-11-06T00:00:00"/>
    <n v="2135"/>
    <x v="6"/>
    <x v="1"/>
  </r>
  <r>
    <n v="143409204"/>
    <x v="78"/>
    <d v="2022-11-06T00:00:00"/>
    <n v="1230"/>
    <x v="6"/>
    <x v="0"/>
  </r>
  <r>
    <n v="143409205"/>
    <x v="116"/>
    <d v="2023-01-05T00:00:00"/>
    <n v="3620"/>
    <x v="7"/>
    <x v="0"/>
  </r>
  <r>
    <n v="143409209"/>
    <x v="24"/>
    <d v="2022-10-27T00:00:00"/>
    <n v="2506"/>
    <x v="5"/>
    <x v="1"/>
  </r>
  <r>
    <n v="143409209"/>
    <x v="25"/>
    <d v="2022-10-27T00:00:00"/>
    <n v="232"/>
    <x v="5"/>
    <x v="1"/>
  </r>
  <r>
    <n v="143409209"/>
    <x v="80"/>
    <d v="2022-10-27T00:00:00"/>
    <n v="4176"/>
    <x v="5"/>
    <x v="0"/>
  </r>
  <r>
    <n v="143409211"/>
    <x v="26"/>
    <d v="2022-10-27T00:00:00"/>
    <n v="2599"/>
    <x v="5"/>
    <x v="1"/>
  </r>
  <r>
    <n v="143409211"/>
    <x v="28"/>
    <d v="2022-10-27T00:00:00"/>
    <n v="4455"/>
    <x v="5"/>
    <x v="0"/>
  </r>
  <r>
    <n v="143409216"/>
    <x v="22"/>
    <d v="2022-10-31T00:00:00"/>
    <n v="557"/>
    <x v="5"/>
    <x v="1"/>
  </r>
  <r>
    <n v="143409216"/>
    <x v="17"/>
    <d v="2022-10-31T00:00:00"/>
    <n v="418"/>
    <x v="5"/>
    <x v="0"/>
  </r>
  <r>
    <n v="143409224"/>
    <x v="116"/>
    <d v="2022-10-30T00:00:00"/>
    <n v="4826"/>
    <x v="5"/>
    <x v="0"/>
  </r>
  <r>
    <n v="143409235"/>
    <x v="74"/>
    <d v="2022-11-05T00:00:00"/>
    <n v="11136"/>
    <x v="6"/>
    <x v="0"/>
  </r>
  <r>
    <n v="143409237"/>
    <x v="117"/>
    <d v="2022-11-13T00:00:00"/>
    <n v="891"/>
    <x v="6"/>
    <x v="0"/>
  </r>
  <r>
    <n v="143409250"/>
    <x v="80"/>
    <d v="2022-10-28T00:00:00"/>
    <n v="4176"/>
    <x v="5"/>
    <x v="0"/>
  </r>
  <r>
    <n v="143409251"/>
    <x v="39"/>
    <d v="2022-10-28T00:00:00"/>
    <n v="2228"/>
    <x v="5"/>
    <x v="1"/>
  </r>
  <r>
    <n v="143409251"/>
    <x v="45"/>
    <d v="2022-10-28T00:00:00"/>
    <n v="1485"/>
    <x v="5"/>
    <x v="1"/>
  </r>
  <r>
    <n v="143409251"/>
    <x v="28"/>
    <d v="2022-10-28T00:00:00"/>
    <n v="2228"/>
    <x v="5"/>
    <x v="0"/>
  </r>
  <r>
    <n v="143409269"/>
    <x v="116"/>
    <d v="2022-10-24T00:00:00"/>
    <n v="3620"/>
    <x v="5"/>
    <x v="0"/>
  </r>
  <r>
    <n v="143419283"/>
    <x v="59"/>
    <d v="2022-10-29T00:00:00"/>
    <n v="232"/>
    <x v="5"/>
    <x v="0"/>
  </r>
  <r>
    <n v="143419284"/>
    <x v="39"/>
    <d v="2022-10-29T00:00:00"/>
    <n v="1114"/>
    <x v="5"/>
    <x v="1"/>
  </r>
  <r>
    <n v="143419284"/>
    <x v="26"/>
    <d v="2022-10-29T00:00:00"/>
    <n v="7424"/>
    <x v="5"/>
    <x v="1"/>
  </r>
  <r>
    <n v="143419284"/>
    <x v="40"/>
    <d v="2022-10-29T00:00:00"/>
    <n v="1485"/>
    <x v="5"/>
    <x v="0"/>
  </r>
  <r>
    <n v="143419285"/>
    <x v="105"/>
    <d v="2022-10-30T00:00:00"/>
    <n v="1504"/>
    <x v="5"/>
    <x v="0"/>
  </r>
  <r>
    <n v="143419300"/>
    <x v="43"/>
    <d v="2022-11-12T00:00:00"/>
    <n v="11136"/>
    <x v="6"/>
    <x v="0"/>
  </r>
  <r>
    <n v="143419301"/>
    <x v="75"/>
    <d v="2022-11-10T00:00:00"/>
    <n v="16774"/>
    <x v="6"/>
    <x v="0"/>
  </r>
  <r>
    <n v="143419307"/>
    <x v="39"/>
    <d v="2022-10-30T00:00:00"/>
    <n v="1671"/>
    <x v="5"/>
    <x v="1"/>
  </r>
  <r>
    <n v="143419307"/>
    <x v="26"/>
    <d v="2022-10-30T00:00:00"/>
    <n v="5940"/>
    <x v="5"/>
    <x v="1"/>
  </r>
  <r>
    <n v="143419307"/>
    <x v="28"/>
    <d v="2022-10-30T00:00:00"/>
    <n v="3341"/>
    <x v="5"/>
    <x v="1"/>
  </r>
  <r>
    <n v="143419307"/>
    <x v="40"/>
    <d v="2022-10-30T00:00:00"/>
    <n v="1485"/>
    <x v="5"/>
    <x v="0"/>
  </r>
  <r>
    <n v="143419308"/>
    <x v="62"/>
    <d v="2022-10-30T00:00:00"/>
    <n v="140"/>
    <x v="5"/>
    <x v="1"/>
  </r>
  <r>
    <n v="143419308"/>
    <x v="24"/>
    <d v="2022-10-30T00:00:00"/>
    <n v="1671"/>
    <x v="5"/>
    <x v="0"/>
  </r>
  <r>
    <n v="143419310"/>
    <x v="9"/>
    <d v="2022-11-04T00:00:00"/>
    <n v="279"/>
    <x v="6"/>
    <x v="1"/>
  </r>
  <r>
    <n v="143419310"/>
    <x v="21"/>
    <d v="2022-11-04T00:00:00"/>
    <n v="279"/>
    <x v="6"/>
    <x v="1"/>
  </r>
  <r>
    <n v="143419310"/>
    <x v="22"/>
    <d v="2022-11-04T00:00:00"/>
    <n v="836"/>
    <x v="6"/>
    <x v="1"/>
  </r>
  <r>
    <n v="143419310"/>
    <x v="10"/>
    <d v="2022-11-04T00:00:00"/>
    <n v="557"/>
    <x v="6"/>
    <x v="0"/>
  </r>
  <r>
    <n v="143419332"/>
    <x v="39"/>
    <d v="2022-10-31T00:00:00"/>
    <n v="1114"/>
    <x v="5"/>
    <x v="1"/>
  </r>
  <r>
    <n v="143419332"/>
    <x v="26"/>
    <d v="2022-10-31T00:00:00"/>
    <n v="4603"/>
    <x v="5"/>
    <x v="1"/>
  </r>
  <r>
    <n v="143419332"/>
    <x v="28"/>
    <d v="2022-10-31T00:00:00"/>
    <n v="4455"/>
    <x v="5"/>
    <x v="1"/>
  </r>
  <r>
    <n v="143419332"/>
    <x v="40"/>
    <d v="2022-10-31T00:00:00"/>
    <n v="1485"/>
    <x v="5"/>
    <x v="0"/>
  </r>
  <r>
    <n v="143419333"/>
    <x v="24"/>
    <d v="2022-10-31T00:00:00"/>
    <n v="418"/>
    <x v="5"/>
    <x v="1"/>
  </r>
  <r>
    <n v="143419333"/>
    <x v="25"/>
    <d v="2022-10-31T00:00:00"/>
    <n v="464"/>
    <x v="5"/>
    <x v="1"/>
  </r>
  <r>
    <n v="143419333"/>
    <x v="80"/>
    <d v="2022-10-31T00:00:00"/>
    <n v="4176"/>
    <x v="5"/>
    <x v="1"/>
  </r>
  <r>
    <n v="143419333"/>
    <x v="59"/>
    <d v="2022-10-31T00:00:00"/>
    <n v="232"/>
    <x v="5"/>
    <x v="0"/>
  </r>
  <r>
    <n v="143419343"/>
    <x v="16"/>
    <d v="2022-11-07T00:00:00"/>
    <n v="140"/>
    <x v="6"/>
    <x v="1"/>
  </r>
  <r>
    <n v="143419343"/>
    <x v="21"/>
    <d v="2022-11-07T00:00:00"/>
    <n v="279"/>
    <x v="6"/>
    <x v="1"/>
  </r>
  <r>
    <n v="143419343"/>
    <x v="22"/>
    <d v="2022-11-07T00:00:00"/>
    <n v="1114"/>
    <x v="6"/>
    <x v="1"/>
  </r>
  <r>
    <n v="143419343"/>
    <x v="10"/>
    <d v="2022-11-07T00:00:00"/>
    <n v="418"/>
    <x v="6"/>
    <x v="0"/>
  </r>
  <r>
    <n v="143419356"/>
    <x v="39"/>
    <d v="2022-11-03T00:00:00"/>
    <n v="1671"/>
    <x v="6"/>
    <x v="1"/>
  </r>
  <r>
    <n v="143419356"/>
    <x v="26"/>
    <d v="2022-11-03T00:00:00"/>
    <n v="5940"/>
    <x v="6"/>
    <x v="1"/>
  </r>
  <r>
    <n v="143419356"/>
    <x v="28"/>
    <d v="2022-11-03T00:00:00"/>
    <n v="4455"/>
    <x v="6"/>
    <x v="1"/>
  </r>
  <r>
    <n v="143419356"/>
    <x v="40"/>
    <d v="2022-11-03T00:00:00"/>
    <n v="2970"/>
    <x v="6"/>
    <x v="0"/>
  </r>
  <r>
    <n v="143419360"/>
    <x v="25"/>
    <d v="2022-11-03T00:00:00"/>
    <n v="464"/>
    <x v="6"/>
    <x v="1"/>
  </r>
  <r>
    <n v="143419360"/>
    <x v="80"/>
    <d v="2022-11-03T00:00:00"/>
    <n v="8352"/>
    <x v="6"/>
    <x v="1"/>
  </r>
  <r>
    <n v="143419360"/>
    <x v="60"/>
    <d v="2022-11-03T00:00:00"/>
    <n v="2005"/>
    <x v="6"/>
    <x v="0"/>
  </r>
  <r>
    <n v="143419365"/>
    <x v="49"/>
    <d v="2022-11-04T00:00:00"/>
    <n v="140"/>
    <x v="6"/>
    <x v="0"/>
  </r>
  <r>
    <n v="143419376"/>
    <x v="118"/>
    <d v="2022-11-06T00:00:00"/>
    <n v="780"/>
    <x v="6"/>
    <x v="0"/>
  </r>
  <r>
    <n v="143419407"/>
    <x v="62"/>
    <d v="2022-11-04T00:00:00"/>
    <n v="279"/>
    <x v="6"/>
    <x v="1"/>
  </r>
  <r>
    <n v="143419407"/>
    <x v="25"/>
    <d v="2022-11-04T00:00:00"/>
    <n v="464"/>
    <x v="6"/>
    <x v="0"/>
  </r>
  <r>
    <n v="143419409"/>
    <x v="45"/>
    <d v="2022-11-04T00:00:00"/>
    <n v="1114"/>
    <x v="6"/>
    <x v="1"/>
  </r>
  <r>
    <n v="143419409"/>
    <x v="26"/>
    <d v="2022-11-04T00:00:00"/>
    <n v="4752"/>
    <x v="6"/>
    <x v="0"/>
  </r>
  <r>
    <n v="143419418"/>
    <x v="101"/>
    <d v="2022-11-18T00:00:00"/>
    <n v="743"/>
    <x v="6"/>
    <x v="1"/>
  </r>
  <r>
    <n v="143419418"/>
    <x v="102"/>
    <d v="2022-11-18T00:00:00"/>
    <n v="743"/>
    <x v="6"/>
    <x v="0"/>
  </r>
  <r>
    <n v="143419428"/>
    <x v="108"/>
    <d v="2022-11-26T00:00:00"/>
    <n v="446"/>
    <x v="6"/>
    <x v="0"/>
  </r>
  <r>
    <n v="143429435"/>
    <x v="24"/>
    <d v="2022-11-05T00:00:00"/>
    <n v="1671"/>
    <x v="6"/>
    <x v="1"/>
  </r>
  <r>
    <n v="143429435"/>
    <x v="80"/>
    <d v="2022-11-05T00:00:00"/>
    <n v="8352"/>
    <x v="6"/>
    <x v="1"/>
  </r>
  <r>
    <n v="143429435"/>
    <x v="59"/>
    <d v="2022-11-05T00:00:00"/>
    <n v="232"/>
    <x v="6"/>
    <x v="0"/>
  </r>
  <r>
    <n v="143429436"/>
    <x v="39"/>
    <d v="2022-11-05T00:00:00"/>
    <n v="557"/>
    <x v="6"/>
    <x v="0"/>
  </r>
  <r>
    <n v="143429442"/>
    <x v="19"/>
    <d v="2022-11-13T00:00:00"/>
    <n v="14255"/>
    <x v="6"/>
    <x v="0"/>
  </r>
  <r>
    <n v="143429450"/>
    <x v="110"/>
    <d v="2022-11-10T00:00:00"/>
    <n v="859"/>
    <x v="6"/>
    <x v="0"/>
  </r>
  <r>
    <n v="143429456"/>
    <x v="44"/>
    <d v="2022-11-10T00:00:00"/>
    <n v="3341"/>
    <x v="6"/>
    <x v="1"/>
  </r>
  <r>
    <n v="143429456"/>
    <x v="30"/>
    <d v="2022-11-10T00:00:00"/>
    <n v="7239"/>
    <x v="6"/>
    <x v="1"/>
  </r>
  <r>
    <n v="143429456"/>
    <x v="79"/>
    <d v="2022-11-10T00:00:00"/>
    <n v="17540"/>
    <x v="6"/>
    <x v="0"/>
  </r>
  <r>
    <n v="143429464"/>
    <x v="41"/>
    <d v="2022-11-06T00:00:00"/>
    <n v="47"/>
    <x v="6"/>
    <x v="0"/>
  </r>
  <r>
    <n v="143429465"/>
    <x v="45"/>
    <d v="2022-11-06T00:00:00"/>
    <n v="1114"/>
    <x v="6"/>
    <x v="1"/>
  </r>
  <r>
    <n v="143429465"/>
    <x v="26"/>
    <d v="2022-11-06T00:00:00"/>
    <n v="4455"/>
    <x v="6"/>
    <x v="1"/>
  </r>
  <r>
    <n v="143429465"/>
    <x v="28"/>
    <d v="2022-11-06T00:00:00"/>
    <n v="2228"/>
    <x v="6"/>
    <x v="0"/>
  </r>
  <r>
    <n v="143429471"/>
    <x v="43"/>
    <d v="2022-12-04T00:00:00"/>
    <n v="11136"/>
    <x v="8"/>
    <x v="0"/>
  </r>
  <r>
    <n v="143429472"/>
    <x v="43"/>
    <d v="2022-12-04T00:00:00"/>
    <n v="11136"/>
    <x v="8"/>
    <x v="0"/>
  </r>
  <r>
    <n v="143429475"/>
    <x v="94"/>
    <d v="2022-11-11T00:00:00"/>
    <n v="836"/>
    <x v="6"/>
    <x v="1"/>
  </r>
  <r>
    <n v="143429475"/>
    <x v="115"/>
    <d v="2022-11-11T00:00:00"/>
    <n v="335"/>
    <x v="6"/>
    <x v="0"/>
  </r>
  <r>
    <n v="143429476"/>
    <x v="94"/>
    <d v="2022-11-14T00:00:00"/>
    <n v="919"/>
    <x v="6"/>
    <x v="1"/>
  </r>
  <r>
    <n v="143429476"/>
    <x v="115"/>
    <d v="2022-11-14T00:00:00"/>
    <n v="335"/>
    <x v="6"/>
    <x v="0"/>
  </r>
  <r>
    <n v="143429477"/>
    <x v="42"/>
    <d v="2022-11-07T00:00:00"/>
    <n v="1601"/>
    <x v="6"/>
    <x v="0"/>
  </r>
  <r>
    <n v="143429478"/>
    <x v="13"/>
    <d v="2022-11-12T00:00:00"/>
    <n v="2998"/>
    <x v="6"/>
    <x v="1"/>
  </r>
  <r>
    <n v="143429478"/>
    <x v="14"/>
    <d v="2022-11-12T00:00:00"/>
    <n v="650"/>
    <x v="6"/>
    <x v="0"/>
  </r>
  <r>
    <n v="143429479"/>
    <x v="13"/>
    <d v="2022-11-19T00:00:00"/>
    <n v="3174"/>
    <x v="6"/>
    <x v="1"/>
  </r>
  <r>
    <n v="143429479"/>
    <x v="14"/>
    <d v="2022-11-19T00:00:00"/>
    <n v="520"/>
    <x v="6"/>
    <x v="0"/>
  </r>
  <r>
    <n v="143429480"/>
    <x v="9"/>
    <d v="2022-11-11T00:00:00"/>
    <n v="279"/>
    <x v="6"/>
    <x v="1"/>
  </r>
  <r>
    <n v="143429480"/>
    <x v="22"/>
    <d v="2022-11-11T00:00:00"/>
    <n v="836"/>
    <x v="6"/>
    <x v="1"/>
  </r>
  <r>
    <n v="143429480"/>
    <x v="10"/>
    <d v="2022-11-11T00:00:00"/>
    <n v="836"/>
    <x v="6"/>
    <x v="0"/>
  </r>
  <r>
    <n v="143429483"/>
    <x v="113"/>
    <d v="2022-12-08T00:00:00"/>
    <n v="7517"/>
    <x v="8"/>
    <x v="0"/>
  </r>
  <r>
    <n v="143429490"/>
    <x v="30"/>
    <d v="2022-11-13T00:00:00"/>
    <n v="3898"/>
    <x v="6"/>
    <x v="1"/>
  </r>
  <r>
    <n v="143429490"/>
    <x v="91"/>
    <d v="2022-11-13T00:00:00"/>
    <n v="22272"/>
    <x v="6"/>
    <x v="1"/>
  </r>
  <r>
    <n v="143429490"/>
    <x v="79"/>
    <d v="2022-11-13T00:00:00"/>
    <n v="4385"/>
    <x v="6"/>
    <x v="0"/>
  </r>
  <r>
    <n v="143429508"/>
    <x v="45"/>
    <d v="2022-11-07T00:00:00"/>
    <n v="1114"/>
    <x v="6"/>
    <x v="1"/>
  </r>
  <r>
    <n v="143429508"/>
    <x v="26"/>
    <d v="2022-11-07T00:00:00"/>
    <n v="7424"/>
    <x v="6"/>
    <x v="1"/>
  </r>
  <r>
    <n v="143429508"/>
    <x v="28"/>
    <d v="2022-11-07T00:00:00"/>
    <n v="4455"/>
    <x v="6"/>
    <x v="0"/>
  </r>
  <r>
    <n v="143429509"/>
    <x v="24"/>
    <d v="2022-11-07T00:00:00"/>
    <n v="1671"/>
    <x v="6"/>
    <x v="1"/>
  </r>
  <r>
    <n v="143429509"/>
    <x v="59"/>
    <d v="2022-11-07T00:00:00"/>
    <n v="232"/>
    <x v="6"/>
    <x v="0"/>
  </r>
  <r>
    <n v="143429538"/>
    <x v="24"/>
    <d v="2022-11-10T00:00:00"/>
    <n v="836"/>
    <x v="6"/>
    <x v="1"/>
  </r>
  <r>
    <n v="143429538"/>
    <x v="80"/>
    <d v="2022-11-10T00:00:00"/>
    <n v="4176"/>
    <x v="6"/>
    <x v="1"/>
  </r>
  <r>
    <n v="143429538"/>
    <x v="60"/>
    <d v="2022-11-10T00:00:00"/>
    <n v="4009"/>
    <x v="6"/>
    <x v="0"/>
  </r>
  <r>
    <n v="143429539"/>
    <x v="28"/>
    <d v="2022-11-10T00:00:00"/>
    <n v="6682"/>
    <x v="6"/>
    <x v="1"/>
  </r>
  <r>
    <n v="143429539"/>
    <x v="40"/>
    <d v="2022-11-10T00:00:00"/>
    <n v="2970"/>
    <x v="6"/>
    <x v="0"/>
  </r>
  <r>
    <n v="143429553"/>
    <x v="48"/>
    <d v="2022-11-11T00:00:00"/>
    <n v="279"/>
    <x v="6"/>
    <x v="0"/>
  </r>
  <r>
    <n v="143429584"/>
    <x v="41"/>
    <d v="2022-11-11T00:00:00"/>
    <n v="24"/>
    <x v="6"/>
    <x v="1"/>
  </r>
  <r>
    <n v="143429584"/>
    <x v="62"/>
    <d v="2022-11-11T00:00:00"/>
    <n v="140"/>
    <x v="6"/>
    <x v="1"/>
  </r>
  <r>
    <n v="143429584"/>
    <x v="24"/>
    <d v="2022-11-11T00:00:00"/>
    <n v="836"/>
    <x v="6"/>
    <x v="1"/>
  </r>
  <r>
    <n v="143429584"/>
    <x v="25"/>
    <d v="2022-11-11T00:00:00"/>
    <n v="696"/>
    <x v="6"/>
    <x v="1"/>
  </r>
  <r>
    <n v="143429584"/>
    <x v="80"/>
    <d v="2022-11-11T00:00:00"/>
    <n v="8352"/>
    <x v="6"/>
    <x v="0"/>
  </r>
  <r>
    <n v="143429585"/>
    <x v="45"/>
    <d v="2022-11-11T00:00:00"/>
    <n v="1485"/>
    <x v="6"/>
    <x v="1"/>
  </r>
  <r>
    <n v="143429585"/>
    <x v="26"/>
    <d v="2022-11-11T00:00:00"/>
    <n v="4455"/>
    <x v="6"/>
    <x v="1"/>
  </r>
  <r>
    <n v="143429585"/>
    <x v="28"/>
    <d v="2022-11-11T00:00:00"/>
    <n v="4455"/>
    <x v="6"/>
    <x v="0"/>
  </r>
  <r>
    <n v="143429586"/>
    <x v="48"/>
    <d v="2022-11-13T00:00:00"/>
    <n v="140"/>
    <x v="6"/>
    <x v="1"/>
  </r>
  <r>
    <n v="143429586"/>
    <x v="87"/>
    <d v="2022-11-13T00:00:00"/>
    <n v="209"/>
    <x v="6"/>
    <x v="1"/>
  </r>
  <r>
    <n v="143429586"/>
    <x v="49"/>
    <d v="2022-11-13T00:00:00"/>
    <n v="279"/>
    <x v="6"/>
    <x v="0"/>
  </r>
  <r>
    <n v="143429592"/>
    <x v="5"/>
    <d v="2022-11-18T00:00:00"/>
    <n v="6615"/>
    <x v="6"/>
    <x v="1"/>
  </r>
  <r>
    <n v="143429592"/>
    <x v="74"/>
    <d v="2022-11-18T00:00:00"/>
    <n v="13364"/>
    <x v="6"/>
    <x v="1"/>
  </r>
  <r>
    <n v="143429592"/>
    <x v="46"/>
    <d v="2022-11-18T00:00:00"/>
    <n v="3358"/>
    <x v="6"/>
    <x v="0"/>
  </r>
  <r>
    <n v="143429593"/>
    <x v="83"/>
    <d v="2022-11-25T00:00:00"/>
    <n v="1003"/>
    <x v="6"/>
    <x v="1"/>
  </r>
  <r>
    <n v="143429593"/>
    <x v="37"/>
    <d v="2022-11-25T00:00:00"/>
    <n v="1300"/>
    <x v="6"/>
    <x v="0"/>
  </r>
  <r>
    <n v="143429599"/>
    <x v="15"/>
    <d v="2022-11-24T00:00:00"/>
    <n v="1420"/>
    <x v="6"/>
    <x v="0"/>
  </r>
  <r>
    <n v="143429600"/>
    <x v="8"/>
    <d v="2022-11-27T00:00:00"/>
    <n v="1671"/>
    <x v="6"/>
    <x v="0"/>
  </r>
  <r>
    <n v="143429604"/>
    <x v="11"/>
    <d v="2022-11-21T00:00:00"/>
    <n v="232"/>
    <x v="6"/>
    <x v="1"/>
  </r>
  <r>
    <n v="143429604"/>
    <x v="12"/>
    <d v="2022-11-21T00:00:00"/>
    <n v="464"/>
    <x v="6"/>
    <x v="1"/>
  </r>
  <r>
    <n v="143429604"/>
    <x v="93"/>
    <d v="2022-11-21T00:00:00"/>
    <n v="17818"/>
    <x v="6"/>
    <x v="0"/>
  </r>
  <r>
    <n v="143429614"/>
    <x v="32"/>
    <d v="2022-11-27T00:00:00"/>
    <n v="3383"/>
    <x v="6"/>
    <x v="1"/>
  </r>
  <r>
    <n v="143429614"/>
    <x v="82"/>
    <d v="2022-11-27T00:00:00"/>
    <n v="1044"/>
    <x v="6"/>
    <x v="1"/>
  </r>
  <r>
    <n v="143429614"/>
    <x v="70"/>
    <d v="2022-11-27T00:00:00"/>
    <n v="543"/>
    <x v="6"/>
    <x v="0"/>
  </r>
  <r>
    <n v="143429615"/>
    <x v="110"/>
    <d v="2022-12-08T00:00:00"/>
    <n v="928"/>
    <x v="8"/>
    <x v="1"/>
  </r>
  <r>
    <n v="143429615"/>
    <x v="111"/>
    <d v="2022-12-08T00:00:00"/>
    <n v="928"/>
    <x v="8"/>
    <x v="0"/>
  </r>
  <r>
    <n v="143429616"/>
    <x v="35"/>
    <d v="2022-11-18T00:00:00"/>
    <n v="5197"/>
    <x v="6"/>
    <x v="1"/>
  </r>
  <r>
    <n v="143429616"/>
    <x v="65"/>
    <d v="2022-11-18T00:00:00"/>
    <n v="2228"/>
    <x v="6"/>
    <x v="0"/>
  </r>
  <r>
    <n v="143429618"/>
    <x v="2"/>
    <d v="2022-11-27T00:00:00"/>
    <n v="877"/>
    <x v="6"/>
    <x v="0"/>
  </r>
  <r>
    <n v="143429651"/>
    <x v="109"/>
    <d v="2022-12-05T00:00:00"/>
    <n v="232"/>
    <x v="8"/>
    <x v="0"/>
  </r>
  <r>
    <n v="143439653"/>
    <x v="41"/>
    <d v="2022-11-12T00:00:00"/>
    <n v="24"/>
    <x v="6"/>
    <x v="1"/>
  </r>
  <r>
    <n v="143439653"/>
    <x v="62"/>
    <d v="2022-11-12T00:00:00"/>
    <n v="140"/>
    <x v="6"/>
    <x v="0"/>
  </r>
  <r>
    <n v="143439655"/>
    <x v="45"/>
    <d v="2022-11-12T00:00:00"/>
    <n v="1485"/>
    <x v="6"/>
    <x v="1"/>
  </r>
  <r>
    <n v="143439655"/>
    <x v="26"/>
    <d v="2022-11-12T00:00:00"/>
    <n v="4455"/>
    <x v="6"/>
    <x v="1"/>
  </r>
  <r>
    <n v="143439655"/>
    <x v="28"/>
    <d v="2022-11-12T00:00:00"/>
    <n v="2228"/>
    <x v="6"/>
    <x v="1"/>
  </r>
  <r>
    <n v="143439655"/>
    <x v="40"/>
    <d v="2022-11-12T00:00:00"/>
    <n v="2228"/>
    <x v="6"/>
    <x v="0"/>
  </r>
  <r>
    <n v="143439659"/>
    <x v="9"/>
    <d v="2022-11-14T00:00:00"/>
    <n v="279"/>
    <x v="6"/>
    <x v="1"/>
  </r>
  <r>
    <n v="143439659"/>
    <x v="22"/>
    <d v="2022-11-14T00:00:00"/>
    <n v="836"/>
    <x v="6"/>
    <x v="1"/>
  </r>
  <r>
    <n v="143439659"/>
    <x v="10"/>
    <d v="2022-11-14T00:00:00"/>
    <n v="836"/>
    <x v="6"/>
    <x v="0"/>
  </r>
  <r>
    <n v="143439679"/>
    <x v="44"/>
    <d v="2022-11-18T00:00:00"/>
    <n v="6682"/>
    <x v="6"/>
    <x v="1"/>
  </r>
  <r>
    <n v="143439679"/>
    <x v="30"/>
    <d v="2022-11-18T00:00:00"/>
    <n v="8318"/>
    <x v="6"/>
    <x v="0"/>
  </r>
  <r>
    <n v="143439682"/>
    <x v="80"/>
    <d v="2022-11-13T00:00:00"/>
    <n v="8352"/>
    <x v="6"/>
    <x v="0"/>
  </r>
  <r>
    <n v="143439683"/>
    <x v="26"/>
    <d v="2022-11-13T00:00:00"/>
    <n v="4455"/>
    <x v="6"/>
    <x v="0"/>
  </r>
  <r>
    <n v="143439690"/>
    <x v="42"/>
    <d v="2022-11-17T00:00:00"/>
    <n v="1601"/>
    <x v="6"/>
    <x v="0"/>
  </r>
  <r>
    <n v="143439691"/>
    <x v="110"/>
    <d v="2022-12-17T00:00:00"/>
    <n v="928"/>
    <x v="8"/>
    <x v="1"/>
  </r>
  <r>
    <n v="143439691"/>
    <x v="111"/>
    <d v="2022-12-17T00:00:00"/>
    <n v="928"/>
    <x v="8"/>
    <x v="0"/>
  </r>
  <r>
    <n v="143439720"/>
    <x v="62"/>
    <d v="2022-11-14T00:00:00"/>
    <n v="140"/>
    <x v="6"/>
    <x v="1"/>
  </r>
  <r>
    <n v="143439720"/>
    <x v="24"/>
    <d v="2022-11-14T00:00:00"/>
    <n v="1253"/>
    <x v="6"/>
    <x v="1"/>
  </r>
  <r>
    <n v="143439720"/>
    <x v="25"/>
    <d v="2022-11-14T00:00:00"/>
    <n v="232"/>
    <x v="6"/>
    <x v="1"/>
  </r>
  <r>
    <n v="143439720"/>
    <x v="59"/>
    <d v="2022-11-14T00:00:00"/>
    <n v="232"/>
    <x v="6"/>
    <x v="0"/>
  </r>
  <r>
    <n v="143439723"/>
    <x v="39"/>
    <d v="2022-11-14T00:00:00"/>
    <n v="1671"/>
    <x v="6"/>
    <x v="1"/>
  </r>
  <r>
    <n v="143439723"/>
    <x v="45"/>
    <d v="2022-11-14T00:00:00"/>
    <n v="743"/>
    <x v="6"/>
    <x v="1"/>
  </r>
  <r>
    <n v="143439723"/>
    <x v="26"/>
    <d v="2022-11-14T00:00:00"/>
    <n v="7424"/>
    <x v="6"/>
    <x v="1"/>
  </r>
  <r>
    <n v="143439723"/>
    <x v="28"/>
    <d v="2022-11-14T00:00:00"/>
    <n v="4455"/>
    <x v="6"/>
    <x v="1"/>
  </r>
  <r>
    <n v="143439723"/>
    <x v="40"/>
    <d v="2022-11-14T00:00:00"/>
    <n v="1485"/>
    <x v="6"/>
    <x v="0"/>
  </r>
  <r>
    <n v="143439726"/>
    <x v="94"/>
    <d v="2022-11-19T00:00:00"/>
    <n v="1003"/>
    <x v="6"/>
    <x v="1"/>
  </r>
  <r>
    <n v="143439726"/>
    <x v="115"/>
    <d v="2022-11-19T00:00:00"/>
    <n v="251"/>
    <x v="6"/>
    <x v="0"/>
  </r>
  <r>
    <n v="143439731"/>
    <x v="94"/>
    <d v="2022-11-21T00:00:00"/>
    <n v="1170"/>
    <x v="6"/>
    <x v="0"/>
  </r>
  <r>
    <n v="143439747"/>
    <x v="13"/>
    <d v="2022-12-03T00:00:00"/>
    <n v="3174"/>
    <x v="8"/>
    <x v="1"/>
  </r>
  <r>
    <n v="143439747"/>
    <x v="14"/>
    <d v="2022-12-03T00:00:00"/>
    <n v="520"/>
    <x v="8"/>
    <x v="0"/>
  </r>
  <r>
    <n v="143439748"/>
    <x v="13"/>
    <d v="2022-12-11T00:00:00"/>
    <n v="3174"/>
    <x v="8"/>
    <x v="1"/>
  </r>
  <r>
    <n v="143439748"/>
    <x v="14"/>
    <d v="2022-12-11T00:00:00"/>
    <n v="520"/>
    <x v="8"/>
    <x v="0"/>
  </r>
  <r>
    <n v="143439749"/>
    <x v="13"/>
    <d v="2022-12-17T00:00:00"/>
    <n v="3112"/>
    <x v="8"/>
    <x v="1"/>
  </r>
  <r>
    <n v="143439749"/>
    <x v="14"/>
    <d v="2022-12-17T00:00:00"/>
    <n v="520"/>
    <x v="8"/>
    <x v="0"/>
  </r>
  <r>
    <n v="143439771"/>
    <x v="62"/>
    <d v="2022-11-17T00:00:00"/>
    <n v="140"/>
    <x v="6"/>
    <x v="1"/>
  </r>
  <r>
    <n v="143439771"/>
    <x v="105"/>
    <d v="2022-11-17T00:00:00"/>
    <n v="1504"/>
    <x v="6"/>
    <x v="0"/>
  </r>
  <r>
    <n v="143439773"/>
    <x v="39"/>
    <d v="2022-11-17T00:00:00"/>
    <n v="1114"/>
    <x v="6"/>
    <x v="1"/>
  </r>
  <r>
    <n v="143439773"/>
    <x v="26"/>
    <d v="2022-11-17T00:00:00"/>
    <n v="8909"/>
    <x v="6"/>
    <x v="1"/>
  </r>
  <r>
    <n v="143439773"/>
    <x v="28"/>
    <d v="2022-11-17T00:00:00"/>
    <n v="4455"/>
    <x v="6"/>
    <x v="0"/>
  </r>
  <r>
    <n v="143439780"/>
    <x v="30"/>
    <d v="2022-11-17T00:00:00"/>
    <n v="499"/>
    <x v="6"/>
    <x v="1"/>
  </r>
  <r>
    <n v="143439780"/>
    <x v="91"/>
    <d v="2022-11-17T00:00:00"/>
    <n v="22272"/>
    <x v="6"/>
    <x v="0"/>
  </r>
  <r>
    <n v="143439787"/>
    <x v="16"/>
    <d v="2022-11-19T00:00:00"/>
    <n v="140"/>
    <x v="6"/>
    <x v="1"/>
  </r>
  <r>
    <n v="143439787"/>
    <x v="22"/>
    <d v="2022-11-19T00:00:00"/>
    <n v="557"/>
    <x v="6"/>
    <x v="1"/>
  </r>
  <r>
    <n v="143439787"/>
    <x v="10"/>
    <d v="2022-11-19T00:00:00"/>
    <n v="557"/>
    <x v="6"/>
    <x v="0"/>
  </r>
  <r>
    <n v="143439789"/>
    <x v="87"/>
    <d v="2022-11-19T00:00:00"/>
    <n v="70"/>
    <x v="6"/>
    <x v="0"/>
  </r>
  <r>
    <n v="143439803"/>
    <x v="80"/>
    <d v="2022-11-18T00:00:00"/>
    <n v="8352"/>
    <x v="6"/>
    <x v="1"/>
  </r>
  <r>
    <n v="143439803"/>
    <x v="60"/>
    <d v="2022-11-18T00:00:00"/>
    <n v="2005"/>
    <x v="6"/>
    <x v="0"/>
  </r>
  <r>
    <n v="143439805"/>
    <x v="39"/>
    <d v="2022-11-18T00:00:00"/>
    <n v="1114"/>
    <x v="6"/>
    <x v="1"/>
  </r>
  <r>
    <n v="143439805"/>
    <x v="45"/>
    <d v="2022-11-18T00:00:00"/>
    <n v="1485"/>
    <x v="6"/>
    <x v="1"/>
  </r>
  <r>
    <n v="143439805"/>
    <x v="26"/>
    <d v="2022-11-18T00:00:00"/>
    <n v="8909"/>
    <x v="6"/>
    <x v="1"/>
  </r>
  <r>
    <n v="143439805"/>
    <x v="28"/>
    <d v="2022-11-18T00:00:00"/>
    <n v="3341"/>
    <x v="6"/>
    <x v="0"/>
  </r>
  <r>
    <n v="143439806"/>
    <x v="42"/>
    <d v="2022-11-19T00:00:00"/>
    <n v="1476"/>
    <x v="6"/>
    <x v="0"/>
  </r>
  <r>
    <n v="143439825"/>
    <x v="94"/>
    <d v="2022-11-18T00:00:00"/>
    <n v="251"/>
    <x v="6"/>
    <x v="1"/>
  </r>
  <r>
    <n v="143439825"/>
    <x v="103"/>
    <d v="2022-11-18T00:00:00"/>
    <n v="58"/>
    <x v="6"/>
    <x v="1"/>
  </r>
  <r>
    <n v="143439825"/>
    <x v="115"/>
    <d v="2022-11-18T00:00:00"/>
    <n v="58"/>
    <x v="6"/>
    <x v="0"/>
  </r>
  <r>
    <n v="143439827"/>
    <x v="94"/>
    <d v="2022-11-25T00:00:00"/>
    <n v="919"/>
    <x v="6"/>
    <x v="1"/>
  </r>
  <r>
    <n v="143439827"/>
    <x v="115"/>
    <d v="2022-11-25T00:00:00"/>
    <n v="251"/>
    <x v="6"/>
    <x v="0"/>
  </r>
  <r>
    <n v="143439828"/>
    <x v="94"/>
    <d v="2022-11-27T00:00:00"/>
    <n v="1003"/>
    <x v="6"/>
    <x v="0"/>
  </r>
  <r>
    <n v="143449857"/>
    <x v="24"/>
    <d v="2022-11-19T00:00:00"/>
    <n v="836"/>
    <x v="6"/>
    <x v="0"/>
  </r>
  <r>
    <n v="143449860"/>
    <x v="45"/>
    <d v="2022-11-19T00:00:00"/>
    <n v="743"/>
    <x v="6"/>
    <x v="1"/>
  </r>
  <r>
    <n v="143449860"/>
    <x v="26"/>
    <d v="2022-11-19T00:00:00"/>
    <n v="4455"/>
    <x v="6"/>
    <x v="1"/>
  </r>
  <r>
    <n v="143449860"/>
    <x v="40"/>
    <d v="2022-11-19T00:00:00"/>
    <n v="1485"/>
    <x v="6"/>
    <x v="0"/>
  </r>
  <r>
    <n v="143449862"/>
    <x v="24"/>
    <d v="2022-11-18T00:00:00"/>
    <n v="3341"/>
    <x v="6"/>
    <x v="0"/>
  </r>
  <r>
    <n v="143449875"/>
    <x v="13"/>
    <d v="2022-12-25T00:00:00"/>
    <n v="3174"/>
    <x v="8"/>
    <x v="1"/>
  </r>
  <r>
    <n v="143449875"/>
    <x v="14"/>
    <d v="2022-12-25T00:00:00"/>
    <n v="520"/>
    <x v="8"/>
    <x v="0"/>
  </r>
  <r>
    <n v="143449876"/>
    <x v="13"/>
    <d v="2022-12-31T00:00:00"/>
    <n v="3112"/>
    <x v="8"/>
    <x v="1"/>
  </r>
  <r>
    <n v="143449876"/>
    <x v="14"/>
    <d v="2022-12-31T00:00:00"/>
    <n v="520"/>
    <x v="8"/>
    <x v="0"/>
  </r>
  <r>
    <n v="143449877"/>
    <x v="13"/>
    <d v="2023-01-09T00:00:00"/>
    <n v="3174"/>
    <x v="7"/>
    <x v="1"/>
  </r>
  <r>
    <n v="143449877"/>
    <x v="14"/>
    <d v="2023-01-09T00:00:00"/>
    <n v="390"/>
    <x v="7"/>
    <x v="0"/>
  </r>
  <r>
    <n v="143449891"/>
    <x v="19"/>
    <d v="2022-11-24T00:00:00"/>
    <n v="10691"/>
    <x v="6"/>
    <x v="0"/>
  </r>
  <r>
    <n v="143449917"/>
    <x v="32"/>
    <d v="2022-12-02T00:00:00"/>
    <n v="1692"/>
    <x v="8"/>
    <x v="1"/>
  </r>
  <r>
    <n v="143449917"/>
    <x v="33"/>
    <d v="2022-12-02T00:00:00"/>
    <n v="961"/>
    <x v="8"/>
    <x v="0"/>
  </r>
  <r>
    <n v="143449919"/>
    <x v="41"/>
    <d v="2022-11-21T00:00:00"/>
    <n v="24"/>
    <x v="6"/>
    <x v="1"/>
  </r>
  <r>
    <n v="143449919"/>
    <x v="62"/>
    <d v="2022-11-21T00:00:00"/>
    <n v="140"/>
    <x v="6"/>
    <x v="1"/>
  </r>
  <r>
    <n v="143449919"/>
    <x v="24"/>
    <d v="2022-11-21T00:00:00"/>
    <n v="752"/>
    <x v="6"/>
    <x v="1"/>
  </r>
  <r>
    <n v="143449919"/>
    <x v="25"/>
    <d v="2022-11-21T00:00:00"/>
    <n v="696"/>
    <x v="6"/>
    <x v="1"/>
  </r>
  <r>
    <n v="143449919"/>
    <x v="80"/>
    <d v="2022-11-21T00:00:00"/>
    <n v="2924"/>
    <x v="6"/>
    <x v="1"/>
  </r>
  <r>
    <n v="143449919"/>
    <x v="59"/>
    <d v="2022-11-21T00:00:00"/>
    <n v="116"/>
    <x v="6"/>
    <x v="1"/>
  </r>
  <r>
    <n v="143449919"/>
    <x v="105"/>
    <d v="2022-11-21T00:00:00"/>
    <n v="1476"/>
    <x v="6"/>
    <x v="1"/>
  </r>
  <r>
    <n v="143449919"/>
    <x v="42"/>
    <d v="2022-11-21T00:00:00"/>
    <n v="1601"/>
    <x v="6"/>
    <x v="0"/>
  </r>
  <r>
    <n v="143449922"/>
    <x v="45"/>
    <d v="2022-11-21T00:00:00"/>
    <n v="743"/>
    <x v="6"/>
    <x v="1"/>
  </r>
  <r>
    <n v="143449922"/>
    <x v="28"/>
    <d v="2022-11-21T00:00:00"/>
    <n v="2228"/>
    <x v="6"/>
    <x v="1"/>
  </r>
  <r>
    <n v="143449922"/>
    <x v="40"/>
    <d v="2022-11-21T00:00:00"/>
    <n v="1485"/>
    <x v="6"/>
    <x v="0"/>
  </r>
  <r>
    <n v="143449928"/>
    <x v="16"/>
    <d v="2022-11-26T00:00:00"/>
    <n v="70"/>
    <x v="6"/>
    <x v="1"/>
  </r>
  <r>
    <n v="143449928"/>
    <x v="22"/>
    <d v="2022-11-26T00:00:00"/>
    <n v="557"/>
    <x v="6"/>
    <x v="1"/>
  </r>
  <r>
    <n v="143449928"/>
    <x v="10"/>
    <d v="2022-11-26T00:00:00"/>
    <n v="418"/>
    <x v="6"/>
    <x v="1"/>
  </r>
  <r>
    <n v="143449928"/>
    <x v="17"/>
    <d v="2022-11-26T00:00:00"/>
    <n v="279"/>
    <x v="6"/>
    <x v="0"/>
  </r>
  <r>
    <n v="143449929"/>
    <x v="118"/>
    <d v="2022-12-17T00:00:00"/>
    <n v="975"/>
    <x v="8"/>
    <x v="0"/>
  </r>
  <r>
    <n v="143449946"/>
    <x v="48"/>
    <d v="2022-11-27T00:00:00"/>
    <n v="140"/>
    <x v="6"/>
    <x v="1"/>
  </r>
  <r>
    <n v="143449946"/>
    <x v="87"/>
    <d v="2022-11-27T00:00:00"/>
    <n v="168"/>
    <x v="6"/>
    <x v="1"/>
  </r>
  <r>
    <n v="143449946"/>
    <x v="49"/>
    <d v="2022-11-27T00:00:00"/>
    <n v="140"/>
    <x v="6"/>
    <x v="0"/>
  </r>
  <r>
    <n v="143449947"/>
    <x v="94"/>
    <d v="2022-12-02T00:00:00"/>
    <n v="919"/>
    <x v="8"/>
    <x v="1"/>
  </r>
  <r>
    <n v="143449947"/>
    <x v="103"/>
    <d v="2022-12-02T00:00:00"/>
    <n v="251"/>
    <x v="8"/>
    <x v="1"/>
  </r>
  <r>
    <n v="143449947"/>
    <x v="115"/>
    <d v="2022-12-02T00:00:00"/>
    <n v="168"/>
    <x v="8"/>
    <x v="0"/>
  </r>
  <r>
    <n v="143449948"/>
    <x v="94"/>
    <d v="2022-12-05T00:00:00"/>
    <n v="2256"/>
    <x v="8"/>
    <x v="0"/>
  </r>
  <r>
    <n v="143449949"/>
    <x v="94"/>
    <d v="2022-12-09T00:00:00"/>
    <n v="1337"/>
    <x v="8"/>
    <x v="0"/>
  </r>
  <r>
    <n v="143449951"/>
    <x v="94"/>
    <d v="2022-12-12T00:00:00"/>
    <n v="1365"/>
    <x v="8"/>
    <x v="0"/>
  </r>
  <r>
    <n v="143449952"/>
    <x v="94"/>
    <d v="2022-12-16T00:00:00"/>
    <n v="585"/>
    <x v="8"/>
    <x v="0"/>
  </r>
  <r>
    <n v="143449953"/>
    <x v="94"/>
    <d v="2022-12-25T00:00:00"/>
    <n v="1086"/>
    <x v="8"/>
    <x v="0"/>
  </r>
  <r>
    <n v="143449961"/>
    <x v="43"/>
    <d v="2023-01-01T00:00:00"/>
    <n v="3248"/>
    <x v="7"/>
    <x v="0"/>
  </r>
  <r>
    <n v="143449962"/>
    <x v="43"/>
    <d v="2023-01-23T00:00:00"/>
    <n v="11136"/>
    <x v="7"/>
    <x v="0"/>
  </r>
  <r>
    <n v="143449966"/>
    <x v="24"/>
    <d v="2022-11-24T00:00:00"/>
    <n v="1671"/>
    <x v="6"/>
    <x v="1"/>
  </r>
  <r>
    <n v="143449966"/>
    <x v="80"/>
    <d v="2022-11-24T00:00:00"/>
    <n v="4176"/>
    <x v="6"/>
    <x v="1"/>
  </r>
  <r>
    <n v="143449966"/>
    <x v="59"/>
    <d v="2022-11-24T00:00:00"/>
    <n v="116"/>
    <x v="6"/>
    <x v="0"/>
  </r>
  <r>
    <n v="143449967"/>
    <x v="28"/>
    <d v="2022-11-24T00:00:00"/>
    <n v="2228"/>
    <x v="6"/>
    <x v="1"/>
  </r>
  <r>
    <n v="143449967"/>
    <x v="40"/>
    <d v="2022-11-24T00:00:00"/>
    <n v="1485"/>
    <x v="6"/>
    <x v="0"/>
  </r>
  <r>
    <n v="143449971"/>
    <x v="44"/>
    <d v="2022-11-28T00:00:00"/>
    <n v="8352"/>
    <x v="6"/>
    <x v="1"/>
  </r>
  <r>
    <n v="143449971"/>
    <x v="79"/>
    <d v="2022-11-28T00:00:00"/>
    <n v="26309"/>
    <x v="6"/>
    <x v="0"/>
  </r>
  <r>
    <n v="143449974"/>
    <x v="91"/>
    <d v="2022-11-26T00:00:00"/>
    <n v="45936"/>
    <x v="6"/>
    <x v="0"/>
  </r>
  <r>
    <n v="143449975"/>
    <x v="91"/>
    <d v="2022-12-03T00:00:00"/>
    <n v="45936"/>
    <x v="8"/>
    <x v="0"/>
  </r>
  <r>
    <n v="143449977"/>
    <x v="110"/>
    <d v="2022-12-25T00:00:00"/>
    <n v="928"/>
    <x v="8"/>
    <x v="1"/>
  </r>
  <r>
    <n v="143449977"/>
    <x v="111"/>
    <d v="2022-12-25T00:00:00"/>
    <n v="928"/>
    <x v="8"/>
    <x v="0"/>
  </r>
  <r>
    <n v="143449978"/>
    <x v="110"/>
    <d v="2022-12-31T00:00:00"/>
    <n v="928"/>
    <x v="8"/>
    <x v="1"/>
  </r>
  <r>
    <n v="143449978"/>
    <x v="111"/>
    <d v="2022-12-31T00:00:00"/>
    <n v="928"/>
    <x v="8"/>
    <x v="0"/>
  </r>
  <r>
    <n v="143449981"/>
    <x v="51"/>
    <d v="2022-12-04T00:00:00"/>
    <n v="223"/>
    <x v="8"/>
    <x v="0"/>
  </r>
  <r>
    <n v="143449996"/>
    <x v="39"/>
    <d v="2022-11-25T00:00:00"/>
    <n v="669"/>
    <x v="6"/>
    <x v="1"/>
  </r>
  <r>
    <n v="143449996"/>
    <x v="26"/>
    <d v="2022-11-25T00:00:00"/>
    <n v="2228"/>
    <x v="6"/>
    <x v="1"/>
  </r>
  <r>
    <n v="143449996"/>
    <x v="28"/>
    <d v="2022-11-25T00:00:00"/>
    <n v="3341"/>
    <x v="6"/>
    <x v="0"/>
  </r>
  <r>
    <n v="143450004"/>
    <x v="11"/>
    <d v="2022-12-04T00:00:00"/>
    <n v="372"/>
    <x v="8"/>
    <x v="1"/>
  </r>
  <r>
    <n v="143450004"/>
    <x v="93"/>
    <d v="2022-12-04T00:00:00"/>
    <n v="12473"/>
    <x v="8"/>
    <x v="0"/>
  </r>
  <r>
    <n v="143460020"/>
    <x v="75"/>
    <d v="2022-11-26T00:00:00"/>
    <n v="22272"/>
    <x v="6"/>
    <x v="0"/>
  </r>
  <r>
    <n v="143460029"/>
    <x v="41"/>
    <d v="2022-11-26T00:00:00"/>
    <n v="24"/>
    <x v="6"/>
    <x v="1"/>
  </r>
  <r>
    <n v="143460029"/>
    <x v="62"/>
    <d v="2022-11-26T00:00:00"/>
    <n v="279"/>
    <x v="6"/>
    <x v="1"/>
  </r>
  <r>
    <n v="143460029"/>
    <x v="24"/>
    <d v="2022-11-26T00:00:00"/>
    <n v="1671"/>
    <x v="6"/>
    <x v="1"/>
  </r>
  <r>
    <n v="143460029"/>
    <x v="25"/>
    <d v="2022-11-26T00:00:00"/>
    <n v="232"/>
    <x v="6"/>
    <x v="1"/>
  </r>
  <r>
    <n v="143460029"/>
    <x v="80"/>
    <d v="2022-11-26T00:00:00"/>
    <n v="4176"/>
    <x v="6"/>
    <x v="0"/>
  </r>
  <r>
    <n v="143460030"/>
    <x v="39"/>
    <d v="2022-11-26T00:00:00"/>
    <n v="557"/>
    <x v="6"/>
    <x v="1"/>
  </r>
  <r>
    <n v="143460030"/>
    <x v="26"/>
    <d v="2022-11-26T00:00:00"/>
    <n v="8909"/>
    <x v="6"/>
    <x v="1"/>
  </r>
  <r>
    <n v="143460030"/>
    <x v="28"/>
    <d v="2022-11-26T00:00:00"/>
    <n v="1671"/>
    <x v="6"/>
    <x v="0"/>
  </r>
  <r>
    <n v="143460035"/>
    <x v="5"/>
    <d v="2022-12-10T00:00:00"/>
    <n v="1964"/>
    <x v="8"/>
    <x v="1"/>
  </r>
  <r>
    <n v="143460035"/>
    <x v="46"/>
    <d v="2022-12-10T00:00:00"/>
    <n v="2239"/>
    <x v="8"/>
    <x v="0"/>
  </r>
  <r>
    <n v="143460037"/>
    <x v="32"/>
    <d v="2022-12-11T00:00:00"/>
    <n v="2256"/>
    <x v="8"/>
    <x v="1"/>
  </r>
  <r>
    <n v="143460037"/>
    <x v="34"/>
    <d v="2022-12-11T00:00:00"/>
    <n v="919"/>
    <x v="8"/>
    <x v="0"/>
  </r>
  <r>
    <n v="143460044"/>
    <x v="16"/>
    <d v="2022-12-03T00:00:00"/>
    <n v="140"/>
    <x v="8"/>
    <x v="1"/>
  </r>
  <r>
    <n v="143460044"/>
    <x v="21"/>
    <d v="2022-12-03T00:00:00"/>
    <n v="279"/>
    <x v="8"/>
    <x v="1"/>
  </r>
  <r>
    <n v="143460044"/>
    <x v="22"/>
    <d v="2022-12-03T00:00:00"/>
    <n v="557"/>
    <x v="8"/>
    <x v="1"/>
  </r>
  <r>
    <n v="143460044"/>
    <x v="17"/>
    <d v="2022-12-03T00:00:00"/>
    <n v="279"/>
    <x v="8"/>
    <x v="0"/>
  </r>
  <r>
    <n v="143460045"/>
    <x v="83"/>
    <d v="2022-12-04T00:00:00"/>
    <n v="502"/>
    <x v="8"/>
    <x v="1"/>
  </r>
  <r>
    <n v="143460045"/>
    <x v="37"/>
    <d v="2022-12-04T00:00:00"/>
    <n v="650"/>
    <x v="8"/>
    <x v="1"/>
  </r>
  <r>
    <n v="143460045"/>
    <x v="57"/>
    <d v="2022-12-04T00:00:00"/>
    <n v="1880"/>
    <x v="8"/>
    <x v="0"/>
  </r>
  <r>
    <n v="143460047"/>
    <x v="35"/>
    <d v="2022-12-09T00:00:00"/>
    <n v="2784"/>
    <x v="8"/>
    <x v="1"/>
  </r>
  <r>
    <n v="143460047"/>
    <x v="65"/>
    <d v="2022-12-09T00:00:00"/>
    <n v="2228"/>
    <x v="8"/>
    <x v="1"/>
  </r>
  <r>
    <n v="143460047"/>
    <x v="66"/>
    <d v="2022-12-09T00:00:00"/>
    <n v="1114"/>
    <x v="8"/>
    <x v="1"/>
  </r>
  <r>
    <n v="143460047"/>
    <x v="67"/>
    <d v="2022-12-09T00:00:00"/>
    <n v="743"/>
    <x v="8"/>
    <x v="1"/>
  </r>
  <r>
    <n v="143460047"/>
    <x v="68"/>
    <d v="2022-12-09T00:00:00"/>
    <n v="1300"/>
    <x v="8"/>
    <x v="0"/>
  </r>
  <r>
    <n v="143460048"/>
    <x v="1"/>
    <d v="2022-12-05T00:00:00"/>
    <n v="1318"/>
    <x v="8"/>
    <x v="0"/>
  </r>
  <r>
    <n v="143460051"/>
    <x v="30"/>
    <d v="2022-12-11T00:00:00"/>
    <n v="18375"/>
    <x v="8"/>
    <x v="0"/>
  </r>
  <r>
    <n v="143460052"/>
    <x v="91"/>
    <d v="2022-12-11T00:00:00"/>
    <n v="45936"/>
    <x v="8"/>
    <x v="0"/>
  </r>
  <r>
    <n v="143460054"/>
    <x v="94"/>
    <d v="2022-12-24T00:00:00"/>
    <n v="1056"/>
    <x v="8"/>
    <x v="0"/>
  </r>
  <r>
    <n v="143460056"/>
    <x v="48"/>
    <d v="2022-12-03T00:00:00"/>
    <n v="70"/>
    <x v="8"/>
    <x v="0"/>
  </r>
  <r>
    <n v="143460070"/>
    <x v="25"/>
    <d v="2022-11-27T00:00:00"/>
    <n v="464"/>
    <x v="6"/>
    <x v="1"/>
  </r>
  <r>
    <n v="143460070"/>
    <x v="80"/>
    <d v="2022-11-27T00:00:00"/>
    <n v="3968"/>
    <x v="6"/>
    <x v="1"/>
  </r>
  <r>
    <n v="143460070"/>
    <x v="59"/>
    <d v="2022-11-27T00:00:00"/>
    <n v="464"/>
    <x v="6"/>
    <x v="1"/>
  </r>
  <r>
    <n v="143460070"/>
    <x v="60"/>
    <d v="2022-11-27T00:00:00"/>
    <n v="2005"/>
    <x v="6"/>
    <x v="0"/>
  </r>
  <r>
    <n v="143460073"/>
    <x v="39"/>
    <d v="2022-11-27T00:00:00"/>
    <n v="1114"/>
    <x v="6"/>
    <x v="1"/>
  </r>
  <r>
    <n v="143460073"/>
    <x v="45"/>
    <d v="2022-11-27T00:00:00"/>
    <n v="743"/>
    <x v="6"/>
    <x v="1"/>
  </r>
  <r>
    <n v="143460073"/>
    <x v="28"/>
    <d v="2022-11-27T00:00:00"/>
    <n v="3341"/>
    <x v="6"/>
    <x v="1"/>
  </r>
  <r>
    <n v="143460073"/>
    <x v="40"/>
    <d v="2022-11-27T00:00:00"/>
    <n v="1485"/>
    <x v="6"/>
    <x v="0"/>
  </r>
  <r>
    <n v="143460075"/>
    <x v="94"/>
    <d v="2022-12-15T00:00:00"/>
    <n v="293"/>
    <x v="8"/>
    <x v="1"/>
  </r>
  <r>
    <n v="143460075"/>
    <x v="103"/>
    <d v="2022-12-15T00:00:00"/>
    <n v="121"/>
    <x v="8"/>
    <x v="1"/>
  </r>
  <r>
    <n v="143460075"/>
    <x v="115"/>
    <d v="2022-12-15T00:00:00"/>
    <n v="84"/>
    <x v="8"/>
    <x v="0"/>
  </r>
  <r>
    <n v="143460091"/>
    <x v="62"/>
    <d v="2022-11-28T00:00:00"/>
    <n v="195"/>
    <x v="6"/>
    <x v="1"/>
  </r>
  <r>
    <n v="143460091"/>
    <x v="25"/>
    <d v="2022-11-28T00:00:00"/>
    <n v="232"/>
    <x v="6"/>
    <x v="1"/>
  </r>
  <r>
    <n v="143460091"/>
    <x v="80"/>
    <d v="2022-11-28T00:00:00"/>
    <n v="8352"/>
    <x v="6"/>
    <x v="1"/>
  </r>
  <r>
    <n v="143460091"/>
    <x v="60"/>
    <d v="2022-11-28T00:00:00"/>
    <n v="2005"/>
    <x v="6"/>
    <x v="0"/>
  </r>
  <r>
    <n v="143460092"/>
    <x v="39"/>
    <d v="2022-11-28T00:00:00"/>
    <n v="1114"/>
    <x v="6"/>
    <x v="1"/>
  </r>
  <r>
    <n v="143460092"/>
    <x v="26"/>
    <d v="2022-11-28T00:00:00"/>
    <n v="5940"/>
    <x v="6"/>
    <x v="1"/>
  </r>
  <r>
    <n v="143460092"/>
    <x v="28"/>
    <d v="2022-11-28T00:00:00"/>
    <n v="4455"/>
    <x v="6"/>
    <x v="1"/>
  </r>
  <r>
    <n v="143460092"/>
    <x v="40"/>
    <d v="2022-11-28T00:00:00"/>
    <n v="706"/>
    <x v="6"/>
    <x v="0"/>
  </r>
  <r>
    <n v="143460095"/>
    <x v="22"/>
    <d v="2022-12-05T00:00:00"/>
    <n v="836"/>
    <x v="8"/>
    <x v="0"/>
  </r>
  <r>
    <n v="143460096"/>
    <x v="91"/>
    <d v="2022-12-18T00:00:00"/>
    <n v="45936"/>
    <x v="8"/>
    <x v="0"/>
  </r>
  <r>
    <n v="143460107"/>
    <x v="119"/>
    <d v="2022-12-04T00:00:00"/>
    <n v="1782"/>
    <x v="8"/>
    <x v="0"/>
  </r>
  <r>
    <n v="143460135"/>
    <x v="74"/>
    <d v="2022-12-10T00:00:00"/>
    <n v="8909"/>
    <x v="8"/>
    <x v="0"/>
  </r>
  <r>
    <n v="143460152"/>
    <x v="39"/>
    <d v="2022-12-02T00:00:00"/>
    <n v="2116"/>
    <x v="8"/>
    <x v="1"/>
  </r>
  <r>
    <n v="143460152"/>
    <x v="45"/>
    <d v="2022-12-02T00:00:00"/>
    <n v="743"/>
    <x v="8"/>
    <x v="1"/>
  </r>
  <r>
    <n v="143460152"/>
    <x v="26"/>
    <d v="2022-12-02T00:00:00"/>
    <n v="4455"/>
    <x v="8"/>
    <x v="1"/>
  </r>
  <r>
    <n v="143460152"/>
    <x v="28"/>
    <d v="2022-12-02T00:00:00"/>
    <n v="6682"/>
    <x v="8"/>
    <x v="1"/>
  </r>
  <r>
    <n v="143460152"/>
    <x v="40"/>
    <d v="2022-12-02T00:00:00"/>
    <n v="1485"/>
    <x v="8"/>
    <x v="0"/>
  </r>
  <r>
    <n v="143460153"/>
    <x v="41"/>
    <d v="2022-12-02T00:00:00"/>
    <n v="47"/>
    <x v="8"/>
    <x v="1"/>
  </r>
  <r>
    <n v="143460153"/>
    <x v="62"/>
    <d v="2022-12-02T00:00:00"/>
    <n v="279"/>
    <x v="8"/>
    <x v="1"/>
  </r>
  <r>
    <n v="143460153"/>
    <x v="24"/>
    <d v="2022-12-02T00:00:00"/>
    <n v="1671"/>
    <x v="8"/>
    <x v="1"/>
  </r>
  <r>
    <n v="143460153"/>
    <x v="25"/>
    <d v="2022-12-02T00:00:00"/>
    <n v="232"/>
    <x v="8"/>
    <x v="1"/>
  </r>
  <r>
    <n v="143460153"/>
    <x v="80"/>
    <d v="2022-12-02T00:00:00"/>
    <n v="4176"/>
    <x v="8"/>
    <x v="0"/>
  </r>
  <r>
    <n v="143460157"/>
    <x v="87"/>
    <d v="2022-12-05T00:00:00"/>
    <n v="140"/>
    <x v="8"/>
    <x v="1"/>
  </r>
  <r>
    <n v="143460157"/>
    <x v="49"/>
    <d v="2022-12-05T00:00:00"/>
    <n v="279"/>
    <x v="8"/>
    <x v="0"/>
  </r>
  <r>
    <n v="143460158"/>
    <x v="21"/>
    <d v="2022-12-05T00:00:00"/>
    <n v="279"/>
    <x v="8"/>
    <x v="0"/>
  </r>
  <r>
    <n v="143460199"/>
    <x v="45"/>
    <d v="2022-12-03T00:00:00"/>
    <n v="2228"/>
    <x v="8"/>
    <x v="1"/>
  </r>
  <r>
    <n v="143460199"/>
    <x v="26"/>
    <d v="2022-12-03T00:00:00"/>
    <n v="4084"/>
    <x v="8"/>
    <x v="1"/>
  </r>
  <r>
    <n v="143460199"/>
    <x v="28"/>
    <d v="2022-12-03T00:00:00"/>
    <n v="4455"/>
    <x v="8"/>
    <x v="1"/>
  </r>
  <r>
    <n v="143460199"/>
    <x v="40"/>
    <d v="2022-12-03T00:00:00"/>
    <n v="743"/>
    <x v="8"/>
    <x v="0"/>
  </r>
  <r>
    <n v="143460200"/>
    <x v="24"/>
    <d v="2022-12-03T00:00:00"/>
    <n v="1671"/>
    <x v="8"/>
    <x v="1"/>
  </r>
  <r>
    <n v="143460200"/>
    <x v="80"/>
    <d v="2022-12-03T00:00:00"/>
    <n v="8352"/>
    <x v="8"/>
    <x v="0"/>
  </r>
  <r>
    <n v="143470228"/>
    <x v="62"/>
    <d v="2022-12-04T00:00:00"/>
    <n v="279"/>
    <x v="8"/>
    <x v="1"/>
  </r>
  <r>
    <n v="143470228"/>
    <x v="80"/>
    <d v="2022-12-04T00:00:00"/>
    <n v="3341"/>
    <x v="8"/>
    <x v="0"/>
  </r>
  <r>
    <n v="143470229"/>
    <x v="26"/>
    <d v="2022-12-04T00:00:00"/>
    <n v="7424"/>
    <x v="8"/>
    <x v="1"/>
  </r>
  <r>
    <n v="143470229"/>
    <x v="28"/>
    <d v="2022-12-04T00:00:00"/>
    <n v="4455"/>
    <x v="8"/>
    <x v="1"/>
  </r>
  <r>
    <n v="143470229"/>
    <x v="40"/>
    <d v="2022-12-04T00:00:00"/>
    <n v="1114"/>
    <x v="8"/>
    <x v="0"/>
  </r>
  <r>
    <n v="143470230"/>
    <x v="22"/>
    <d v="2022-12-10T00:00:00"/>
    <n v="1114"/>
    <x v="8"/>
    <x v="1"/>
  </r>
  <r>
    <n v="143470230"/>
    <x v="10"/>
    <d v="2022-12-10T00:00:00"/>
    <n v="1114"/>
    <x v="8"/>
    <x v="1"/>
  </r>
  <r>
    <n v="143470230"/>
    <x v="17"/>
    <d v="2022-12-10T00:00:00"/>
    <n v="279"/>
    <x v="8"/>
    <x v="0"/>
  </r>
  <r>
    <n v="143470246"/>
    <x v="11"/>
    <d v="2022-12-12T00:00:00"/>
    <n v="140"/>
    <x v="8"/>
    <x v="1"/>
  </r>
  <r>
    <n v="143470246"/>
    <x v="12"/>
    <d v="2022-12-12T00:00:00"/>
    <n v="186"/>
    <x v="8"/>
    <x v="1"/>
  </r>
  <r>
    <n v="143470246"/>
    <x v="93"/>
    <d v="2022-12-12T00:00:00"/>
    <n v="12473"/>
    <x v="8"/>
    <x v="0"/>
  </r>
  <r>
    <n v="143470255"/>
    <x v="44"/>
    <d v="2022-12-22T00:00:00"/>
    <n v="3341"/>
    <x v="8"/>
    <x v="1"/>
  </r>
  <r>
    <n v="143470255"/>
    <x v="30"/>
    <d v="2022-12-22T00:00:00"/>
    <n v="10023"/>
    <x v="8"/>
    <x v="1"/>
  </r>
  <r>
    <n v="143470255"/>
    <x v="91"/>
    <d v="2022-12-22T00:00:00"/>
    <n v="6960"/>
    <x v="8"/>
    <x v="1"/>
  </r>
  <r>
    <n v="143470255"/>
    <x v="79"/>
    <d v="2022-12-22T00:00:00"/>
    <n v="5847"/>
    <x v="8"/>
    <x v="0"/>
  </r>
  <r>
    <n v="143470275"/>
    <x v="45"/>
    <d v="2022-12-05T00:00:00"/>
    <n v="1485"/>
    <x v="8"/>
    <x v="1"/>
  </r>
  <r>
    <n v="143470275"/>
    <x v="26"/>
    <d v="2022-12-05T00:00:00"/>
    <n v="7424"/>
    <x v="8"/>
    <x v="1"/>
  </r>
  <r>
    <n v="143470275"/>
    <x v="28"/>
    <d v="2022-12-05T00:00:00"/>
    <n v="4455"/>
    <x v="8"/>
    <x v="0"/>
  </r>
  <r>
    <n v="143470276"/>
    <x v="25"/>
    <d v="2022-12-05T00:00:00"/>
    <n v="232"/>
    <x v="8"/>
    <x v="1"/>
  </r>
  <r>
    <n v="143470276"/>
    <x v="80"/>
    <d v="2022-12-05T00:00:00"/>
    <n v="8352"/>
    <x v="8"/>
    <x v="1"/>
  </r>
  <r>
    <n v="143470276"/>
    <x v="60"/>
    <d v="2022-12-05T00:00:00"/>
    <n v="4009"/>
    <x v="8"/>
    <x v="0"/>
  </r>
  <r>
    <n v="143470313"/>
    <x v="94"/>
    <d v="2022-12-31T00:00:00"/>
    <n v="919"/>
    <x v="8"/>
    <x v="0"/>
  </r>
  <r>
    <n v="143470317"/>
    <x v="93"/>
    <d v="2022-12-19T00:00:00"/>
    <n v="58743"/>
    <x v="8"/>
    <x v="0"/>
  </r>
  <r>
    <n v="143470330"/>
    <x v="25"/>
    <d v="2022-12-08T00:00:00"/>
    <n v="464"/>
    <x v="8"/>
    <x v="0"/>
  </r>
  <r>
    <n v="143470332"/>
    <x v="26"/>
    <d v="2022-12-08T00:00:00"/>
    <n v="4455"/>
    <x v="8"/>
    <x v="1"/>
  </r>
  <r>
    <n v="143470332"/>
    <x v="28"/>
    <d v="2022-12-08T00:00:00"/>
    <n v="6682"/>
    <x v="8"/>
    <x v="0"/>
  </r>
  <r>
    <n v="143470334"/>
    <x v="30"/>
    <d v="2022-12-26T00:00:00"/>
    <n v="9466"/>
    <x v="8"/>
    <x v="1"/>
  </r>
  <r>
    <n v="143470334"/>
    <x v="91"/>
    <d v="2022-12-26T00:00:00"/>
    <n v="15312"/>
    <x v="8"/>
    <x v="0"/>
  </r>
  <r>
    <n v="143470335"/>
    <x v="2"/>
    <d v="2022-12-22T00:00:00"/>
    <n v="877"/>
    <x v="8"/>
    <x v="0"/>
  </r>
  <r>
    <n v="143470339"/>
    <x v="49"/>
    <d v="2022-12-10T00:00:00"/>
    <n v="418"/>
    <x v="8"/>
    <x v="0"/>
  </r>
  <r>
    <n v="143470340"/>
    <x v="9"/>
    <d v="2022-12-12T00:00:00"/>
    <n v="279"/>
    <x v="8"/>
    <x v="1"/>
  </r>
  <r>
    <n v="143470340"/>
    <x v="16"/>
    <d v="2022-12-12T00:00:00"/>
    <n v="70"/>
    <x v="8"/>
    <x v="1"/>
  </r>
  <r>
    <n v="143470340"/>
    <x v="21"/>
    <d v="2022-12-12T00:00:00"/>
    <n v="418"/>
    <x v="8"/>
    <x v="1"/>
  </r>
  <r>
    <n v="143470340"/>
    <x v="22"/>
    <d v="2022-12-12T00:00:00"/>
    <n v="557"/>
    <x v="8"/>
    <x v="1"/>
  </r>
  <r>
    <n v="143470340"/>
    <x v="10"/>
    <d v="2022-12-12T00:00:00"/>
    <n v="557"/>
    <x v="8"/>
    <x v="0"/>
  </r>
  <r>
    <n v="143470356"/>
    <x v="63"/>
    <d v="2022-12-22T00:00:00"/>
    <n v="891"/>
    <x v="8"/>
    <x v="1"/>
  </r>
  <r>
    <n v="143470356"/>
    <x v="35"/>
    <d v="2022-12-15T00:00:00"/>
    <n v="2599"/>
    <x v="8"/>
    <x v="1"/>
  </r>
  <r>
    <n v="143470356"/>
    <x v="36"/>
    <d v="2022-12-22T00:00:00"/>
    <n v="446"/>
    <x v="8"/>
    <x v="1"/>
  </r>
  <r>
    <n v="143470356"/>
    <x v="65"/>
    <d v="2022-12-15T00:00:00"/>
    <n v="2228"/>
    <x v="8"/>
    <x v="1"/>
  </r>
  <r>
    <n v="143470356"/>
    <x v="66"/>
    <d v="2022-12-15T00:00:00"/>
    <n v="1114"/>
    <x v="8"/>
    <x v="1"/>
  </r>
  <r>
    <n v="143470356"/>
    <x v="67"/>
    <d v="2022-12-15T00:00:00"/>
    <n v="1485"/>
    <x v="8"/>
    <x v="1"/>
  </r>
  <r>
    <n v="143470356"/>
    <x v="68"/>
    <d v="2022-12-15T00:00:00"/>
    <n v="1300"/>
    <x v="8"/>
    <x v="0"/>
  </r>
  <r>
    <n v="143470363"/>
    <x v="18"/>
    <d v="2022-12-17T00:00:00"/>
    <n v="3267"/>
    <x v="8"/>
    <x v="1"/>
  </r>
  <r>
    <n v="143470363"/>
    <x v="19"/>
    <d v="2022-12-17T00:00:00"/>
    <n v="7128"/>
    <x v="8"/>
    <x v="0"/>
  </r>
  <r>
    <n v="143470382"/>
    <x v="24"/>
    <d v="2022-12-09T00:00:00"/>
    <n v="836"/>
    <x v="8"/>
    <x v="1"/>
  </r>
  <r>
    <n v="143470382"/>
    <x v="59"/>
    <d v="2022-12-09T00:00:00"/>
    <n v="186"/>
    <x v="8"/>
    <x v="0"/>
  </r>
  <r>
    <n v="143480432"/>
    <x v="41"/>
    <d v="2022-12-10T00:00:00"/>
    <n v="47"/>
    <x v="8"/>
    <x v="1"/>
  </r>
  <r>
    <n v="143480432"/>
    <x v="24"/>
    <d v="2022-12-10T00:00:00"/>
    <n v="1671"/>
    <x v="8"/>
    <x v="1"/>
  </r>
  <r>
    <n v="143480432"/>
    <x v="25"/>
    <d v="2022-12-10T00:00:00"/>
    <n v="464"/>
    <x v="8"/>
    <x v="1"/>
  </r>
  <r>
    <n v="143480432"/>
    <x v="80"/>
    <d v="2022-12-10T00:00:00"/>
    <n v="6264"/>
    <x v="8"/>
    <x v="0"/>
  </r>
  <r>
    <n v="143480433"/>
    <x v="26"/>
    <d v="2022-12-10T00:00:00"/>
    <n v="7424"/>
    <x v="8"/>
    <x v="0"/>
  </r>
  <r>
    <n v="143480480"/>
    <x v="28"/>
    <d v="2022-12-11T00:00:00"/>
    <n v="2228"/>
    <x v="8"/>
    <x v="0"/>
  </r>
  <r>
    <n v="143480481"/>
    <x v="62"/>
    <d v="2022-12-11T00:00:00"/>
    <n v="279"/>
    <x v="8"/>
    <x v="1"/>
  </r>
  <r>
    <n v="143480481"/>
    <x v="24"/>
    <d v="2022-12-11T00:00:00"/>
    <n v="836"/>
    <x v="8"/>
    <x v="1"/>
  </r>
  <r>
    <n v="143480481"/>
    <x v="25"/>
    <d v="2022-12-11T00:00:00"/>
    <n v="232"/>
    <x v="8"/>
    <x v="1"/>
  </r>
  <r>
    <n v="143480481"/>
    <x v="60"/>
    <d v="2022-12-11T00:00:00"/>
    <n v="4009"/>
    <x v="8"/>
    <x v="0"/>
  </r>
  <r>
    <n v="143480485"/>
    <x v="49"/>
    <d v="2022-12-12T00:00:00"/>
    <n v="140"/>
    <x v="8"/>
    <x v="0"/>
  </r>
  <r>
    <n v="143480489"/>
    <x v="9"/>
    <d v="2022-12-16T00:00:00"/>
    <n v="279"/>
    <x v="8"/>
    <x v="1"/>
  </r>
  <r>
    <n v="143480489"/>
    <x v="21"/>
    <d v="2022-12-16T00:00:00"/>
    <n v="209"/>
    <x v="8"/>
    <x v="1"/>
  </r>
  <r>
    <n v="143480489"/>
    <x v="22"/>
    <d v="2022-12-16T00:00:00"/>
    <n v="557"/>
    <x v="8"/>
    <x v="1"/>
  </r>
  <r>
    <n v="143480489"/>
    <x v="10"/>
    <d v="2022-12-16T00:00:00"/>
    <n v="557"/>
    <x v="8"/>
    <x v="0"/>
  </r>
  <r>
    <n v="143480505"/>
    <x v="60"/>
    <d v="2022-12-10T00:00:00"/>
    <n v="6014"/>
    <x v="8"/>
    <x v="0"/>
  </r>
  <r>
    <n v="143480513"/>
    <x v="39"/>
    <d v="2022-12-12T00:00:00"/>
    <n v="2228"/>
    <x v="8"/>
    <x v="1"/>
  </r>
  <r>
    <n v="143480513"/>
    <x v="45"/>
    <d v="2022-12-12T00:00:00"/>
    <n v="1485"/>
    <x v="8"/>
    <x v="1"/>
  </r>
  <r>
    <n v="143480513"/>
    <x v="26"/>
    <d v="2022-12-12T00:00:00"/>
    <n v="7424"/>
    <x v="8"/>
    <x v="1"/>
  </r>
  <r>
    <n v="143480513"/>
    <x v="28"/>
    <d v="2022-12-12T00:00:00"/>
    <n v="3341"/>
    <x v="8"/>
    <x v="0"/>
  </r>
  <r>
    <n v="143480514"/>
    <x v="41"/>
    <d v="2022-12-12T00:00:00"/>
    <n v="47"/>
    <x v="8"/>
    <x v="1"/>
  </r>
  <r>
    <n v="143480514"/>
    <x v="62"/>
    <d v="2022-12-12T00:00:00"/>
    <n v="279"/>
    <x v="8"/>
    <x v="1"/>
  </r>
  <r>
    <n v="143480514"/>
    <x v="24"/>
    <d v="2022-12-12T00:00:00"/>
    <n v="1671"/>
    <x v="8"/>
    <x v="1"/>
  </r>
  <r>
    <n v="143480514"/>
    <x v="25"/>
    <d v="2022-12-12T00:00:00"/>
    <n v="232"/>
    <x v="8"/>
    <x v="1"/>
  </r>
  <r>
    <n v="143480514"/>
    <x v="80"/>
    <d v="2022-12-12T00:00:00"/>
    <n v="6264"/>
    <x v="8"/>
    <x v="0"/>
  </r>
  <r>
    <n v="143480521"/>
    <x v="91"/>
    <d v="2023-01-01T00:00:00"/>
    <n v="45936"/>
    <x v="7"/>
    <x v="0"/>
  </r>
  <r>
    <n v="143480525"/>
    <x v="48"/>
    <d v="2022-12-15T00:00:00"/>
    <n v="140"/>
    <x v="8"/>
    <x v="1"/>
  </r>
  <r>
    <n v="143480525"/>
    <x v="87"/>
    <d v="2022-12-15T00:00:00"/>
    <n v="140"/>
    <x v="8"/>
    <x v="0"/>
  </r>
  <r>
    <n v="143480537"/>
    <x v="5"/>
    <d v="2022-12-31T00:00:00"/>
    <n v="6615"/>
    <x v="8"/>
    <x v="1"/>
  </r>
  <r>
    <n v="143480537"/>
    <x v="46"/>
    <d v="2022-12-31T00:00:00"/>
    <n v="4477"/>
    <x v="8"/>
    <x v="0"/>
  </r>
  <r>
    <n v="143480539"/>
    <x v="32"/>
    <d v="2022-12-22T00:00:00"/>
    <n v="2819"/>
    <x v="8"/>
    <x v="1"/>
  </r>
  <r>
    <n v="143480539"/>
    <x v="33"/>
    <d v="2022-12-22T00:00:00"/>
    <n v="961"/>
    <x v="8"/>
    <x v="1"/>
  </r>
  <r>
    <n v="143480539"/>
    <x v="69"/>
    <d v="2022-12-22T00:00:00"/>
    <n v="1694"/>
    <x v="8"/>
    <x v="1"/>
  </r>
  <r>
    <n v="143480539"/>
    <x v="70"/>
    <d v="2022-12-22T00:00:00"/>
    <n v="543"/>
    <x v="8"/>
    <x v="1"/>
  </r>
  <r>
    <n v="143480539"/>
    <x v="85"/>
    <d v="2022-12-22T00:00:00"/>
    <n v="1203"/>
    <x v="8"/>
    <x v="0"/>
  </r>
  <r>
    <n v="143480547"/>
    <x v="86"/>
    <d v="2023-01-07T00:00:00"/>
    <n v="557"/>
    <x v="7"/>
    <x v="0"/>
  </r>
  <r>
    <n v="143480552"/>
    <x v="94"/>
    <d v="2022-12-29T00:00:00"/>
    <n v="502"/>
    <x v="8"/>
    <x v="0"/>
  </r>
  <r>
    <n v="143480558"/>
    <x v="44"/>
    <d v="2022-12-29T00:00:00"/>
    <n v="8770"/>
    <x v="8"/>
    <x v="1"/>
  </r>
  <r>
    <n v="143480558"/>
    <x v="30"/>
    <d v="2022-12-29T00:00:00"/>
    <n v="8909"/>
    <x v="8"/>
    <x v="1"/>
  </r>
  <r>
    <n v="143480558"/>
    <x v="79"/>
    <d v="2022-12-29T00:00:00"/>
    <n v="4176"/>
    <x v="8"/>
    <x v="0"/>
  </r>
  <r>
    <n v="143480563"/>
    <x v="8"/>
    <d v="2022-12-30T00:00:00"/>
    <n v="1838"/>
    <x v="8"/>
    <x v="0"/>
  </r>
  <r>
    <n v="143480574"/>
    <x v="39"/>
    <d v="2022-12-15T00:00:00"/>
    <n v="2228"/>
    <x v="8"/>
    <x v="1"/>
  </r>
  <r>
    <n v="143480574"/>
    <x v="26"/>
    <d v="2022-12-15T00:00:00"/>
    <n v="7424"/>
    <x v="8"/>
    <x v="1"/>
  </r>
  <r>
    <n v="143480574"/>
    <x v="28"/>
    <d v="2022-12-15T00:00:00"/>
    <n v="2228"/>
    <x v="8"/>
    <x v="0"/>
  </r>
  <r>
    <n v="143480575"/>
    <x v="24"/>
    <d v="2022-12-15T00:00:00"/>
    <n v="836"/>
    <x v="8"/>
    <x v="1"/>
  </r>
  <r>
    <n v="143480575"/>
    <x v="25"/>
    <d v="2022-12-15T00:00:00"/>
    <n v="348"/>
    <x v="8"/>
    <x v="1"/>
  </r>
  <r>
    <n v="143480575"/>
    <x v="80"/>
    <d v="2022-12-15T00:00:00"/>
    <n v="6264"/>
    <x v="8"/>
    <x v="1"/>
  </r>
  <r>
    <n v="143480575"/>
    <x v="59"/>
    <d v="2022-12-15T00:00:00"/>
    <n v="464"/>
    <x v="8"/>
    <x v="0"/>
  </r>
  <r>
    <n v="143480577"/>
    <x v="42"/>
    <d v="2022-12-16T00:00:00"/>
    <n v="1601"/>
    <x v="8"/>
    <x v="0"/>
  </r>
  <r>
    <n v="143480581"/>
    <x v="40"/>
    <d v="2022-12-12T00:00:00"/>
    <n v="483"/>
    <x v="8"/>
    <x v="0"/>
  </r>
  <r>
    <n v="143480592"/>
    <x v="9"/>
    <d v="2022-12-19T00:00:00"/>
    <n v="279"/>
    <x v="8"/>
    <x v="1"/>
  </r>
  <r>
    <n v="143480592"/>
    <x v="16"/>
    <d v="2022-12-19T00:00:00"/>
    <n v="70"/>
    <x v="8"/>
    <x v="1"/>
  </r>
  <r>
    <n v="143480592"/>
    <x v="21"/>
    <d v="2022-12-19T00:00:00"/>
    <n v="279"/>
    <x v="8"/>
    <x v="1"/>
  </r>
  <r>
    <n v="143480592"/>
    <x v="22"/>
    <d v="2022-12-19T00:00:00"/>
    <n v="557"/>
    <x v="8"/>
    <x v="1"/>
  </r>
  <r>
    <n v="143480592"/>
    <x v="10"/>
    <d v="2022-12-19T00:00:00"/>
    <n v="557"/>
    <x v="8"/>
    <x v="0"/>
  </r>
  <r>
    <n v="143480608"/>
    <x v="45"/>
    <d v="2022-12-16T00:00:00"/>
    <n v="1485"/>
    <x v="8"/>
    <x v="1"/>
  </r>
  <r>
    <n v="143480608"/>
    <x v="26"/>
    <d v="2022-12-16T00:00:00"/>
    <n v="7424"/>
    <x v="8"/>
    <x v="1"/>
  </r>
  <r>
    <n v="143480608"/>
    <x v="28"/>
    <d v="2022-12-16T00:00:00"/>
    <n v="4455"/>
    <x v="8"/>
    <x v="0"/>
  </r>
  <r>
    <n v="143480609"/>
    <x v="80"/>
    <d v="2022-12-16T00:00:00"/>
    <n v="6264"/>
    <x v="8"/>
    <x v="0"/>
  </r>
  <r>
    <n v="143480616"/>
    <x v="75"/>
    <d v="2023-01-21T00:00:00"/>
    <n v="24500"/>
    <x v="7"/>
    <x v="0"/>
  </r>
  <r>
    <n v="143480620"/>
    <x v="40"/>
    <d v="2022-12-12T00:00:00"/>
    <n v="10654"/>
    <x v="8"/>
    <x v="0"/>
  </r>
  <r>
    <n v="143480621"/>
    <x v="94"/>
    <d v="2022-12-25T00:00:00"/>
    <n v="613"/>
    <x v="8"/>
    <x v="1"/>
  </r>
  <r>
    <n v="143480621"/>
    <x v="103"/>
    <d v="2022-12-25T00:00:00"/>
    <n v="251"/>
    <x v="8"/>
    <x v="0"/>
  </r>
  <r>
    <n v="143480645"/>
    <x v="11"/>
    <d v="2022-12-26T00:00:00"/>
    <n v="325"/>
    <x v="8"/>
    <x v="1"/>
  </r>
  <r>
    <n v="143480645"/>
    <x v="12"/>
    <d v="2022-12-26T00:00:00"/>
    <n v="186"/>
    <x v="8"/>
    <x v="0"/>
  </r>
  <r>
    <n v="143480649"/>
    <x v="35"/>
    <d v="2022-12-25T00:00:00"/>
    <n v="1300"/>
    <x v="8"/>
    <x v="1"/>
  </r>
  <r>
    <n v="143480649"/>
    <x v="67"/>
    <d v="2022-12-25T00:00:00"/>
    <n v="2970"/>
    <x v="8"/>
    <x v="0"/>
  </r>
  <r>
    <n v="143480651"/>
    <x v="37"/>
    <d v="2022-12-30T00:00:00"/>
    <n v="1300"/>
    <x v="8"/>
    <x v="1"/>
  </r>
  <r>
    <n v="143480651"/>
    <x v="97"/>
    <d v="2022-12-30T00:00:00"/>
    <n v="1316"/>
    <x v="8"/>
    <x v="0"/>
  </r>
  <r>
    <n v="143480653"/>
    <x v="101"/>
    <d v="2022-12-31T00:00:00"/>
    <n v="743"/>
    <x v="8"/>
    <x v="0"/>
  </r>
  <r>
    <n v="143480655"/>
    <x v="108"/>
    <d v="2022-12-30T00:00:00"/>
    <n v="168"/>
    <x v="8"/>
    <x v="0"/>
  </r>
  <r>
    <n v="143490660"/>
    <x v="24"/>
    <d v="2022-12-17T00:00:00"/>
    <n v="1671"/>
    <x v="8"/>
    <x v="1"/>
  </r>
  <r>
    <n v="143490660"/>
    <x v="25"/>
    <d v="2022-12-17T00:00:00"/>
    <n v="348"/>
    <x v="8"/>
    <x v="1"/>
  </r>
  <r>
    <n v="143490660"/>
    <x v="59"/>
    <d v="2022-12-17T00:00:00"/>
    <n v="232"/>
    <x v="8"/>
    <x v="0"/>
  </r>
  <r>
    <n v="143490662"/>
    <x v="39"/>
    <d v="2022-12-17T00:00:00"/>
    <n v="1671"/>
    <x v="8"/>
    <x v="0"/>
  </r>
  <r>
    <n v="143490682"/>
    <x v="36"/>
    <d v="2022-12-22T00:00:00"/>
    <n v="669"/>
    <x v="8"/>
    <x v="0"/>
  </r>
  <r>
    <n v="143490683"/>
    <x v="13"/>
    <d v="2023-01-21T00:00:00"/>
    <n v="3174"/>
    <x v="7"/>
    <x v="1"/>
  </r>
  <r>
    <n v="143490683"/>
    <x v="14"/>
    <d v="2023-01-21T00:00:00"/>
    <n v="520"/>
    <x v="7"/>
    <x v="0"/>
  </r>
  <r>
    <n v="143490693"/>
    <x v="94"/>
    <d v="2023-01-02T00:00:00"/>
    <n v="826"/>
    <x v="7"/>
    <x v="0"/>
  </r>
  <r>
    <n v="143490694"/>
    <x v="103"/>
    <d v="2023-01-06T00:00:00"/>
    <n v="502"/>
    <x v="7"/>
    <x v="1"/>
  </r>
  <r>
    <n v="143490694"/>
    <x v="115"/>
    <d v="2023-01-06T00:00:00"/>
    <n v="335"/>
    <x v="7"/>
    <x v="0"/>
  </r>
  <r>
    <n v="143490711"/>
    <x v="16"/>
    <d v="2022-12-24T00:00:00"/>
    <n v="70"/>
    <x v="8"/>
    <x v="1"/>
  </r>
  <r>
    <n v="143490711"/>
    <x v="22"/>
    <d v="2022-12-24T00:00:00"/>
    <n v="696"/>
    <x v="8"/>
    <x v="1"/>
  </r>
  <r>
    <n v="143490711"/>
    <x v="10"/>
    <d v="2022-12-24T00:00:00"/>
    <n v="279"/>
    <x v="8"/>
    <x v="0"/>
  </r>
  <r>
    <n v="143490732"/>
    <x v="118"/>
    <d v="2023-01-16T00:00:00"/>
    <n v="975"/>
    <x v="7"/>
    <x v="0"/>
  </r>
  <r>
    <n v="143490736"/>
    <x v="41"/>
    <d v="2022-12-19T00:00:00"/>
    <n v="24"/>
    <x v="8"/>
    <x v="1"/>
  </r>
  <r>
    <n v="143490736"/>
    <x v="62"/>
    <d v="2022-12-19T00:00:00"/>
    <n v="279"/>
    <x v="8"/>
    <x v="1"/>
  </r>
  <r>
    <n v="143490736"/>
    <x v="24"/>
    <d v="2022-12-19T00:00:00"/>
    <n v="1671"/>
    <x v="8"/>
    <x v="1"/>
  </r>
  <r>
    <n v="143490736"/>
    <x v="25"/>
    <d v="2022-12-19T00:00:00"/>
    <n v="232"/>
    <x v="8"/>
    <x v="1"/>
  </r>
  <r>
    <n v="143490736"/>
    <x v="80"/>
    <d v="2022-12-19T00:00:00"/>
    <n v="6264"/>
    <x v="8"/>
    <x v="0"/>
  </r>
  <r>
    <n v="143490737"/>
    <x v="39"/>
    <d v="2022-12-19T00:00:00"/>
    <n v="1114"/>
    <x v="8"/>
    <x v="1"/>
  </r>
  <r>
    <n v="143490737"/>
    <x v="45"/>
    <d v="2022-12-19T00:00:00"/>
    <n v="1485"/>
    <x v="8"/>
    <x v="1"/>
  </r>
  <r>
    <n v="143490737"/>
    <x v="26"/>
    <d v="2022-12-19T00:00:00"/>
    <n v="6682"/>
    <x v="8"/>
    <x v="1"/>
  </r>
  <r>
    <n v="143490737"/>
    <x v="28"/>
    <d v="2022-12-19T00:00:00"/>
    <n v="3341"/>
    <x v="8"/>
    <x v="0"/>
  </r>
  <r>
    <n v="143490747"/>
    <x v="59"/>
    <d v="2022-12-23T00:00:00"/>
    <n v="836"/>
    <x v="8"/>
    <x v="0"/>
  </r>
  <r>
    <n v="143490761"/>
    <x v="120"/>
    <d v="2023-01-22T00:00:00"/>
    <n v="418"/>
    <x v="7"/>
    <x v="0"/>
  </r>
  <r>
    <n v="143490763"/>
    <x v="112"/>
    <d v="2023-01-22T00:00:00"/>
    <n v="423"/>
    <x v="7"/>
    <x v="0"/>
  </r>
  <r>
    <n v="143490765"/>
    <x v="30"/>
    <d v="2023-01-05T00:00:00"/>
    <n v="6125"/>
    <x v="7"/>
    <x v="1"/>
  </r>
  <r>
    <n v="143490765"/>
    <x v="91"/>
    <d v="2023-01-05T00:00:00"/>
    <n v="13920"/>
    <x v="7"/>
    <x v="1"/>
  </r>
  <r>
    <n v="143490765"/>
    <x v="79"/>
    <d v="2023-01-05T00:00:00"/>
    <n v="9396"/>
    <x v="7"/>
    <x v="0"/>
  </r>
  <r>
    <n v="143490767"/>
    <x v="15"/>
    <d v="2023-01-06T00:00:00"/>
    <n v="1253"/>
    <x v="7"/>
    <x v="0"/>
  </r>
  <r>
    <n v="143490772"/>
    <x v="13"/>
    <d v="2023-01-21T00:00:00"/>
    <n v="2116"/>
    <x v="7"/>
    <x v="1"/>
  </r>
  <r>
    <n v="143490772"/>
    <x v="14"/>
    <d v="2023-01-21T00:00:00"/>
    <n v="1040"/>
    <x v="7"/>
    <x v="0"/>
  </r>
  <r>
    <n v="143490786"/>
    <x v="26"/>
    <d v="2022-12-22T00:00:00"/>
    <n v="6125"/>
    <x v="8"/>
    <x v="1"/>
  </r>
  <r>
    <n v="143490786"/>
    <x v="28"/>
    <d v="2022-12-22T00:00:00"/>
    <n v="4455"/>
    <x v="8"/>
    <x v="0"/>
  </r>
  <r>
    <n v="143490787"/>
    <x v="24"/>
    <d v="2022-12-22T00:00:00"/>
    <n v="836"/>
    <x v="8"/>
    <x v="1"/>
  </r>
  <r>
    <n v="143490787"/>
    <x v="80"/>
    <d v="2022-12-22T00:00:00"/>
    <n v="6264"/>
    <x v="8"/>
    <x v="1"/>
  </r>
  <r>
    <n v="143490787"/>
    <x v="59"/>
    <d v="2022-12-22T00:00:00"/>
    <n v="232"/>
    <x v="8"/>
    <x v="0"/>
  </r>
  <r>
    <n v="143490790"/>
    <x v="42"/>
    <d v="2022-12-24T00:00:00"/>
    <n v="1601"/>
    <x v="8"/>
    <x v="0"/>
  </r>
  <r>
    <n v="143490803"/>
    <x v="87"/>
    <d v="2022-12-24T00:00:00"/>
    <n v="279"/>
    <x v="8"/>
    <x v="0"/>
  </r>
  <r>
    <n v="143490804"/>
    <x v="16"/>
    <d v="2022-12-26T00:00:00"/>
    <n v="70"/>
    <x v="8"/>
    <x v="1"/>
  </r>
  <r>
    <n v="143490804"/>
    <x v="21"/>
    <d v="2022-12-26T00:00:00"/>
    <n v="279"/>
    <x v="8"/>
    <x v="1"/>
  </r>
  <r>
    <n v="143490804"/>
    <x v="22"/>
    <d v="2022-12-26T00:00:00"/>
    <n v="836"/>
    <x v="8"/>
    <x v="1"/>
  </r>
  <r>
    <n v="143490804"/>
    <x v="17"/>
    <d v="2022-12-26T00:00:00"/>
    <n v="557"/>
    <x v="8"/>
    <x v="0"/>
  </r>
  <r>
    <n v="143490806"/>
    <x v="94"/>
    <d v="2023-01-06T00:00:00"/>
    <n v="729"/>
    <x v="7"/>
    <x v="1"/>
  </r>
  <r>
    <n v="143490806"/>
    <x v="103"/>
    <d v="2023-01-06T00:00:00"/>
    <n v="151"/>
    <x v="7"/>
    <x v="1"/>
  </r>
  <r>
    <n v="143490806"/>
    <x v="115"/>
    <d v="2023-01-06T00:00:00"/>
    <n v="84"/>
    <x v="7"/>
    <x v="0"/>
  </r>
  <r>
    <n v="143490807"/>
    <x v="30"/>
    <d v="2023-01-12T00:00:00"/>
    <n v="5568"/>
    <x v="7"/>
    <x v="1"/>
  </r>
  <r>
    <n v="143490807"/>
    <x v="91"/>
    <d v="2023-01-12T00:00:00"/>
    <n v="23664"/>
    <x v="7"/>
    <x v="1"/>
  </r>
  <r>
    <n v="143490807"/>
    <x v="79"/>
    <d v="2023-01-12T00:00:00"/>
    <n v="3132"/>
    <x v="7"/>
    <x v="0"/>
  </r>
  <r>
    <n v="143490813"/>
    <x v="114"/>
    <d v="2023-01-02T00:00:00"/>
    <n v="8967"/>
    <x v="7"/>
    <x v="0"/>
  </r>
  <r>
    <n v="143490814"/>
    <x v="115"/>
    <d v="2022-12-19T00:00:00"/>
    <n v="335"/>
    <x v="8"/>
    <x v="0"/>
  </r>
  <r>
    <n v="143490821"/>
    <x v="5"/>
    <d v="2023-01-01T00:00:00"/>
    <n v="2849"/>
    <x v="7"/>
    <x v="1"/>
  </r>
  <r>
    <n v="143490821"/>
    <x v="46"/>
    <d v="2023-01-01T00:00:00"/>
    <n v="3358"/>
    <x v="7"/>
    <x v="0"/>
  </r>
  <r>
    <n v="143490829"/>
    <x v="80"/>
    <d v="2022-12-23T00:00:00"/>
    <n v="6264"/>
    <x v="8"/>
    <x v="0"/>
  </r>
  <r>
    <n v="143490830"/>
    <x v="26"/>
    <d v="2022-12-23T00:00:00"/>
    <n v="7424"/>
    <x v="8"/>
    <x v="1"/>
  </r>
  <r>
    <n v="143490830"/>
    <x v="28"/>
    <d v="2022-12-23T00:00:00"/>
    <n v="3341"/>
    <x v="8"/>
    <x v="0"/>
  </r>
  <r>
    <n v="143490837"/>
    <x v="94"/>
    <d v="2023-01-09T00:00:00"/>
    <n v="1381"/>
    <x v="7"/>
    <x v="0"/>
  </r>
  <r>
    <n v="143500850"/>
    <x v="25"/>
    <d v="2022-12-24T00:00:00"/>
    <n v="696"/>
    <x v="8"/>
    <x v="0"/>
  </r>
  <r>
    <n v="143500851"/>
    <x v="28"/>
    <d v="2022-12-24T00:00:00"/>
    <n v="2228"/>
    <x v="8"/>
    <x v="0"/>
  </r>
  <r>
    <n v="143500860"/>
    <x v="9"/>
    <d v="2022-12-30T00:00:00"/>
    <n v="279"/>
    <x v="8"/>
    <x v="1"/>
  </r>
  <r>
    <n v="143500860"/>
    <x v="22"/>
    <d v="2022-12-30T00:00:00"/>
    <n v="557"/>
    <x v="8"/>
    <x v="1"/>
  </r>
  <r>
    <n v="143500860"/>
    <x v="10"/>
    <d v="2022-12-30T00:00:00"/>
    <n v="1114"/>
    <x v="8"/>
    <x v="0"/>
  </r>
  <r>
    <n v="143500865"/>
    <x v="94"/>
    <d v="2023-01-13T00:00:00"/>
    <n v="669"/>
    <x v="7"/>
    <x v="1"/>
  </r>
  <r>
    <n v="143500865"/>
    <x v="103"/>
    <d v="2023-01-13T00:00:00"/>
    <n v="168"/>
    <x v="7"/>
    <x v="0"/>
  </r>
  <r>
    <n v="143500866"/>
    <x v="11"/>
    <d v="2023-01-15T00:00:00"/>
    <n v="372"/>
    <x v="7"/>
    <x v="1"/>
  </r>
  <r>
    <n v="143500866"/>
    <x v="93"/>
    <d v="2023-01-15T00:00:00"/>
    <n v="14255"/>
    <x v="7"/>
    <x v="0"/>
  </r>
  <r>
    <n v="143500873"/>
    <x v="18"/>
    <d v="2023-01-06T00:00:00"/>
    <n v="4900"/>
    <x v="7"/>
    <x v="1"/>
  </r>
  <r>
    <n v="143500873"/>
    <x v="19"/>
    <d v="2023-01-06T00:00:00"/>
    <n v="10691"/>
    <x v="7"/>
    <x v="0"/>
  </r>
  <r>
    <n v="143500874"/>
    <x v="32"/>
    <d v="2023-01-14T00:00:00"/>
    <n v="1128"/>
    <x v="7"/>
    <x v="1"/>
  </r>
  <r>
    <n v="143500874"/>
    <x v="82"/>
    <d v="2023-01-14T00:00:00"/>
    <n v="1044"/>
    <x v="7"/>
    <x v="1"/>
  </r>
  <r>
    <n v="143500874"/>
    <x v="34"/>
    <d v="2023-01-14T00:00:00"/>
    <n v="919"/>
    <x v="7"/>
    <x v="0"/>
  </r>
  <r>
    <n v="143500876"/>
    <x v="83"/>
    <d v="2023-01-15T00:00:00"/>
    <n v="502"/>
    <x v="7"/>
    <x v="1"/>
  </r>
  <r>
    <n v="143500876"/>
    <x v="37"/>
    <d v="2023-01-15T00:00:00"/>
    <n v="1300"/>
    <x v="7"/>
    <x v="1"/>
  </r>
  <r>
    <n v="143500876"/>
    <x v="57"/>
    <d v="2023-01-15T00:00:00"/>
    <n v="940"/>
    <x v="7"/>
    <x v="0"/>
  </r>
  <r>
    <n v="143500892"/>
    <x v="59"/>
    <d v="2022-12-25T00:00:00"/>
    <n v="348"/>
    <x v="8"/>
    <x v="1"/>
  </r>
  <r>
    <n v="143500892"/>
    <x v="60"/>
    <d v="2022-12-25T00:00:00"/>
    <n v="4009"/>
    <x v="8"/>
    <x v="0"/>
  </r>
  <r>
    <n v="143500931"/>
    <x v="39"/>
    <d v="2022-12-26T00:00:00"/>
    <n v="1671"/>
    <x v="8"/>
    <x v="1"/>
  </r>
  <r>
    <n v="143500931"/>
    <x v="45"/>
    <d v="2022-12-26T00:00:00"/>
    <n v="1114"/>
    <x v="8"/>
    <x v="1"/>
  </r>
  <r>
    <n v="143500931"/>
    <x v="26"/>
    <d v="2022-12-26T00:00:00"/>
    <n v="3712"/>
    <x v="8"/>
    <x v="1"/>
  </r>
  <r>
    <n v="143500931"/>
    <x v="28"/>
    <d v="2022-12-26T00:00:00"/>
    <n v="2228"/>
    <x v="8"/>
    <x v="0"/>
  </r>
  <r>
    <n v="143500936"/>
    <x v="48"/>
    <d v="2022-12-29T00:00:00"/>
    <n v="140"/>
    <x v="8"/>
    <x v="0"/>
  </r>
  <r>
    <n v="143500942"/>
    <x v="42"/>
    <d v="2022-12-29T00:00:00"/>
    <n v="42"/>
    <x v="8"/>
    <x v="0"/>
  </r>
  <r>
    <n v="143500943"/>
    <x v="105"/>
    <d v="2022-12-29T00:00:00"/>
    <n v="1392"/>
    <x v="8"/>
    <x v="0"/>
  </r>
  <r>
    <n v="143500947"/>
    <x v="51"/>
    <d v="2023-01-12T00:00:00"/>
    <n v="149"/>
    <x v="7"/>
    <x v="1"/>
  </r>
  <r>
    <n v="143500947"/>
    <x v="119"/>
    <d v="2023-01-12T00:00:00"/>
    <n v="594"/>
    <x v="7"/>
    <x v="0"/>
  </r>
  <r>
    <n v="143500967"/>
    <x v="24"/>
    <d v="2022-12-29T00:00:00"/>
    <n v="1671"/>
    <x v="8"/>
    <x v="1"/>
  </r>
  <r>
    <n v="143500967"/>
    <x v="80"/>
    <d v="2022-12-29T00:00:00"/>
    <n v="12528"/>
    <x v="8"/>
    <x v="0"/>
  </r>
  <r>
    <n v="143500969"/>
    <x v="39"/>
    <d v="2022-12-29T00:00:00"/>
    <n v="1671"/>
    <x v="8"/>
    <x v="1"/>
  </r>
  <r>
    <n v="143500969"/>
    <x v="28"/>
    <d v="2022-12-29T00:00:00"/>
    <n v="5568"/>
    <x v="8"/>
    <x v="1"/>
  </r>
  <r>
    <n v="143500969"/>
    <x v="40"/>
    <d v="2022-12-29T00:00:00"/>
    <n v="2228"/>
    <x v="8"/>
    <x v="0"/>
  </r>
  <r>
    <n v="143500973"/>
    <x v="46"/>
    <d v="2022-12-26T00:00:00"/>
    <n v="1120"/>
    <x v="8"/>
    <x v="0"/>
  </r>
  <r>
    <n v="143500984"/>
    <x v="94"/>
    <d v="2023-01-15T00:00:00"/>
    <n v="502"/>
    <x v="7"/>
    <x v="0"/>
  </r>
  <r>
    <n v="143500987"/>
    <x v="91"/>
    <d v="2023-01-12T00:00:00"/>
    <n v="45936"/>
    <x v="7"/>
    <x v="0"/>
  </r>
  <r>
    <n v="143500988"/>
    <x v="44"/>
    <d v="2023-01-15T00:00:00"/>
    <n v="7308"/>
    <x v="7"/>
    <x v="1"/>
  </r>
  <r>
    <n v="143500988"/>
    <x v="30"/>
    <d v="2023-01-15T00:00:00"/>
    <n v="8352"/>
    <x v="7"/>
    <x v="1"/>
  </r>
  <r>
    <n v="143500988"/>
    <x v="79"/>
    <d v="2023-01-15T00:00:00"/>
    <n v="5220"/>
    <x v="7"/>
    <x v="0"/>
  </r>
  <r>
    <n v="143501007"/>
    <x v="41"/>
    <d v="2022-12-30T00:00:00"/>
    <n v="47"/>
    <x v="8"/>
    <x v="1"/>
  </r>
  <r>
    <n v="143501007"/>
    <x v="62"/>
    <d v="2022-12-30T00:00:00"/>
    <n v="251"/>
    <x v="8"/>
    <x v="1"/>
  </r>
  <r>
    <n v="143501007"/>
    <x v="24"/>
    <d v="2022-12-30T00:00:00"/>
    <n v="1671"/>
    <x v="8"/>
    <x v="0"/>
  </r>
  <r>
    <n v="143501008"/>
    <x v="42"/>
    <d v="2022-12-30T00:00:00"/>
    <n v="1601"/>
    <x v="8"/>
    <x v="0"/>
  </r>
  <r>
    <n v="143501009"/>
    <x v="39"/>
    <d v="2022-12-30T00:00:00"/>
    <n v="1671"/>
    <x v="8"/>
    <x v="1"/>
  </r>
  <r>
    <n v="143501009"/>
    <x v="45"/>
    <d v="2022-12-30T00:00:00"/>
    <n v="2228"/>
    <x v="8"/>
    <x v="1"/>
  </r>
  <r>
    <n v="143501009"/>
    <x v="26"/>
    <d v="2022-12-30T00:00:00"/>
    <n v="4455"/>
    <x v="8"/>
    <x v="1"/>
  </r>
  <r>
    <n v="143501009"/>
    <x v="28"/>
    <d v="2022-12-30T00:00:00"/>
    <n v="4455"/>
    <x v="8"/>
    <x v="1"/>
  </r>
  <r>
    <n v="143501009"/>
    <x v="40"/>
    <d v="2022-12-30T00:00:00"/>
    <n v="1485"/>
    <x v="8"/>
    <x v="0"/>
  </r>
  <r>
    <n v="143501014"/>
    <x v="49"/>
    <d v="2023-01-01T00:00:00"/>
    <n v="140"/>
    <x v="7"/>
    <x v="0"/>
  </r>
  <r>
    <n v="143501015"/>
    <x v="59"/>
    <d v="2022-12-30T00:00:00"/>
    <n v="348"/>
    <x v="8"/>
    <x v="0"/>
  </r>
  <r>
    <n v="143501016"/>
    <x v="121"/>
    <d v="2022-12-31T00:00:00"/>
    <n v="669"/>
    <x v="8"/>
    <x v="0"/>
  </r>
  <r>
    <n v="143501018"/>
    <x v="9"/>
    <d v="2023-01-02T00:00:00"/>
    <n v="279"/>
    <x v="7"/>
    <x v="1"/>
  </r>
  <r>
    <n v="143501018"/>
    <x v="16"/>
    <d v="2023-01-02T00:00:00"/>
    <n v="279"/>
    <x v="7"/>
    <x v="1"/>
  </r>
  <r>
    <n v="143501018"/>
    <x v="22"/>
    <d v="2023-01-02T00:00:00"/>
    <n v="836"/>
    <x v="7"/>
    <x v="1"/>
  </r>
  <r>
    <n v="143501018"/>
    <x v="10"/>
    <d v="2023-01-02T00:00:00"/>
    <n v="557"/>
    <x v="7"/>
    <x v="0"/>
  </r>
  <r>
    <n v="143511044"/>
    <x v="25"/>
    <d v="2022-12-31T00:00:00"/>
    <n v="464"/>
    <x v="8"/>
    <x v="0"/>
  </r>
  <r>
    <n v="143511045"/>
    <x v="26"/>
    <d v="2022-12-31T00:00:00"/>
    <n v="7424"/>
    <x v="8"/>
    <x v="1"/>
  </r>
  <r>
    <n v="143511045"/>
    <x v="40"/>
    <d v="2022-12-31T00:00:00"/>
    <n v="2228"/>
    <x v="8"/>
    <x v="0"/>
  </r>
  <r>
    <n v="143511052"/>
    <x v="22"/>
    <d v="2023-01-06T00:00:00"/>
    <n v="1114"/>
    <x v="7"/>
    <x v="1"/>
  </r>
  <r>
    <n v="143511052"/>
    <x v="10"/>
    <d v="2023-01-06T00:00:00"/>
    <n v="557"/>
    <x v="7"/>
    <x v="0"/>
  </r>
  <r>
    <n v="143511064"/>
    <x v="94"/>
    <d v="2023-01-19T00:00:00"/>
    <n v="539"/>
    <x v="7"/>
    <x v="0"/>
  </r>
  <r>
    <n v="143511068"/>
    <x v="65"/>
    <d v="2023-01-14T00:00:00"/>
    <n v="1114"/>
    <x v="7"/>
    <x v="1"/>
  </r>
  <r>
    <n v="143511068"/>
    <x v="67"/>
    <d v="2023-01-14T00:00:00"/>
    <n v="743"/>
    <x v="7"/>
    <x v="1"/>
  </r>
  <r>
    <n v="143511068"/>
    <x v="68"/>
    <d v="2023-01-14T00:00:00"/>
    <n v="1300"/>
    <x v="7"/>
    <x v="0"/>
  </r>
  <r>
    <n v="143511070"/>
    <x v="86"/>
    <d v="2023-01-19T00:00:00"/>
    <n v="669"/>
    <x v="7"/>
    <x v="0"/>
  </r>
  <r>
    <n v="143511082"/>
    <x v="62"/>
    <d v="2023-01-01T00:00:00"/>
    <n v="279"/>
    <x v="7"/>
    <x v="1"/>
  </r>
  <r>
    <n v="143511082"/>
    <x v="25"/>
    <d v="2023-01-01T00:00:00"/>
    <n v="464"/>
    <x v="7"/>
    <x v="1"/>
  </r>
  <r>
    <n v="143511082"/>
    <x v="80"/>
    <d v="2023-01-01T00:00:00"/>
    <n v="8352"/>
    <x v="7"/>
    <x v="1"/>
  </r>
  <r>
    <n v="143511082"/>
    <x v="60"/>
    <d v="2023-01-01T00:00:00"/>
    <n v="2005"/>
    <x v="7"/>
    <x v="0"/>
  </r>
  <r>
    <n v="143511083"/>
    <x v="26"/>
    <d v="2023-01-01T00:00:00"/>
    <n v="7424"/>
    <x v="7"/>
    <x v="1"/>
  </r>
  <r>
    <n v="143511083"/>
    <x v="28"/>
    <d v="2023-01-01T00:00:00"/>
    <n v="2228"/>
    <x v="7"/>
    <x v="0"/>
  </r>
  <r>
    <n v="143511097"/>
    <x v="32"/>
    <d v="2023-01-22T00:00:00"/>
    <n v="1692"/>
    <x v="7"/>
    <x v="1"/>
  </r>
  <r>
    <n v="143511097"/>
    <x v="33"/>
    <d v="2023-01-22T00:00:00"/>
    <n v="961"/>
    <x v="7"/>
    <x v="1"/>
  </r>
  <r>
    <n v="143511097"/>
    <x v="34"/>
    <d v="2023-01-22T00:00:00"/>
    <n v="919"/>
    <x v="7"/>
    <x v="1"/>
  </r>
  <r>
    <n v="143511097"/>
    <x v="69"/>
    <d v="2023-01-22T00:00:00"/>
    <n v="928"/>
    <x v="7"/>
    <x v="1"/>
  </r>
  <r>
    <n v="143511097"/>
    <x v="96"/>
    <d v="2023-01-22T00:00:00"/>
    <n v="2172"/>
    <x v="7"/>
    <x v="1"/>
  </r>
  <r>
    <n v="143511097"/>
    <x v="85"/>
    <d v="2023-01-22T00:00:00"/>
    <n v="669"/>
    <x v="7"/>
    <x v="0"/>
  </r>
  <r>
    <n v="143511101"/>
    <x v="8"/>
    <d v="2023-01-23T00:00:00"/>
    <n v="1782"/>
    <x v="7"/>
    <x v="1"/>
  </r>
  <r>
    <n v="143511101"/>
    <x v="88"/>
    <d v="2023-01-23T00:00:00"/>
    <n v="65"/>
    <x v="7"/>
    <x v="0"/>
  </r>
  <r>
    <n v="143511102"/>
    <x v="51"/>
    <d v="2023-01-20T00:00:00"/>
    <n v="297"/>
    <x v="7"/>
    <x v="1"/>
  </r>
  <r>
    <n v="143511102"/>
    <x v="119"/>
    <d v="2023-01-20T00:00:00"/>
    <n v="1188"/>
    <x v="7"/>
    <x v="0"/>
  </r>
  <r>
    <n v="143511120"/>
    <x v="24"/>
    <d v="2023-01-02T00:00:00"/>
    <n v="2506"/>
    <x v="7"/>
    <x v="1"/>
  </r>
  <r>
    <n v="143511120"/>
    <x v="25"/>
    <d v="2023-01-02T00:00:00"/>
    <n v="348"/>
    <x v="7"/>
    <x v="1"/>
  </r>
  <r>
    <n v="143511120"/>
    <x v="80"/>
    <d v="2023-01-02T00:00:00"/>
    <n v="4176"/>
    <x v="7"/>
    <x v="1"/>
  </r>
  <r>
    <n v="143511120"/>
    <x v="59"/>
    <d v="2023-01-02T00:00:00"/>
    <n v="696"/>
    <x v="7"/>
    <x v="0"/>
  </r>
  <r>
    <n v="143511121"/>
    <x v="45"/>
    <d v="2023-01-02T00:00:00"/>
    <n v="743"/>
    <x v="7"/>
    <x v="1"/>
  </r>
  <r>
    <n v="143511121"/>
    <x v="26"/>
    <d v="2023-01-02T00:00:00"/>
    <n v="4455"/>
    <x v="7"/>
    <x v="1"/>
  </r>
  <r>
    <n v="143511121"/>
    <x v="40"/>
    <d v="2023-01-02T00:00:00"/>
    <n v="1485"/>
    <x v="7"/>
    <x v="0"/>
  </r>
  <r>
    <n v="143511127"/>
    <x v="42"/>
    <d v="2023-01-06T00:00:00"/>
    <n v="1601"/>
    <x v="7"/>
    <x v="0"/>
  </r>
  <r>
    <n v="143511129"/>
    <x v="102"/>
    <d v="2023-01-20T00:00:00"/>
    <n v="743"/>
    <x v="7"/>
    <x v="0"/>
  </r>
  <r>
    <n v="143511148"/>
    <x v="25"/>
    <d v="2023-01-05T00:00:00"/>
    <n v="232"/>
    <x v="7"/>
    <x v="1"/>
  </r>
  <r>
    <n v="143511148"/>
    <x v="80"/>
    <d v="2023-01-05T00:00:00"/>
    <n v="8352"/>
    <x v="7"/>
    <x v="0"/>
  </r>
  <r>
    <n v="143511149"/>
    <x v="45"/>
    <d v="2023-01-05T00:00:00"/>
    <n v="1485"/>
    <x v="7"/>
    <x v="1"/>
  </r>
  <r>
    <n v="143511149"/>
    <x v="28"/>
    <d v="2023-01-05T00:00:00"/>
    <n v="2784"/>
    <x v="7"/>
    <x v="0"/>
  </r>
  <r>
    <n v="143511152"/>
    <x v="22"/>
    <d v="2023-01-09T00:00:00"/>
    <n v="836"/>
    <x v="7"/>
    <x v="0"/>
  </r>
  <r>
    <n v="143511168"/>
    <x v="83"/>
    <d v="2023-01-22T00:00:00"/>
    <n v="502"/>
    <x v="7"/>
    <x v="1"/>
  </r>
  <r>
    <n v="143511168"/>
    <x v="37"/>
    <d v="2023-01-22T00:00:00"/>
    <n v="1300"/>
    <x v="7"/>
    <x v="1"/>
  </r>
  <r>
    <n v="143511168"/>
    <x v="57"/>
    <d v="2023-01-22T00:00:00"/>
    <n v="940"/>
    <x v="7"/>
    <x v="1"/>
  </r>
  <r>
    <n v="143511168"/>
    <x v="97"/>
    <d v="2023-01-22T00:00:00"/>
    <n v="1316"/>
    <x v="7"/>
    <x v="0"/>
  </r>
  <r>
    <n v="143511173"/>
    <x v="91"/>
    <d v="2023-01-20T00:00:00"/>
    <n v="45936"/>
    <x v="7"/>
    <x v="0"/>
  </r>
  <r>
    <n v="143511174"/>
    <x v="91"/>
    <d v="2023-01-23T00:00:00"/>
    <n v="45936"/>
    <x v="7"/>
    <x v="0"/>
  </r>
  <r>
    <n v="143511175"/>
    <x v="44"/>
    <d v="2023-01-21T00:00:00"/>
    <n v="5847"/>
    <x v="7"/>
    <x v="1"/>
  </r>
  <r>
    <n v="143511175"/>
    <x v="30"/>
    <d v="2023-01-21T00:00:00"/>
    <n v="8352"/>
    <x v="7"/>
    <x v="1"/>
  </r>
  <r>
    <n v="143511175"/>
    <x v="79"/>
    <d v="2023-01-21T00:00:00"/>
    <n v="4176"/>
    <x v="7"/>
    <x v="0"/>
  </r>
  <r>
    <n v="143511188"/>
    <x v="25"/>
    <d v="2023-01-06T00:00:00"/>
    <n v="232"/>
    <x v="7"/>
    <x v="1"/>
  </r>
  <r>
    <n v="143511188"/>
    <x v="59"/>
    <d v="2023-01-06T00:00:00"/>
    <n v="464"/>
    <x v="7"/>
    <x v="0"/>
  </r>
  <r>
    <n v="143511189"/>
    <x v="45"/>
    <d v="2023-01-06T00:00:00"/>
    <n v="2228"/>
    <x v="7"/>
    <x v="1"/>
  </r>
  <r>
    <n v="143511189"/>
    <x v="28"/>
    <d v="2023-01-06T00:00:00"/>
    <n v="4455"/>
    <x v="7"/>
    <x v="1"/>
  </r>
  <r>
    <n v="143511189"/>
    <x v="40"/>
    <d v="2023-01-06T00:00:00"/>
    <n v="743"/>
    <x v="7"/>
    <x v="0"/>
  </r>
  <r>
    <n v="143511194"/>
    <x v="48"/>
    <d v="2023-01-09T00:00:00"/>
    <n v="140"/>
    <x v="7"/>
    <x v="1"/>
  </r>
  <r>
    <n v="143511194"/>
    <x v="87"/>
    <d v="2023-01-09T00:00:00"/>
    <n v="140"/>
    <x v="7"/>
    <x v="0"/>
  </r>
  <r>
    <n v="143511201"/>
    <x v="18"/>
    <d v="2023-01-16T00:00:00"/>
    <n v="3267"/>
    <x v="7"/>
    <x v="1"/>
  </r>
  <r>
    <n v="143511201"/>
    <x v="19"/>
    <d v="2023-01-16T00:00:00"/>
    <n v="10691"/>
    <x v="7"/>
    <x v="0"/>
  </r>
  <r>
    <n v="143511209"/>
    <x v="94"/>
    <d v="2023-01-22T00:00:00"/>
    <n v="713"/>
    <x v="7"/>
    <x v="0"/>
  </r>
  <r>
    <n v="143521222"/>
    <x v="41"/>
    <d v="2023-01-07T00:00:00"/>
    <n v="47"/>
    <x v="7"/>
    <x v="1"/>
  </r>
  <r>
    <n v="143521222"/>
    <x v="62"/>
    <d v="2023-01-07T00:00:00"/>
    <n v="279"/>
    <x v="7"/>
    <x v="1"/>
  </r>
  <r>
    <n v="143521222"/>
    <x v="24"/>
    <d v="2023-01-07T00:00:00"/>
    <n v="1671"/>
    <x v="7"/>
    <x v="1"/>
  </r>
  <r>
    <n v="143521222"/>
    <x v="25"/>
    <d v="2023-01-07T00:00:00"/>
    <n v="348"/>
    <x v="7"/>
    <x v="1"/>
  </r>
  <r>
    <n v="143521222"/>
    <x v="80"/>
    <d v="2023-01-07T00:00:00"/>
    <n v="8352"/>
    <x v="7"/>
    <x v="0"/>
  </r>
  <r>
    <n v="143521224"/>
    <x v="45"/>
    <d v="2023-01-07T00:00:00"/>
    <n v="1485"/>
    <x v="7"/>
    <x v="1"/>
  </r>
  <r>
    <n v="143521224"/>
    <x v="26"/>
    <d v="2023-01-07T00:00:00"/>
    <n v="14848"/>
    <x v="7"/>
    <x v="1"/>
  </r>
  <r>
    <n v="143521224"/>
    <x v="28"/>
    <d v="2023-01-07T00:00:00"/>
    <n v="6682"/>
    <x v="7"/>
    <x v="1"/>
  </r>
  <r>
    <n v="143521224"/>
    <x v="40"/>
    <d v="2023-01-07T00:00:00"/>
    <n v="2228"/>
    <x v="7"/>
    <x v="0"/>
  </r>
  <r>
    <n v="143521231"/>
    <x v="42"/>
    <d v="2023-01-09T00:00:00"/>
    <n v="1601"/>
    <x v="7"/>
    <x v="0"/>
  </r>
  <r>
    <n v="143521245"/>
    <x v="21"/>
    <d v="2023-01-13T00:00:00"/>
    <n v="418"/>
    <x v="7"/>
    <x v="1"/>
  </r>
  <r>
    <n v="143521245"/>
    <x v="22"/>
    <d v="2023-01-13T00:00:00"/>
    <n v="1114"/>
    <x v="7"/>
    <x v="1"/>
  </r>
  <r>
    <n v="143521245"/>
    <x v="10"/>
    <d v="2023-01-13T00:00:00"/>
    <n v="1114"/>
    <x v="7"/>
    <x v="0"/>
  </r>
  <r>
    <n v="143521272"/>
    <x v="80"/>
    <d v="2023-01-09T00:00:00"/>
    <n v="6264"/>
    <x v="7"/>
    <x v="1"/>
  </r>
  <r>
    <n v="143521272"/>
    <x v="59"/>
    <d v="2023-01-09T00:00:00"/>
    <n v="580"/>
    <x v="7"/>
    <x v="0"/>
  </r>
  <r>
    <n v="143521274"/>
    <x v="26"/>
    <d v="2023-01-09T00:00:00"/>
    <n v="7424"/>
    <x v="7"/>
    <x v="1"/>
  </r>
  <r>
    <n v="143521274"/>
    <x v="28"/>
    <d v="2023-01-09T00:00:00"/>
    <n v="4455"/>
    <x v="7"/>
    <x v="0"/>
  </r>
  <r>
    <n v="143521285"/>
    <x v="94"/>
    <d v="2023-01-16T00:00:00"/>
    <n v="418"/>
    <x v="7"/>
    <x v="0"/>
  </r>
  <r>
    <n v="143521289"/>
    <x v="103"/>
    <d v="2023-01-14T00:00:00"/>
    <n v="84"/>
    <x v="7"/>
    <x v="0"/>
  </r>
  <r>
    <n v="143521300"/>
    <x v="80"/>
    <d v="2023-01-12T00:00:00"/>
    <n v="4176"/>
    <x v="7"/>
    <x v="1"/>
  </r>
  <r>
    <n v="143521300"/>
    <x v="60"/>
    <d v="2023-01-12T00:00:00"/>
    <n v="4009"/>
    <x v="7"/>
    <x v="0"/>
  </r>
  <r>
    <n v="143521302"/>
    <x v="28"/>
    <d v="2023-01-12T00:00:00"/>
    <n v="3341"/>
    <x v="7"/>
    <x v="0"/>
  </r>
  <r>
    <n v="143521324"/>
    <x v="24"/>
    <d v="2023-01-13T00:00:00"/>
    <n v="836"/>
    <x v="7"/>
    <x v="1"/>
  </r>
  <r>
    <n v="143521324"/>
    <x v="25"/>
    <d v="2023-01-13T00:00:00"/>
    <n v="464"/>
    <x v="7"/>
    <x v="1"/>
  </r>
  <r>
    <n v="143521324"/>
    <x v="80"/>
    <d v="2023-01-13T00:00:00"/>
    <n v="4176"/>
    <x v="7"/>
    <x v="1"/>
  </r>
  <r>
    <n v="143521324"/>
    <x v="59"/>
    <d v="2023-01-13T00:00:00"/>
    <n v="464"/>
    <x v="7"/>
    <x v="0"/>
  </r>
  <r>
    <n v="143521325"/>
    <x v="39"/>
    <d v="2023-01-13T00:00:00"/>
    <n v="1671"/>
    <x v="7"/>
    <x v="1"/>
  </r>
  <r>
    <n v="143521325"/>
    <x v="40"/>
    <d v="2023-01-13T00:00:00"/>
    <n v="743"/>
    <x v="7"/>
    <x v="0"/>
  </r>
  <r>
    <n v="143521342"/>
    <x v="48"/>
    <d v="2023-01-14T00:00:00"/>
    <n v="140"/>
    <x v="7"/>
    <x v="1"/>
  </r>
  <r>
    <n v="143521342"/>
    <x v="87"/>
    <d v="2023-01-14T00:00:00"/>
    <n v="279"/>
    <x v="7"/>
    <x v="1"/>
  </r>
  <r>
    <n v="143521342"/>
    <x v="49"/>
    <d v="2023-01-14T00:00:00"/>
    <n v="279"/>
    <x v="7"/>
    <x v="0"/>
  </r>
  <r>
    <n v="143531365"/>
    <x v="25"/>
    <d v="2023-01-14T00:00:00"/>
    <n v="464"/>
    <x v="7"/>
    <x v="1"/>
  </r>
  <r>
    <n v="143531365"/>
    <x v="59"/>
    <d v="2023-01-14T00:00:00"/>
    <n v="464"/>
    <x v="7"/>
    <x v="0"/>
  </r>
  <r>
    <n v="143531366"/>
    <x v="45"/>
    <d v="2023-01-14T00:00:00"/>
    <n v="1114"/>
    <x v="7"/>
    <x v="1"/>
  </r>
  <r>
    <n v="143531366"/>
    <x v="26"/>
    <d v="2023-01-14T00:00:00"/>
    <n v="4381"/>
    <x v="7"/>
    <x v="0"/>
  </r>
  <r>
    <n v="143531382"/>
    <x v="39"/>
    <d v="2023-01-15T00:00:00"/>
    <n v="446"/>
    <x v="7"/>
    <x v="0"/>
  </r>
  <r>
    <n v="143531393"/>
    <x v="94"/>
    <d v="2023-01-14T00:00:00"/>
    <n v="251"/>
    <x v="7"/>
    <x v="0"/>
  </r>
  <r>
    <n v="143531423"/>
    <x v="59"/>
    <d v="2023-01-19T00:00:00"/>
    <n v="464"/>
    <x v="7"/>
    <x v="0"/>
  </r>
  <r>
    <n v="143531425"/>
    <x v="39"/>
    <d v="2023-01-19T00:00:00"/>
    <n v="1114"/>
    <x v="7"/>
    <x v="1"/>
  </r>
  <r>
    <n v="143531425"/>
    <x v="45"/>
    <d v="2023-01-19T00:00:00"/>
    <n v="743"/>
    <x v="7"/>
    <x v="1"/>
  </r>
  <r>
    <n v="143531425"/>
    <x v="26"/>
    <d v="2023-01-19T00:00:00"/>
    <n v="7424"/>
    <x v="7"/>
    <x v="1"/>
  </r>
  <r>
    <n v="143531425"/>
    <x v="28"/>
    <d v="2023-01-19T00:00:00"/>
    <n v="4455"/>
    <x v="7"/>
    <x v="0"/>
  </r>
  <r>
    <n v="143531430"/>
    <x v="94"/>
    <d v="2023-01-21T00:00:00"/>
    <n v="1253"/>
    <x v="7"/>
    <x v="0"/>
  </r>
  <r>
    <n v="143531432"/>
    <x v="59"/>
    <d v="2023-01-16T00:00:00"/>
    <n v="464"/>
    <x v="7"/>
    <x v="0"/>
  </r>
  <r>
    <n v="143531433"/>
    <x v="59"/>
    <d v="2023-01-20T00:00:00"/>
    <n v="1044"/>
    <x v="7"/>
    <x v="0"/>
  </r>
  <r>
    <n v="143531435"/>
    <x v="12"/>
    <d v="2023-01-20T00:00:00"/>
    <n v="325"/>
    <x v="7"/>
    <x v="0"/>
  </r>
  <r>
    <n v="143531453"/>
    <x v="24"/>
    <d v="2023-01-20T00:00:00"/>
    <n v="1671"/>
    <x v="7"/>
    <x v="1"/>
  </r>
  <r>
    <n v="143531453"/>
    <x v="25"/>
    <d v="2023-01-20T00:00:00"/>
    <n v="464"/>
    <x v="7"/>
    <x v="1"/>
  </r>
  <r>
    <n v="143531453"/>
    <x v="80"/>
    <d v="2023-01-20T00:00:00"/>
    <n v="4176"/>
    <x v="7"/>
    <x v="1"/>
  </r>
  <r>
    <n v="143531453"/>
    <x v="60"/>
    <d v="2023-01-20T00:00:00"/>
    <n v="2005"/>
    <x v="7"/>
    <x v="0"/>
  </r>
  <r>
    <n v="143531454"/>
    <x v="39"/>
    <d v="2023-01-20T00:00:00"/>
    <n v="557"/>
    <x v="7"/>
    <x v="1"/>
  </r>
  <r>
    <n v="143531454"/>
    <x v="45"/>
    <d v="2023-01-20T00:00:00"/>
    <n v="743"/>
    <x v="7"/>
    <x v="1"/>
  </r>
  <r>
    <n v="143531454"/>
    <x v="26"/>
    <d v="2023-01-20T00:00:00"/>
    <n v="7424"/>
    <x v="7"/>
    <x v="1"/>
  </r>
  <r>
    <n v="143531454"/>
    <x v="28"/>
    <d v="2023-01-20T00:00:00"/>
    <n v="4455"/>
    <x v="7"/>
    <x v="0"/>
  </r>
  <r>
    <n v="143531458"/>
    <x v="59"/>
    <d v="2023-01-17T00:00:00"/>
    <n v="1392"/>
    <x v="7"/>
    <x v="0"/>
  </r>
  <r>
    <n v="143531460"/>
    <x v="42"/>
    <d v="2023-01-21T00:00:00"/>
    <n v="1601"/>
    <x v="7"/>
    <x v="0"/>
  </r>
  <r>
    <n v="143541475"/>
    <x v="62"/>
    <d v="2023-01-21T00:00:00"/>
    <n v="279"/>
    <x v="7"/>
    <x v="1"/>
  </r>
  <r>
    <n v="143541475"/>
    <x v="24"/>
    <d v="2023-01-21T00:00:00"/>
    <n v="1253"/>
    <x v="7"/>
    <x v="1"/>
  </r>
  <r>
    <n v="143541475"/>
    <x v="25"/>
    <d v="2023-01-21T00:00:00"/>
    <n v="464"/>
    <x v="7"/>
    <x v="1"/>
  </r>
  <r>
    <n v="143541475"/>
    <x v="80"/>
    <d v="2023-01-21T00:00:00"/>
    <n v="4176"/>
    <x v="7"/>
    <x v="0"/>
  </r>
  <r>
    <n v="143541477"/>
    <x v="45"/>
    <d v="2023-01-21T00:00:00"/>
    <n v="1485"/>
    <x v="7"/>
    <x v="1"/>
  </r>
  <r>
    <n v="143541477"/>
    <x v="26"/>
    <d v="2023-01-21T00:00:00"/>
    <n v="11099"/>
    <x v="7"/>
    <x v="0"/>
  </r>
  <r>
    <n v="143541486"/>
    <x v="9"/>
    <d v="2023-01-23T00:00:00"/>
    <n v="140"/>
    <x v="7"/>
    <x v="1"/>
  </r>
  <r>
    <n v="143541486"/>
    <x v="16"/>
    <d v="2023-01-23T00:00:00"/>
    <n v="140"/>
    <x v="7"/>
    <x v="1"/>
  </r>
  <r>
    <n v="143541486"/>
    <x v="22"/>
    <d v="2023-01-23T00:00:00"/>
    <n v="836"/>
    <x v="7"/>
    <x v="1"/>
  </r>
  <r>
    <n v="143541486"/>
    <x v="10"/>
    <d v="2023-01-23T00:00:00"/>
    <n v="836"/>
    <x v="7"/>
    <x v="1"/>
  </r>
  <r>
    <n v="143541486"/>
    <x v="17"/>
    <d v="2023-01-23T00:00:00"/>
    <n v="140"/>
    <x v="7"/>
    <x v="0"/>
  </r>
  <r>
    <n v="143541505"/>
    <x v="41"/>
    <d v="2023-01-22T00:00:00"/>
    <n v="70"/>
    <x v="7"/>
    <x v="1"/>
  </r>
  <r>
    <n v="143541505"/>
    <x v="62"/>
    <d v="2023-01-22T00:00:00"/>
    <n v="279"/>
    <x v="7"/>
    <x v="1"/>
  </r>
  <r>
    <n v="143541505"/>
    <x v="24"/>
    <d v="2023-01-22T00:00:00"/>
    <n v="418"/>
    <x v="7"/>
    <x v="1"/>
  </r>
  <r>
    <n v="143541505"/>
    <x v="25"/>
    <d v="2023-01-22T00:00:00"/>
    <n v="464"/>
    <x v="7"/>
    <x v="1"/>
  </r>
  <r>
    <n v="143541505"/>
    <x v="80"/>
    <d v="2023-01-22T00:00:00"/>
    <n v="12528"/>
    <x v="7"/>
    <x v="0"/>
  </r>
  <r>
    <n v="143541506"/>
    <x v="39"/>
    <d v="2023-01-22T00:00:00"/>
    <n v="1114"/>
    <x v="7"/>
    <x v="1"/>
  </r>
  <r>
    <n v="143541506"/>
    <x v="28"/>
    <d v="2023-01-22T00:00:00"/>
    <n v="4455"/>
    <x v="7"/>
    <x v="0"/>
  </r>
  <r>
    <n v="143541532"/>
    <x v="24"/>
    <d v="2023-01-23T00:00:00"/>
    <n v="2506"/>
    <x v="7"/>
    <x v="0"/>
  </r>
  <r>
    <n v="143541535"/>
    <x v="39"/>
    <d v="2023-01-23T00:00:00"/>
    <n v="557"/>
    <x v="7"/>
    <x v="1"/>
  </r>
  <r>
    <n v="143541535"/>
    <x v="45"/>
    <d v="2023-01-23T00:00:00"/>
    <n v="743"/>
    <x v="7"/>
    <x v="1"/>
  </r>
  <r>
    <n v="143541535"/>
    <x v="28"/>
    <d v="2023-01-23T00:00:00"/>
    <n v="3341"/>
    <x v="7"/>
    <x v="0"/>
  </r>
  <r>
    <n v="143541537"/>
    <x v="59"/>
    <d v="2023-01-27T00:00:00"/>
    <n v="743"/>
    <x v="7"/>
    <x v="0"/>
  </r>
  <r>
    <n v="143541542"/>
    <x v="49"/>
    <d v="2023-01-27T00:00:00"/>
    <n v="279"/>
    <x v="7"/>
    <x v="0"/>
  </r>
  <r>
    <n v="143541565"/>
    <x v="24"/>
    <d v="2023-01-26T00:00:00"/>
    <n v="836"/>
    <x v="7"/>
    <x v="0"/>
  </r>
  <r>
    <n v="143541566"/>
    <x v="39"/>
    <d v="2023-01-26T00:00:00"/>
    <n v="1003"/>
    <x v="7"/>
    <x v="1"/>
  </r>
  <r>
    <n v="143541566"/>
    <x v="45"/>
    <d v="2023-01-26T00:00:00"/>
    <n v="743"/>
    <x v="7"/>
    <x v="0"/>
  </r>
  <r>
    <n v="143541573"/>
    <x v="105"/>
    <d v="2023-01-27T00:00:00"/>
    <n v="1504"/>
    <x v="7"/>
    <x v="1"/>
  </r>
  <r>
    <n v="143541573"/>
    <x v="42"/>
    <d v="2023-01-27T00:00:00"/>
    <n v="1601"/>
    <x v="7"/>
    <x v="1"/>
  </r>
  <r>
    <n v="143541573"/>
    <x v="60"/>
    <d v="2023-01-27T00:00:00"/>
    <n v="2005"/>
    <x v="7"/>
    <x v="0"/>
  </r>
  <r>
    <n v="143541581"/>
    <x v="59"/>
    <d v="2023-01-23T00:00:00"/>
    <n v="1253"/>
    <x v="7"/>
    <x v="0"/>
  </r>
  <r>
    <n v="143541594"/>
    <x v="94"/>
    <d v="2023-01-24T00:00:00"/>
    <n v="335"/>
    <x v="7"/>
    <x v="0"/>
  </r>
  <r>
    <n v="143541595"/>
    <x v="25"/>
    <d v="2023-01-27T00:00:00"/>
    <n v="464"/>
    <x v="7"/>
    <x v="1"/>
  </r>
  <r>
    <n v="143541595"/>
    <x v="80"/>
    <d v="2023-01-27T00:00:00"/>
    <n v="4176"/>
    <x v="7"/>
    <x v="0"/>
  </r>
  <r>
    <n v="143541596"/>
    <x v="39"/>
    <d v="2023-01-27T00:00:00"/>
    <n v="557"/>
    <x v="7"/>
    <x v="1"/>
  </r>
  <r>
    <n v="143541596"/>
    <x v="26"/>
    <d v="2023-01-27T00:00:00"/>
    <n v="4455"/>
    <x v="7"/>
    <x v="1"/>
  </r>
  <r>
    <n v="143541596"/>
    <x v="28"/>
    <d v="2023-01-27T00:00:00"/>
    <n v="4455"/>
    <x v="7"/>
    <x v="0"/>
  </r>
  <r>
    <n v="143541616"/>
    <x v="94"/>
    <d v="2023-01-26T00:00:00"/>
    <n v="919"/>
    <x v="7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8">
  <r>
    <d v="2022-04-03T00:00:00"/>
    <n v="142634985"/>
    <x v="0"/>
    <x v="0"/>
    <d v="2022-05-15T00:00:00"/>
    <n v="116"/>
    <x v="0"/>
    <s v="142634985-5540246188047"/>
    <n v="116"/>
    <n v="116"/>
    <n v="116"/>
    <n v="100"/>
    <x v="0"/>
    <x v="0"/>
  </r>
  <r>
    <d v="2022-04-04T00:00:00"/>
    <n v="142634989"/>
    <x v="1"/>
    <x v="1"/>
    <d v="2022-04-06T00:00:00"/>
    <n v="47"/>
    <x v="1"/>
    <s v="142634989-5540246174174"/>
    <e v="#N/A"/>
    <n v="47"/>
    <e v="#N/A"/>
    <e v="#N/A"/>
    <x v="1"/>
    <x v="0"/>
  </r>
  <r>
    <d v="2022-04-04T00:00:00"/>
    <n v="142634990"/>
    <x v="2"/>
    <x v="2"/>
    <d v="2022-04-07T00:00:00"/>
    <n v="446"/>
    <x v="1"/>
    <s v="142634990-5540246193316"/>
    <e v="#N/A"/>
    <n v="446"/>
    <e v="#N/A"/>
    <e v="#N/A"/>
    <x v="1"/>
    <x v="0"/>
  </r>
  <r>
    <d v="2022-04-05T00:00:00"/>
    <n v="142635006"/>
    <x v="3"/>
    <x v="3"/>
    <d v="2022-04-18T00:00:00"/>
    <n v="18338"/>
    <x v="1"/>
    <s v="142635006-5540246192505"/>
    <e v="#N/A"/>
    <n v="18338"/>
    <e v="#N/A"/>
    <e v="#N/A"/>
    <x v="1"/>
    <x v="0"/>
  </r>
  <r>
    <d v="2022-04-05T00:00:00"/>
    <n v="142635013"/>
    <x v="4"/>
    <x v="1"/>
    <d v="2022-04-07T00:00:00"/>
    <n v="279"/>
    <x v="1"/>
    <s v="142635013-5540246171933"/>
    <e v="#N/A"/>
    <n v="10537"/>
    <e v="#N/A"/>
    <e v="#N/A"/>
    <x v="1"/>
    <x v="1"/>
  </r>
  <r>
    <d v="2022-04-05T00:00:00"/>
    <n v="142635013"/>
    <x v="5"/>
    <x v="1"/>
    <d v="2022-04-07T00:00:00"/>
    <n v="140"/>
    <x v="1"/>
    <s v="142635013-5540246172669"/>
    <e v="#N/A"/>
    <n v="10537"/>
    <e v="#N/A"/>
    <e v="#N/A"/>
    <x v="1"/>
    <x v="1"/>
  </r>
  <r>
    <d v="2022-04-05T00:00:00"/>
    <n v="142635013"/>
    <x v="6"/>
    <x v="1"/>
    <d v="2022-04-07T00:00:00"/>
    <n v="2228"/>
    <x v="1"/>
    <s v="142635013-5540246176294"/>
    <e v="#N/A"/>
    <n v="10537"/>
    <e v="#N/A"/>
    <e v="#N/A"/>
    <x v="1"/>
    <x v="1"/>
  </r>
  <r>
    <d v="2022-04-05T00:00:00"/>
    <n v="142635013"/>
    <x v="7"/>
    <x v="1"/>
    <d v="2022-04-07T00:00:00"/>
    <n v="5568"/>
    <x v="1"/>
    <s v="142635013-5540246176295"/>
    <e v="#N/A"/>
    <n v="10537"/>
    <e v="#N/A"/>
    <e v="#N/A"/>
    <x v="1"/>
    <x v="1"/>
  </r>
  <r>
    <d v="2022-04-05T00:00:00"/>
    <n v="142635013"/>
    <x v="8"/>
    <x v="1"/>
    <d v="2022-04-07T00:00:00"/>
    <n v="836"/>
    <x v="1"/>
    <s v="142635013-5540246184808"/>
    <e v="#N/A"/>
    <n v="10537"/>
    <e v="#N/A"/>
    <e v="#N/A"/>
    <x v="1"/>
    <x v="1"/>
  </r>
  <r>
    <d v="2022-04-05T00:00:00"/>
    <n v="142635013"/>
    <x v="9"/>
    <x v="1"/>
    <d v="2022-04-07T00:00:00"/>
    <n v="1114"/>
    <x v="1"/>
    <s v="142635013-5540246187987"/>
    <e v="#N/A"/>
    <n v="10537"/>
    <e v="#N/A"/>
    <e v="#N/A"/>
    <x v="1"/>
    <x v="1"/>
  </r>
  <r>
    <d v="2022-04-05T00:00:00"/>
    <n v="142635013"/>
    <x v="10"/>
    <x v="1"/>
    <d v="2022-04-07T00:00:00"/>
    <n v="372"/>
    <x v="1"/>
    <s v="142635013-5540246188200"/>
    <e v="#N/A"/>
    <n v="10537"/>
    <e v="#N/A"/>
    <e v="#N/A"/>
    <x v="1"/>
    <x v="0"/>
  </r>
  <r>
    <d v="2022-04-05T00:00:00"/>
    <n v="142635015"/>
    <x v="11"/>
    <x v="3"/>
    <d v="2022-04-14T00:00:00"/>
    <n v="1300"/>
    <x v="1"/>
    <s v="142635015-5540246183589"/>
    <e v="#N/A"/>
    <n v="1300"/>
    <e v="#N/A"/>
    <e v="#N/A"/>
    <x v="1"/>
    <x v="0"/>
  </r>
  <r>
    <d v="2022-04-05T00:00:00"/>
    <n v="142635018"/>
    <x v="12"/>
    <x v="2"/>
    <d v="2022-04-13T00:00:00"/>
    <n v="75"/>
    <x v="1"/>
    <s v="142635018-5540246191596"/>
    <e v="#N/A"/>
    <n v="75"/>
    <e v="#N/A"/>
    <e v="#N/A"/>
    <x v="1"/>
    <x v="0"/>
  </r>
  <r>
    <d v="2022-04-05T00:00:00"/>
    <n v="142635022"/>
    <x v="13"/>
    <x v="3"/>
    <d v="2022-04-10T00:00:00"/>
    <n v="6032"/>
    <x v="1"/>
    <s v="142635022-5540246177132"/>
    <e v="#N/A"/>
    <n v="26634"/>
    <e v="#N/A"/>
    <e v="#N/A"/>
    <x v="1"/>
    <x v="1"/>
  </r>
  <r>
    <d v="2022-04-05T00:00:00"/>
    <n v="142635022"/>
    <x v="14"/>
    <x v="3"/>
    <d v="2022-04-10T00:00:00"/>
    <n v="3898"/>
    <x v="1"/>
    <s v="142635022-5540246177133"/>
    <e v="#N/A"/>
    <n v="26634"/>
    <e v="#N/A"/>
    <e v="#N/A"/>
    <x v="1"/>
    <x v="1"/>
  </r>
  <r>
    <d v="2022-04-05T00:00:00"/>
    <n v="142635022"/>
    <x v="15"/>
    <x v="3"/>
    <d v="2022-04-10T00:00:00"/>
    <n v="16704"/>
    <x v="1"/>
    <s v="142635022-5540246192518"/>
    <e v="#N/A"/>
    <n v="26634"/>
    <e v="#N/A"/>
    <e v="#N/A"/>
    <x v="1"/>
    <x v="0"/>
  </r>
  <r>
    <d v="2022-04-06T00:00:00"/>
    <n v="142635028"/>
    <x v="16"/>
    <x v="1"/>
    <d v="2022-04-10T00:00:00"/>
    <n v="279"/>
    <x v="1"/>
    <s v="142635028-5540246191594"/>
    <e v="#N/A"/>
    <n v="4984"/>
    <e v="#N/A"/>
    <e v="#N/A"/>
    <x v="1"/>
    <x v="1"/>
  </r>
  <r>
    <d v="2022-04-06T00:00:00"/>
    <n v="142635028"/>
    <x v="17"/>
    <x v="1"/>
    <d v="2022-04-10T00:00:00"/>
    <n v="696"/>
    <x v="1"/>
    <s v="142635028-5540246191598"/>
    <e v="#N/A"/>
    <n v="4984"/>
    <e v="#N/A"/>
    <e v="#N/A"/>
    <x v="1"/>
    <x v="1"/>
  </r>
  <r>
    <d v="2022-04-06T00:00:00"/>
    <n v="142635028"/>
    <x v="18"/>
    <x v="1"/>
    <d v="2022-04-10T00:00:00"/>
    <n v="4009"/>
    <x v="1"/>
    <s v="142635028-5540246192102"/>
    <e v="#N/A"/>
    <n v="4984"/>
    <e v="#N/A"/>
    <e v="#N/A"/>
    <x v="1"/>
    <x v="0"/>
  </r>
  <r>
    <d v="2022-04-06T00:00:00"/>
    <n v="142635033"/>
    <x v="19"/>
    <x v="1"/>
    <d v="2022-04-12T00:00:00"/>
    <n v="279"/>
    <x v="1"/>
    <s v="142635033-5540246175050"/>
    <e v="#N/A"/>
    <n v="279"/>
    <e v="#N/A"/>
    <e v="#N/A"/>
    <x v="1"/>
    <x v="0"/>
  </r>
  <r>
    <d v="2022-04-06T00:00:00"/>
    <n v="142635034"/>
    <x v="20"/>
    <x v="1"/>
    <d v="2022-04-10T00:00:00"/>
    <n v="140"/>
    <x v="1"/>
    <s v="142635034-5540246185429"/>
    <e v="#N/A"/>
    <n v="698"/>
    <e v="#N/A"/>
    <e v="#N/A"/>
    <x v="1"/>
    <x v="1"/>
  </r>
  <r>
    <d v="2022-04-06T00:00:00"/>
    <n v="142635034"/>
    <x v="21"/>
    <x v="1"/>
    <d v="2022-04-10T00:00:00"/>
    <n v="279"/>
    <x v="1"/>
    <s v="142635034-5540246185562"/>
    <e v="#N/A"/>
    <n v="698"/>
    <e v="#N/A"/>
    <e v="#N/A"/>
    <x v="1"/>
    <x v="1"/>
  </r>
  <r>
    <d v="2022-04-06T00:00:00"/>
    <n v="142635034"/>
    <x v="22"/>
    <x v="1"/>
    <d v="2022-04-10T00:00:00"/>
    <n v="279"/>
    <x v="1"/>
    <s v="142635034-5540246186325"/>
    <e v="#N/A"/>
    <n v="698"/>
    <e v="#N/A"/>
    <e v="#N/A"/>
    <x v="1"/>
    <x v="0"/>
  </r>
  <r>
    <d v="2022-04-06T00:00:00"/>
    <n v="142635039"/>
    <x v="23"/>
    <x v="0"/>
    <d v="2022-04-19T00:00:00"/>
    <n v="1392"/>
    <x v="1"/>
    <s v="142635039-5540246193249"/>
    <e v="#N/A"/>
    <n v="1392"/>
    <e v="#N/A"/>
    <e v="#N/A"/>
    <x v="1"/>
    <x v="0"/>
  </r>
  <r>
    <d v="2022-04-06T00:00:00"/>
    <n v="142635040"/>
    <x v="24"/>
    <x v="0"/>
    <d v="2022-08-14T00:00:00"/>
    <n v="2320"/>
    <x v="2"/>
    <s v="142635040-5540246187995"/>
    <n v="2320"/>
    <n v="2320"/>
    <n v="2320"/>
    <n v="100"/>
    <x v="0"/>
    <x v="0"/>
  </r>
  <r>
    <d v="2022-04-06T00:00:00"/>
    <n v="142635044"/>
    <x v="25"/>
    <x v="4"/>
    <d v="2022-04-14T00:00:00"/>
    <n v="11136"/>
    <x v="1"/>
    <s v="142635044-5540246183547"/>
    <e v="#N/A"/>
    <n v="11136"/>
    <e v="#N/A"/>
    <e v="#N/A"/>
    <x v="1"/>
    <x v="0"/>
  </r>
  <r>
    <d v="2022-04-07T00:00:00"/>
    <n v="142645057"/>
    <x v="4"/>
    <x v="1"/>
    <d v="2022-04-11T00:00:00"/>
    <n v="279"/>
    <x v="1"/>
    <s v="142645057-5540246171933"/>
    <e v="#N/A"/>
    <n v="10292"/>
    <e v="#N/A"/>
    <e v="#N/A"/>
    <x v="1"/>
    <x v="1"/>
  </r>
  <r>
    <d v="2022-04-07T00:00:00"/>
    <n v="142645057"/>
    <x v="1"/>
    <x v="1"/>
    <d v="2022-04-11T00:00:00"/>
    <n v="58"/>
    <x v="1"/>
    <s v="142645057-5540246174174"/>
    <e v="#N/A"/>
    <n v="10292"/>
    <e v="#N/A"/>
    <e v="#N/A"/>
    <x v="1"/>
    <x v="1"/>
  </r>
  <r>
    <d v="2022-04-07T00:00:00"/>
    <n v="142645057"/>
    <x v="6"/>
    <x v="1"/>
    <d v="2022-04-11T00:00:00"/>
    <n v="1485"/>
    <x v="1"/>
    <s v="142645057-5540246176294"/>
    <e v="#N/A"/>
    <n v="10292"/>
    <e v="#N/A"/>
    <e v="#N/A"/>
    <x v="1"/>
    <x v="1"/>
  </r>
  <r>
    <d v="2022-04-07T00:00:00"/>
    <n v="142645057"/>
    <x v="7"/>
    <x v="1"/>
    <d v="2022-04-11T00:00:00"/>
    <n v="4455"/>
    <x v="1"/>
    <s v="142645057-5540246176295"/>
    <e v="#N/A"/>
    <n v="10292"/>
    <e v="#N/A"/>
    <e v="#N/A"/>
    <x v="1"/>
    <x v="1"/>
  </r>
  <r>
    <d v="2022-04-07T00:00:00"/>
    <n v="142645057"/>
    <x v="8"/>
    <x v="1"/>
    <d v="2022-04-11T00:00:00"/>
    <n v="1044"/>
    <x v="1"/>
    <s v="142645057-5540246184808"/>
    <e v="#N/A"/>
    <n v="10292"/>
    <e v="#N/A"/>
    <e v="#N/A"/>
    <x v="1"/>
    <x v="1"/>
  </r>
  <r>
    <d v="2022-04-07T00:00:00"/>
    <n v="142645057"/>
    <x v="9"/>
    <x v="1"/>
    <d v="2022-04-11T00:00:00"/>
    <n v="2228"/>
    <x v="1"/>
    <s v="142645057-5540246187987"/>
    <e v="#N/A"/>
    <n v="10292"/>
    <e v="#N/A"/>
    <e v="#N/A"/>
    <x v="1"/>
    <x v="1"/>
  </r>
  <r>
    <d v="2022-04-07T00:00:00"/>
    <n v="142645057"/>
    <x v="10"/>
    <x v="1"/>
    <d v="2022-04-11T00:00:00"/>
    <n v="743"/>
    <x v="1"/>
    <s v="142645057-5540246188200"/>
    <e v="#N/A"/>
    <n v="10292"/>
    <e v="#N/A"/>
    <e v="#N/A"/>
    <x v="1"/>
    <x v="0"/>
  </r>
  <r>
    <d v="2022-04-07T00:00:00"/>
    <n v="142645060"/>
    <x v="26"/>
    <x v="1"/>
    <d v="2022-04-14T00:00:00"/>
    <n v="140"/>
    <x v="1"/>
    <s v="142645060-5540246173472"/>
    <e v="#N/A"/>
    <n v="768"/>
    <e v="#N/A"/>
    <e v="#N/A"/>
    <x v="1"/>
    <x v="1"/>
  </r>
  <r>
    <d v="2022-04-07T00:00:00"/>
    <n v="142645060"/>
    <x v="27"/>
    <x v="1"/>
    <d v="2022-04-14T00:00:00"/>
    <n v="140"/>
    <x v="1"/>
    <s v="142645060-5540246174095"/>
    <e v="#N/A"/>
    <n v="768"/>
    <e v="#N/A"/>
    <e v="#N/A"/>
    <x v="1"/>
    <x v="1"/>
  </r>
  <r>
    <d v="2022-04-07T00:00:00"/>
    <n v="142645060"/>
    <x v="28"/>
    <x v="1"/>
    <d v="2022-04-14T00:00:00"/>
    <n v="209"/>
    <x v="1"/>
    <s v="142645060-5540246175047"/>
    <e v="#N/A"/>
    <n v="768"/>
    <e v="#N/A"/>
    <e v="#N/A"/>
    <x v="1"/>
    <x v="1"/>
  </r>
  <r>
    <d v="2022-04-07T00:00:00"/>
    <n v="142645060"/>
    <x v="19"/>
    <x v="1"/>
    <d v="2022-04-14T00:00:00"/>
    <n v="279"/>
    <x v="1"/>
    <s v="142645060-5540246175050"/>
    <e v="#N/A"/>
    <n v="768"/>
    <e v="#N/A"/>
    <e v="#N/A"/>
    <x v="1"/>
    <x v="0"/>
  </r>
  <r>
    <d v="2022-04-07T00:00:00"/>
    <n v="142645078"/>
    <x v="29"/>
    <x v="0"/>
    <d v="2022-04-21T00:00:00"/>
    <n v="42"/>
    <x v="1"/>
    <s v="142645078-5540246186010"/>
    <e v="#N/A"/>
    <n v="170"/>
    <e v="#N/A"/>
    <e v="#N/A"/>
    <x v="1"/>
    <x v="1"/>
  </r>
  <r>
    <d v="2022-04-07T00:00:00"/>
    <n v="142645078"/>
    <x v="30"/>
    <x v="0"/>
    <d v="2022-04-21T00:00:00"/>
    <n v="128"/>
    <x v="1"/>
    <s v="142645078-5540246186011"/>
    <e v="#N/A"/>
    <n v="170"/>
    <e v="#N/A"/>
    <e v="#N/A"/>
    <x v="1"/>
    <x v="0"/>
  </r>
  <r>
    <d v="2022-04-09T00:00:00"/>
    <n v="142645084"/>
    <x v="0"/>
    <x v="0"/>
    <d v="2022-05-15T00:00:00"/>
    <n v="116"/>
    <x v="0"/>
    <s v="142645084-5540246188047"/>
    <n v="116"/>
    <n v="116"/>
    <n v="116"/>
    <n v="100"/>
    <x v="0"/>
    <x v="0"/>
  </r>
  <r>
    <d v="2022-04-10T00:00:00"/>
    <n v="142645089"/>
    <x v="4"/>
    <x v="1"/>
    <d v="2022-04-12T00:00:00"/>
    <n v="836"/>
    <x v="1"/>
    <s v="142645089-5540246171933"/>
    <e v="#N/A"/>
    <n v="10048"/>
    <e v="#N/A"/>
    <e v="#N/A"/>
    <x v="1"/>
    <x v="1"/>
  </r>
  <r>
    <d v="2022-04-10T00:00:00"/>
    <n v="142645089"/>
    <x v="6"/>
    <x v="1"/>
    <d v="2022-04-12T00:00:00"/>
    <n v="1485"/>
    <x v="1"/>
    <s v="142645089-5540246176294"/>
    <e v="#N/A"/>
    <n v="10048"/>
    <e v="#N/A"/>
    <e v="#N/A"/>
    <x v="1"/>
    <x v="1"/>
  </r>
  <r>
    <d v="2022-04-10T00:00:00"/>
    <n v="142645089"/>
    <x v="7"/>
    <x v="1"/>
    <d v="2022-04-12T00:00:00"/>
    <n v="4455"/>
    <x v="1"/>
    <s v="142645089-5540246176295"/>
    <e v="#N/A"/>
    <n v="10048"/>
    <e v="#N/A"/>
    <e v="#N/A"/>
    <x v="1"/>
    <x v="1"/>
  </r>
  <r>
    <d v="2022-04-10T00:00:00"/>
    <n v="142645089"/>
    <x v="8"/>
    <x v="1"/>
    <d v="2022-04-12T00:00:00"/>
    <n v="1044"/>
    <x v="1"/>
    <s v="142645089-5540246184808"/>
    <e v="#N/A"/>
    <n v="10048"/>
    <e v="#N/A"/>
    <e v="#N/A"/>
    <x v="1"/>
    <x v="1"/>
  </r>
  <r>
    <d v="2022-04-10T00:00:00"/>
    <n v="142645089"/>
    <x v="9"/>
    <x v="1"/>
    <d v="2022-04-12T00:00:00"/>
    <n v="2228"/>
    <x v="1"/>
    <s v="142645089-5540246187987"/>
    <e v="#N/A"/>
    <n v="10048"/>
    <e v="#N/A"/>
    <e v="#N/A"/>
    <x v="1"/>
    <x v="0"/>
  </r>
  <r>
    <d v="2022-04-11T00:00:00"/>
    <n v="142645120"/>
    <x v="31"/>
    <x v="4"/>
    <d v="2022-04-19T00:00:00"/>
    <n v="4176"/>
    <x v="1"/>
    <s v="142645120-5540246173492"/>
    <e v="#N/A"/>
    <n v="4176"/>
    <e v="#N/A"/>
    <e v="#N/A"/>
    <x v="1"/>
    <x v="0"/>
  </r>
  <r>
    <d v="2022-04-11T00:00:00"/>
    <n v="142645121"/>
    <x v="32"/>
    <x v="4"/>
    <d v="2022-04-21T00:00:00"/>
    <n v="2729"/>
    <x v="1"/>
    <s v="142645121-5540246181016"/>
    <e v="#N/A"/>
    <n v="2729"/>
    <e v="#N/A"/>
    <e v="#N/A"/>
    <x v="1"/>
    <x v="0"/>
  </r>
  <r>
    <d v="2022-04-11T00:00:00"/>
    <n v="142645122"/>
    <x v="16"/>
    <x v="1"/>
    <d v="2022-04-12T00:00:00"/>
    <n v="655"/>
    <x v="1"/>
    <s v="142645122-5540246191594"/>
    <e v="#N/A"/>
    <n v="1727"/>
    <e v="#N/A"/>
    <e v="#N/A"/>
    <x v="1"/>
    <x v="1"/>
  </r>
  <r>
    <d v="2022-04-11T00:00:00"/>
    <n v="142645122"/>
    <x v="17"/>
    <x v="1"/>
    <d v="2022-04-12T00:00:00"/>
    <n v="1072"/>
    <x v="1"/>
    <s v="142645122-5540246191598"/>
    <e v="#N/A"/>
    <n v="1727"/>
    <e v="#N/A"/>
    <e v="#N/A"/>
    <x v="1"/>
    <x v="0"/>
  </r>
  <r>
    <d v="2022-04-11T00:00:00"/>
    <n v="142645123"/>
    <x v="1"/>
    <x v="1"/>
    <d v="2022-04-13T00:00:00"/>
    <n v="58"/>
    <x v="1"/>
    <s v="142645123-5540246174174"/>
    <e v="#N/A"/>
    <n v="9710"/>
    <e v="#N/A"/>
    <e v="#N/A"/>
    <x v="1"/>
    <x v="1"/>
  </r>
  <r>
    <d v="2022-04-11T00:00:00"/>
    <n v="142645123"/>
    <x v="7"/>
    <x v="1"/>
    <d v="2022-04-13T00:00:00"/>
    <n v="7424"/>
    <x v="1"/>
    <s v="142645123-5540246176295"/>
    <e v="#N/A"/>
    <n v="9710"/>
    <e v="#N/A"/>
    <e v="#N/A"/>
    <x v="1"/>
    <x v="1"/>
  </r>
  <r>
    <d v="2022-04-11T00:00:00"/>
    <n v="142645123"/>
    <x v="9"/>
    <x v="1"/>
    <d v="2022-04-13T00:00:00"/>
    <n v="2228"/>
    <x v="1"/>
    <s v="142645123-5540246187987"/>
    <e v="#N/A"/>
    <n v="9710"/>
    <e v="#N/A"/>
    <e v="#N/A"/>
    <x v="1"/>
    <x v="0"/>
  </r>
  <r>
    <d v="2022-04-11T00:00:00"/>
    <n v="142645130"/>
    <x v="33"/>
    <x v="3"/>
    <d v="2022-04-21T00:00:00"/>
    <n v="223"/>
    <x v="1"/>
    <s v="142645130-5540246183560"/>
    <e v="#N/A"/>
    <n v="1337"/>
    <e v="#N/A"/>
    <e v="#N/A"/>
    <x v="1"/>
    <x v="1"/>
  </r>
  <r>
    <d v="2022-04-11T00:00:00"/>
    <n v="142645130"/>
    <x v="34"/>
    <x v="3"/>
    <d v="2022-04-21T00:00:00"/>
    <n v="1114"/>
    <x v="1"/>
    <s v="142645130-5540246192209"/>
    <e v="#N/A"/>
    <n v="1337"/>
    <e v="#N/A"/>
    <e v="#N/A"/>
    <x v="1"/>
    <x v="0"/>
  </r>
  <r>
    <d v="2022-04-11T00:00:00"/>
    <n v="142645131"/>
    <x v="21"/>
    <x v="1"/>
    <d v="2022-04-14T00:00:00"/>
    <n v="140"/>
    <x v="1"/>
    <s v="142645131-5540246185562"/>
    <e v="#N/A"/>
    <n v="280"/>
    <e v="#N/A"/>
    <e v="#N/A"/>
    <x v="1"/>
    <x v="1"/>
  </r>
  <r>
    <d v="2022-04-11T00:00:00"/>
    <n v="142645131"/>
    <x v="22"/>
    <x v="1"/>
    <d v="2022-04-14T00:00:00"/>
    <n v="140"/>
    <x v="1"/>
    <s v="142645131-5540246186325"/>
    <e v="#N/A"/>
    <n v="280"/>
    <e v="#N/A"/>
    <e v="#N/A"/>
    <x v="1"/>
    <x v="0"/>
  </r>
  <r>
    <d v="2022-04-11T00:00:00"/>
    <n v="142645132"/>
    <x v="13"/>
    <x v="3"/>
    <d v="2022-04-18T00:00:00"/>
    <n v="8816"/>
    <x v="1"/>
    <s v="142645132-5540246177132"/>
    <e v="#N/A"/>
    <n v="11740"/>
    <e v="#N/A"/>
    <e v="#N/A"/>
    <x v="1"/>
    <x v="1"/>
  </r>
  <r>
    <d v="2022-04-11T00:00:00"/>
    <n v="142645132"/>
    <x v="14"/>
    <x v="3"/>
    <d v="2022-04-18T00:00:00"/>
    <n v="2784"/>
    <x v="1"/>
    <s v="142645132-5540246177133"/>
    <e v="#N/A"/>
    <n v="11740"/>
    <e v="#N/A"/>
    <e v="#N/A"/>
    <x v="1"/>
    <x v="1"/>
  </r>
  <r>
    <d v="2022-04-11T00:00:00"/>
    <n v="142645132"/>
    <x v="35"/>
    <x v="3"/>
    <d v="2022-04-18T00:00:00"/>
    <n v="140"/>
    <x v="1"/>
    <s v="142645132-5540246183542"/>
    <e v="#N/A"/>
    <n v="11740"/>
    <e v="#N/A"/>
    <e v="#N/A"/>
    <x v="1"/>
    <x v="0"/>
  </r>
  <r>
    <d v="2022-04-11T00:00:00"/>
    <n v="142645133"/>
    <x v="36"/>
    <x v="3"/>
    <d v="2022-04-17T00:00:00"/>
    <n v="564"/>
    <x v="1"/>
    <s v="142645133-5540246186351"/>
    <e v="#N/A"/>
    <n v="564"/>
    <e v="#N/A"/>
    <e v="#N/A"/>
    <x v="1"/>
    <x v="0"/>
  </r>
  <r>
    <d v="2022-04-11T00:00:00"/>
    <n v="142645138"/>
    <x v="37"/>
    <x v="0"/>
    <d v="2022-04-19T00:00:00"/>
    <n v="406"/>
    <x v="1"/>
    <s v="142645138-5540246173686"/>
    <e v="#N/A"/>
    <n v="406"/>
    <e v="#N/A"/>
    <e v="#N/A"/>
    <x v="1"/>
    <x v="0"/>
  </r>
  <r>
    <d v="2022-04-11T00:00:00"/>
    <n v="142645141"/>
    <x v="38"/>
    <x v="4"/>
    <d v="2022-04-28T00:00:00"/>
    <n v="11136"/>
    <x v="1"/>
    <s v="142645141-5540246192907"/>
    <e v="#N/A"/>
    <n v="11136"/>
    <e v="#N/A"/>
    <e v="#N/A"/>
    <x v="1"/>
    <x v="0"/>
  </r>
  <r>
    <d v="2022-04-12T00:00:00"/>
    <n v="142645146"/>
    <x v="4"/>
    <x v="1"/>
    <d v="2022-04-14T00:00:00"/>
    <n v="1114"/>
    <x v="1"/>
    <s v="142645146-5540246171933"/>
    <e v="#N/A"/>
    <n v="8076"/>
    <e v="#N/A"/>
    <e v="#N/A"/>
    <x v="1"/>
    <x v="1"/>
  </r>
  <r>
    <d v="2022-04-12T00:00:00"/>
    <n v="142645146"/>
    <x v="1"/>
    <x v="1"/>
    <d v="2022-04-14T00:00:00"/>
    <n v="348"/>
    <x v="1"/>
    <s v="142645146-5540246174174"/>
    <e v="#N/A"/>
    <n v="8076"/>
    <e v="#N/A"/>
    <e v="#N/A"/>
    <x v="1"/>
    <x v="1"/>
  </r>
  <r>
    <d v="2022-04-12T00:00:00"/>
    <n v="142645146"/>
    <x v="6"/>
    <x v="1"/>
    <d v="2022-04-14T00:00:00"/>
    <n v="1485"/>
    <x v="1"/>
    <s v="142645146-5540246176294"/>
    <e v="#N/A"/>
    <n v="8076"/>
    <e v="#N/A"/>
    <e v="#N/A"/>
    <x v="1"/>
    <x v="1"/>
  </r>
  <r>
    <d v="2022-04-12T00:00:00"/>
    <n v="142645146"/>
    <x v="7"/>
    <x v="1"/>
    <d v="2022-04-14T00:00:00"/>
    <n v="2228"/>
    <x v="1"/>
    <s v="142645146-5540246176295"/>
    <e v="#N/A"/>
    <n v="8076"/>
    <e v="#N/A"/>
    <e v="#N/A"/>
    <x v="1"/>
    <x v="1"/>
  </r>
  <r>
    <d v="2022-04-12T00:00:00"/>
    <n v="142645146"/>
    <x v="8"/>
    <x v="1"/>
    <d v="2022-04-14T00:00:00"/>
    <n v="1044"/>
    <x v="1"/>
    <s v="142645146-5540246184808"/>
    <e v="#N/A"/>
    <n v="8076"/>
    <e v="#N/A"/>
    <e v="#N/A"/>
    <x v="1"/>
    <x v="1"/>
  </r>
  <r>
    <d v="2022-04-12T00:00:00"/>
    <n v="142645146"/>
    <x v="9"/>
    <x v="1"/>
    <d v="2022-04-14T00:00:00"/>
    <n v="1114"/>
    <x v="1"/>
    <s v="142645146-5540246187987"/>
    <e v="#N/A"/>
    <n v="8076"/>
    <e v="#N/A"/>
    <e v="#N/A"/>
    <x v="1"/>
    <x v="1"/>
  </r>
  <r>
    <d v="2022-04-12T00:00:00"/>
    <n v="142645146"/>
    <x v="10"/>
    <x v="1"/>
    <d v="2022-04-14T00:00:00"/>
    <n v="743"/>
    <x v="1"/>
    <s v="142645146-5540246188200"/>
    <e v="#N/A"/>
    <n v="8076"/>
    <e v="#N/A"/>
    <e v="#N/A"/>
    <x v="1"/>
    <x v="0"/>
  </r>
  <r>
    <d v="2022-04-12T00:00:00"/>
    <n v="142645149"/>
    <x v="5"/>
    <x v="1"/>
    <d v="2022-04-17T00:00:00"/>
    <n v="140"/>
    <x v="1"/>
    <s v="142645149-5540246172669"/>
    <e v="#N/A"/>
    <n v="140"/>
    <e v="#N/A"/>
    <e v="#N/A"/>
    <x v="1"/>
    <x v="0"/>
  </r>
  <r>
    <d v="2022-04-12T00:00:00"/>
    <n v="142645151"/>
    <x v="19"/>
    <x v="1"/>
    <d v="2022-04-19T00:00:00"/>
    <n v="279"/>
    <x v="1"/>
    <s v="142645151-5540246175050"/>
    <e v="#N/A"/>
    <n v="279"/>
    <e v="#N/A"/>
    <e v="#N/A"/>
    <x v="1"/>
    <x v="0"/>
  </r>
  <r>
    <d v="2022-04-13T00:00:00"/>
    <n v="142645172"/>
    <x v="4"/>
    <x v="1"/>
    <d v="2022-04-17T00:00:00"/>
    <n v="1114"/>
    <x v="1"/>
    <s v="142645172-5540246171933"/>
    <e v="#N/A"/>
    <n v="4271"/>
    <e v="#N/A"/>
    <e v="#N/A"/>
    <x v="1"/>
    <x v="1"/>
  </r>
  <r>
    <d v="2022-04-13T00:00:00"/>
    <n v="142645172"/>
    <x v="39"/>
    <x v="1"/>
    <d v="2022-04-17T00:00:00"/>
    <n v="836"/>
    <x v="1"/>
    <s v="142645172-5540246172978"/>
    <e v="#N/A"/>
    <n v="4271"/>
    <e v="#N/A"/>
    <e v="#N/A"/>
    <x v="1"/>
    <x v="1"/>
  </r>
  <r>
    <d v="2022-04-13T00:00:00"/>
    <n v="142645172"/>
    <x v="1"/>
    <x v="1"/>
    <d v="2022-04-17T00:00:00"/>
    <n v="464"/>
    <x v="1"/>
    <s v="142645172-5540246174174"/>
    <e v="#N/A"/>
    <n v="4271"/>
    <e v="#N/A"/>
    <e v="#N/A"/>
    <x v="1"/>
    <x v="1"/>
  </r>
  <r>
    <d v="2022-04-13T00:00:00"/>
    <n v="142645172"/>
    <x v="7"/>
    <x v="1"/>
    <d v="2022-04-17T00:00:00"/>
    <n v="1485"/>
    <x v="1"/>
    <s v="142645172-5540246176295"/>
    <e v="#N/A"/>
    <n v="4271"/>
    <e v="#N/A"/>
    <e v="#N/A"/>
    <x v="1"/>
    <x v="1"/>
  </r>
  <r>
    <d v="2022-04-13T00:00:00"/>
    <n v="142645172"/>
    <x v="10"/>
    <x v="1"/>
    <d v="2022-04-17T00:00:00"/>
    <n v="372"/>
    <x v="1"/>
    <s v="142645172-5540246188200"/>
    <e v="#N/A"/>
    <n v="4271"/>
    <e v="#N/A"/>
    <e v="#N/A"/>
    <x v="1"/>
    <x v="0"/>
  </r>
  <r>
    <d v="2022-04-13T00:00:00"/>
    <n v="142645179"/>
    <x v="40"/>
    <x v="3"/>
    <d v="2022-04-19T00:00:00"/>
    <n v="891"/>
    <x v="1"/>
    <s v="142645179-5540246183554"/>
    <e v="#N/A"/>
    <n v="891"/>
    <e v="#N/A"/>
    <e v="#N/A"/>
    <x v="1"/>
    <x v="0"/>
  </r>
  <r>
    <d v="2022-04-13T00:00:00"/>
    <n v="142645180"/>
    <x v="16"/>
    <x v="1"/>
    <d v="2022-04-14T00:00:00"/>
    <n v="1504"/>
    <x v="1"/>
    <s v="142645180-5540246191594"/>
    <e v="#N/A"/>
    <n v="4428"/>
    <e v="#N/A"/>
    <e v="#N/A"/>
    <x v="1"/>
    <x v="1"/>
  </r>
  <r>
    <d v="2022-04-13T00:00:00"/>
    <n v="142645180"/>
    <x v="17"/>
    <x v="1"/>
    <d v="2022-04-14T00:00:00"/>
    <n v="2924"/>
    <x v="1"/>
    <s v="142645180-5540246191598"/>
    <e v="#N/A"/>
    <n v="4428"/>
    <e v="#N/A"/>
    <e v="#N/A"/>
    <x v="1"/>
    <x v="0"/>
  </r>
  <r>
    <d v="2022-04-13T00:00:00"/>
    <n v="142645181"/>
    <x v="41"/>
    <x v="3"/>
    <d v="2022-04-18T00:00:00"/>
    <n v="940"/>
    <x v="1"/>
    <s v="142645181-5540246186352"/>
    <e v="#N/A"/>
    <n v="940"/>
    <e v="#N/A"/>
    <e v="#N/A"/>
    <x v="1"/>
    <x v="0"/>
  </r>
  <r>
    <d v="2022-04-13T00:00:00"/>
    <n v="142645182"/>
    <x v="20"/>
    <x v="1"/>
    <d v="2022-04-18T00:00:00"/>
    <n v="140"/>
    <x v="1"/>
    <s v="142645182-5540246185429"/>
    <e v="#N/A"/>
    <n v="349"/>
    <e v="#N/A"/>
    <e v="#N/A"/>
    <x v="1"/>
    <x v="1"/>
  </r>
  <r>
    <d v="2022-04-13T00:00:00"/>
    <n v="142645182"/>
    <x v="22"/>
    <x v="1"/>
    <d v="2022-04-18T00:00:00"/>
    <n v="209"/>
    <x v="1"/>
    <s v="142645182-5540246186325"/>
    <e v="#N/A"/>
    <n v="349"/>
    <e v="#N/A"/>
    <e v="#N/A"/>
    <x v="1"/>
    <x v="0"/>
  </r>
  <r>
    <d v="2022-04-13T00:00:00"/>
    <n v="142645185"/>
    <x v="42"/>
    <x v="2"/>
    <d v="2022-04-18T00:00:00"/>
    <n v="1727"/>
    <x v="1"/>
    <s v="142645185-5540246180522"/>
    <e v="#N/A"/>
    <n v="1857"/>
    <e v="#N/A"/>
    <e v="#N/A"/>
    <x v="1"/>
    <x v="1"/>
  </r>
  <r>
    <d v="2022-04-13T00:00:00"/>
    <n v="142645185"/>
    <x v="43"/>
    <x v="2"/>
    <d v="2022-04-18T00:00:00"/>
    <n v="130"/>
    <x v="1"/>
    <s v="142645185-5540246193409"/>
    <e v="#N/A"/>
    <n v="1857"/>
    <e v="#N/A"/>
    <e v="#N/A"/>
    <x v="1"/>
    <x v="0"/>
  </r>
  <r>
    <d v="2022-04-13T00:00:00"/>
    <n v="142645188"/>
    <x v="44"/>
    <x v="2"/>
    <d v="2022-05-03T00:00:00"/>
    <n v="877"/>
    <x v="0"/>
    <s v="142645188-5540246190727"/>
    <n v="877"/>
    <n v="877"/>
    <n v="877"/>
    <n v="100"/>
    <x v="0"/>
    <x v="0"/>
  </r>
  <r>
    <d v="2022-04-13T00:00:00"/>
    <n v="142645192"/>
    <x v="45"/>
    <x v="1"/>
    <d v="2022-05-05T00:00:00"/>
    <n v="1300"/>
    <x v="0"/>
    <s v="142645192-5540246192264"/>
    <n v="1300"/>
    <n v="1783"/>
    <n v="1783"/>
    <n v="100"/>
    <x v="0"/>
    <x v="1"/>
  </r>
  <r>
    <d v="2022-04-13T00:00:00"/>
    <n v="142645192"/>
    <x v="46"/>
    <x v="1"/>
    <d v="2022-05-05T00:00:00"/>
    <n v="483"/>
    <x v="0"/>
    <s v="142645192-5540246192265"/>
    <n v="483"/>
    <n v="1783"/>
    <n v="1783"/>
    <n v="100"/>
    <x v="0"/>
    <x v="0"/>
  </r>
  <r>
    <d v="2022-04-14T00:00:00"/>
    <n v="142655196"/>
    <x v="47"/>
    <x v="3"/>
    <d v="2022-04-27T00:00:00"/>
    <n v="13753"/>
    <x v="1"/>
    <s v="142655196-5540246184617"/>
    <e v="#N/A"/>
    <n v="13753"/>
    <e v="#N/A"/>
    <e v="#N/A"/>
    <x v="1"/>
    <x v="0"/>
  </r>
  <r>
    <d v="2022-04-14T00:00:00"/>
    <n v="142655202"/>
    <x v="39"/>
    <x v="1"/>
    <d v="2022-04-18T00:00:00"/>
    <n v="1671"/>
    <x v="1"/>
    <s v="142655202-5540246172978"/>
    <e v="#N/A"/>
    <n v="6149"/>
    <e v="#N/A"/>
    <e v="#N/A"/>
    <x v="1"/>
    <x v="1"/>
  </r>
  <r>
    <d v="2022-04-14T00:00:00"/>
    <n v="142655202"/>
    <x v="1"/>
    <x v="1"/>
    <d v="2022-04-18T00:00:00"/>
    <n v="464"/>
    <x v="1"/>
    <s v="142655202-5540246174174"/>
    <e v="#N/A"/>
    <n v="6149"/>
    <e v="#N/A"/>
    <e v="#N/A"/>
    <x v="1"/>
    <x v="1"/>
  </r>
  <r>
    <d v="2022-04-14T00:00:00"/>
    <n v="142655202"/>
    <x v="7"/>
    <x v="1"/>
    <d v="2022-04-18T00:00:00"/>
    <n v="2970"/>
    <x v="1"/>
    <s v="142655202-5540246176295"/>
    <e v="#N/A"/>
    <n v="6149"/>
    <e v="#N/A"/>
    <e v="#N/A"/>
    <x v="1"/>
    <x v="1"/>
  </r>
  <r>
    <d v="2022-04-14T00:00:00"/>
    <n v="142655202"/>
    <x v="8"/>
    <x v="1"/>
    <d v="2022-04-18T00:00:00"/>
    <n v="1044"/>
    <x v="1"/>
    <s v="142655202-5540246184808"/>
    <e v="#N/A"/>
    <n v="6149"/>
    <e v="#N/A"/>
    <e v="#N/A"/>
    <x v="1"/>
    <x v="0"/>
  </r>
  <r>
    <d v="2022-04-14T00:00:00"/>
    <n v="142655221"/>
    <x v="3"/>
    <x v="3"/>
    <d v="2022-04-19T00:00:00"/>
    <n v="4585"/>
    <x v="1"/>
    <s v="142655221-5540246192505"/>
    <e v="#N/A"/>
    <n v="4585"/>
    <e v="#N/A"/>
    <e v="#N/A"/>
    <x v="1"/>
    <x v="0"/>
  </r>
  <r>
    <d v="2022-04-17T00:00:00"/>
    <n v="142655227"/>
    <x v="5"/>
    <x v="1"/>
    <d v="2022-04-19T00:00:00"/>
    <n v="279"/>
    <x v="1"/>
    <s v="142655227-5540246172669"/>
    <e v="#N/A"/>
    <n v="8401"/>
    <e v="#N/A"/>
    <e v="#N/A"/>
    <x v="1"/>
    <x v="1"/>
  </r>
  <r>
    <d v="2022-04-17T00:00:00"/>
    <n v="142655227"/>
    <x v="39"/>
    <x v="1"/>
    <d v="2022-04-19T00:00:00"/>
    <n v="836"/>
    <x v="1"/>
    <s v="142655227-5540246172978"/>
    <e v="#N/A"/>
    <n v="8401"/>
    <e v="#N/A"/>
    <e v="#N/A"/>
    <x v="1"/>
    <x v="1"/>
  </r>
  <r>
    <d v="2022-04-17T00:00:00"/>
    <n v="142655227"/>
    <x v="8"/>
    <x v="1"/>
    <d v="2022-04-19T00:00:00"/>
    <n v="1044"/>
    <x v="1"/>
    <s v="142655227-5540246184808"/>
    <e v="#N/A"/>
    <n v="8401"/>
    <e v="#N/A"/>
    <e v="#N/A"/>
    <x v="1"/>
    <x v="1"/>
  </r>
  <r>
    <d v="2022-04-17T00:00:00"/>
    <n v="142655227"/>
    <x v="9"/>
    <x v="1"/>
    <d v="2022-04-19T00:00:00"/>
    <n v="3341"/>
    <x v="1"/>
    <s v="142655227-5540246187987"/>
    <e v="#N/A"/>
    <n v="8401"/>
    <e v="#N/A"/>
    <e v="#N/A"/>
    <x v="1"/>
    <x v="1"/>
  </r>
  <r>
    <d v="2022-04-17T00:00:00"/>
    <n v="142655227"/>
    <x v="10"/>
    <x v="1"/>
    <d v="2022-04-19T00:00:00"/>
    <n v="743"/>
    <x v="1"/>
    <s v="142655227-5540246188200"/>
    <e v="#N/A"/>
    <n v="8401"/>
    <e v="#N/A"/>
    <e v="#N/A"/>
    <x v="1"/>
    <x v="1"/>
  </r>
  <r>
    <d v="2022-04-17T00:00:00"/>
    <n v="142655227"/>
    <x v="16"/>
    <x v="1"/>
    <d v="2022-04-19T00:00:00"/>
    <n v="696"/>
    <x v="1"/>
    <s v="142655227-5540246191594"/>
    <e v="#N/A"/>
    <n v="8401"/>
    <e v="#N/A"/>
    <e v="#N/A"/>
    <x v="1"/>
    <x v="1"/>
  </r>
  <r>
    <d v="2022-04-17T00:00:00"/>
    <n v="142655227"/>
    <x v="17"/>
    <x v="1"/>
    <d v="2022-04-19T00:00:00"/>
    <n v="1462"/>
    <x v="1"/>
    <s v="142655227-5540246191598"/>
    <e v="#N/A"/>
    <n v="8401"/>
    <e v="#N/A"/>
    <e v="#N/A"/>
    <x v="1"/>
    <x v="0"/>
  </r>
  <r>
    <d v="2022-04-18T00:00:00"/>
    <n v="142655256"/>
    <x v="11"/>
    <x v="3"/>
    <d v="2022-04-18T00:00:00"/>
    <n v="1300"/>
    <x v="1"/>
    <s v="142655256-5540246183589"/>
    <e v="#N/A"/>
    <n v="1300"/>
    <e v="#N/A"/>
    <e v="#N/A"/>
    <x v="1"/>
    <x v="0"/>
  </r>
  <r>
    <d v="2022-04-18T00:00:00"/>
    <n v="142655260"/>
    <x v="47"/>
    <x v="3"/>
    <d v="2022-04-20T00:00:00"/>
    <n v="9169"/>
    <x v="1"/>
    <s v="142655260-5540246184617"/>
    <e v="#N/A"/>
    <n v="9169"/>
    <e v="#N/A"/>
    <e v="#N/A"/>
    <x v="1"/>
    <x v="0"/>
  </r>
  <r>
    <d v="2022-04-18T00:00:00"/>
    <n v="142655264"/>
    <x v="4"/>
    <x v="1"/>
    <d v="2022-04-20T00:00:00"/>
    <n v="557"/>
    <x v="1"/>
    <s v="142655264-5540246171933"/>
    <e v="#N/A"/>
    <n v="7681"/>
    <e v="#N/A"/>
    <e v="#N/A"/>
    <x v="1"/>
    <x v="1"/>
  </r>
  <r>
    <d v="2022-04-18T00:00:00"/>
    <n v="142655264"/>
    <x v="39"/>
    <x v="1"/>
    <d v="2022-04-20T00:00:00"/>
    <n v="1253"/>
    <x v="1"/>
    <s v="142655264-5540246172978"/>
    <e v="#N/A"/>
    <n v="7681"/>
    <e v="#N/A"/>
    <e v="#N/A"/>
    <x v="1"/>
    <x v="1"/>
  </r>
  <r>
    <d v="2022-04-18T00:00:00"/>
    <n v="142655264"/>
    <x v="7"/>
    <x v="1"/>
    <d v="2022-04-20T00:00:00"/>
    <n v="4455"/>
    <x v="1"/>
    <s v="142655264-5540246176295"/>
    <e v="#N/A"/>
    <n v="7681"/>
    <e v="#N/A"/>
    <e v="#N/A"/>
    <x v="1"/>
    <x v="1"/>
  </r>
  <r>
    <d v="2022-04-18T00:00:00"/>
    <n v="142655264"/>
    <x v="8"/>
    <x v="1"/>
    <d v="2022-04-20T00:00:00"/>
    <n v="1044"/>
    <x v="1"/>
    <s v="142655264-5540246184808"/>
    <e v="#N/A"/>
    <n v="7681"/>
    <e v="#N/A"/>
    <e v="#N/A"/>
    <x v="1"/>
    <x v="1"/>
  </r>
  <r>
    <d v="2022-04-18T00:00:00"/>
    <n v="142655264"/>
    <x v="10"/>
    <x v="1"/>
    <d v="2022-04-20T00:00:00"/>
    <n v="372"/>
    <x v="1"/>
    <s v="142655264-5540246188200"/>
    <e v="#N/A"/>
    <n v="7681"/>
    <e v="#N/A"/>
    <e v="#N/A"/>
    <x v="1"/>
    <x v="0"/>
  </r>
  <r>
    <d v="2022-04-18T00:00:00"/>
    <n v="142655276"/>
    <x v="13"/>
    <x v="3"/>
    <d v="2022-04-24T00:00:00"/>
    <n v="11600"/>
    <x v="1"/>
    <s v="142655276-5540246177132"/>
    <e v="#N/A"/>
    <n v="16055"/>
    <e v="#N/A"/>
    <e v="#N/A"/>
    <x v="1"/>
    <x v="1"/>
  </r>
  <r>
    <d v="2022-04-18T00:00:00"/>
    <n v="142655276"/>
    <x v="14"/>
    <x v="3"/>
    <d v="2022-04-24T00:00:00"/>
    <n v="4455"/>
    <x v="1"/>
    <s v="142655276-5540246177133"/>
    <e v="#N/A"/>
    <n v="16055"/>
    <e v="#N/A"/>
    <e v="#N/A"/>
    <x v="1"/>
    <x v="0"/>
  </r>
  <r>
    <d v="2022-04-18T00:00:00"/>
    <n v="142655278"/>
    <x v="25"/>
    <x v="4"/>
    <d v="2022-04-27T00:00:00"/>
    <n v="6682"/>
    <x v="1"/>
    <s v="142655278-5540246183547"/>
    <e v="#N/A"/>
    <n v="6682"/>
    <e v="#N/A"/>
    <e v="#N/A"/>
    <x v="1"/>
    <x v="0"/>
  </r>
  <r>
    <d v="2022-04-18T00:00:00"/>
    <n v="142655279"/>
    <x v="31"/>
    <x v="4"/>
    <d v="2022-04-26T00:00:00"/>
    <n v="940"/>
    <x v="1"/>
    <s v="142655279-5540246173492"/>
    <e v="#N/A"/>
    <n v="940"/>
    <e v="#N/A"/>
    <e v="#N/A"/>
    <x v="1"/>
    <x v="0"/>
  </r>
  <r>
    <d v="2022-04-18T00:00:00"/>
    <n v="142655282"/>
    <x v="48"/>
    <x v="3"/>
    <d v="2022-04-25T00:00:00"/>
    <n v="2819"/>
    <x v="1"/>
    <s v="142655282-5540246183130"/>
    <e v="#N/A"/>
    <n v="2819"/>
    <e v="#N/A"/>
    <e v="#N/A"/>
    <x v="1"/>
    <x v="0"/>
  </r>
  <r>
    <d v="2022-04-18T00:00:00"/>
    <n v="142655287"/>
    <x v="49"/>
    <x v="3"/>
    <d v="2022-04-27T00:00:00"/>
    <n v="1003"/>
    <x v="1"/>
    <s v="142655287-5540246183587"/>
    <e v="#N/A"/>
    <n v="1003"/>
    <e v="#N/A"/>
    <e v="#N/A"/>
    <x v="1"/>
    <x v="0"/>
  </r>
  <r>
    <d v="2022-04-18T00:00:00"/>
    <n v="142655290"/>
    <x v="50"/>
    <x v="2"/>
    <d v="2022-04-27T00:00:00"/>
    <n v="130"/>
    <x v="1"/>
    <s v="142655290-5540246184036"/>
    <e v="#N/A"/>
    <n v="130"/>
    <e v="#N/A"/>
    <e v="#N/A"/>
    <x v="1"/>
    <x v="0"/>
  </r>
  <r>
    <d v="2022-04-18T00:00:00"/>
    <n v="142655291"/>
    <x v="51"/>
    <x v="2"/>
    <d v="2022-04-21T00:00:00"/>
    <n v="3898"/>
    <x v="1"/>
    <s v="142655291-5540246188583"/>
    <e v="#N/A"/>
    <n v="3898"/>
    <e v="#N/A"/>
    <e v="#N/A"/>
    <x v="1"/>
    <x v="0"/>
  </r>
  <r>
    <d v="2022-04-19T00:00:00"/>
    <n v="142655305"/>
    <x v="4"/>
    <x v="1"/>
    <d v="2022-04-21T00:00:00"/>
    <n v="836"/>
    <x v="1"/>
    <s v="142655305-5540246171933"/>
    <e v="#N/A"/>
    <n v="20745"/>
    <e v="#N/A"/>
    <e v="#N/A"/>
    <x v="1"/>
    <x v="1"/>
  </r>
  <r>
    <d v="2022-04-19T00:00:00"/>
    <n v="142655305"/>
    <x v="5"/>
    <x v="1"/>
    <d v="2022-04-21T00:00:00"/>
    <n v="279"/>
    <x v="1"/>
    <s v="142655305-5540246172669"/>
    <e v="#N/A"/>
    <n v="20745"/>
    <e v="#N/A"/>
    <e v="#N/A"/>
    <x v="1"/>
    <x v="1"/>
  </r>
  <r>
    <d v="2022-04-19T00:00:00"/>
    <n v="142655305"/>
    <x v="39"/>
    <x v="1"/>
    <d v="2022-04-21T00:00:00"/>
    <n v="836"/>
    <x v="1"/>
    <s v="142655305-5540246172978"/>
    <e v="#N/A"/>
    <n v="20745"/>
    <e v="#N/A"/>
    <e v="#N/A"/>
    <x v="1"/>
    <x v="1"/>
  </r>
  <r>
    <d v="2022-04-19T00:00:00"/>
    <n v="142655305"/>
    <x v="6"/>
    <x v="1"/>
    <d v="2022-04-21T00:00:00"/>
    <n v="4455"/>
    <x v="1"/>
    <s v="142655305-5540246176294"/>
    <e v="#N/A"/>
    <n v="20745"/>
    <e v="#N/A"/>
    <e v="#N/A"/>
    <x v="1"/>
    <x v="1"/>
  </r>
  <r>
    <d v="2022-04-19T00:00:00"/>
    <n v="142655305"/>
    <x v="7"/>
    <x v="1"/>
    <d v="2022-04-21T00:00:00"/>
    <n v="7424"/>
    <x v="1"/>
    <s v="142655305-5540246176295"/>
    <e v="#N/A"/>
    <n v="20745"/>
    <e v="#N/A"/>
    <e v="#N/A"/>
    <x v="1"/>
    <x v="1"/>
  </r>
  <r>
    <d v="2022-04-19T00:00:00"/>
    <n v="142655305"/>
    <x v="8"/>
    <x v="1"/>
    <d v="2022-04-21T00:00:00"/>
    <n v="2088"/>
    <x v="1"/>
    <s v="142655305-5540246184808"/>
    <e v="#N/A"/>
    <n v="20745"/>
    <e v="#N/A"/>
    <e v="#N/A"/>
    <x v="1"/>
    <x v="1"/>
  </r>
  <r>
    <d v="2022-04-19T00:00:00"/>
    <n v="142655305"/>
    <x v="9"/>
    <x v="1"/>
    <d v="2022-04-21T00:00:00"/>
    <n v="4455"/>
    <x v="1"/>
    <s v="142655305-5540246187987"/>
    <e v="#N/A"/>
    <n v="20745"/>
    <e v="#N/A"/>
    <e v="#N/A"/>
    <x v="1"/>
    <x v="1"/>
  </r>
  <r>
    <d v="2022-04-19T00:00:00"/>
    <n v="142655305"/>
    <x v="10"/>
    <x v="1"/>
    <d v="2022-04-21T00:00:00"/>
    <n v="372"/>
    <x v="1"/>
    <s v="142655305-5540246188200"/>
    <e v="#N/A"/>
    <n v="20745"/>
    <e v="#N/A"/>
    <e v="#N/A"/>
    <x v="1"/>
    <x v="0"/>
  </r>
  <r>
    <d v="2022-04-20T00:00:00"/>
    <n v="142655325"/>
    <x v="6"/>
    <x v="1"/>
    <d v="2022-04-24T00:00:00"/>
    <n v="1485"/>
    <x v="1"/>
    <s v="142655325-5540246176294"/>
    <e v="#N/A"/>
    <n v="11740"/>
    <e v="#N/A"/>
    <e v="#N/A"/>
    <x v="1"/>
    <x v="1"/>
  </r>
  <r>
    <d v="2022-04-20T00:00:00"/>
    <n v="142655325"/>
    <x v="7"/>
    <x v="1"/>
    <d v="2022-04-24T00:00:00"/>
    <n v="7424"/>
    <x v="1"/>
    <s v="142655325-5540246176295"/>
    <e v="#N/A"/>
    <n v="11740"/>
    <e v="#N/A"/>
    <e v="#N/A"/>
    <x v="1"/>
    <x v="1"/>
  </r>
  <r>
    <d v="2022-04-20T00:00:00"/>
    <n v="142655325"/>
    <x v="8"/>
    <x v="1"/>
    <d v="2022-04-24T00:00:00"/>
    <n v="2088"/>
    <x v="1"/>
    <s v="142655325-5540246184808"/>
    <e v="#N/A"/>
    <n v="11740"/>
    <e v="#N/A"/>
    <e v="#N/A"/>
    <x v="1"/>
    <x v="1"/>
  </r>
  <r>
    <d v="2022-04-20T00:00:00"/>
    <n v="142655325"/>
    <x v="10"/>
    <x v="1"/>
    <d v="2022-04-24T00:00:00"/>
    <n v="743"/>
    <x v="1"/>
    <s v="142655325-5540246188200"/>
    <e v="#N/A"/>
    <n v="11740"/>
    <e v="#N/A"/>
    <e v="#N/A"/>
    <x v="1"/>
    <x v="0"/>
  </r>
  <r>
    <d v="2022-04-20T00:00:00"/>
    <n v="142655331"/>
    <x v="52"/>
    <x v="1"/>
    <d v="2022-04-24T00:00:00"/>
    <n v="47"/>
    <x v="1"/>
    <s v="142655331-5540246172539"/>
    <e v="#N/A"/>
    <n v="47"/>
    <e v="#N/A"/>
    <e v="#N/A"/>
    <x v="1"/>
    <x v="0"/>
  </r>
  <r>
    <d v="2022-04-20T00:00:00"/>
    <n v="142655334"/>
    <x v="20"/>
    <x v="1"/>
    <d v="2022-04-27T00:00:00"/>
    <n v="140"/>
    <x v="1"/>
    <s v="142655334-5540246185429"/>
    <e v="#N/A"/>
    <n v="698"/>
    <e v="#N/A"/>
    <e v="#N/A"/>
    <x v="1"/>
    <x v="1"/>
  </r>
  <r>
    <d v="2022-04-20T00:00:00"/>
    <n v="142655334"/>
    <x v="21"/>
    <x v="1"/>
    <d v="2022-04-27T00:00:00"/>
    <n v="279"/>
    <x v="1"/>
    <s v="142655334-5540246185562"/>
    <e v="#N/A"/>
    <n v="698"/>
    <e v="#N/A"/>
    <e v="#N/A"/>
    <x v="1"/>
    <x v="1"/>
  </r>
  <r>
    <d v="2022-04-20T00:00:00"/>
    <n v="142655334"/>
    <x v="22"/>
    <x v="1"/>
    <d v="2022-04-27T00:00:00"/>
    <n v="279"/>
    <x v="1"/>
    <s v="142655334-5540246186325"/>
    <e v="#N/A"/>
    <n v="698"/>
    <e v="#N/A"/>
    <e v="#N/A"/>
    <x v="1"/>
    <x v="0"/>
  </r>
  <r>
    <d v="2022-04-20T00:00:00"/>
    <n v="142655344"/>
    <x v="25"/>
    <x v="4"/>
    <d v="2022-05-03T00:00:00"/>
    <n v="6682"/>
    <x v="0"/>
    <s v="142655344-5540246183547"/>
    <e v="#N/A"/>
    <n v="10040"/>
    <e v="#N/A"/>
    <e v="#N/A"/>
    <x v="1"/>
    <x v="1"/>
  </r>
  <r>
    <d v="2022-04-20T00:00:00"/>
    <n v="142655344"/>
    <x v="53"/>
    <x v="4"/>
    <d v="2022-05-03T00:00:00"/>
    <n v="3358"/>
    <x v="0"/>
    <s v="142655344-5540246185278"/>
    <e v="#N/A"/>
    <n v="10040"/>
    <e v="#N/A"/>
    <e v="#N/A"/>
    <x v="1"/>
    <x v="0"/>
  </r>
  <r>
    <d v="2022-04-20T00:00:00"/>
    <n v="142655345"/>
    <x v="54"/>
    <x v="4"/>
    <d v="2022-05-05T00:00:00"/>
    <n v="5513"/>
    <x v="0"/>
    <s v="142655345-5540246181061"/>
    <n v="5099"/>
    <n v="5513"/>
    <n v="5099"/>
    <n v="92.490477054235441"/>
    <x v="0"/>
    <x v="0"/>
  </r>
  <r>
    <d v="2022-04-20T00:00:00"/>
    <n v="142655350"/>
    <x v="55"/>
    <x v="2"/>
    <d v="2022-05-05T00:00:00"/>
    <n v="15962"/>
    <x v="0"/>
    <s v="142655350-5540246193505"/>
    <n v="14848"/>
    <n v="15962"/>
    <n v="14848"/>
    <n v="93.020924696153358"/>
    <x v="0"/>
    <x v="0"/>
  </r>
  <r>
    <d v="2022-04-20T00:00:00"/>
    <n v="142655351"/>
    <x v="55"/>
    <x v="2"/>
    <d v="2022-05-10T00:00:00"/>
    <n v="19154"/>
    <x v="0"/>
    <s v="142655351-5540246193505"/>
    <n v="17818"/>
    <n v="19154"/>
    <n v="17818"/>
    <n v="93.024955622846406"/>
    <x v="0"/>
    <x v="0"/>
  </r>
  <r>
    <d v="2022-04-21T00:00:00"/>
    <n v="142665361"/>
    <x v="4"/>
    <x v="1"/>
    <d v="2022-04-25T00:00:00"/>
    <n v="1671"/>
    <x v="1"/>
    <s v="142665361-5540246171933"/>
    <e v="#N/A"/>
    <n v="17681"/>
    <e v="#N/A"/>
    <e v="#N/A"/>
    <x v="1"/>
    <x v="1"/>
  </r>
  <r>
    <d v="2022-04-21T00:00:00"/>
    <n v="142665361"/>
    <x v="39"/>
    <x v="1"/>
    <d v="2022-04-25T00:00:00"/>
    <n v="836"/>
    <x v="1"/>
    <s v="142665361-5540246172978"/>
    <e v="#N/A"/>
    <n v="17681"/>
    <e v="#N/A"/>
    <e v="#N/A"/>
    <x v="1"/>
    <x v="1"/>
  </r>
  <r>
    <d v="2022-04-21T00:00:00"/>
    <n v="142665361"/>
    <x v="1"/>
    <x v="1"/>
    <d v="2022-04-25T00:00:00"/>
    <n v="464"/>
    <x v="1"/>
    <s v="142665361-5540246174174"/>
    <e v="#N/A"/>
    <n v="17681"/>
    <e v="#N/A"/>
    <e v="#N/A"/>
    <x v="1"/>
    <x v="1"/>
  </r>
  <r>
    <d v="2022-04-21T00:00:00"/>
    <n v="142665361"/>
    <x v="6"/>
    <x v="1"/>
    <d v="2022-04-25T00:00:00"/>
    <n v="4455"/>
    <x v="1"/>
    <s v="142665361-5540246176294"/>
    <e v="#N/A"/>
    <n v="17681"/>
    <e v="#N/A"/>
    <e v="#N/A"/>
    <x v="1"/>
    <x v="1"/>
  </r>
  <r>
    <d v="2022-04-21T00:00:00"/>
    <n v="142665361"/>
    <x v="7"/>
    <x v="1"/>
    <d v="2022-04-25T00:00:00"/>
    <n v="7424"/>
    <x v="1"/>
    <s v="142665361-5540246176295"/>
    <e v="#N/A"/>
    <n v="17681"/>
    <e v="#N/A"/>
    <e v="#N/A"/>
    <x v="1"/>
    <x v="1"/>
  </r>
  <r>
    <d v="2022-04-21T00:00:00"/>
    <n v="142665361"/>
    <x v="8"/>
    <x v="1"/>
    <d v="2022-04-25T00:00:00"/>
    <n v="2088"/>
    <x v="1"/>
    <s v="142665361-5540246184808"/>
    <e v="#N/A"/>
    <n v="17681"/>
    <e v="#N/A"/>
    <e v="#N/A"/>
    <x v="1"/>
    <x v="1"/>
  </r>
  <r>
    <d v="2022-04-21T00:00:00"/>
    <n v="142665361"/>
    <x v="10"/>
    <x v="1"/>
    <d v="2022-04-25T00:00:00"/>
    <n v="743"/>
    <x v="1"/>
    <s v="142665361-5540246188200"/>
    <e v="#N/A"/>
    <n v="17681"/>
    <e v="#N/A"/>
    <e v="#N/A"/>
    <x v="1"/>
    <x v="0"/>
  </r>
  <r>
    <d v="2022-04-21T00:00:00"/>
    <n v="142665365"/>
    <x v="26"/>
    <x v="1"/>
    <d v="2022-04-28T00:00:00"/>
    <n v="140"/>
    <x v="1"/>
    <s v="142665365-5540246173472"/>
    <e v="#N/A"/>
    <n v="1033"/>
    <e v="#N/A"/>
    <e v="#N/A"/>
    <x v="1"/>
    <x v="1"/>
  </r>
  <r>
    <d v="2022-04-21T00:00:00"/>
    <n v="142665365"/>
    <x v="27"/>
    <x v="1"/>
    <d v="2022-04-28T00:00:00"/>
    <n v="56"/>
    <x v="1"/>
    <s v="142665365-5540246174095"/>
    <e v="#N/A"/>
    <n v="1033"/>
    <e v="#N/A"/>
    <e v="#N/A"/>
    <x v="1"/>
    <x v="1"/>
  </r>
  <r>
    <d v="2022-04-21T00:00:00"/>
    <n v="142665365"/>
    <x v="56"/>
    <x v="1"/>
    <d v="2022-04-28T00:00:00"/>
    <n v="279"/>
    <x v="1"/>
    <s v="142665365-5540246175049"/>
    <e v="#N/A"/>
    <n v="1033"/>
    <e v="#N/A"/>
    <e v="#N/A"/>
    <x v="1"/>
    <x v="1"/>
  </r>
  <r>
    <d v="2022-04-21T00:00:00"/>
    <n v="142665365"/>
    <x v="19"/>
    <x v="1"/>
    <d v="2022-04-28T00:00:00"/>
    <n v="279"/>
    <x v="1"/>
    <s v="142665365-5540246175050"/>
    <e v="#N/A"/>
    <n v="1033"/>
    <e v="#N/A"/>
    <e v="#N/A"/>
    <x v="1"/>
    <x v="1"/>
  </r>
  <r>
    <d v="2022-04-21T00:00:00"/>
    <n v="142665365"/>
    <x v="57"/>
    <x v="1"/>
    <d v="2022-04-28T00:00:00"/>
    <n v="279"/>
    <x v="1"/>
    <s v="142665365-5540246190743"/>
    <e v="#N/A"/>
    <n v="1033"/>
    <e v="#N/A"/>
    <e v="#N/A"/>
    <x v="1"/>
    <x v="0"/>
  </r>
  <r>
    <d v="2022-04-21T00:00:00"/>
    <n v="142665370"/>
    <x v="58"/>
    <x v="4"/>
    <d v="2022-05-05T00:00:00"/>
    <n v="1207"/>
    <x v="0"/>
    <s v="142665370-5540246188224"/>
    <n v="1207"/>
    <n v="1207"/>
    <n v="1207"/>
    <n v="100"/>
    <x v="0"/>
    <x v="0"/>
  </r>
  <r>
    <d v="2022-04-21T00:00:00"/>
    <n v="142665373"/>
    <x v="59"/>
    <x v="3"/>
    <d v="2022-04-28T00:00:00"/>
    <n v="1782"/>
    <x v="1"/>
    <s v="142665373-5540246183556"/>
    <e v="#N/A"/>
    <n v="7167"/>
    <e v="#N/A"/>
    <e v="#N/A"/>
    <x v="1"/>
    <x v="1"/>
  </r>
  <r>
    <d v="2022-04-21T00:00:00"/>
    <n v="142665373"/>
    <x v="60"/>
    <x v="3"/>
    <d v="2022-04-28T00:00:00"/>
    <n v="1300"/>
    <x v="1"/>
    <s v="142665373-5540246183558"/>
    <e v="#N/A"/>
    <n v="7167"/>
    <e v="#N/A"/>
    <e v="#N/A"/>
    <x v="1"/>
    <x v="1"/>
  </r>
  <r>
    <d v="2022-04-21T00:00:00"/>
    <n v="142665373"/>
    <x v="34"/>
    <x v="3"/>
    <d v="2022-04-28T00:00:00"/>
    <n v="1114"/>
    <x v="1"/>
    <s v="142665373-5540246192209"/>
    <e v="#N/A"/>
    <n v="7167"/>
    <e v="#N/A"/>
    <e v="#N/A"/>
    <x v="1"/>
    <x v="1"/>
  </r>
  <r>
    <d v="2022-04-21T00:00:00"/>
    <n v="142665373"/>
    <x v="61"/>
    <x v="3"/>
    <d v="2022-04-28T00:00:00"/>
    <n v="2228"/>
    <x v="1"/>
    <s v="142665373-5540246192462"/>
    <e v="#N/A"/>
    <n v="7167"/>
    <e v="#N/A"/>
    <e v="#N/A"/>
    <x v="1"/>
    <x v="1"/>
  </r>
  <r>
    <d v="2022-04-21T00:00:00"/>
    <n v="142665373"/>
    <x v="62"/>
    <x v="3"/>
    <d v="2022-04-28T00:00:00"/>
    <n v="743"/>
    <x v="1"/>
    <s v="142665373-5540246192594"/>
    <e v="#N/A"/>
    <n v="7167"/>
    <e v="#N/A"/>
    <e v="#N/A"/>
    <x v="1"/>
    <x v="0"/>
  </r>
  <r>
    <d v="2022-04-21T00:00:00"/>
    <n v="142665376"/>
    <x v="63"/>
    <x v="2"/>
    <d v="2022-05-02T00:00:00"/>
    <n v="3351"/>
    <x v="0"/>
    <s v="142665376-5540246170256"/>
    <e v="#N/A"/>
    <n v="3351"/>
    <e v="#N/A"/>
    <e v="#N/A"/>
    <x v="1"/>
    <x v="0"/>
  </r>
  <r>
    <d v="2022-04-21T00:00:00"/>
    <n v="142665378"/>
    <x v="12"/>
    <x v="2"/>
    <d v="2022-04-27T00:00:00"/>
    <n v="149"/>
    <x v="1"/>
    <s v="142665378-5540246191596"/>
    <e v="#N/A"/>
    <n v="149"/>
    <e v="#N/A"/>
    <e v="#N/A"/>
    <x v="1"/>
    <x v="0"/>
  </r>
  <r>
    <d v="2022-04-21T00:00:00"/>
    <n v="142665379"/>
    <x v="42"/>
    <x v="2"/>
    <d v="2022-05-04T00:00:00"/>
    <n v="1337"/>
    <x v="0"/>
    <s v="142665379-5540246180522"/>
    <n v="1337"/>
    <n v="1337"/>
    <n v="1337"/>
    <n v="100"/>
    <x v="0"/>
    <x v="0"/>
  </r>
  <r>
    <d v="2022-04-21T00:00:00"/>
    <n v="142665380"/>
    <x v="56"/>
    <x v="1"/>
    <d v="2022-04-24T00:00:00"/>
    <n v="557"/>
    <x v="1"/>
    <s v="142665380-5540246175049"/>
    <e v="#N/A"/>
    <n v="1114"/>
    <e v="#N/A"/>
    <e v="#N/A"/>
    <x v="1"/>
    <x v="1"/>
  </r>
  <r>
    <d v="2022-04-21T00:00:00"/>
    <n v="142665380"/>
    <x v="19"/>
    <x v="1"/>
    <d v="2022-04-24T00:00:00"/>
    <n v="557"/>
    <x v="1"/>
    <s v="142665380-5540246175050"/>
    <e v="#N/A"/>
    <n v="1114"/>
    <e v="#N/A"/>
    <e v="#N/A"/>
    <x v="1"/>
    <x v="0"/>
  </r>
  <r>
    <d v="2022-04-24T00:00:00"/>
    <n v="142665396"/>
    <x v="39"/>
    <x v="1"/>
    <d v="2022-04-26T00:00:00"/>
    <n v="836"/>
    <x v="1"/>
    <s v="142665396-5540246172978"/>
    <e v="#N/A"/>
    <n v="7792"/>
    <e v="#N/A"/>
    <e v="#N/A"/>
    <x v="1"/>
    <x v="1"/>
  </r>
  <r>
    <d v="2022-04-24T00:00:00"/>
    <n v="142665396"/>
    <x v="8"/>
    <x v="1"/>
    <d v="2022-04-26T00:00:00"/>
    <n v="2088"/>
    <x v="1"/>
    <s v="142665396-5540246184808"/>
    <e v="#N/A"/>
    <n v="7792"/>
    <e v="#N/A"/>
    <e v="#N/A"/>
    <x v="1"/>
    <x v="1"/>
  </r>
  <r>
    <d v="2022-04-24T00:00:00"/>
    <n v="142665396"/>
    <x v="64"/>
    <x v="1"/>
    <d v="2022-04-26T00:00:00"/>
    <n v="116"/>
    <x v="1"/>
    <s v="142665396-5540246188175"/>
    <e v="#N/A"/>
    <n v="7792"/>
    <e v="#N/A"/>
    <e v="#N/A"/>
    <x v="1"/>
    <x v="1"/>
  </r>
  <r>
    <d v="2022-04-24T00:00:00"/>
    <n v="142665396"/>
    <x v="10"/>
    <x v="1"/>
    <d v="2022-04-26T00:00:00"/>
    <n v="743"/>
    <x v="1"/>
    <s v="142665396-5540246188200"/>
    <e v="#N/A"/>
    <n v="7792"/>
    <e v="#N/A"/>
    <e v="#N/A"/>
    <x v="1"/>
    <x v="1"/>
  </r>
  <r>
    <d v="2022-04-24T00:00:00"/>
    <n v="142665396"/>
    <x v="18"/>
    <x v="1"/>
    <d v="2022-04-26T00:00:00"/>
    <n v="4009"/>
    <x v="1"/>
    <s v="142665396-5540246192102"/>
    <e v="#N/A"/>
    <n v="7792"/>
    <e v="#N/A"/>
    <e v="#N/A"/>
    <x v="1"/>
    <x v="0"/>
  </r>
  <r>
    <d v="2022-04-24T00:00:00"/>
    <n v="142665408"/>
    <x v="47"/>
    <x v="3"/>
    <d v="2022-04-27T00:00:00"/>
    <n v="18338"/>
    <x v="1"/>
    <s v="142665408-5540246184617"/>
    <e v="#N/A"/>
    <n v="18338"/>
    <e v="#N/A"/>
    <e v="#N/A"/>
    <x v="1"/>
    <x v="0"/>
  </r>
  <r>
    <d v="2022-04-24T00:00:00"/>
    <n v="142665409"/>
    <x v="9"/>
    <x v="1"/>
    <d v="2022-04-26T00:00:00"/>
    <n v="2228"/>
    <x v="1"/>
    <s v="142665409-5540246187987"/>
    <e v="#N/A"/>
    <n v="2228"/>
    <e v="#N/A"/>
    <e v="#N/A"/>
    <x v="1"/>
    <x v="0"/>
  </r>
  <r>
    <d v="2022-04-24T00:00:00"/>
    <n v="142665410"/>
    <x v="65"/>
    <x v="4"/>
    <d v="2022-04-27T00:00:00"/>
    <n v="14292"/>
    <x v="1"/>
    <s v="142665410-5540246193566"/>
    <e v="#N/A"/>
    <n v="14292"/>
    <e v="#N/A"/>
    <e v="#N/A"/>
    <x v="1"/>
    <x v="0"/>
  </r>
  <r>
    <d v="2022-04-24T00:00:00"/>
    <n v="142665413"/>
    <x v="66"/>
    <x v="3"/>
    <d v="2022-04-28T00:00:00"/>
    <n v="5012"/>
    <x v="1"/>
    <s v="142665413-5540246171759"/>
    <e v="#N/A"/>
    <n v="11694"/>
    <e v="#N/A"/>
    <e v="#N/A"/>
    <x v="1"/>
    <x v="1"/>
  </r>
  <r>
    <d v="2022-04-24T00:00:00"/>
    <n v="142665413"/>
    <x v="13"/>
    <x v="3"/>
    <d v="2022-04-28T00:00:00"/>
    <n v="3898"/>
    <x v="1"/>
    <s v="142665413-5540246177132"/>
    <e v="#N/A"/>
    <n v="11694"/>
    <e v="#N/A"/>
    <e v="#N/A"/>
    <x v="1"/>
    <x v="1"/>
  </r>
  <r>
    <d v="2022-04-24T00:00:00"/>
    <n v="142665413"/>
    <x v="14"/>
    <x v="3"/>
    <d v="2022-04-28T00:00:00"/>
    <n v="2784"/>
    <x v="1"/>
    <s v="142665413-5540246177133"/>
    <e v="#N/A"/>
    <n v="11694"/>
    <e v="#N/A"/>
    <e v="#N/A"/>
    <x v="1"/>
    <x v="0"/>
  </r>
  <r>
    <d v="2022-04-24T00:00:00"/>
    <n v="142665418"/>
    <x v="32"/>
    <x v="4"/>
    <d v="2022-05-02T00:00:00"/>
    <n v="12473"/>
    <x v="0"/>
    <s v="142665418-5540246181016"/>
    <e v="#N/A"/>
    <n v="12473"/>
    <e v="#N/A"/>
    <e v="#N/A"/>
    <x v="1"/>
    <x v="0"/>
  </r>
  <r>
    <d v="2022-04-24T00:00:00"/>
    <n v="142665420"/>
    <x v="45"/>
    <x v="1"/>
    <d v="2022-05-26T00:00:00"/>
    <n v="1485"/>
    <x v="0"/>
    <s v="142665420-5540246192264"/>
    <n v="1485"/>
    <n v="1782"/>
    <n v="1782"/>
    <n v="100"/>
    <x v="0"/>
    <x v="1"/>
  </r>
  <r>
    <d v="2022-04-24T00:00:00"/>
    <n v="142665420"/>
    <x v="46"/>
    <x v="1"/>
    <d v="2022-05-26T00:00:00"/>
    <n v="297"/>
    <x v="0"/>
    <s v="142665420-5540246192265"/>
    <n v="297"/>
    <n v="1782"/>
    <n v="1782"/>
    <n v="100"/>
    <x v="0"/>
    <x v="0"/>
  </r>
  <r>
    <d v="2022-04-25T00:00:00"/>
    <n v="142665438"/>
    <x v="39"/>
    <x v="1"/>
    <d v="2022-04-27T00:00:00"/>
    <n v="836"/>
    <x v="1"/>
    <s v="142665438-5540246172978"/>
    <e v="#N/A"/>
    <n v="5663"/>
    <e v="#N/A"/>
    <e v="#N/A"/>
    <x v="1"/>
    <x v="1"/>
  </r>
  <r>
    <d v="2022-04-25T00:00:00"/>
    <n v="142665438"/>
    <x v="9"/>
    <x v="1"/>
    <d v="2022-04-27T00:00:00"/>
    <n v="4455"/>
    <x v="1"/>
    <s v="142665438-5540246187987"/>
    <e v="#N/A"/>
    <n v="5663"/>
    <e v="#N/A"/>
    <e v="#N/A"/>
    <x v="1"/>
    <x v="1"/>
  </r>
  <r>
    <d v="2022-04-25T00:00:00"/>
    <n v="142665438"/>
    <x v="10"/>
    <x v="1"/>
    <d v="2022-04-27T00:00:00"/>
    <n v="372"/>
    <x v="1"/>
    <s v="142665438-5540246188200"/>
    <e v="#N/A"/>
    <n v="5663"/>
    <e v="#N/A"/>
    <e v="#N/A"/>
    <x v="1"/>
    <x v="0"/>
  </r>
  <r>
    <d v="2022-04-25T00:00:00"/>
    <n v="142665441"/>
    <x v="26"/>
    <x v="1"/>
    <d v="2022-05-02T00:00:00"/>
    <n v="418"/>
    <x v="0"/>
    <s v="142665441-5540246173472"/>
    <n v="307"/>
    <n v="697"/>
    <n v="586"/>
    <n v="84.074605451936861"/>
    <x v="0"/>
    <x v="1"/>
  </r>
  <r>
    <d v="2022-04-25T00:00:00"/>
    <n v="142665441"/>
    <x v="19"/>
    <x v="1"/>
    <d v="2022-05-02T00:00:00"/>
    <n v="279"/>
    <x v="0"/>
    <s v="142665441-5540246175050"/>
    <n v="279"/>
    <n v="697"/>
    <n v="586"/>
    <n v="84.074605451936861"/>
    <x v="0"/>
    <x v="0"/>
  </r>
  <r>
    <d v="2022-04-25T00:00:00"/>
    <n v="142665458"/>
    <x v="67"/>
    <x v="2"/>
    <d v="2022-05-04T00:00:00"/>
    <n v="186"/>
    <x v="0"/>
    <s v="142665458-5540246182684"/>
    <n v="186"/>
    <n v="418"/>
    <n v="326"/>
    <n v="77.990430622009569"/>
    <x v="0"/>
    <x v="1"/>
  </r>
  <r>
    <d v="2022-04-25T00:00:00"/>
    <n v="142665458"/>
    <x v="68"/>
    <x v="2"/>
    <d v="2022-05-04T00:00:00"/>
    <n v="232"/>
    <x v="0"/>
    <s v="142665458-5540246183844"/>
    <n v="140"/>
    <n v="418"/>
    <n v="326"/>
    <n v="77.990430622009569"/>
    <x v="0"/>
    <x v="0"/>
  </r>
  <r>
    <d v="2022-04-26T00:00:00"/>
    <n v="142665470"/>
    <x v="4"/>
    <x v="1"/>
    <d v="2022-04-28T00:00:00"/>
    <n v="836"/>
    <x v="1"/>
    <s v="142665470-5540246171933"/>
    <e v="#N/A"/>
    <n v="26632"/>
    <e v="#N/A"/>
    <e v="#N/A"/>
    <x v="1"/>
    <x v="1"/>
  </r>
  <r>
    <d v="2022-04-26T00:00:00"/>
    <n v="142665470"/>
    <x v="39"/>
    <x v="1"/>
    <d v="2022-04-28T00:00:00"/>
    <n v="1253"/>
    <x v="1"/>
    <s v="142665470-5540246172978"/>
    <e v="#N/A"/>
    <n v="26632"/>
    <e v="#N/A"/>
    <e v="#N/A"/>
    <x v="1"/>
    <x v="1"/>
  </r>
  <r>
    <d v="2022-04-26T00:00:00"/>
    <n v="142665470"/>
    <x v="1"/>
    <x v="1"/>
    <d v="2022-04-28T00:00:00"/>
    <n v="348"/>
    <x v="1"/>
    <s v="142665470-5540246174174"/>
    <e v="#N/A"/>
    <n v="26632"/>
    <e v="#N/A"/>
    <e v="#N/A"/>
    <x v="1"/>
    <x v="1"/>
  </r>
  <r>
    <d v="2022-04-26T00:00:00"/>
    <n v="142665470"/>
    <x v="6"/>
    <x v="1"/>
    <d v="2022-04-28T00:00:00"/>
    <n v="2970"/>
    <x v="1"/>
    <s v="142665470-5540246176294"/>
    <e v="#N/A"/>
    <n v="26632"/>
    <e v="#N/A"/>
    <e v="#N/A"/>
    <x v="1"/>
    <x v="1"/>
  </r>
  <r>
    <d v="2022-04-26T00:00:00"/>
    <n v="142665470"/>
    <x v="7"/>
    <x v="1"/>
    <d v="2022-04-28T00:00:00"/>
    <n v="5940"/>
    <x v="1"/>
    <s v="142665470-5540246176295"/>
    <e v="#N/A"/>
    <n v="26632"/>
    <e v="#N/A"/>
    <e v="#N/A"/>
    <x v="1"/>
    <x v="1"/>
  </r>
  <r>
    <d v="2022-04-26T00:00:00"/>
    <n v="142665470"/>
    <x v="8"/>
    <x v="1"/>
    <d v="2022-04-28T00:00:00"/>
    <n v="5220"/>
    <x v="1"/>
    <s v="142665470-5540246184808"/>
    <e v="#N/A"/>
    <n v="26632"/>
    <e v="#N/A"/>
    <e v="#N/A"/>
    <x v="1"/>
    <x v="1"/>
  </r>
  <r>
    <d v="2022-04-26T00:00:00"/>
    <n v="142665470"/>
    <x v="9"/>
    <x v="1"/>
    <d v="2022-04-28T00:00:00"/>
    <n v="5568"/>
    <x v="1"/>
    <s v="142665470-5540246187987"/>
    <e v="#N/A"/>
    <n v="26632"/>
    <e v="#N/A"/>
    <e v="#N/A"/>
    <x v="1"/>
    <x v="1"/>
  </r>
  <r>
    <d v="2022-04-26T00:00:00"/>
    <n v="142665470"/>
    <x v="64"/>
    <x v="1"/>
    <d v="2022-04-28T00:00:00"/>
    <n v="116"/>
    <x v="1"/>
    <s v="142665470-5540246188175"/>
    <e v="#N/A"/>
    <n v="26632"/>
    <e v="#N/A"/>
    <e v="#N/A"/>
    <x v="1"/>
    <x v="1"/>
  </r>
  <r>
    <d v="2022-04-26T00:00:00"/>
    <n v="142665470"/>
    <x v="10"/>
    <x v="1"/>
    <d v="2022-04-28T00:00:00"/>
    <n v="372"/>
    <x v="1"/>
    <s v="142665470-5540246188200"/>
    <e v="#N/A"/>
    <n v="26632"/>
    <e v="#N/A"/>
    <e v="#N/A"/>
    <x v="1"/>
    <x v="1"/>
  </r>
  <r>
    <d v="2022-04-26T00:00:00"/>
    <n v="142665470"/>
    <x v="18"/>
    <x v="1"/>
    <d v="2022-04-28T00:00:00"/>
    <n v="4009"/>
    <x v="1"/>
    <s v="142665470-5540246192102"/>
    <e v="#N/A"/>
    <n v="26632"/>
    <e v="#N/A"/>
    <e v="#N/A"/>
    <x v="1"/>
    <x v="0"/>
  </r>
  <r>
    <d v="2022-04-26T00:00:00"/>
    <n v="142665488"/>
    <x v="63"/>
    <x v="2"/>
    <d v="2022-05-09T00:00:00"/>
    <n v="2645"/>
    <x v="0"/>
    <s v="142665488-5540246170256"/>
    <n v="2645"/>
    <n v="3555"/>
    <n v="3555"/>
    <n v="100"/>
    <x v="0"/>
    <x v="1"/>
  </r>
  <r>
    <d v="2022-04-26T00:00:00"/>
    <n v="142665488"/>
    <x v="69"/>
    <x v="2"/>
    <d v="2022-05-09T00:00:00"/>
    <n v="910"/>
    <x v="0"/>
    <s v="142665488-5540246171888"/>
    <n v="910"/>
    <n v="3555"/>
    <n v="3555"/>
    <n v="100"/>
    <x v="0"/>
    <x v="0"/>
  </r>
  <r>
    <d v="2022-04-26T00:00:00"/>
    <n v="142665490"/>
    <x v="70"/>
    <x v="2"/>
    <d v="2022-05-15T00:00:00"/>
    <n v="1244"/>
    <x v="0"/>
    <s v="142665490-5540246177376"/>
    <n v="1244"/>
    <n v="1244"/>
    <n v="1244"/>
    <n v="100"/>
    <x v="0"/>
    <x v="0"/>
  </r>
  <r>
    <d v="2022-04-26T00:00:00"/>
    <n v="142665499"/>
    <x v="13"/>
    <x v="3"/>
    <d v="2022-05-02T00:00:00"/>
    <n v="9280"/>
    <x v="0"/>
    <s v="142665499-5540246177132"/>
    <e v="#N/A"/>
    <n v="13178"/>
    <e v="#N/A"/>
    <e v="#N/A"/>
    <x v="1"/>
    <x v="1"/>
  </r>
  <r>
    <d v="2022-04-26T00:00:00"/>
    <n v="142665499"/>
    <x v="14"/>
    <x v="3"/>
    <d v="2022-05-02T00:00:00"/>
    <n v="3898"/>
    <x v="0"/>
    <s v="142665499-5540246177133"/>
    <e v="#N/A"/>
    <n v="13178"/>
    <e v="#N/A"/>
    <e v="#N/A"/>
    <x v="1"/>
    <x v="0"/>
  </r>
  <r>
    <d v="2022-04-27T00:00:00"/>
    <n v="142665510"/>
    <x v="39"/>
    <x v="1"/>
    <d v="2022-05-02T00:00:00"/>
    <n v="1253"/>
    <x v="0"/>
    <s v="142665510-5540246172978"/>
    <e v="#N/A"/>
    <n v="18910"/>
    <e v="#N/A"/>
    <e v="#N/A"/>
    <x v="1"/>
    <x v="1"/>
  </r>
  <r>
    <d v="2022-04-27T00:00:00"/>
    <n v="142665510"/>
    <x v="1"/>
    <x v="1"/>
    <d v="2022-05-02T00:00:00"/>
    <n v="348"/>
    <x v="0"/>
    <s v="142665510-5540246174174"/>
    <e v="#N/A"/>
    <n v="18910"/>
    <e v="#N/A"/>
    <e v="#N/A"/>
    <x v="1"/>
    <x v="1"/>
  </r>
  <r>
    <d v="2022-04-27T00:00:00"/>
    <n v="142665510"/>
    <x v="6"/>
    <x v="1"/>
    <d v="2022-05-02T00:00:00"/>
    <n v="2228"/>
    <x v="0"/>
    <s v="142665510-5540246176294"/>
    <e v="#N/A"/>
    <n v="18910"/>
    <e v="#N/A"/>
    <e v="#N/A"/>
    <x v="1"/>
    <x v="1"/>
  </r>
  <r>
    <d v="2022-04-27T00:00:00"/>
    <n v="142665510"/>
    <x v="7"/>
    <x v="1"/>
    <d v="2022-05-02T00:00:00"/>
    <n v="7424"/>
    <x v="0"/>
    <s v="142665510-5540246176295"/>
    <e v="#N/A"/>
    <n v="18910"/>
    <e v="#N/A"/>
    <e v="#N/A"/>
    <x v="1"/>
    <x v="1"/>
  </r>
  <r>
    <d v="2022-04-27T00:00:00"/>
    <n v="142665510"/>
    <x v="8"/>
    <x v="1"/>
    <d v="2022-05-02T00:00:00"/>
    <n v="2088"/>
    <x v="0"/>
    <s v="142665510-5540246184808"/>
    <e v="#N/A"/>
    <n v="18910"/>
    <e v="#N/A"/>
    <e v="#N/A"/>
    <x v="1"/>
    <x v="1"/>
  </r>
  <r>
    <d v="2022-04-27T00:00:00"/>
    <n v="142665510"/>
    <x v="9"/>
    <x v="1"/>
    <d v="2022-05-02T00:00:00"/>
    <n v="4455"/>
    <x v="0"/>
    <s v="142665510-5540246187987"/>
    <e v="#N/A"/>
    <n v="18910"/>
    <e v="#N/A"/>
    <e v="#N/A"/>
    <x v="1"/>
    <x v="1"/>
  </r>
  <r>
    <d v="2022-04-27T00:00:00"/>
    <n v="142665510"/>
    <x v="10"/>
    <x v="1"/>
    <d v="2022-05-02T00:00:00"/>
    <n v="1114"/>
    <x v="0"/>
    <s v="142665510-5540246188200"/>
    <e v="#N/A"/>
    <n v="18910"/>
    <e v="#N/A"/>
    <e v="#N/A"/>
    <x v="1"/>
    <x v="0"/>
  </r>
  <r>
    <d v="2022-04-27T00:00:00"/>
    <n v="142665515"/>
    <x v="27"/>
    <x v="1"/>
    <d v="2022-05-08T00:00:00"/>
    <n v="84"/>
    <x v="0"/>
    <s v="142665515-5540246174095"/>
    <n v="84"/>
    <n v="363"/>
    <n v="363"/>
    <n v="100"/>
    <x v="0"/>
    <x v="1"/>
  </r>
  <r>
    <d v="2022-04-27T00:00:00"/>
    <n v="142665515"/>
    <x v="57"/>
    <x v="1"/>
    <d v="2022-05-08T00:00:00"/>
    <n v="279"/>
    <x v="0"/>
    <s v="142665515-5540246190743"/>
    <n v="279"/>
    <n v="363"/>
    <n v="363"/>
    <n v="100"/>
    <x v="0"/>
    <x v="0"/>
  </r>
  <r>
    <d v="2022-04-27T00:00:00"/>
    <n v="142665520"/>
    <x v="71"/>
    <x v="4"/>
    <d v="2022-05-09T00:00:00"/>
    <n v="1634"/>
    <x v="0"/>
    <s v="142665520-5540246173906"/>
    <n v="1634"/>
    <n v="10543"/>
    <n v="10543"/>
    <n v="100"/>
    <x v="0"/>
    <x v="1"/>
  </r>
  <r>
    <d v="2022-04-27T00:00:00"/>
    <n v="142665520"/>
    <x v="32"/>
    <x v="4"/>
    <d v="2022-05-09T00:00:00"/>
    <n v="8909"/>
    <x v="0"/>
    <s v="142665520-5540246181016"/>
    <n v="8909"/>
    <n v="10543"/>
    <n v="10543"/>
    <n v="100"/>
    <x v="0"/>
    <x v="0"/>
  </r>
  <r>
    <d v="2022-04-28T00:00:00"/>
    <n v="142675542"/>
    <x v="8"/>
    <x v="1"/>
    <d v="2022-05-02T00:00:00"/>
    <n v="3132"/>
    <x v="0"/>
    <s v="142675542-5540246184808"/>
    <e v="#N/A"/>
    <n v="3132"/>
    <e v="#N/A"/>
    <e v="#N/A"/>
    <x v="1"/>
    <x v="0"/>
  </r>
  <r>
    <d v="2022-04-28T00:00:00"/>
    <n v="142675543"/>
    <x v="5"/>
    <x v="1"/>
    <d v="2022-05-03T00:00:00"/>
    <n v="279"/>
    <x v="0"/>
    <s v="142675543-5540246172669"/>
    <e v="#N/A"/>
    <n v="10882"/>
    <e v="#N/A"/>
    <e v="#N/A"/>
    <x v="1"/>
    <x v="1"/>
  </r>
  <r>
    <d v="2022-04-28T00:00:00"/>
    <n v="142675543"/>
    <x v="1"/>
    <x v="1"/>
    <d v="2022-05-03T00:00:00"/>
    <n v="348"/>
    <x v="0"/>
    <s v="142675543-5540246174174"/>
    <e v="#N/A"/>
    <n v="10882"/>
    <e v="#N/A"/>
    <e v="#N/A"/>
    <x v="1"/>
    <x v="1"/>
  </r>
  <r>
    <d v="2022-04-28T00:00:00"/>
    <n v="142675543"/>
    <x v="6"/>
    <x v="1"/>
    <d v="2022-05-03T00:00:00"/>
    <n v="1856"/>
    <x v="0"/>
    <s v="142675543-5540246176294"/>
    <e v="#N/A"/>
    <n v="10882"/>
    <e v="#N/A"/>
    <e v="#N/A"/>
    <x v="1"/>
    <x v="1"/>
  </r>
  <r>
    <d v="2022-04-28T00:00:00"/>
    <n v="142675543"/>
    <x v="7"/>
    <x v="1"/>
    <d v="2022-05-03T00:00:00"/>
    <n v="7424"/>
    <x v="0"/>
    <s v="142675543-5540246176295"/>
    <e v="#N/A"/>
    <n v="10882"/>
    <e v="#N/A"/>
    <e v="#N/A"/>
    <x v="1"/>
    <x v="1"/>
  </r>
  <r>
    <d v="2022-04-28T00:00:00"/>
    <n v="142675543"/>
    <x v="64"/>
    <x v="1"/>
    <d v="2022-05-03T00:00:00"/>
    <n v="232"/>
    <x v="0"/>
    <s v="142675543-5540246188175"/>
    <e v="#N/A"/>
    <n v="10882"/>
    <e v="#N/A"/>
    <e v="#N/A"/>
    <x v="1"/>
    <x v="1"/>
  </r>
  <r>
    <d v="2022-04-28T00:00:00"/>
    <n v="142675543"/>
    <x v="10"/>
    <x v="1"/>
    <d v="2022-05-03T00:00:00"/>
    <n v="743"/>
    <x v="0"/>
    <s v="142675543-5540246188200"/>
    <e v="#N/A"/>
    <n v="10882"/>
    <e v="#N/A"/>
    <e v="#N/A"/>
    <x v="1"/>
    <x v="0"/>
  </r>
  <r>
    <d v="2022-04-28T00:00:00"/>
    <n v="142675550"/>
    <x v="51"/>
    <x v="2"/>
    <d v="2022-05-04T00:00:00"/>
    <n v="2784"/>
    <x v="0"/>
    <s v="142675550-5540246188583"/>
    <n v="2784"/>
    <n v="2784"/>
    <n v="2784"/>
    <n v="100"/>
    <x v="0"/>
    <x v="0"/>
  </r>
  <r>
    <d v="2022-04-28T00:00:00"/>
    <n v="142675553"/>
    <x v="28"/>
    <x v="1"/>
    <d v="2022-05-08T00:00:00"/>
    <n v="418"/>
    <x v="0"/>
    <s v="142675553-5540246175047"/>
    <n v="418"/>
    <n v="418"/>
    <n v="418"/>
    <n v="100"/>
    <x v="0"/>
    <x v="0"/>
  </r>
  <r>
    <d v="2022-04-28T00:00:00"/>
    <n v="142675554"/>
    <x v="27"/>
    <x v="1"/>
    <d v="2022-05-10T00:00:00"/>
    <n v="140"/>
    <x v="0"/>
    <s v="142675554-5540246174095"/>
    <n v="140"/>
    <n v="1394"/>
    <n v="1199"/>
    <n v="86.011477761836446"/>
    <x v="0"/>
    <x v="1"/>
  </r>
  <r>
    <d v="2022-04-28T00:00:00"/>
    <n v="142675554"/>
    <x v="56"/>
    <x v="1"/>
    <d v="2022-05-10T00:00:00"/>
    <n v="418"/>
    <x v="0"/>
    <s v="142675554-5540246175049"/>
    <n v="223"/>
    <n v="1394"/>
    <n v="1199"/>
    <n v="86.011477761836446"/>
    <x v="0"/>
    <x v="1"/>
  </r>
  <r>
    <d v="2022-04-28T00:00:00"/>
    <n v="142675554"/>
    <x v="19"/>
    <x v="1"/>
    <d v="2022-05-10T00:00:00"/>
    <n v="836"/>
    <x v="0"/>
    <s v="142675554-5540246175050"/>
    <n v="836"/>
    <n v="1394"/>
    <n v="1199"/>
    <n v="86.011477761836446"/>
    <x v="0"/>
    <x v="0"/>
  </r>
  <r>
    <d v="2022-04-28T00:00:00"/>
    <n v="142675555"/>
    <x v="26"/>
    <x v="1"/>
    <d v="2022-05-17T00:00:00"/>
    <n v="557"/>
    <x v="0"/>
    <s v="142675555-5540246173472"/>
    <n v="557"/>
    <n v="557"/>
    <n v="557"/>
    <n v="100"/>
    <x v="0"/>
    <x v="0"/>
  </r>
  <r>
    <d v="2022-04-28T00:00:00"/>
    <n v="142675562"/>
    <x v="47"/>
    <x v="3"/>
    <d v="2022-05-08T00:00:00"/>
    <n v="18338"/>
    <x v="0"/>
    <s v="142675562-5540246184617"/>
    <n v="18338"/>
    <n v="18338"/>
    <n v="18338"/>
    <n v="100"/>
    <x v="0"/>
    <x v="0"/>
  </r>
  <r>
    <d v="2022-04-28T00:00:00"/>
    <n v="142675565"/>
    <x v="63"/>
    <x v="2"/>
    <d v="2022-05-08T00:00:00"/>
    <n v="1764"/>
    <x v="0"/>
    <s v="142675565-5540246170256"/>
    <n v="1764"/>
    <n v="3324"/>
    <n v="3324"/>
    <n v="100"/>
    <x v="0"/>
    <x v="1"/>
  </r>
  <r>
    <d v="2022-04-28T00:00:00"/>
    <n v="142675565"/>
    <x v="69"/>
    <x v="2"/>
    <d v="2022-05-08T00:00:00"/>
    <n v="1560"/>
    <x v="0"/>
    <s v="142675565-5540246171888"/>
    <n v="1560"/>
    <n v="3324"/>
    <n v="3324"/>
    <n v="100"/>
    <x v="0"/>
    <x v="0"/>
  </r>
  <r>
    <d v="2022-05-02T00:00:00"/>
    <n v="142675576"/>
    <x v="39"/>
    <x v="1"/>
    <d v="2022-05-04T00:00:00"/>
    <n v="836"/>
    <x v="0"/>
    <s v="142675576-5540246172978"/>
    <n v="836"/>
    <n v="15035"/>
    <n v="15035"/>
    <n v="100"/>
    <x v="0"/>
    <x v="1"/>
  </r>
  <r>
    <d v="2022-05-02T00:00:00"/>
    <n v="142675576"/>
    <x v="1"/>
    <x v="1"/>
    <d v="2022-05-04T00:00:00"/>
    <n v="232"/>
    <x v="0"/>
    <s v="142675576-5540246174174"/>
    <n v="232"/>
    <n v="15035"/>
    <n v="15035"/>
    <n v="100"/>
    <x v="0"/>
    <x v="1"/>
  </r>
  <r>
    <d v="2022-05-02T00:00:00"/>
    <n v="142675576"/>
    <x v="7"/>
    <x v="1"/>
    <d v="2022-05-04T00:00:00"/>
    <n v="7424"/>
    <x v="0"/>
    <s v="142675576-5540246176295"/>
    <n v="7424"/>
    <n v="15035"/>
    <n v="15035"/>
    <n v="100"/>
    <x v="0"/>
    <x v="1"/>
  </r>
  <r>
    <d v="2022-05-02T00:00:00"/>
    <n v="142675576"/>
    <x v="8"/>
    <x v="1"/>
    <d v="2022-05-04T00:00:00"/>
    <n v="2088"/>
    <x v="0"/>
    <s v="142675576-5540246184808"/>
    <n v="2088"/>
    <n v="15035"/>
    <n v="15035"/>
    <n v="100"/>
    <x v="0"/>
    <x v="1"/>
  </r>
  <r>
    <d v="2022-05-02T00:00:00"/>
    <n v="142675576"/>
    <x v="9"/>
    <x v="1"/>
    <d v="2022-05-04T00:00:00"/>
    <n v="4455"/>
    <x v="0"/>
    <s v="142675576-5540246187987"/>
    <n v="4455"/>
    <n v="15035"/>
    <n v="15035"/>
    <n v="100"/>
    <x v="0"/>
    <x v="0"/>
  </r>
  <r>
    <d v="2022-05-02T00:00:00"/>
    <n v="142675581"/>
    <x v="13"/>
    <x v="3"/>
    <d v="2022-05-04T00:00:00"/>
    <n v="9280"/>
    <x v="0"/>
    <s v="142675581-5540246177132"/>
    <n v="9280"/>
    <n v="15313"/>
    <n v="15313"/>
    <n v="100"/>
    <x v="0"/>
    <x v="1"/>
  </r>
  <r>
    <d v="2022-05-02T00:00:00"/>
    <n v="142675581"/>
    <x v="14"/>
    <x v="3"/>
    <d v="2022-05-04T00:00:00"/>
    <n v="5012"/>
    <x v="0"/>
    <s v="142675581-5540246177133"/>
    <n v="5012"/>
    <n v="15313"/>
    <n v="15313"/>
    <n v="100"/>
    <x v="0"/>
    <x v="1"/>
  </r>
  <r>
    <d v="2022-05-02T00:00:00"/>
    <n v="142675581"/>
    <x v="72"/>
    <x v="3"/>
    <d v="2022-05-04T00:00:00"/>
    <n v="1021"/>
    <x v="0"/>
    <s v="142675581-5540246183562"/>
    <n v="1021"/>
    <n v="15313"/>
    <n v="15313"/>
    <n v="100"/>
    <x v="0"/>
    <x v="0"/>
  </r>
  <r>
    <d v="2022-05-02T00:00:00"/>
    <n v="142675582"/>
    <x v="27"/>
    <x v="1"/>
    <d v="2022-05-15T00:00:00"/>
    <n v="70"/>
    <x v="0"/>
    <s v="142675582-5540246174095"/>
    <n v="70"/>
    <n v="1464"/>
    <n v="1464"/>
    <n v="100"/>
    <x v="0"/>
    <x v="1"/>
  </r>
  <r>
    <d v="2022-05-02T00:00:00"/>
    <n v="142675582"/>
    <x v="28"/>
    <x v="1"/>
    <d v="2022-05-15T00:00:00"/>
    <n v="140"/>
    <x v="0"/>
    <s v="142675582-5540246175047"/>
    <n v="140"/>
    <n v="1464"/>
    <n v="1464"/>
    <n v="100"/>
    <x v="0"/>
    <x v="1"/>
  </r>
  <r>
    <d v="2022-05-02T00:00:00"/>
    <n v="142675582"/>
    <x v="56"/>
    <x v="1"/>
    <d v="2022-05-15T00:00:00"/>
    <n v="418"/>
    <x v="0"/>
    <s v="142675582-5540246175049"/>
    <n v="418"/>
    <n v="1464"/>
    <n v="1464"/>
    <n v="100"/>
    <x v="0"/>
    <x v="1"/>
  </r>
  <r>
    <d v="2022-05-02T00:00:00"/>
    <n v="142675582"/>
    <x v="19"/>
    <x v="1"/>
    <d v="2022-05-15T00:00:00"/>
    <n v="696"/>
    <x v="0"/>
    <s v="142675582-5540246175050"/>
    <n v="696"/>
    <n v="1464"/>
    <n v="1464"/>
    <n v="100"/>
    <x v="0"/>
    <x v="1"/>
  </r>
  <r>
    <d v="2022-05-02T00:00:00"/>
    <n v="142675582"/>
    <x v="57"/>
    <x v="1"/>
    <d v="2022-05-15T00:00:00"/>
    <n v="140"/>
    <x v="0"/>
    <s v="142675582-5540246190743"/>
    <n v="140"/>
    <n v="1464"/>
    <n v="1464"/>
    <n v="100"/>
    <x v="0"/>
    <x v="0"/>
  </r>
  <r>
    <d v="2022-05-02T00:00:00"/>
    <n v="142675583"/>
    <x v="58"/>
    <x v="4"/>
    <d v="2022-05-15T00:00:00"/>
    <n v="1207"/>
    <x v="0"/>
    <s v="142675583-5540246188224"/>
    <n v="986"/>
    <n v="1207"/>
    <n v="986"/>
    <n v="81.690140845070431"/>
    <x v="0"/>
    <x v="0"/>
  </r>
  <r>
    <d v="2022-05-02T00:00:00"/>
    <n v="142675585"/>
    <x v="48"/>
    <x v="3"/>
    <d v="2022-05-09T00:00:00"/>
    <n v="2256"/>
    <x v="0"/>
    <s v="142675585-5540246183130"/>
    <n v="2256"/>
    <n v="4136"/>
    <n v="4136"/>
    <n v="100"/>
    <x v="0"/>
    <x v="1"/>
  </r>
  <r>
    <d v="2022-05-02T00:00:00"/>
    <n v="142675585"/>
    <x v="73"/>
    <x v="3"/>
    <d v="2022-05-09T00:00:00"/>
    <n v="961"/>
    <x v="0"/>
    <s v="142675585-5540246183537"/>
    <n v="961"/>
    <n v="4136"/>
    <n v="4136"/>
    <n v="100"/>
    <x v="0"/>
    <x v="1"/>
  </r>
  <r>
    <d v="2022-05-02T00:00:00"/>
    <n v="142675585"/>
    <x v="74"/>
    <x v="3"/>
    <d v="2022-05-09T00:00:00"/>
    <n v="919"/>
    <x v="0"/>
    <s v="142675585-5540246183538"/>
    <n v="919"/>
    <n v="4136"/>
    <n v="4136"/>
    <n v="100"/>
    <x v="0"/>
    <x v="0"/>
  </r>
  <r>
    <d v="2022-05-02T00:00:00"/>
    <n v="142675587"/>
    <x v="60"/>
    <x v="3"/>
    <d v="2022-05-08T00:00:00"/>
    <n v="1300"/>
    <x v="0"/>
    <s v="142675587-5540246183558"/>
    <n v="1300"/>
    <n v="1523"/>
    <n v="1523"/>
    <n v="100"/>
    <x v="0"/>
    <x v="1"/>
  </r>
  <r>
    <d v="2022-05-02T00:00:00"/>
    <n v="142675587"/>
    <x v="33"/>
    <x v="3"/>
    <d v="2022-05-08T00:00:00"/>
    <n v="223"/>
    <x v="0"/>
    <s v="142675587-5540246183560"/>
    <n v="223"/>
    <n v="1523"/>
    <n v="1523"/>
    <n v="100"/>
    <x v="0"/>
    <x v="0"/>
  </r>
  <r>
    <d v="2022-05-02T00:00:00"/>
    <n v="142675589"/>
    <x v="11"/>
    <x v="3"/>
    <d v="2022-05-10T00:00:00"/>
    <n v="1300"/>
    <x v="0"/>
    <s v="142675589-5540246183589"/>
    <n v="1300"/>
    <n v="1300"/>
    <n v="1300"/>
    <n v="100"/>
    <x v="0"/>
    <x v="0"/>
  </r>
  <r>
    <d v="2022-05-02T00:00:00"/>
    <n v="142675596"/>
    <x v="47"/>
    <x v="3"/>
    <d v="2022-05-05T00:00:00"/>
    <n v="27506"/>
    <x v="0"/>
    <s v="142675596-5540246184617"/>
    <n v="4585"/>
    <n v="27506"/>
    <n v="4585"/>
    <n v="16.669090380280664"/>
    <x v="0"/>
    <x v="0"/>
  </r>
  <r>
    <d v="2022-05-02T00:00:00"/>
    <n v="142675607"/>
    <x v="75"/>
    <x v="0"/>
    <d v="2022-05-10T00:00:00"/>
    <n v="882"/>
    <x v="0"/>
    <s v="142675607-5540246173685"/>
    <n v="891"/>
    <n v="882"/>
    <n v="891"/>
    <n v="101.0204081632653"/>
    <x v="0"/>
    <x v="0"/>
  </r>
  <r>
    <d v="2022-05-03T00:00:00"/>
    <n v="142675617"/>
    <x v="69"/>
    <x v="2"/>
    <d v="2022-05-03T00:00:00"/>
    <n v="369"/>
    <x v="0"/>
    <s v="142675617-5540246171888"/>
    <e v="#N/A"/>
    <n v="369"/>
    <e v="#N/A"/>
    <e v="#N/A"/>
    <x v="1"/>
    <x v="0"/>
  </r>
  <r>
    <d v="2022-05-03T00:00:00"/>
    <n v="142675618"/>
    <x v="4"/>
    <x v="1"/>
    <d v="2022-05-05T00:00:00"/>
    <n v="279"/>
    <x v="0"/>
    <s v="142675618-5540246171933"/>
    <n v="279"/>
    <n v="11045"/>
    <n v="9857"/>
    <n v="89.244001810774108"/>
    <x v="0"/>
    <x v="1"/>
  </r>
  <r>
    <d v="2022-05-03T00:00:00"/>
    <n v="142675618"/>
    <x v="7"/>
    <x v="1"/>
    <d v="2022-05-05T00:00:00"/>
    <n v="7424"/>
    <x v="0"/>
    <s v="142675618-5540246176295"/>
    <n v="7424"/>
    <n v="11045"/>
    <n v="9857"/>
    <n v="89.244001810774108"/>
    <x v="0"/>
    <x v="1"/>
  </r>
  <r>
    <d v="2022-05-03T00:00:00"/>
    <n v="142675618"/>
    <x v="9"/>
    <x v="1"/>
    <d v="2022-05-05T00:00:00"/>
    <n v="2228"/>
    <x v="0"/>
    <s v="142675618-5540246187987"/>
    <n v="1782"/>
    <n v="11045"/>
    <n v="9857"/>
    <n v="89.244001810774108"/>
    <x v="0"/>
    <x v="1"/>
  </r>
  <r>
    <d v="2022-05-03T00:00:00"/>
    <n v="142675618"/>
    <x v="10"/>
    <x v="1"/>
    <d v="2022-05-05T00:00:00"/>
    <n v="1114"/>
    <x v="0"/>
    <s v="142675618-5540246188200"/>
    <n v="372"/>
    <n v="11045"/>
    <n v="9857"/>
    <n v="89.244001810774108"/>
    <x v="0"/>
    <x v="0"/>
  </r>
  <r>
    <d v="2022-05-03T00:00:00"/>
    <n v="142675619"/>
    <x v="52"/>
    <x v="1"/>
    <d v="2022-05-05T00:00:00"/>
    <n v="70"/>
    <x v="0"/>
    <s v="142675619-5540246172539"/>
    <n v="70"/>
    <n v="2994"/>
    <n v="2994"/>
    <n v="100"/>
    <x v="0"/>
    <x v="1"/>
  </r>
  <r>
    <d v="2022-05-03T00:00:00"/>
    <n v="142675619"/>
    <x v="39"/>
    <x v="1"/>
    <d v="2022-05-05T00:00:00"/>
    <n v="836"/>
    <x v="0"/>
    <s v="142675619-5540246172978"/>
    <n v="836"/>
    <n v="2994"/>
    <n v="2994"/>
    <n v="100"/>
    <x v="0"/>
    <x v="1"/>
  </r>
  <r>
    <d v="2022-05-03T00:00:00"/>
    <n v="142675619"/>
    <x v="8"/>
    <x v="1"/>
    <d v="2022-05-05T00:00:00"/>
    <n v="2088"/>
    <x v="0"/>
    <s v="142675619-5540246184808"/>
    <n v="2088"/>
    <n v="2994"/>
    <n v="2994"/>
    <n v="100"/>
    <x v="0"/>
    <x v="0"/>
  </r>
  <r>
    <d v="2022-05-03T00:00:00"/>
    <n v="142675638"/>
    <x v="47"/>
    <x v="3"/>
    <d v="2022-05-09T00:00:00"/>
    <n v="27506"/>
    <x v="0"/>
    <s v="142675638-5540246184617"/>
    <n v="27506"/>
    <n v="27506"/>
    <n v="27506"/>
    <n v="100"/>
    <x v="0"/>
    <x v="0"/>
  </r>
  <r>
    <d v="2022-05-04T00:00:00"/>
    <n v="142675650"/>
    <x v="17"/>
    <x v="1"/>
    <d v="2022-05-05T00:00:00"/>
    <n v="1935"/>
    <x v="0"/>
    <s v="142675650-5540246191598"/>
    <n v="1935"/>
    <n v="1935"/>
    <n v="1935"/>
    <n v="100"/>
    <x v="0"/>
    <x v="0"/>
  </r>
  <r>
    <d v="2022-05-04T00:00:00"/>
    <n v="142675652"/>
    <x v="39"/>
    <x v="1"/>
    <d v="2022-05-08T00:00:00"/>
    <n v="836"/>
    <x v="0"/>
    <s v="142675652-5540246172978"/>
    <n v="836"/>
    <n v="5360"/>
    <n v="5360"/>
    <n v="100"/>
    <x v="0"/>
    <x v="1"/>
  </r>
  <r>
    <d v="2022-05-04T00:00:00"/>
    <n v="142675652"/>
    <x v="1"/>
    <x v="1"/>
    <d v="2022-05-08T00:00:00"/>
    <n v="348"/>
    <x v="0"/>
    <s v="142675652-5540246174174"/>
    <n v="348"/>
    <n v="5360"/>
    <n v="5360"/>
    <n v="100"/>
    <x v="0"/>
    <x v="1"/>
  </r>
  <r>
    <d v="2022-05-04T00:00:00"/>
    <n v="142675652"/>
    <x v="8"/>
    <x v="1"/>
    <d v="2022-05-08T00:00:00"/>
    <n v="4176"/>
    <x v="0"/>
    <s v="142675652-5540246184808"/>
    <n v="4176"/>
    <n v="5360"/>
    <n v="5360"/>
    <n v="100"/>
    <x v="0"/>
    <x v="0"/>
  </r>
  <r>
    <d v="2022-05-04T00:00:00"/>
    <n v="142675653"/>
    <x v="4"/>
    <x v="1"/>
    <d v="2022-05-08T00:00:00"/>
    <n v="557"/>
    <x v="0"/>
    <s v="142675653-5540246171933"/>
    <n v="557"/>
    <n v="5012"/>
    <n v="5012"/>
    <n v="100"/>
    <x v="0"/>
    <x v="1"/>
  </r>
  <r>
    <d v="2022-05-04T00:00:00"/>
    <n v="142675653"/>
    <x v="9"/>
    <x v="1"/>
    <d v="2022-05-08T00:00:00"/>
    <n v="4455"/>
    <x v="0"/>
    <s v="142675653-5540246187987"/>
    <n v="4455"/>
    <n v="5012"/>
    <n v="5012"/>
    <n v="100"/>
    <x v="0"/>
    <x v="0"/>
  </r>
  <r>
    <d v="2022-05-04T00:00:00"/>
    <n v="142675668"/>
    <x v="38"/>
    <x v="4"/>
    <d v="2022-05-18T00:00:00"/>
    <n v="7796"/>
    <x v="0"/>
    <s v="142675668-5540246192907"/>
    <n v="5568"/>
    <n v="7796"/>
    <n v="5568"/>
    <n v="71.421241662390969"/>
    <x v="0"/>
    <x v="0"/>
  </r>
  <r>
    <d v="2022-05-04T00:00:00"/>
    <n v="142675671"/>
    <x v="66"/>
    <x v="3"/>
    <d v="2022-05-09T00:00:00"/>
    <n v="2506"/>
    <x v="0"/>
    <s v="142675671-5540246171759"/>
    <n v="2506"/>
    <n v="18538"/>
    <n v="18538"/>
    <n v="100"/>
    <x v="0"/>
    <x v="1"/>
  </r>
  <r>
    <d v="2022-05-04T00:00:00"/>
    <n v="142675671"/>
    <x v="13"/>
    <x v="3"/>
    <d v="2022-05-09T00:00:00"/>
    <n v="7888"/>
    <x v="0"/>
    <s v="142675671-5540246177132"/>
    <n v="7888"/>
    <n v="18538"/>
    <n v="18538"/>
    <n v="100"/>
    <x v="0"/>
    <x v="1"/>
  </r>
  <r>
    <d v="2022-05-04T00:00:00"/>
    <n v="142675671"/>
    <x v="14"/>
    <x v="3"/>
    <d v="2022-05-09T00:00:00"/>
    <n v="5012"/>
    <x v="0"/>
    <s v="142675671-5540246177133"/>
    <n v="5012"/>
    <n v="18538"/>
    <n v="18538"/>
    <n v="100"/>
    <x v="0"/>
    <x v="1"/>
  </r>
  <r>
    <d v="2022-05-04T00:00:00"/>
    <n v="142675671"/>
    <x v="72"/>
    <x v="3"/>
    <d v="2022-05-09T00:00:00"/>
    <n v="3132"/>
    <x v="0"/>
    <s v="142675671-5540246183562"/>
    <n v="3132"/>
    <n v="18538"/>
    <n v="18538"/>
    <n v="100"/>
    <x v="0"/>
    <x v="0"/>
  </r>
  <r>
    <d v="2022-05-04T00:00:00"/>
    <n v="142675679"/>
    <x v="68"/>
    <x v="2"/>
    <d v="2022-05-08T00:00:00"/>
    <n v="93"/>
    <x v="0"/>
    <s v="142675679-5540246183844"/>
    <n v="93"/>
    <n v="93"/>
    <n v="93"/>
    <n v="100"/>
    <x v="0"/>
    <x v="0"/>
  </r>
  <r>
    <d v="2022-05-05T00:00:00"/>
    <n v="142685687"/>
    <x v="39"/>
    <x v="1"/>
    <d v="2022-05-09T00:00:00"/>
    <n v="836"/>
    <x v="0"/>
    <s v="142685687-5540246172978"/>
    <n v="836"/>
    <n v="3156"/>
    <n v="3156"/>
    <n v="100"/>
    <x v="0"/>
    <x v="1"/>
  </r>
  <r>
    <d v="2022-05-05T00:00:00"/>
    <n v="142685687"/>
    <x v="1"/>
    <x v="1"/>
    <d v="2022-05-09T00:00:00"/>
    <n v="232"/>
    <x v="0"/>
    <s v="142685687-5540246174174"/>
    <n v="232"/>
    <n v="3156"/>
    <n v="3156"/>
    <n v="100"/>
    <x v="0"/>
    <x v="1"/>
  </r>
  <r>
    <d v="2022-05-05T00:00:00"/>
    <n v="142685687"/>
    <x v="8"/>
    <x v="1"/>
    <d v="2022-05-09T00:00:00"/>
    <n v="2088"/>
    <x v="0"/>
    <s v="142685687-5540246184808"/>
    <n v="2088"/>
    <n v="3156"/>
    <n v="3156"/>
    <n v="100"/>
    <x v="0"/>
    <x v="0"/>
  </r>
  <r>
    <d v="2022-05-05T00:00:00"/>
    <n v="142685688"/>
    <x v="6"/>
    <x v="1"/>
    <d v="2022-05-09T00:00:00"/>
    <n v="2970"/>
    <x v="0"/>
    <s v="142685688-5540246176294"/>
    <n v="2970"/>
    <n v="14849"/>
    <n v="14849"/>
    <n v="100"/>
    <x v="0"/>
    <x v="1"/>
  </r>
  <r>
    <d v="2022-05-05T00:00:00"/>
    <n v="142685688"/>
    <x v="7"/>
    <x v="1"/>
    <d v="2022-05-09T00:00:00"/>
    <n v="7424"/>
    <x v="0"/>
    <s v="142685688-5540246176295"/>
    <n v="7424"/>
    <n v="14849"/>
    <n v="14849"/>
    <n v="100"/>
    <x v="0"/>
    <x v="1"/>
  </r>
  <r>
    <d v="2022-05-05T00:00:00"/>
    <n v="142685688"/>
    <x v="9"/>
    <x v="1"/>
    <d v="2022-05-09T00:00:00"/>
    <n v="4455"/>
    <x v="0"/>
    <s v="142685688-5540246187987"/>
    <n v="4455"/>
    <n v="14849"/>
    <n v="14849"/>
    <n v="100"/>
    <x v="0"/>
    <x v="0"/>
  </r>
  <r>
    <d v="2022-05-05T00:00:00"/>
    <n v="142685691"/>
    <x v="54"/>
    <x v="4"/>
    <d v="2022-05-19T00:00:00"/>
    <n v="4410"/>
    <x v="0"/>
    <s v="142685691-5540246181061"/>
    <n v="4410"/>
    <n v="5530"/>
    <n v="5530"/>
    <n v="100"/>
    <x v="0"/>
    <x v="1"/>
  </r>
  <r>
    <d v="2022-05-05T00:00:00"/>
    <n v="142685691"/>
    <x v="53"/>
    <x v="4"/>
    <d v="2022-05-19T00:00:00"/>
    <n v="1120"/>
    <x v="0"/>
    <s v="142685691-5540246185278"/>
    <n v="1120"/>
    <n v="5530"/>
    <n v="5530"/>
    <n v="100"/>
    <x v="0"/>
    <x v="0"/>
  </r>
  <r>
    <d v="2022-05-05T00:00:00"/>
    <n v="142685692"/>
    <x v="9"/>
    <x v="1"/>
    <d v="2022-05-05T00:00:00"/>
    <n v="446"/>
    <x v="0"/>
    <s v="142685692-5540246187987"/>
    <n v="446"/>
    <n v="446"/>
    <n v="446"/>
    <n v="100"/>
    <x v="0"/>
    <x v="0"/>
  </r>
  <r>
    <d v="2022-05-05T00:00:00"/>
    <n v="142685693"/>
    <x v="76"/>
    <x v="4"/>
    <d v="2022-05-15T00:00:00"/>
    <n v="6419"/>
    <x v="0"/>
    <s v="142685693-5540246190097"/>
    <n v="6483"/>
    <n v="6419"/>
    <n v="6483"/>
    <n v="100.99704003738901"/>
    <x v="0"/>
    <x v="0"/>
  </r>
  <r>
    <d v="2022-05-05T00:00:00"/>
    <n v="142685694"/>
    <x v="20"/>
    <x v="1"/>
    <d v="2022-05-09T00:00:00"/>
    <n v="209"/>
    <x v="0"/>
    <s v="142685694-5540246185429"/>
    <n v="209"/>
    <n v="349"/>
    <n v="349"/>
    <n v="100"/>
    <x v="0"/>
    <x v="1"/>
  </r>
  <r>
    <d v="2022-05-05T00:00:00"/>
    <n v="142685694"/>
    <x v="22"/>
    <x v="1"/>
    <d v="2022-05-09T00:00:00"/>
    <n v="140"/>
    <x v="0"/>
    <s v="142685694-5540246186325"/>
    <n v="140"/>
    <n v="349"/>
    <n v="349"/>
    <n v="100"/>
    <x v="0"/>
    <x v="0"/>
  </r>
  <r>
    <d v="2022-05-05T00:00:00"/>
    <n v="142685699"/>
    <x v="50"/>
    <x v="2"/>
    <d v="2022-05-16T00:00:00"/>
    <n v="260"/>
    <x v="0"/>
    <s v="142685699-5540246184036"/>
    <n v="260"/>
    <n v="335"/>
    <n v="335"/>
    <n v="100"/>
    <x v="0"/>
    <x v="1"/>
  </r>
  <r>
    <d v="2022-05-05T00:00:00"/>
    <n v="142685699"/>
    <x v="12"/>
    <x v="2"/>
    <d v="2022-05-16T00:00:00"/>
    <n v="75"/>
    <x v="0"/>
    <s v="142685699-5540246191596"/>
    <n v="75"/>
    <n v="335"/>
    <n v="335"/>
    <n v="100"/>
    <x v="0"/>
    <x v="0"/>
  </r>
  <r>
    <d v="2022-05-05T00:00:00"/>
    <n v="142685700"/>
    <x v="77"/>
    <x v="2"/>
    <d v="2022-05-18T00:00:00"/>
    <n v="47"/>
    <x v="0"/>
    <s v="142685700-5540246190835"/>
    <n v="47"/>
    <n v="47"/>
    <n v="47"/>
    <n v="100"/>
    <x v="0"/>
    <x v="0"/>
  </r>
  <r>
    <d v="2022-05-05T00:00:00"/>
    <n v="142685701"/>
    <x v="77"/>
    <x v="2"/>
    <d v="2022-05-25T00:00:00"/>
    <n v="47"/>
    <x v="0"/>
    <s v="142685701-5540246190835"/>
    <n v="47"/>
    <n v="47"/>
    <n v="47"/>
    <n v="100"/>
    <x v="0"/>
    <x v="0"/>
  </r>
  <r>
    <d v="2022-05-05T00:00:00"/>
    <n v="142685702"/>
    <x v="44"/>
    <x v="2"/>
    <d v="2022-05-30T00:00:00"/>
    <n v="877"/>
    <x v="0"/>
    <s v="142685702-5540246190727"/>
    <n v="877"/>
    <n v="877"/>
    <n v="877"/>
    <n v="100"/>
    <x v="0"/>
    <x v="0"/>
  </r>
  <r>
    <d v="2022-05-05T00:00:00"/>
    <n v="142685705"/>
    <x v="24"/>
    <x v="0"/>
    <d v="2022-05-09T00:00:00"/>
    <n v="1337"/>
    <x v="0"/>
    <s v="142685705-5540246187995"/>
    <n v="1253"/>
    <n v="1337"/>
    <n v="1253"/>
    <n v="93.717277486911001"/>
    <x v="0"/>
    <x v="0"/>
  </r>
  <r>
    <d v="2022-05-05T00:00:00"/>
    <n v="142685710"/>
    <x v="78"/>
    <x v="1"/>
    <d v="2022-05-05T00:00:00"/>
    <n v="1123"/>
    <x v="0"/>
    <s v="142685710-5540246171796"/>
    <n v="1123"/>
    <n v="1123"/>
    <n v="1123"/>
    <n v="100"/>
    <x v="0"/>
    <x v="0"/>
  </r>
  <r>
    <d v="2022-05-05T00:00:00"/>
    <n v="142685712"/>
    <x v="67"/>
    <x v="2"/>
    <d v="2022-05-19T00:00:00"/>
    <n v="232"/>
    <x v="0"/>
    <s v="142685712-5540246182684"/>
    <n v="209"/>
    <n v="325"/>
    <n v="284"/>
    <n v="87.384615384615387"/>
    <x v="0"/>
    <x v="1"/>
  </r>
  <r>
    <d v="2022-05-05T00:00:00"/>
    <n v="142685712"/>
    <x v="68"/>
    <x v="2"/>
    <d v="2022-05-19T00:00:00"/>
    <n v="93"/>
    <x v="0"/>
    <s v="142685712-5540246183844"/>
    <n v="75"/>
    <n v="325"/>
    <n v="284"/>
    <n v="87.384615384615387"/>
    <x v="0"/>
    <x v="0"/>
  </r>
  <r>
    <d v="2022-05-05T00:00:00"/>
    <n v="142685714"/>
    <x v="3"/>
    <x v="3"/>
    <d v="2022-05-15T00:00:00"/>
    <n v="18338"/>
    <x v="0"/>
    <s v="142685714-5540246192505"/>
    <n v="18375"/>
    <n v="18338"/>
    <n v="18375"/>
    <n v="100.20176682299051"/>
    <x v="0"/>
    <x v="0"/>
  </r>
  <r>
    <d v="2022-05-07T00:00:00"/>
    <n v="142685722"/>
    <x v="37"/>
    <x v="0"/>
    <d v="2022-06-12T00:00:00"/>
    <n v="502"/>
    <x v="3"/>
    <s v="142685722-5540246173686"/>
    <n v="279"/>
    <n v="502"/>
    <n v="279"/>
    <n v="55.577689243027883"/>
    <x v="0"/>
    <x v="0"/>
  </r>
  <r>
    <d v="2022-05-08T00:00:00"/>
    <n v="142685732"/>
    <x v="52"/>
    <x v="1"/>
    <d v="2022-05-10T00:00:00"/>
    <n v="47"/>
    <x v="0"/>
    <s v="142685732-5540246172539"/>
    <n v="47"/>
    <n v="1764"/>
    <n v="1096"/>
    <n v="62.131519274376416"/>
    <x v="0"/>
    <x v="1"/>
  </r>
  <r>
    <d v="2022-05-08T00:00:00"/>
    <n v="142685732"/>
    <x v="39"/>
    <x v="1"/>
    <d v="2022-05-10T00:00:00"/>
    <n v="1253"/>
    <x v="0"/>
    <s v="142685732-5540246172978"/>
    <n v="585"/>
    <n v="1764"/>
    <n v="1096"/>
    <n v="62.131519274376416"/>
    <x v="0"/>
    <x v="1"/>
  </r>
  <r>
    <d v="2022-05-08T00:00:00"/>
    <n v="142685732"/>
    <x v="1"/>
    <x v="1"/>
    <d v="2022-05-10T00:00:00"/>
    <n v="464"/>
    <x v="0"/>
    <s v="142685732-5540246174174"/>
    <n v="464"/>
    <n v="1764"/>
    <n v="1096"/>
    <n v="62.131519274376416"/>
    <x v="0"/>
    <x v="0"/>
  </r>
  <r>
    <d v="2022-05-08T00:00:00"/>
    <n v="142685733"/>
    <x v="4"/>
    <x v="1"/>
    <d v="2022-05-10T00:00:00"/>
    <n v="669"/>
    <x v="0"/>
    <s v="142685733-5540246171933"/>
    <n v="669"/>
    <n v="11435"/>
    <n v="11435"/>
    <n v="100"/>
    <x v="0"/>
    <x v="1"/>
  </r>
  <r>
    <d v="2022-05-08T00:00:00"/>
    <n v="142685733"/>
    <x v="6"/>
    <x v="1"/>
    <d v="2022-05-10T00:00:00"/>
    <n v="1485"/>
    <x v="0"/>
    <s v="142685733-5540246176294"/>
    <n v="1485"/>
    <n v="11435"/>
    <n v="11435"/>
    <n v="100"/>
    <x v="0"/>
    <x v="1"/>
  </r>
  <r>
    <d v="2022-05-08T00:00:00"/>
    <n v="142685733"/>
    <x v="7"/>
    <x v="1"/>
    <d v="2022-05-10T00:00:00"/>
    <n v="5940"/>
    <x v="0"/>
    <s v="142685733-5540246176295"/>
    <n v="5940"/>
    <n v="11435"/>
    <n v="11435"/>
    <n v="100"/>
    <x v="0"/>
    <x v="1"/>
  </r>
  <r>
    <d v="2022-05-08T00:00:00"/>
    <n v="142685733"/>
    <x v="9"/>
    <x v="1"/>
    <d v="2022-05-10T00:00:00"/>
    <n v="3341"/>
    <x v="0"/>
    <s v="142685733-5540246187987"/>
    <n v="3341"/>
    <n v="11435"/>
    <n v="11435"/>
    <n v="100"/>
    <x v="0"/>
    <x v="0"/>
  </r>
  <r>
    <d v="2022-05-08T00:00:00"/>
    <n v="142685736"/>
    <x v="10"/>
    <x v="1"/>
    <d v="2022-05-09T00:00:00"/>
    <n v="1856"/>
    <x v="0"/>
    <s v="142685736-5540246188200"/>
    <n v="1856"/>
    <n v="1856"/>
    <n v="1856"/>
    <n v="100"/>
    <x v="0"/>
    <x v="0"/>
  </r>
  <r>
    <d v="2022-05-08T00:00:00"/>
    <n v="142685739"/>
    <x v="28"/>
    <x v="1"/>
    <d v="2022-05-19T00:00:00"/>
    <n v="279"/>
    <x v="0"/>
    <s v="142685739-5540246175047"/>
    <n v="279"/>
    <n v="1811"/>
    <n v="1644"/>
    <n v="90.778575372722244"/>
    <x v="0"/>
    <x v="1"/>
  </r>
  <r>
    <d v="2022-05-08T00:00:00"/>
    <n v="142685739"/>
    <x v="56"/>
    <x v="1"/>
    <d v="2022-05-19T00:00:00"/>
    <n v="557"/>
    <x v="0"/>
    <s v="142685739-5540246175049"/>
    <n v="557"/>
    <n v="1811"/>
    <n v="1644"/>
    <n v="90.778575372722244"/>
    <x v="0"/>
    <x v="1"/>
  </r>
  <r>
    <d v="2022-05-08T00:00:00"/>
    <n v="142685739"/>
    <x v="19"/>
    <x v="1"/>
    <d v="2022-05-19T00:00:00"/>
    <n v="557"/>
    <x v="0"/>
    <s v="142685739-5540246175050"/>
    <n v="557"/>
    <n v="1811"/>
    <n v="1644"/>
    <n v="90.778575372722244"/>
    <x v="0"/>
    <x v="1"/>
  </r>
  <r>
    <d v="2022-05-08T00:00:00"/>
    <n v="142685739"/>
    <x v="57"/>
    <x v="1"/>
    <d v="2022-05-19T00:00:00"/>
    <n v="418"/>
    <x v="0"/>
    <s v="142685739-5540246190743"/>
    <n v="251"/>
    <n v="1811"/>
    <n v="1644"/>
    <n v="90.778575372722244"/>
    <x v="0"/>
    <x v="0"/>
  </r>
  <r>
    <d v="2022-05-08T00:00:00"/>
    <n v="142685740"/>
    <x v="78"/>
    <x v="1"/>
    <d v="2022-05-12T00:00:00"/>
    <n v="1123"/>
    <x v="0"/>
    <s v="142685740-5540246171796"/>
    <n v="1123"/>
    <n v="1123"/>
    <n v="1123"/>
    <n v="100"/>
    <x v="0"/>
    <x v="0"/>
  </r>
  <r>
    <d v="2022-05-09T00:00:00"/>
    <n v="142685759"/>
    <x v="4"/>
    <x v="1"/>
    <d v="2022-05-12T00:00:00"/>
    <n v="279"/>
    <x v="0"/>
    <s v="142685759-5540246171933"/>
    <n v="223"/>
    <n v="1764"/>
    <n v="1708"/>
    <n v="96.825396825396822"/>
    <x v="0"/>
    <x v="1"/>
  </r>
  <r>
    <d v="2022-05-09T00:00:00"/>
    <n v="142685759"/>
    <x v="10"/>
    <x v="1"/>
    <d v="2022-05-12T00:00:00"/>
    <n v="1485"/>
    <x v="0"/>
    <s v="142685759-5540246188200"/>
    <n v="1485"/>
    <n v="1764"/>
    <n v="1708"/>
    <n v="96.825396825396822"/>
    <x v="0"/>
    <x v="0"/>
  </r>
  <r>
    <d v="2022-05-09T00:00:00"/>
    <n v="142685777"/>
    <x v="47"/>
    <x v="3"/>
    <d v="2022-05-09T00:00:00"/>
    <n v="22922"/>
    <x v="0"/>
    <s v="142685777-5540246184617"/>
    <n v="22922"/>
    <n v="22922"/>
    <n v="22922"/>
    <n v="100"/>
    <x v="0"/>
    <x v="0"/>
  </r>
  <r>
    <d v="2022-05-09T00:00:00"/>
    <n v="142685780"/>
    <x v="36"/>
    <x v="3"/>
    <d v="2022-05-17T00:00:00"/>
    <n v="564"/>
    <x v="0"/>
    <s v="142685780-5540246186351"/>
    <n v="564"/>
    <n v="2444"/>
    <n v="2444"/>
    <n v="100"/>
    <x v="0"/>
    <x v="1"/>
  </r>
  <r>
    <d v="2022-05-09T00:00:00"/>
    <n v="142685780"/>
    <x v="41"/>
    <x v="3"/>
    <d v="2022-05-17T00:00:00"/>
    <n v="1880"/>
    <x v="0"/>
    <s v="142685780-5540246186352"/>
    <n v="1880"/>
    <n v="2444"/>
    <n v="2444"/>
    <n v="100"/>
    <x v="0"/>
    <x v="0"/>
  </r>
  <r>
    <d v="2022-05-09T00:00:00"/>
    <n v="142685783"/>
    <x v="63"/>
    <x v="2"/>
    <d v="2022-05-18T00:00:00"/>
    <n v="3527"/>
    <x v="0"/>
    <s v="142685783-5540246170256"/>
    <n v="3527"/>
    <n v="3787"/>
    <n v="3748"/>
    <n v="98.970161077369951"/>
    <x v="0"/>
    <x v="1"/>
  </r>
  <r>
    <d v="2022-05-09T00:00:00"/>
    <n v="142685783"/>
    <x v="69"/>
    <x v="2"/>
    <d v="2022-05-18T00:00:00"/>
    <n v="260"/>
    <x v="0"/>
    <s v="142685783-5540246171888"/>
    <n v="221"/>
    <n v="3787"/>
    <n v="3748"/>
    <n v="98.970161077369951"/>
    <x v="0"/>
    <x v="0"/>
  </r>
  <r>
    <d v="2022-05-09T00:00:00"/>
    <n v="142685793"/>
    <x v="79"/>
    <x v="0"/>
    <d v="2022-06-12T00:00:00"/>
    <n v="116"/>
    <x v="3"/>
    <s v="142685793-5540246190092"/>
    <n v="116"/>
    <n v="116"/>
    <n v="116"/>
    <n v="100"/>
    <x v="0"/>
    <x v="0"/>
  </r>
  <r>
    <d v="2022-05-10T00:00:00"/>
    <n v="142685797"/>
    <x v="4"/>
    <x v="1"/>
    <d v="2022-05-15T00:00:00"/>
    <n v="836"/>
    <x v="0"/>
    <s v="142685797-5540246171933"/>
    <n v="836"/>
    <n v="836"/>
    <n v="836"/>
    <n v="100"/>
    <x v="0"/>
    <x v="0"/>
  </r>
  <r>
    <d v="2022-05-10T00:00:00"/>
    <n v="142685798"/>
    <x v="64"/>
    <x v="1"/>
    <d v="2022-05-15T00:00:00"/>
    <n v="93"/>
    <x v="0"/>
    <s v="142685798-5540246188175"/>
    <n v="93"/>
    <n v="4102"/>
    <n v="4102"/>
    <n v="100"/>
    <x v="0"/>
    <x v="1"/>
  </r>
  <r>
    <d v="2022-05-10T00:00:00"/>
    <n v="142685798"/>
    <x v="18"/>
    <x v="1"/>
    <d v="2022-05-15T00:00:00"/>
    <n v="4009"/>
    <x v="0"/>
    <s v="142685798-5540246192102"/>
    <n v="4009"/>
    <n v="4102"/>
    <n v="4102"/>
    <n v="100"/>
    <x v="0"/>
    <x v="0"/>
  </r>
  <r>
    <d v="2022-05-10T00:00:00"/>
    <n v="142685802"/>
    <x v="66"/>
    <x v="3"/>
    <d v="2022-05-16T00:00:00"/>
    <n v="6264"/>
    <x v="0"/>
    <s v="142685802-5540246171759"/>
    <n v="6264"/>
    <n v="20277"/>
    <n v="20277"/>
    <n v="100"/>
    <x v="0"/>
    <x v="1"/>
  </r>
  <r>
    <d v="2022-05-10T00:00:00"/>
    <n v="142685802"/>
    <x v="13"/>
    <x v="3"/>
    <d v="2022-05-16T00:00:00"/>
    <n v="7888"/>
    <x v="0"/>
    <s v="142685802-5540246177132"/>
    <n v="7888"/>
    <n v="20277"/>
    <n v="20277"/>
    <n v="100"/>
    <x v="0"/>
    <x v="1"/>
  </r>
  <r>
    <d v="2022-05-10T00:00:00"/>
    <n v="142685802"/>
    <x v="14"/>
    <x v="3"/>
    <d v="2022-05-16T00:00:00"/>
    <n v="6125"/>
    <x v="0"/>
    <s v="142685802-5540246177133"/>
    <n v="6125"/>
    <n v="20277"/>
    <n v="20277"/>
    <n v="100"/>
    <x v="0"/>
    <x v="0"/>
  </r>
  <r>
    <d v="2022-05-10T00:00:00"/>
    <n v="142685807"/>
    <x v="51"/>
    <x v="2"/>
    <d v="2022-05-18T00:00:00"/>
    <n v="2784"/>
    <x v="0"/>
    <s v="142685807-5540246188583"/>
    <n v="2784"/>
    <n v="2784"/>
    <n v="2784"/>
    <n v="100"/>
    <x v="0"/>
    <x v="0"/>
  </r>
  <r>
    <d v="2022-05-10T00:00:00"/>
    <n v="142685811"/>
    <x v="45"/>
    <x v="1"/>
    <d v="2022-06-12T00:00:00"/>
    <n v="483"/>
    <x v="3"/>
    <s v="142685811-5540246192264"/>
    <n v="483"/>
    <n v="1783"/>
    <n v="1783"/>
    <n v="100"/>
    <x v="0"/>
    <x v="1"/>
  </r>
  <r>
    <d v="2022-05-10T00:00:00"/>
    <n v="142685811"/>
    <x v="46"/>
    <x v="1"/>
    <d v="2022-06-12T00:00:00"/>
    <n v="1300"/>
    <x v="3"/>
    <s v="142685811-5540246192265"/>
    <n v="1300"/>
    <n v="1783"/>
    <n v="1783"/>
    <n v="100"/>
    <x v="0"/>
    <x v="0"/>
  </r>
  <r>
    <d v="2022-05-10T00:00:00"/>
    <n v="142685812"/>
    <x v="45"/>
    <x v="1"/>
    <d v="2022-06-19T00:00:00"/>
    <n v="928"/>
    <x v="3"/>
    <s v="142685812-5540246192264"/>
    <n v="928"/>
    <n v="1782"/>
    <n v="1782"/>
    <n v="100"/>
    <x v="0"/>
    <x v="1"/>
  </r>
  <r>
    <d v="2022-05-10T00:00:00"/>
    <n v="142685812"/>
    <x v="46"/>
    <x v="1"/>
    <d v="2022-06-19T00:00:00"/>
    <n v="854"/>
    <x v="3"/>
    <s v="142685812-5540246192265"/>
    <n v="854"/>
    <n v="1782"/>
    <n v="1782"/>
    <n v="100"/>
    <x v="0"/>
    <x v="0"/>
  </r>
  <r>
    <d v="2022-05-10T00:00:00"/>
    <n v="142685814"/>
    <x v="30"/>
    <x v="0"/>
    <d v="2022-05-10T00:00:00"/>
    <n v="47"/>
    <x v="0"/>
    <s v="142685814-5540246186011"/>
    <n v="47"/>
    <n v="47"/>
    <n v="47"/>
    <n v="100"/>
    <x v="0"/>
    <x v="0"/>
  </r>
  <r>
    <d v="2022-05-10T00:00:00"/>
    <n v="142685817"/>
    <x v="45"/>
    <x v="1"/>
    <d v="2022-06-26T00:00:00"/>
    <n v="372"/>
    <x v="3"/>
    <s v="142685817-5540246192264"/>
    <n v="297"/>
    <n v="1783"/>
    <n v="1782"/>
    <n v="99.943914750420632"/>
    <x v="0"/>
    <x v="1"/>
  </r>
  <r>
    <d v="2022-05-10T00:00:00"/>
    <n v="142685817"/>
    <x v="46"/>
    <x v="1"/>
    <d v="2022-06-26T00:00:00"/>
    <n v="1411"/>
    <x v="3"/>
    <s v="142685817-5540246192265"/>
    <n v="1485"/>
    <n v="1783"/>
    <n v="1782"/>
    <n v="99.943914750420632"/>
    <x v="0"/>
    <x v="0"/>
  </r>
  <r>
    <d v="2022-05-12T00:00:00"/>
    <n v="142695834"/>
    <x v="5"/>
    <x v="1"/>
    <d v="2022-05-16T00:00:00"/>
    <n v="279"/>
    <x v="0"/>
    <s v="142695834-5540246172669"/>
    <n v="279"/>
    <n v="1625"/>
    <n v="1625"/>
    <n v="100"/>
    <x v="0"/>
    <x v="1"/>
  </r>
  <r>
    <d v="2022-05-12T00:00:00"/>
    <n v="142695834"/>
    <x v="39"/>
    <x v="1"/>
    <d v="2022-05-16T00:00:00"/>
    <n v="1253"/>
    <x v="0"/>
    <s v="142695834-5540246172978"/>
    <n v="1253"/>
    <n v="1625"/>
    <n v="1625"/>
    <n v="100"/>
    <x v="0"/>
    <x v="1"/>
  </r>
  <r>
    <d v="2022-05-12T00:00:00"/>
    <n v="142695834"/>
    <x v="64"/>
    <x v="1"/>
    <d v="2022-05-16T00:00:00"/>
    <n v="93"/>
    <x v="0"/>
    <s v="142695834-5540246188175"/>
    <n v="93"/>
    <n v="1625"/>
    <n v="1625"/>
    <n v="100"/>
    <x v="0"/>
    <x v="0"/>
  </r>
  <r>
    <d v="2022-05-12T00:00:00"/>
    <n v="142695835"/>
    <x v="4"/>
    <x v="1"/>
    <d v="2022-05-16T00:00:00"/>
    <n v="557"/>
    <x v="0"/>
    <s v="142695835-5540246171933"/>
    <n v="557"/>
    <n v="6497"/>
    <n v="6275"/>
    <n v="96.58303832538094"/>
    <x v="0"/>
    <x v="1"/>
  </r>
  <r>
    <d v="2022-05-12T00:00:00"/>
    <n v="142695835"/>
    <x v="7"/>
    <x v="1"/>
    <d v="2022-05-16T00:00:00"/>
    <n v="4455"/>
    <x v="0"/>
    <s v="142695835-5540246176295"/>
    <n v="4455"/>
    <n v="6497"/>
    <n v="6275"/>
    <n v="96.58303832538094"/>
    <x v="0"/>
    <x v="1"/>
  </r>
  <r>
    <d v="2022-05-12T00:00:00"/>
    <n v="142695835"/>
    <x v="10"/>
    <x v="1"/>
    <d v="2022-05-16T00:00:00"/>
    <n v="1485"/>
    <x v="0"/>
    <s v="142695835-5540246188200"/>
    <n v="1263"/>
    <n v="6497"/>
    <n v="6275"/>
    <n v="96.58303832538094"/>
    <x v="0"/>
    <x v="0"/>
  </r>
  <r>
    <d v="2022-05-12T00:00:00"/>
    <n v="142695837"/>
    <x v="11"/>
    <x v="3"/>
    <d v="2022-05-22T00:00:00"/>
    <n v="1300"/>
    <x v="0"/>
    <s v="142695837-5540246183589"/>
    <n v="1300"/>
    <n v="4308"/>
    <n v="4308"/>
    <n v="100"/>
    <x v="0"/>
    <x v="1"/>
  </r>
  <r>
    <d v="2022-05-12T00:00:00"/>
    <n v="142695837"/>
    <x v="36"/>
    <x v="3"/>
    <d v="2022-05-22T00:00:00"/>
    <n v="1128"/>
    <x v="0"/>
    <s v="142695837-5540246186351"/>
    <n v="1128"/>
    <n v="4308"/>
    <n v="4308"/>
    <n v="100"/>
    <x v="0"/>
    <x v="1"/>
  </r>
  <r>
    <d v="2022-05-12T00:00:00"/>
    <n v="142695837"/>
    <x v="41"/>
    <x v="3"/>
    <d v="2022-05-22T00:00:00"/>
    <n v="1880"/>
    <x v="0"/>
    <s v="142695837-5540246186352"/>
    <n v="1880"/>
    <n v="4308"/>
    <n v="4308"/>
    <n v="100"/>
    <x v="0"/>
    <x v="0"/>
  </r>
  <r>
    <d v="2022-05-12T00:00:00"/>
    <n v="142695839"/>
    <x v="40"/>
    <x v="3"/>
    <d v="2022-05-25T00:00:00"/>
    <n v="891"/>
    <x v="0"/>
    <s v="142695839-5540246183554"/>
    <n v="891"/>
    <n v="11771"/>
    <n v="11771"/>
    <n v="100"/>
    <x v="0"/>
    <x v="1"/>
  </r>
  <r>
    <d v="2022-05-12T00:00:00"/>
    <n v="142695839"/>
    <x v="59"/>
    <x v="3"/>
    <d v="2022-05-25T00:00:00"/>
    <n v="1782"/>
    <x v="0"/>
    <s v="142695839-5540246183556"/>
    <n v="1782"/>
    <n v="11771"/>
    <n v="11771"/>
    <n v="100"/>
    <x v="0"/>
    <x v="1"/>
  </r>
  <r>
    <d v="2022-05-12T00:00:00"/>
    <n v="142695839"/>
    <x v="60"/>
    <x v="3"/>
    <d v="2022-05-25T00:00:00"/>
    <n v="2599"/>
    <x v="0"/>
    <s v="142695839-5540246183558"/>
    <n v="2599"/>
    <n v="11771"/>
    <n v="11771"/>
    <n v="100"/>
    <x v="0"/>
    <x v="1"/>
  </r>
  <r>
    <d v="2022-05-12T00:00:00"/>
    <n v="142695839"/>
    <x v="34"/>
    <x v="3"/>
    <d v="2022-05-25T00:00:00"/>
    <n v="2228"/>
    <x v="0"/>
    <s v="142695839-5540246192209"/>
    <n v="2228"/>
    <n v="11771"/>
    <n v="11771"/>
    <n v="100"/>
    <x v="0"/>
    <x v="1"/>
  </r>
  <r>
    <d v="2022-05-12T00:00:00"/>
    <n v="142695839"/>
    <x v="61"/>
    <x v="3"/>
    <d v="2022-05-25T00:00:00"/>
    <n v="2228"/>
    <x v="0"/>
    <s v="142695839-5540246192462"/>
    <n v="2228"/>
    <n v="11771"/>
    <n v="11771"/>
    <n v="100"/>
    <x v="0"/>
    <x v="1"/>
  </r>
  <r>
    <d v="2022-05-12T00:00:00"/>
    <n v="142695839"/>
    <x v="62"/>
    <x v="3"/>
    <d v="2022-05-25T00:00:00"/>
    <n v="743"/>
    <x v="0"/>
    <s v="142695839-5540246192594"/>
    <n v="743"/>
    <n v="11771"/>
    <n v="11771"/>
    <n v="100"/>
    <x v="0"/>
    <x v="1"/>
  </r>
  <r>
    <d v="2022-05-12T00:00:00"/>
    <n v="142695839"/>
    <x v="80"/>
    <x v="3"/>
    <d v="2022-05-25T00:00:00"/>
    <n v="1300"/>
    <x v="0"/>
    <s v="142695839-5540246192831"/>
    <n v="1300"/>
    <n v="11771"/>
    <n v="11771"/>
    <n v="100"/>
    <x v="0"/>
    <x v="0"/>
  </r>
  <r>
    <d v="2022-05-12T00:00:00"/>
    <n v="142695842"/>
    <x v="20"/>
    <x v="1"/>
    <d v="2022-05-17T00:00:00"/>
    <n v="140"/>
    <x v="0"/>
    <s v="142695842-5540246185429"/>
    <n v="140"/>
    <n v="140"/>
    <n v="140"/>
    <n v="100"/>
    <x v="0"/>
    <x v="0"/>
  </r>
  <r>
    <d v="2022-05-12T00:00:00"/>
    <n v="142695845"/>
    <x v="48"/>
    <x v="3"/>
    <d v="2022-05-25T00:00:00"/>
    <n v="2819"/>
    <x v="0"/>
    <s v="142695845-5540246183130"/>
    <n v="2819"/>
    <n v="5367"/>
    <n v="5437"/>
    <n v="101.30426681572573"/>
    <x v="0"/>
    <x v="1"/>
  </r>
  <r>
    <d v="2022-05-12T00:00:00"/>
    <n v="142695845"/>
    <x v="73"/>
    <x v="3"/>
    <d v="2022-05-25T00:00:00"/>
    <n v="961"/>
    <x v="0"/>
    <s v="142695845-5540246183537"/>
    <n v="961"/>
    <n v="5367"/>
    <n v="5437"/>
    <n v="101.30426681572573"/>
    <x v="0"/>
    <x v="1"/>
  </r>
  <r>
    <d v="2022-05-12T00:00:00"/>
    <n v="142695845"/>
    <x v="81"/>
    <x v="3"/>
    <d v="2022-05-25T00:00:00"/>
    <n v="1044"/>
    <x v="0"/>
    <s v="142695845-5540246183541"/>
    <n v="1114"/>
    <n v="5367"/>
    <n v="5437"/>
    <n v="101.30426681572573"/>
    <x v="0"/>
    <x v="1"/>
  </r>
  <r>
    <d v="2022-05-12T00:00:00"/>
    <n v="142695845"/>
    <x v="82"/>
    <x v="3"/>
    <d v="2022-05-25T00:00:00"/>
    <n v="543"/>
    <x v="0"/>
    <s v="142695845-5540246183555"/>
    <n v="543"/>
    <n v="5367"/>
    <n v="5437"/>
    <n v="101.30426681572573"/>
    <x v="0"/>
    <x v="0"/>
  </r>
  <r>
    <d v="2022-05-12T00:00:00"/>
    <n v="142695848"/>
    <x v="42"/>
    <x v="2"/>
    <d v="2022-06-06T00:00:00"/>
    <n v="891"/>
    <x v="3"/>
    <s v="142695848-5540246180522"/>
    <n v="891"/>
    <n v="891"/>
    <n v="891"/>
    <n v="100"/>
    <x v="0"/>
    <x v="0"/>
  </r>
  <r>
    <d v="2022-05-12T00:00:00"/>
    <n v="142695856"/>
    <x v="63"/>
    <x v="2"/>
    <d v="2022-06-01T00:00:00"/>
    <n v="2822"/>
    <x v="3"/>
    <s v="142695856-5540246170256"/>
    <n v="2822"/>
    <n v="3602"/>
    <n v="2952"/>
    <n v="81.954469739033868"/>
    <x v="0"/>
    <x v="1"/>
  </r>
  <r>
    <d v="2022-05-12T00:00:00"/>
    <n v="142695856"/>
    <x v="69"/>
    <x v="2"/>
    <d v="2022-06-01T00:00:00"/>
    <n v="780"/>
    <x v="3"/>
    <s v="142695856-5540246171888"/>
    <n v="130"/>
    <n v="3602"/>
    <n v="2952"/>
    <n v="81.954469739033868"/>
    <x v="0"/>
    <x v="0"/>
  </r>
  <r>
    <d v="2022-05-12T00:00:00"/>
    <n v="142695857"/>
    <x v="63"/>
    <x v="2"/>
    <d v="2022-06-13T00:00:00"/>
    <n v="2822"/>
    <x v="3"/>
    <s v="142695857-5540246170256"/>
    <n v="2822"/>
    <n v="3602"/>
    <n v="3602"/>
    <n v="100"/>
    <x v="0"/>
    <x v="1"/>
  </r>
  <r>
    <d v="2022-05-12T00:00:00"/>
    <n v="142695857"/>
    <x v="69"/>
    <x v="2"/>
    <d v="2022-06-13T00:00:00"/>
    <n v="780"/>
    <x v="3"/>
    <s v="142695857-5540246171888"/>
    <n v="780"/>
    <n v="3602"/>
    <n v="3602"/>
    <n v="100"/>
    <x v="0"/>
    <x v="0"/>
  </r>
  <r>
    <d v="2022-05-12T00:00:00"/>
    <n v="142695858"/>
    <x v="63"/>
    <x v="2"/>
    <d v="2022-06-21T00:00:00"/>
    <n v="3174"/>
    <x v="3"/>
    <s v="142695858-5540246170256"/>
    <n v="1940"/>
    <n v="3694"/>
    <n v="2460"/>
    <n v="66.594477531131574"/>
    <x v="0"/>
    <x v="1"/>
  </r>
  <r>
    <d v="2022-05-12T00:00:00"/>
    <n v="142695858"/>
    <x v="69"/>
    <x v="2"/>
    <d v="2022-06-21T00:00:00"/>
    <n v="520"/>
    <x v="3"/>
    <s v="142695858-5540246171888"/>
    <n v="520"/>
    <n v="3694"/>
    <n v="2460"/>
    <n v="66.594477531131574"/>
    <x v="0"/>
    <x v="0"/>
  </r>
  <r>
    <d v="2022-05-15T00:00:00"/>
    <n v="142695865"/>
    <x v="8"/>
    <x v="1"/>
    <d v="2022-05-17T00:00:00"/>
    <n v="1044"/>
    <x v="0"/>
    <s v="142695865-5540246184808"/>
    <n v="836"/>
    <n v="1044"/>
    <n v="836"/>
    <n v="80.076628352490417"/>
    <x v="0"/>
    <x v="0"/>
  </r>
  <r>
    <d v="2022-05-15T00:00:00"/>
    <n v="142695866"/>
    <x v="4"/>
    <x v="1"/>
    <d v="2022-05-17T00:00:00"/>
    <n v="1114"/>
    <x v="0"/>
    <s v="142695866-5540246171933"/>
    <n v="1114"/>
    <n v="4827"/>
    <n v="4827"/>
    <n v="100"/>
    <x v="0"/>
    <x v="1"/>
  </r>
  <r>
    <d v="2022-05-15T00:00:00"/>
    <n v="142695866"/>
    <x v="9"/>
    <x v="1"/>
    <d v="2022-05-17T00:00:00"/>
    <n v="2228"/>
    <x v="0"/>
    <s v="142695866-5540246187987"/>
    <n v="2228"/>
    <n v="4827"/>
    <n v="4827"/>
    <n v="100"/>
    <x v="0"/>
    <x v="1"/>
  </r>
  <r>
    <d v="2022-05-15T00:00:00"/>
    <n v="142695866"/>
    <x v="10"/>
    <x v="1"/>
    <d v="2022-05-17T00:00:00"/>
    <n v="1485"/>
    <x v="0"/>
    <s v="142695866-5540246188200"/>
    <n v="1485"/>
    <n v="4827"/>
    <n v="4827"/>
    <n v="100"/>
    <x v="0"/>
    <x v="0"/>
  </r>
  <r>
    <d v="2022-05-15T00:00:00"/>
    <n v="142695867"/>
    <x v="83"/>
    <x v="2"/>
    <d v="2022-05-24T00:00:00"/>
    <n v="3341"/>
    <x v="0"/>
    <s v="142695867-5540246175372"/>
    <n v="3341"/>
    <n v="3341"/>
    <n v="3341"/>
    <n v="100"/>
    <x v="0"/>
    <x v="0"/>
  </r>
  <r>
    <d v="2022-05-15T00:00:00"/>
    <n v="142695874"/>
    <x v="55"/>
    <x v="2"/>
    <d v="2022-05-19T00:00:00"/>
    <n v="35636"/>
    <x v="0"/>
    <s v="142695874-5540246193505"/>
    <n v="35636"/>
    <n v="35636"/>
    <n v="35636"/>
    <n v="100"/>
    <x v="0"/>
    <x v="0"/>
  </r>
  <r>
    <d v="2022-05-16T00:00:00"/>
    <n v="142695906"/>
    <x v="64"/>
    <x v="1"/>
    <d v="2022-05-18T00:00:00"/>
    <n v="93"/>
    <x v="0"/>
    <s v="142695906-5540246188175"/>
    <n v="93"/>
    <n v="93"/>
    <n v="93"/>
    <n v="100"/>
    <x v="0"/>
    <x v="0"/>
  </r>
  <r>
    <d v="2022-05-16T00:00:00"/>
    <n v="142695907"/>
    <x v="4"/>
    <x v="1"/>
    <d v="2022-05-18T00:00:00"/>
    <n v="1114"/>
    <x v="0"/>
    <s v="142695907-5540246171933"/>
    <n v="1114"/>
    <n v="3899"/>
    <n v="3899"/>
    <n v="100"/>
    <x v="0"/>
    <x v="1"/>
  </r>
  <r>
    <d v="2022-05-16T00:00:00"/>
    <n v="142695907"/>
    <x v="9"/>
    <x v="1"/>
    <d v="2022-05-18T00:00:00"/>
    <n v="1671"/>
    <x v="0"/>
    <s v="142695907-5540246187987"/>
    <n v="1671"/>
    <n v="3899"/>
    <n v="3899"/>
    <n v="100"/>
    <x v="0"/>
    <x v="1"/>
  </r>
  <r>
    <d v="2022-05-16T00:00:00"/>
    <n v="142695907"/>
    <x v="10"/>
    <x v="1"/>
    <d v="2022-05-18T00:00:00"/>
    <n v="1114"/>
    <x v="0"/>
    <s v="142695907-5540246188200"/>
    <n v="1114"/>
    <n v="3899"/>
    <n v="3899"/>
    <n v="100"/>
    <x v="0"/>
    <x v="0"/>
  </r>
  <r>
    <d v="2022-05-16T00:00:00"/>
    <n v="142695909"/>
    <x v="84"/>
    <x v="3"/>
    <d v="2022-05-22T00:00:00"/>
    <n v="15034"/>
    <x v="0"/>
    <s v="142695909-5540246175461"/>
    <n v="15034"/>
    <n v="25440"/>
    <n v="25440"/>
    <n v="100"/>
    <x v="0"/>
    <x v="1"/>
  </r>
  <r>
    <d v="2022-05-16T00:00:00"/>
    <n v="142695909"/>
    <x v="13"/>
    <x v="3"/>
    <d v="2022-05-22T00:00:00"/>
    <n v="8816"/>
    <x v="0"/>
    <s v="142695909-5540246177132"/>
    <n v="8816"/>
    <n v="25440"/>
    <n v="25440"/>
    <n v="100"/>
    <x v="0"/>
    <x v="1"/>
  </r>
  <r>
    <d v="2022-05-16T00:00:00"/>
    <n v="142695909"/>
    <x v="14"/>
    <x v="3"/>
    <d v="2022-05-22T00:00:00"/>
    <n v="546"/>
    <x v="0"/>
    <s v="142695909-5540246177133"/>
    <n v="546"/>
    <n v="25440"/>
    <n v="25440"/>
    <n v="100"/>
    <x v="0"/>
    <x v="1"/>
  </r>
  <r>
    <d v="2022-05-16T00:00:00"/>
    <n v="142695909"/>
    <x v="72"/>
    <x v="3"/>
    <d v="2022-05-22T00:00:00"/>
    <n v="1044"/>
    <x v="0"/>
    <s v="142695909-5540246183562"/>
    <n v="1044"/>
    <n v="25440"/>
    <n v="25440"/>
    <n v="100"/>
    <x v="0"/>
    <x v="0"/>
  </r>
  <r>
    <d v="2022-05-16T00:00:00"/>
    <n v="142695914"/>
    <x v="85"/>
    <x v="0"/>
    <d v="2022-06-15T00:00:00"/>
    <n v="232"/>
    <x v="3"/>
    <s v="142695914-5540246188512"/>
    <n v="232"/>
    <n v="348"/>
    <n v="348"/>
    <n v="100"/>
    <x v="0"/>
    <x v="1"/>
  </r>
  <r>
    <d v="2022-05-16T00:00:00"/>
    <n v="142695914"/>
    <x v="79"/>
    <x v="0"/>
    <d v="2022-06-15T00:00:00"/>
    <n v="116"/>
    <x v="3"/>
    <s v="142695914-5540246190092"/>
    <n v="116"/>
    <n v="348"/>
    <n v="348"/>
    <n v="100"/>
    <x v="0"/>
    <x v="0"/>
  </r>
  <r>
    <d v="2022-05-17T00:00:00"/>
    <n v="142695921"/>
    <x v="5"/>
    <x v="1"/>
    <d v="2022-05-19T00:00:00"/>
    <n v="140"/>
    <x v="0"/>
    <s v="142695921-5540246172669"/>
    <n v="140"/>
    <n v="488"/>
    <n v="488"/>
    <n v="100"/>
    <x v="0"/>
    <x v="1"/>
  </r>
  <r>
    <d v="2022-05-17T00:00:00"/>
    <n v="142695921"/>
    <x v="1"/>
    <x v="1"/>
    <d v="2022-05-19T00:00:00"/>
    <n v="348"/>
    <x v="0"/>
    <s v="142695921-5540246174174"/>
    <n v="348"/>
    <n v="488"/>
    <n v="488"/>
    <n v="100"/>
    <x v="0"/>
    <x v="0"/>
  </r>
  <r>
    <d v="2022-05-17T00:00:00"/>
    <n v="142695922"/>
    <x v="4"/>
    <x v="1"/>
    <d v="2022-05-19T00:00:00"/>
    <n v="557"/>
    <x v="0"/>
    <s v="142695922-5540246171933"/>
    <n v="557"/>
    <n v="16891"/>
    <n v="16891"/>
    <n v="100"/>
    <x v="0"/>
    <x v="1"/>
  </r>
  <r>
    <d v="2022-05-17T00:00:00"/>
    <n v="142695922"/>
    <x v="6"/>
    <x v="1"/>
    <d v="2022-05-19T00:00:00"/>
    <n v="2970"/>
    <x v="0"/>
    <s v="142695922-5540246176294"/>
    <n v="2970"/>
    <n v="16891"/>
    <n v="16891"/>
    <n v="100"/>
    <x v="0"/>
    <x v="1"/>
  </r>
  <r>
    <d v="2022-05-17T00:00:00"/>
    <n v="142695922"/>
    <x v="7"/>
    <x v="1"/>
    <d v="2022-05-19T00:00:00"/>
    <n v="7424"/>
    <x v="0"/>
    <s v="142695922-5540246176295"/>
    <n v="7424"/>
    <n v="16891"/>
    <n v="16891"/>
    <n v="100"/>
    <x v="0"/>
    <x v="1"/>
  </r>
  <r>
    <d v="2022-05-17T00:00:00"/>
    <n v="142695922"/>
    <x v="9"/>
    <x v="1"/>
    <d v="2022-05-19T00:00:00"/>
    <n v="4455"/>
    <x v="0"/>
    <s v="142695922-5540246187987"/>
    <n v="4455"/>
    <n v="16891"/>
    <n v="16891"/>
    <n v="100"/>
    <x v="0"/>
    <x v="1"/>
  </r>
  <r>
    <d v="2022-05-17T00:00:00"/>
    <n v="142695922"/>
    <x v="10"/>
    <x v="1"/>
    <d v="2022-05-19T00:00:00"/>
    <n v="1485"/>
    <x v="0"/>
    <s v="142695922-5540246188200"/>
    <n v="1485"/>
    <n v="16891"/>
    <n v="16891"/>
    <n v="100"/>
    <x v="0"/>
    <x v="0"/>
  </r>
  <r>
    <d v="2022-05-17T00:00:00"/>
    <n v="142695931"/>
    <x v="54"/>
    <x v="4"/>
    <d v="2022-06-07T00:00:00"/>
    <n v="2068"/>
    <x v="3"/>
    <s v="142695931-5540246181061"/>
    <n v="2068"/>
    <n v="18779"/>
    <n v="18779"/>
    <n v="100"/>
    <x v="0"/>
    <x v="1"/>
  </r>
  <r>
    <d v="2022-05-17T00:00:00"/>
    <n v="142695931"/>
    <x v="25"/>
    <x v="4"/>
    <d v="2022-06-07T00:00:00"/>
    <n v="15591"/>
    <x v="3"/>
    <s v="142695931-5540246183547"/>
    <n v="15591"/>
    <n v="18779"/>
    <n v="18779"/>
    <n v="100"/>
    <x v="0"/>
    <x v="1"/>
  </r>
  <r>
    <d v="2022-05-17T00:00:00"/>
    <n v="142695931"/>
    <x v="53"/>
    <x v="4"/>
    <d v="2022-06-07T00:00:00"/>
    <n v="1120"/>
    <x v="3"/>
    <s v="142695931-5540246185278"/>
    <n v="1120"/>
    <n v="18779"/>
    <n v="18779"/>
    <n v="100"/>
    <x v="0"/>
    <x v="0"/>
  </r>
  <r>
    <d v="2022-05-17T00:00:00"/>
    <n v="142695940"/>
    <x v="71"/>
    <x v="4"/>
    <d v="2022-06-08T00:00:00"/>
    <n v="2311"/>
    <x v="3"/>
    <s v="142695940-5540246173906"/>
    <n v="2311"/>
    <n v="15675"/>
    <n v="15675"/>
    <n v="100"/>
    <x v="0"/>
    <x v="1"/>
  </r>
  <r>
    <d v="2022-05-17T00:00:00"/>
    <n v="142695940"/>
    <x v="32"/>
    <x v="4"/>
    <d v="2022-06-08T00:00:00"/>
    <n v="13364"/>
    <x v="3"/>
    <s v="142695940-5540246181016"/>
    <n v="13364"/>
    <n v="15675"/>
    <n v="15675"/>
    <n v="100"/>
    <x v="0"/>
    <x v="0"/>
  </r>
  <r>
    <d v="2022-05-18T00:00:00"/>
    <n v="142695948"/>
    <x v="6"/>
    <x v="1"/>
    <d v="2022-05-22T00:00:00"/>
    <n v="2970"/>
    <x v="0"/>
    <s v="142695948-5540246176294"/>
    <n v="2970"/>
    <n v="7425"/>
    <n v="7425"/>
    <n v="100"/>
    <x v="0"/>
    <x v="1"/>
  </r>
  <r>
    <d v="2022-05-18T00:00:00"/>
    <n v="142695948"/>
    <x v="7"/>
    <x v="1"/>
    <d v="2022-05-22T00:00:00"/>
    <n v="4455"/>
    <x v="0"/>
    <s v="142695948-5540246176295"/>
    <n v="4455"/>
    <n v="7425"/>
    <n v="7425"/>
    <n v="100"/>
    <x v="0"/>
    <x v="0"/>
  </r>
  <r>
    <d v="2022-05-18T00:00:00"/>
    <n v="142695949"/>
    <x v="1"/>
    <x v="1"/>
    <d v="2022-05-22T00:00:00"/>
    <n v="696"/>
    <x v="0"/>
    <s v="142695949-5540246174174"/>
    <n v="696"/>
    <n v="928"/>
    <n v="928"/>
    <n v="100"/>
    <x v="0"/>
    <x v="1"/>
  </r>
  <r>
    <d v="2022-05-18T00:00:00"/>
    <n v="142695949"/>
    <x v="64"/>
    <x v="1"/>
    <d v="2022-05-22T00:00:00"/>
    <n v="232"/>
    <x v="0"/>
    <s v="142695949-5540246188175"/>
    <n v="232"/>
    <n v="928"/>
    <n v="928"/>
    <n v="100"/>
    <x v="0"/>
    <x v="0"/>
  </r>
  <r>
    <d v="2022-05-18T00:00:00"/>
    <n v="142695952"/>
    <x v="86"/>
    <x v="4"/>
    <d v="2022-06-07T00:00:00"/>
    <n v="11136"/>
    <x v="3"/>
    <s v="142695952-5540246193878"/>
    <n v="11136"/>
    <n v="11136"/>
    <n v="11136"/>
    <n v="100"/>
    <x v="0"/>
    <x v="0"/>
  </r>
  <r>
    <d v="2022-05-18T00:00:00"/>
    <n v="142695956"/>
    <x v="28"/>
    <x v="1"/>
    <d v="2022-05-26T00:00:00"/>
    <n v="279"/>
    <x v="0"/>
    <s v="142695956-5540246175047"/>
    <n v="279"/>
    <n v="1533"/>
    <n v="1533"/>
    <n v="100"/>
    <x v="0"/>
    <x v="1"/>
  </r>
  <r>
    <d v="2022-05-18T00:00:00"/>
    <n v="142695956"/>
    <x v="56"/>
    <x v="1"/>
    <d v="2022-05-26T00:00:00"/>
    <n v="557"/>
    <x v="0"/>
    <s v="142695956-5540246175049"/>
    <n v="557"/>
    <n v="1533"/>
    <n v="1533"/>
    <n v="100"/>
    <x v="0"/>
    <x v="1"/>
  </r>
  <r>
    <d v="2022-05-18T00:00:00"/>
    <n v="142695956"/>
    <x v="19"/>
    <x v="1"/>
    <d v="2022-05-26T00:00:00"/>
    <n v="418"/>
    <x v="0"/>
    <s v="142695956-5540246175050"/>
    <n v="418"/>
    <n v="1533"/>
    <n v="1533"/>
    <n v="100"/>
    <x v="0"/>
    <x v="1"/>
  </r>
  <r>
    <d v="2022-05-18T00:00:00"/>
    <n v="142695956"/>
    <x v="57"/>
    <x v="1"/>
    <d v="2022-05-26T00:00:00"/>
    <n v="279"/>
    <x v="0"/>
    <s v="142695956-5540246190743"/>
    <n v="279"/>
    <n v="1533"/>
    <n v="1533"/>
    <n v="100"/>
    <x v="0"/>
    <x v="0"/>
  </r>
  <r>
    <d v="2022-05-18T00:00:00"/>
    <n v="142695962"/>
    <x v="29"/>
    <x v="0"/>
    <d v="2022-06-01T00:00:00"/>
    <n v="84"/>
    <x v="3"/>
    <s v="142695962-5540246186010"/>
    <n v="84"/>
    <n v="254"/>
    <n v="150"/>
    <n v="59.055118110236215"/>
    <x v="0"/>
    <x v="1"/>
  </r>
  <r>
    <d v="2022-05-18T00:00:00"/>
    <n v="142695962"/>
    <x v="30"/>
    <x v="0"/>
    <d v="2022-06-01T00:00:00"/>
    <n v="128"/>
    <x v="3"/>
    <s v="142695962-5540246186011"/>
    <n v="3"/>
    <n v="254"/>
    <n v="150"/>
    <n v="59.055118110236215"/>
    <x v="0"/>
    <x v="1"/>
  </r>
  <r>
    <d v="2022-05-18T00:00:00"/>
    <n v="142695962"/>
    <x v="87"/>
    <x v="0"/>
    <d v="2022-06-01T00:00:00"/>
    <n v="42"/>
    <x v="3"/>
    <s v="142695962-5540246186017"/>
    <n v="63"/>
    <n v="254"/>
    <n v="150"/>
    <n v="59.055118110236215"/>
    <x v="0"/>
    <x v="0"/>
  </r>
  <r>
    <d v="2022-05-18T00:00:00"/>
    <n v="142695970"/>
    <x v="22"/>
    <x v="1"/>
    <d v="2022-05-24T00:00:00"/>
    <n v="140"/>
    <x v="0"/>
    <s v="142695970-5540246186325"/>
    <n v="140"/>
    <n v="140"/>
    <n v="140"/>
    <n v="100"/>
    <x v="0"/>
    <x v="0"/>
  </r>
  <r>
    <d v="2022-05-18T00:00:00"/>
    <n v="142695978"/>
    <x v="67"/>
    <x v="2"/>
    <d v="2022-06-01T00:00:00"/>
    <n v="232"/>
    <x v="3"/>
    <s v="142695978-5540246182684"/>
    <n v="174"/>
    <n v="372"/>
    <n v="314"/>
    <n v="84.408602150537632"/>
    <x v="0"/>
    <x v="1"/>
  </r>
  <r>
    <d v="2022-05-18T00:00:00"/>
    <n v="142695978"/>
    <x v="68"/>
    <x v="2"/>
    <d v="2022-06-01T00:00:00"/>
    <n v="140"/>
    <x v="3"/>
    <s v="142695978-5540246183844"/>
    <n v="140"/>
    <n v="372"/>
    <n v="314"/>
    <n v="84.408602150537632"/>
    <x v="0"/>
    <x v="0"/>
  </r>
  <r>
    <d v="2022-05-18T00:00:00"/>
    <n v="142695981"/>
    <x v="50"/>
    <x v="2"/>
    <d v="2022-05-31T00:00:00"/>
    <n v="130"/>
    <x v="0"/>
    <s v="142695981-5540246184036"/>
    <n v="130"/>
    <n v="30049"/>
    <n v="30049"/>
    <n v="100"/>
    <x v="0"/>
    <x v="1"/>
  </r>
  <r>
    <d v="2022-05-18T00:00:00"/>
    <n v="142695981"/>
    <x v="12"/>
    <x v="2"/>
    <d v="2022-05-31T00:00:00"/>
    <n v="223"/>
    <x v="0"/>
    <s v="142695981-5540246191596"/>
    <n v="223"/>
    <n v="30049"/>
    <n v="30049"/>
    <n v="100"/>
    <x v="0"/>
    <x v="1"/>
  </r>
  <r>
    <d v="2022-05-18T00:00:00"/>
    <n v="142695981"/>
    <x v="55"/>
    <x v="2"/>
    <d v="2022-05-31T00:00:00"/>
    <n v="29696"/>
    <x v="0"/>
    <s v="142695981-5540246193505"/>
    <n v="29696"/>
    <n v="30049"/>
    <n v="30049"/>
    <n v="100"/>
    <x v="0"/>
    <x v="0"/>
  </r>
  <r>
    <d v="2022-05-19T00:00:00"/>
    <n v="142706009"/>
    <x v="88"/>
    <x v="0"/>
    <d v="2022-08-14T00:00:00"/>
    <n v="1392"/>
    <x v="2"/>
    <s v="142706009-5540246187998"/>
    <n v="1392"/>
    <n v="1392"/>
    <n v="1392"/>
    <n v="100"/>
    <x v="0"/>
    <x v="0"/>
  </r>
  <r>
    <d v="2022-05-19T00:00:00"/>
    <n v="142706012"/>
    <x v="24"/>
    <x v="0"/>
    <d v="2022-06-11T00:00:00"/>
    <n v="928"/>
    <x v="3"/>
    <s v="142706012-5540246187995"/>
    <n v="928"/>
    <n v="928"/>
    <n v="928"/>
    <n v="100"/>
    <x v="0"/>
    <x v="0"/>
  </r>
  <r>
    <d v="2022-05-22T00:00:00"/>
    <n v="142706018"/>
    <x v="6"/>
    <x v="1"/>
    <d v="2022-05-24T00:00:00"/>
    <n v="2228"/>
    <x v="0"/>
    <s v="142706018-5540246176294"/>
    <n v="2228"/>
    <n v="13365"/>
    <n v="13365"/>
    <n v="100"/>
    <x v="0"/>
    <x v="1"/>
  </r>
  <r>
    <d v="2022-05-22T00:00:00"/>
    <n v="142706018"/>
    <x v="7"/>
    <x v="1"/>
    <d v="2022-05-24T00:00:00"/>
    <n v="7424"/>
    <x v="0"/>
    <s v="142706018-5540246176295"/>
    <n v="7424"/>
    <n v="13365"/>
    <n v="13365"/>
    <n v="100"/>
    <x v="0"/>
    <x v="1"/>
  </r>
  <r>
    <d v="2022-05-22T00:00:00"/>
    <n v="142706018"/>
    <x v="9"/>
    <x v="1"/>
    <d v="2022-05-24T00:00:00"/>
    <n v="2228"/>
    <x v="0"/>
    <s v="142706018-5540246187987"/>
    <n v="2228"/>
    <n v="13365"/>
    <n v="13365"/>
    <n v="100"/>
    <x v="0"/>
    <x v="1"/>
  </r>
  <r>
    <d v="2022-05-22T00:00:00"/>
    <n v="142706018"/>
    <x v="10"/>
    <x v="1"/>
    <d v="2022-05-24T00:00:00"/>
    <n v="1485"/>
    <x v="0"/>
    <s v="142706018-5540246188200"/>
    <n v="1485"/>
    <n v="13365"/>
    <n v="13365"/>
    <n v="100"/>
    <x v="0"/>
    <x v="0"/>
  </r>
  <r>
    <d v="2022-05-22T00:00:00"/>
    <n v="142706019"/>
    <x v="5"/>
    <x v="1"/>
    <d v="2022-05-24T00:00:00"/>
    <n v="209"/>
    <x v="0"/>
    <s v="142706019-5540246172669"/>
    <n v="209"/>
    <n v="673"/>
    <n v="673"/>
    <n v="100"/>
    <x v="0"/>
    <x v="1"/>
  </r>
  <r>
    <d v="2022-05-22T00:00:00"/>
    <n v="142706019"/>
    <x v="1"/>
    <x v="1"/>
    <d v="2022-05-24T00:00:00"/>
    <n v="464"/>
    <x v="0"/>
    <s v="142706019-5540246174174"/>
    <n v="464"/>
    <n v="673"/>
    <n v="673"/>
    <n v="100"/>
    <x v="0"/>
    <x v="0"/>
  </r>
  <r>
    <d v="2022-05-22T00:00:00"/>
    <n v="142706024"/>
    <x v="56"/>
    <x v="1"/>
    <d v="2022-05-30T00:00:00"/>
    <n v="557"/>
    <x v="0"/>
    <s v="142706024-5540246175049"/>
    <n v="557"/>
    <n v="1671"/>
    <n v="1671"/>
    <n v="100"/>
    <x v="0"/>
    <x v="1"/>
  </r>
  <r>
    <d v="2022-05-22T00:00:00"/>
    <n v="142706024"/>
    <x v="19"/>
    <x v="1"/>
    <d v="2022-05-30T00:00:00"/>
    <n v="557"/>
    <x v="0"/>
    <s v="142706024-5540246175050"/>
    <n v="557"/>
    <n v="1671"/>
    <n v="1671"/>
    <n v="100"/>
    <x v="0"/>
    <x v="1"/>
  </r>
  <r>
    <d v="2022-05-22T00:00:00"/>
    <n v="142706024"/>
    <x v="57"/>
    <x v="1"/>
    <d v="2022-05-30T00:00:00"/>
    <n v="557"/>
    <x v="0"/>
    <s v="142706024-5540246190743"/>
    <n v="557"/>
    <n v="1671"/>
    <n v="1671"/>
    <n v="100"/>
    <x v="0"/>
    <x v="0"/>
  </r>
  <r>
    <d v="2022-05-22T00:00:00"/>
    <n v="142706040"/>
    <x v="15"/>
    <x v="3"/>
    <d v="2022-05-26T00:00:00"/>
    <n v="20463"/>
    <x v="0"/>
    <s v="142706040-5540246192518"/>
    <n v="20463"/>
    <n v="20463"/>
    <n v="20463"/>
    <n v="100"/>
    <x v="0"/>
    <x v="0"/>
  </r>
  <r>
    <d v="2022-05-22T00:00:00"/>
    <n v="142706041"/>
    <x v="89"/>
    <x v="1"/>
    <d v="2022-05-24T00:00:00"/>
    <n v="4176"/>
    <x v="0"/>
    <s v="142706041-5540246176699"/>
    <n v="4176"/>
    <n v="4176"/>
    <n v="4176"/>
    <n v="100"/>
    <x v="0"/>
    <x v="0"/>
  </r>
  <r>
    <d v="2022-05-23T00:00:00"/>
    <n v="142706048"/>
    <x v="76"/>
    <x v="4"/>
    <d v="2022-05-31T00:00:00"/>
    <n v="2795"/>
    <x v="0"/>
    <s v="142706048-5540246190097"/>
    <n v="2909"/>
    <n v="2795"/>
    <n v="2909"/>
    <n v="104.07871198568873"/>
    <x v="0"/>
    <x v="0"/>
  </r>
  <r>
    <d v="2022-05-23T00:00:00"/>
    <n v="142706053"/>
    <x v="7"/>
    <x v="1"/>
    <d v="2022-05-25T00:00:00"/>
    <n v="4455"/>
    <x v="0"/>
    <s v="142706053-5540246176295"/>
    <n v="4455"/>
    <n v="4455"/>
    <n v="4455"/>
    <n v="100"/>
    <x v="0"/>
    <x v="0"/>
  </r>
  <r>
    <d v="2022-05-23T00:00:00"/>
    <n v="142706056"/>
    <x v="11"/>
    <x v="3"/>
    <d v="2022-06-02T00:00:00"/>
    <n v="1300"/>
    <x v="3"/>
    <s v="142706056-5540246183589"/>
    <n v="1300"/>
    <n v="4683"/>
    <n v="4683"/>
    <n v="100"/>
    <x v="0"/>
    <x v="1"/>
  </r>
  <r>
    <d v="2022-05-23T00:00:00"/>
    <n v="142706056"/>
    <x v="36"/>
    <x v="3"/>
    <d v="2022-06-02T00:00:00"/>
    <n v="564"/>
    <x v="3"/>
    <s v="142706056-5540246186351"/>
    <n v="564"/>
    <n v="4683"/>
    <n v="4683"/>
    <n v="100"/>
    <x v="0"/>
    <x v="1"/>
  </r>
  <r>
    <d v="2022-05-23T00:00:00"/>
    <n v="142706056"/>
    <x v="41"/>
    <x v="3"/>
    <d v="2022-06-02T00:00:00"/>
    <n v="2819"/>
    <x v="3"/>
    <s v="142706056-5540246186352"/>
    <n v="2819"/>
    <n v="4683"/>
    <n v="4683"/>
    <n v="100"/>
    <x v="0"/>
    <x v="0"/>
  </r>
  <r>
    <d v="2022-05-23T00:00:00"/>
    <n v="142706058"/>
    <x v="66"/>
    <x v="3"/>
    <d v="2022-05-30T00:00:00"/>
    <n v="5012"/>
    <x v="0"/>
    <s v="142706058-5540246171759"/>
    <n v="5012"/>
    <n v="20881"/>
    <n v="20881"/>
    <n v="100"/>
    <x v="0"/>
    <x v="1"/>
  </r>
  <r>
    <d v="2022-05-23T00:00:00"/>
    <n v="142706058"/>
    <x v="13"/>
    <x v="3"/>
    <d v="2022-05-30T00:00:00"/>
    <n v="7424"/>
    <x v="0"/>
    <s v="142706058-5540246177132"/>
    <n v="7424"/>
    <n v="20881"/>
    <n v="20881"/>
    <n v="100"/>
    <x v="0"/>
    <x v="1"/>
  </r>
  <r>
    <d v="2022-05-23T00:00:00"/>
    <n v="142706058"/>
    <x v="14"/>
    <x v="3"/>
    <d v="2022-05-30T00:00:00"/>
    <n v="8445"/>
    <x v="0"/>
    <s v="142706058-5540246177133"/>
    <n v="8445"/>
    <n v="20881"/>
    <n v="20881"/>
    <n v="100"/>
    <x v="0"/>
    <x v="0"/>
  </r>
  <r>
    <d v="2022-05-23T00:00:00"/>
    <n v="142706060"/>
    <x v="51"/>
    <x v="2"/>
    <d v="2022-05-29T00:00:00"/>
    <n v="2784"/>
    <x v="0"/>
    <s v="142706060-5540246188583"/>
    <n v="2784"/>
    <n v="2784"/>
    <n v="2784"/>
    <n v="100"/>
    <x v="0"/>
    <x v="0"/>
  </r>
  <r>
    <d v="2022-05-24T00:00:00"/>
    <n v="142706067"/>
    <x v="4"/>
    <x v="1"/>
    <d v="2022-05-26T00:00:00"/>
    <n v="557"/>
    <x v="0"/>
    <s v="142706067-5540246171933"/>
    <n v="557"/>
    <n v="16891"/>
    <n v="16891"/>
    <n v="100"/>
    <x v="0"/>
    <x v="1"/>
  </r>
  <r>
    <d v="2022-05-24T00:00:00"/>
    <n v="142706067"/>
    <x v="6"/>
    <x v="1"/>
    <d v="2022-05-26T00:00:00"/>
    <n v="3712"/>
    <x v="0"/>
    <s v="142706067-5540246176294"/>
    <n v="3712"/>
    <n v="16891"/>
    <n v="16891"/>
    <n v="100"/>
    <x v="0"/>
    <x v="1"/>
  </r>
  <r>
    <d v="2022-05-24T00:00:00"/>
    <n v="142706067"/>
    <x v="7"/>
    <x v="1"/>
    <d v="2022-05-26T00:00:00"/>
    <n v="7424"/>
    <x v="0"/>
    <s v="142706067-5540246176295"/>
    <n v="7424"/>
    <n v="16891"/>
    <n v="16891"/>
    <n v="100"/>
    <x v="0"/>
    <x v="1"/>
  </r>
  <r>
    <d v="2022-05-24T00:00:00"/>
    <n v="142706067"/>
    <x v="9"/>
    <x v="1"/>
    <d v="2022-05-26T00:00:00"/>
    <n v="4455"/>
    <x v="0"/>
    <s v="142706067-5540246187987"/>
    <n v="4455"/>
    <n v="16891"/>
    <n v="16891"/>
    <n v="100"/>
    <x v="0"/>
    <x v="1"/>
  </r>
  <r>
    <d v="2022-05-24T00:00:00"/>
    <n v="142706067"/>
    <x v="10"/>
    <x v="1"/>
    <d v="2022-05-26T00:00:00"/>
    <n v="743"/>
    <x v="0"/>
    <s v="142706067-5540246188200"/>
    <n v="743"/>
    <n v="16891"/>
    <n v="16891"/>
    <n v="100"/>
    <x v="0"/>
    <x v="0"/>
  </r>
  <r>
    <d v="2022-05-24T00:00:00"/>
    <n v="142706068"/>
    <x v="5"/>
    <x v="1"/>
    <d v="2022-05-26T00:00:00"/>
    <n v="279"/>
    <x v="0"/>
    <s v="142706068-5540246172669"/>
    <n v="279"/>
    <n v="4084"/>
    <n v="4084"/>
    <n v="100"/>
    <x v="0"/>
    <x v="1"/>
  </r>
  <r>
    <d v="2022-05-24T00:00:00"/>
    <n v="142706068"/>
    <x v="39"/>
    <x v="1"/>
    <d v="2022-05-26T00:00:00"/>
    <n v="1253"/>
    <x v="0"/>
    <s v="142706068-5540246172978"/>
    <n v="1253"/>
    <n v="4084"/>
    <n v="4084"/>
    <n v="100"/>
    <x v="0"/>
    <x v="1"/>
  </r>
  <r>
    <d v="2022-05-24T00:00:00"/>
    <n v="142706068"/>
    <x v="1"/>
    <x v="1"/>
    <d v="2022-05-26T00:00:00"/>
    <n v="464"/>
    <x v="0"/>
    <s v="142706068-5540246174174"/>
    <n v="464"/>
    <n v="4084"/>
    <n v="4084"/>
    <n v="100"/>
    <x v="0"/>
    <x v="1"/>
  </r>
  <r>
    <d v="2022-05-24T00:00:00"/>
    <n v="142706068"/>
    <x v="89"/>
    <x v="1"/>
    <d v="2022-05-26T00:00:00"/>
    <n v="2088"/>
    <x v="0"/>
    <s v="142706068-5540246176699"/>
    <n v="2088"/>
    <n v="4084"/>
    <n v="4084"/>
    <n v="100"/>
    <x v="0"/>
    <x v="0"/>
  </r>
  <r>
    <d v="2022-05-25T00:00:00"/>
    <n v="142706093"/>
    <x v="39"/>
    <x v="1"/>
    <d v="2022-05-29T00:00:00"/>
    <n v="418"/>
    <x v="0"/>
    <s v="142706093-5540246172978"/>
    <n v="418"/>
    <n v="650"/>
    <n v="650"/>
    <n v="100"/>
    <x v="0"/>
    <x v="1"/>
  </r>
  <r>
    <d v="2022-05-25T00:00:00"/>
    <n v="142706093"/>
    <x v="1"/>
    <x v="1"/>
    <d v="2022-05-29T00:00:00"/>
    <n v="232"/>
    <x v="0"/>
    <s v="142706093-5540246174174"/>
    <n v="232"/>
    <n v="650"/>
    <n v="650"/>
    <n v="100"/>
    <x v="0"/>
    <x v="0"/>
  </r>
  <r>
    <d v="2022-05-25T00:00:00"/>
    <n v="142706094"/>
    <x v="4"/>
    <x v="1"/>
    <d v="2022-05-29T00:00:00"/>
    <n v="557"/>
    <x v="0"/>
    <s v="142706094-5540246171933"/>
    <n v="557"/>
    <n v="2785"/>
    <n v="2785"/>
    <n v="100"/>
    <x v="0"/>
    <x v="1"/>
  </r>
  <r>
    <d v="2022-05-25T00:00:00"/>
    <n v="142706094"/>
    <x v="9"/>
    <x v="1"/>
    <d v="2022-05-29T00:00:00"/>
    <n v="2228"/>
    <x v="0"/>
    <s v="142706094-5540246187987"/>
    <n v="2228"/>
    <n v="2785"/>
    <n v="2785"/>
    <n v="100"/>
    <x v="0"/>
    <x v="0"/>
  </r>
  <r>
    <d v="2022-05-25T00:00:00"/>
    <n v="142706101"/>
    <x v="90"/>
    <x v="3"/>
    <d v="2022-05-30T00:00:00"/>
    <n v="23490"/>
    <x v="0"/>
    <s v="142706101-5540246193999"/>
    <n v="23490"/>
    <n v="23490"/>
    <n v="23490"/>
    <n v="100"/>
    <x v="0"/>
    <x v="0"/>
  </r>
  <r>
    <d v="2022-05-25T00:00:00"/>
    <n v="142706106"/>
    <x v="48"/>
    <x v="3"/>
    <d v="2022-06-01T00:00:00"/>
    <n v="1128"/>
    <x v="3"/>
    <s v="142706106-5540246183130"/>
    <n v="1128"/>
    <n v="2172"/>
    <n v="2172"/>
    <n v="100"/>
    <x v="0"/>
    <x v="1"/>
  </r>
  <r>
    <d v="2022-05-25T00:00:00"/>
    <n v="142706106"/>
    <x v="91"/>
    <x v="3"/>
    <d v="2022-06-01T00:00:00"/>
    <n v="1044"/>
    <x v="3"/>
    <s v="142706106-5540246183455"/>
    <n v="1044"/>
    <n v="2172"/>
    <n v="2172"/>
    <n v="100"/>
    <x v="0"/>
    <x v="0"/>
  </r>
  <r>
    <d v="2022-05-25T00:00:00"/>
    <n v="142706111"/>
    <x v="66"/>
    <x v="3"/>
    <d v="2022-06-02T00:00:00"/>
    <n v="2506"/>
    <x v="3"/>
    <s v="142706111-5540246171759"/>
    <n v="2506"/>
    <n v="11090"/>
    <n v="11090"/>
    <n v="100"/>
    <x v="0"/>
    <x v="1"/>
  </r>
  <r>
    <d v="2022-05-25T00:00:00"/>
    <n v="142706111"/>
    <x v="13"/>
    <x v="3"/>
    <d v="2022-06-02T00:00:00"/>
    <n v="6496"/>
    <x v="3"/>
    <s v="142706111-5540246177132"/>
    <n v="6496"/>
    <n v="11090"/>
    <n v="11090"/>
    <n v="100"/>
    <x v="0"/>
    <x v="1"/>
  </r>
  <r>
    <d v="2022-05-25T00:00:00"/>
    <n v="142706111"/>
    <x v="72"/>
    <x v="3"/>
    <d v="2022-06-02T00:00:00"/>
    <n v="2088"/>
    <x v="3"/>
    <s v="142706111-5540246183562"/>
    <n v="2088"/>
    <n v="11090"/>
    <n v="11090"/>
    <n v="100"/>
    <x v="0"/>
    <x v="0"/>
  </r>
  <r>
    <d v="2022-05-26T00:00:00"/>
    <n v="142716113"/>
    <x v="76"/>
    <x v="4"/>
    <d v="2022-06-16T00:00:00"/>
    <n v="5555"/>
    <x v="3"/>
    <s v="142716113-5540246190097"/>
    <n v="5769"/>
    <n v="5555"/>
    <n v="5769"/>
    <n v="103.85238523852385"/>
    <x v="0"/>
    <x v="0"/>
  </r>
  <r>
    <d v="2022-05-26T00:00:00"/>
    <n v="142716118"/>
    <x v="5"/>
    <x v="1"/>
    <d v="2022-05-30T00:00:00"/>
    <n v="557"/>
    <x v="0"/>
    <s v="142716118-5540246172669"/>
    <n v="557"/>
    <n v="789"/>
    <n v="789"/>
    <n v="100"/>
    <x v="0"/>
    <x v="1"/>
  </r>
  <r>
    <d v="2022-05-26T00:00:00"/>
    <n v="142716118"/>
    <x v="64"/>
    <x v="1"/>
    <d v="2022-05-30T00:00:00"/>
    <n v="232"/>
    <x v="0"/>
    <s v="142716118-5540246188175"/>
    <n v="232"/>
    <n v="789"/>
    <n v="789"/>
    <n v="100"/>
    <x v="0"/>
    <x v="0"/>
  </r>
  <r>
    <d v="2022-05-26T00:00:00"/>
    <n v="142716119"/>
    <x v="10"/>
    <x v="1"/>
    <d v="2022-05-30T00:00:00"/>
    <n v="743"/>
    <x v="0"/>
    <s v="142716119-5540246188200"/>
    <n v="743"/>
    <n v="743"/>
    <n v="743"/>
    <n v="100"/>
    <x v="0"/>
    <x v="0"/>
  </r>
  <r>
    <d v="2022-05-26T00:00:00"/>
    <n v="142716122"/>
    <x v="20"/>
    <x v="1"/>
    <d v="2022-05-30T00:00:00"/>
    <n v="140"/>
    <x v="0"/>
    <s v="142716122-5540246185429"/>
    <n v="140"/>
    <n v="419"/>
    <n v="419"/>
    <n v="100"/>
    <x v="0"/>
    <x v="1"/>
  </r>
  <r>
    <d v="2022-05-26T00:00:00"/>
    <n v="142716122"/>
    <x v="22"/>
    <x v="1"/>
    <d v="2022-05-30T00:00:00"/>
    <n v="279"/>
    <x v="0"/>
    <s v="142716122-5540246186325"/>
    <n v="279"/>
    <n v="419"/>
    <n v="419"/>
    <n v="100"/>
    <x v="0"/>
    <x v="0"/>
  </r>
  <r>
    <d v="2022-05-26T00:00:00"/>
    <n v="142716131"/>
    <x v="60"/>
    <x v="3"/>
    <d v="2022-06-09T00:00:00"/>
    <n v="3898"/>
    <x v="3"/>
    <s v="142716131-5540246183558"/>
    <n v="3898"/>
    <n v="3898"/>
    <n v="3898"/>
    <n v="100"/>
    <x v="0"/>
    <x v="0"/>
  </r>
  <r>
    <d v="2022-05-26T00:00:00"/>
    <n v="142716134"/>
    <x v="58"/>
    <x v="4"/>
    <d v="2022-06-15T00:00:00"/>
    <n v="2413"/>
    <x v="3"/>
    <s v="142716134-5540246188224"/>
    <n v="2413"/>
    <n v="2413"/>
    <n v="2413"/>
    <n v="100"/>
    <x v="0"/>
    <x v="0"/>
  </r>
  <r>
    <d v="2022-05-26T00:00:00"/>
    <n v="142716136"/>
    <x v="38"/>
    <x v="4"/>
    <d v="2022-06-20T00:00:00"/>
    <n v="14477"/>
    <x v="3"/>
    <s v="142716136-5540246192907"/>
    <n v="8909"/>
    <n v="14477"/>
    <n v="8909"/>
    <n v="61.538992885266289"/>
    <x v="0"/>
    <x v="0"/>
  </r>
  <r>
    <d v="2022-05-26T00:00:00"/>
    <n v="142716137"/>
    <x v="86"/>
    <x v="4"/>
    <d v="2022-06-07T00:00:00"/>
    <n v="11136"/>
    <x v="3"/>
    <s v="142716137-5540246193878"/>
    <n v="11136"/>
    <n v="11136"/>
    <n v="11136"/>
    <n v="100"/>
    <x v="0"/>
    <x v="0"/>
  </r>
  <r>
    <d v="2022-05-26T00:00:00"/>
    <n v="142716138"/>
    <x v="41"/>
    <x v="3"/>
    <d v="2022-06-13T00:00:00"/>
    <n v="8457"/>
    <x v="3"/>
    <s v="142716138-5540246186352"/>
    <n v="8457"/>
    <n v="8457"/>
    <n v="8457"/>
    <n v="100"/>
    <x v="0"/>
    <x v="0"/>
  </r>
  <r>
    <d v="2022-05-29T00:00:00"/>
    <n v="142716150"/>
    <x v="39"/>
    <x v="1"/>
    <d v="2022-05-31T00:00:00"/>
    <n v="1253"/>
    <x v="0"/>
    <s v="142716150-5540246172978"/>
    <n v="1253"/>
    <n v="8394"/>
    <n v="8394"/>
    <n v="100"/>
    <x v="0"/>
    <x v="1"/>
  </r>
  <r>
    <d v="2022-05-29T00:00:00"/>
    <n v="142716150"/>
    <x v="89"/>
    <x v="1"/>
    <d v="2022-05-31T00:00:00"/>
    <n v="3132"/>
    <x v="0"/>
    <s v="142716150-5540246176699"/>
    <n v="3132"/>
    <n v="8394"/>
    <n v="8394"/>
    <n v="100"/>
    <x v="0"/>
    <x v="1"/>
  </r>
  <r>
    <d v="2022-05-29T00:00:00"/>
    <n v="142716150"/>
    <x v="18"/>
    <x v="1"/>
    <d v="2022-05-31T00:00:00"/>
    <n v="4009"/>
    <x v="0"/>
    <s v="142716150-5540246192102"/>
    <n v="4009"/>
    <n v="8394"/>
    <n v="8394"/>
    <n v="100"/>
    <x v="0"/>
    <x v="0"/>
  </r>
  <r>
    <d v="2022-05-29T00:00:00"/>
    <n v="142716151"/>
    <x v="6"/>
    <x v="1"/>
    <d v="2022-05-31T00:00:00"/>
    <n v="2228"/>
    <x v="0"/>
    <s v="142716151-5540246176294"/>
    <n v="2228"/>
    <n v="11137"/>
    <n v="11137"/>
    <n v="100"/>
    <x v="0"/>
    <x v="1"/>
  </r>
  <r>
    <d v="2022-05-29T00:00:00"/>
    <n v="142716151"/>
    <x v="7"/>
    <x v="1"/>
    <d v="2022-05-31T00:00:00"/>
    <n v="7424"/>
    <x v="0"/>
    <s v="142716151-5540246176295"/>
    <n v="7424"/>
    <n v="11137"/>
    <n v="11137"/>
    <n v="100"/>
    <x v="0"/>
    <x v="1"/>
  </r>
  <r>
    <d v="2022-05-29T00:00:00"/>
    <n v="142716151"/>
    <x v="10"/>
    <x v="1"/>
    <d v="2022-05-31T00:00:00"/>
    <n v="1485"/>
    <x v="0"/>
    <s v="142716151-5540246188200"/>
    <n v="1485"/>
    <n v="11137"/>
    <n v="11137"/>
    <n v="100"/>
    <x v="0"/>
    <x v="0"/>
  </r>
  <r>
    <d v="2022-05-30T00:00:00"/>
    <n v="142716168"/>
    <x v="45"/>
    <x v="1"/>
    <d v="2022-06-26T00:00:00"/>
    <n v="372"/>
    <x v="3"/>
    <s v="142716168-5540246192264"/>
    <n v="372"/>
    <n v="1783"/>
    <n v="1783"/>
    <n v="100"/>
    <x v="0"/>
    <x v="1"/>
  </r>
  <r>
    <d v="2022-05-30T00:00:00"/>
    <n v="142716168"/>
    <x v="46"/>
    <x v="1"/>
    <d v="2022-06-26T00:00:00"/>
    <n v="1411"/>
    <x v="3"/>
    <s v="142716168-5540246192265"/>
    <n v="1411"/>
    <n v="1783"/>
    <n v="1783"/>
    <n v="100"/>
    <x v="0"/>
    <x v="0"/>
  </r>
  <r>
    <d v="2022-05-30T00:00:00"/>
    <n v="142716170"/>
    <x v="7"/>
    <x v="1"/>
    <d v="2022-06-01T00:00:00"/>
    <n v="7424"/>
    <x v="3"/>
    <s v="142716170-5540246176295"/>
    <n v="7424"/>
    <n v="9652"/>
    <n v="9652"/>
    <n v="100"/>
    <x v="0"/>
    <x v="1"/>
  </r>
  <r>
    <d v="2022-05-30T00:00:00"/>
    <n v="142716170"/>
    <x v="9"/>
    <x v="1"/>
    <d v="2022-06-01T00:00:00"/>
    <n v="2228"/>
    <x v="3"/>
    <s v="142716170-5540246187987"/>
    <n v="2228"/>
    <n v="9652"/>
    <n v="9652"/>
    <n v="100"/>
    <x v="0"/>
    <x v="0"/>
  </r>
  <r>
    <d v="2022-05-30T00:00:00"/>
    <n v="142716176"/>
    <x v="20"/>
    <x v="1"/>
    <d v="2022-06-02T00:00:00"/>
    <n v="140"/>
    <x v="3"/>
    <s v="142716176-5540246185429"/>
    <n v="140"/>
    <n v="140"/>
    <n v="140"/>
    <n v="100"/>
    <x v="0"/>
    <x v="0"/>
  </r>
  <r>
    <d v="2022-05-30T00:00:00"/>
    <n v="142716182"/>
    <x v="66"/>
    <x v="3"/>
    <d v="2022-06-07T00:00:00"/>
    <n v="3759"/>
    <x v="3"/>
    <s v="142716182-5540246171759"/>
    <n v="2506"/>
    <n v="21577"/>
    <n v="18932"/>
    <n v="87.741576678871027"/>
    <x v="0"/>
    <x v="1"/>
  </r>
  <r>
    <d v="2022-05-30T00:00:00"/>
    <n v="142716182"/>
    <x v="13"/>
    <x v="3"/>
    <d v="2022-06-07T00:00:00"/>
    <n v="8352"/>
    <x v="3"/>
    <s v="142716182-5540246177132"/>
    <n v="6960"/>
    <n v="21577"/>
    <n v="18932"/>
    <n v="87.741576678871027"/>
    <x v="0"/>
    <x v="1"/>
  </r>
  <r>
    <d v="2022-05-30T00:00:00"/>
    <n v="142716182"/>
    <x v="72"/>
    <x v="3"/>
    <d v="2022-06-07T00:00:00"/>
    <n v="696"/>
    <x v="3"/>
    <s v="142716182-5540246183562"/>
    <n v="696"/>
    <n v="21577"/>
    <n v="18932"/>
    <n v="87.741576678871027"/>
    <x v="0"/>
    <x v="1"/>
  </r>
  <r>
    <d v="2022-05-30T00:00:00"/>
    <n v="142716182"/>
    <x v="15"/>
    <x v="3"/>
    <d v="2022-06-07T00:00:00"/>
    <n v="8770"/>
    <x v="3"/>
    <s v="142716182-5540246192518"/>
    <n v="8770"/>
    <n v="21577"/>
    <n v="18932"/>
    <n v="87.741576678871027"/>
    <x v="0"/>
    <x v="0"/>
  </r>
  <r>
    <d v="2022-05-30T00:00:00"/>
    <n v="142716192"/>
    <x v="54"/>
    <x v="4"/>
    <d v="2022-06-19T00:00:00"/>
    <n v="6615"/>
    <x v="3"/>
    <s v="142716192-5540246181061"/>
    <n v="6615"/>
    <n v="17758"/>
    <n v="17758"/>
    <n v="100"/>
    <x v="0"/>
    <x v="1"/>
  </r>
  <r>
    <d v="2022-05-30T00:00:00"/>
    <n v="142716192"/>
    <x v="25"/>
    <x v="4"/>
    <d v="2022-06-19T00:00:00"/>
    <n v="10023"/>
    <x v="3"/>
    <s v="142716192-5540246183547"/>
    <n v="10023"/>
    <n v="17758"/>
    <n v="17758"/>
    <n v="100"/>
    <x v="0"/>
    <x v="1"/>
  </r>
  <r>
    <d v="2022-05-30T00:00:00"/>
    <n v="142716192"/>
    <x v="53"/>
    <x v="4"/>
    <d v="2022-06-19T00:00:00"/>
    <n v="1120"/>
    <x v="3"/>
    <s v="142716192-5540246185278"/>
    <n v="1120"/>
    <n v="17758"/>
    <n v="17758"/>
    <n v="100"/>
    <x v="0"/>
    <x v="0"/>
  </r>
  <r>
    <d v="2022-05-31T00:00:00"/>
    <n v="142716209"/>
    <x v="9"/>
    <x v="1"/>
    <d v="2022-06-02T00:00:00"/>
    <n v="2228"/>
    <x v="3"/>
    <s v="142716209-5540246187987"/>
    <n v="2228"/>
    <n v="2228"/>
    <n v="2228"/>
    <n v="100"/>
    <x v="0"/>
    <x v="0"/>
  </r>
  <r>
    <d v="2022-05-31T00:00:00"/>
    <n v="142716210"/>
    <x v="89"/>
    <x v="1"/>
    <d v="2022-06-02T00:00:00"/>
    <n v="1044"/>
    <x v="3"/>
    <s v="142716210-5540246176699"/>
    <n v="1044"/>
    <n v="1044"/>
    <n v="1044"/>
    <n v="100"/>
    <x v="0"/>
    <x v="0"/>
  </r>
  <r>
    <d v="2022-06-01T00:00:00"/>
    <n v="142716223"/>
    <x v="39"/>
    <x v="1"/>
    <d v="2022-06-02T00:00:00"/>
    <n v="836"/>
    <x v="3"/>
    <s v="142716223-5540246172978"/>
    <n v="836"/>
    <n v="5012"/>
    <n v="5012"/>
    <n v="100"/>
    <x v="0"/>
    <x v="1"/>
  </r>
  <r>
    <d v="2022-06-01T00:00:00"/>
    <n v="142716223"/>
    <x v="89"/>
    <x v="1"/>
    <d v="2022-06-02T00:00:00"/>
    <n v="4176"/>
    <x v="3"/>
    <s v="142716223-5540246176699"/>
    <n v="4176"/>
    <n v="5012"/>
    <n v="5012"/>
    <n v="100"/>
    <x v="0"/>
    <x v="0"/>
  </r>
  <r>
    <d v="2022-06-01T00:00:00"/>
    <n v="142716225"/>
    <x v="4"/>
    <x v="1"/>
    <d v="2022-06-05T00:00:00"/>
    <n v="1114"/>
    <x v="3"/>
    <s v="142716225-5540246171933"/>
    <n v="1114"/>
    <n v="7797"/>
    <n v="7797"/>
    <n v="100"/>
    <x v="0"/>
    <x v="1"/>
  </r>
  <r>
    <d v="2022-06-01T00:00:00"/>
    <n v="142716225"/>
    <x v="9"/>
    <x v="1"/>
    <d v="2022-06-05T00:00:00"/>
    <n v="4455"/>
    <x v="3"/>
    <s v="142716225-5540246187987"/>
    <n v="4455"/>
    <n v="7797"/>
    <n v="7797"/>
    <n v="100"/>
    <x v="0"/>
    <x v="1"/>
  </r>
  <r>
    <d v="2022-06-01T00:00:00"/>
    <n v="142716225"/>
    <x v="10"/>
    <x v="1"/>
    <d v="2022-06-05T00:00:00"/>
    <n v="2228"/>
    <x v="3"/>
    <s v="142716225-5540246188200"/>
    <n v="2228"/>
    <n v="7797"/>
    <n v="7797"/>
    <n v="100"/>
    <x v="0"/>
    <x v="0"/>
  </r>
  <r>
    <d v="2022-06-01T00:00:00"/>
    <n v="142716226"/>
    <x v="39"/>
    <x v="1"/>
    <d v="2022-06-05T00:00:00"/>
    <n v="418"/>
    <x v="3"/>
    <s v="142716226-5540246172978"/>
    <n v="418"/>
    <n v="3434"/>
    <n v="3434"/>
    <n v="100"/>
    <x v="0"/>
    <x v="1"/>
  </r>
  <r>
    <d v="2022-06-01T00:00:00"/>
    <n v="142716226"/>
    <x v="1"/>
    <x v="1"/>
    <d v="2022-06-05T00:00:00"/>
    <n v="696"/>
    <x v="3"/>
    <s v="142716226-5540246174174"/>
    <n v="696"/>
    <n v="3434"/>
    <n v="3434"/>
    <n v="100"/>
    <x v="0"/>
    <x v="1"/>
  </r>
  <r>
    <d v="2022-06-01T00:00:00"/>
    <n v="142716226"/>
    <x v="89"/>
    <x v="1"/>
    <d v="2022-06-05T00:00:00"/>
    <n v="2088"/>
    <x v="3"/>
    <s v="142716226-5540246176699"/>
    <n v="2088"/>
    <n v="3434"/>
    <n v="3434"/>
    <n v="100"/>
    <x v="0"/>
    <x v="1"/>
  </r>
  <r>
    <d v="2022-06-01T00:00:00"/>
    <n v="142716226"/>
    <x v="64"/>
    <x v="1"/>
    <d v="2022-06-05T00:00:00"/>
    <n v="232"/>
    <x v="3"/>
    <s v="142716226-5540246188175"/>
    <n v="232"/>
    <n v="3434"/>
    <n v="3434"/>
    <n v="100"/>
    <x v="0"/>
    <x v="0"/>
  </r>
  <r>
    <d v="2022-06-01T00:00:00"/>
    <n v="142716239"/>
    <x v="26"/>
    <x v="1"/>
    <d v="2022-06-08T00:00:00"/>
    <n v="279"/>
    <x v="3"/>
    <s v="142716239-5540246173472"/>
    <n v="279"/>
    <n v="1742"/>
    <n v="1742"/>
    <n v="100"/>
    <x v="0"/>
    <x v="1"/>
  </r>
  <r>
    <d v="2022-06-01T00:00:00"/>
    <n v="142716239"/>
    <x v="27"/>
    <x v="1"/>
    <d v="2022-06-08T00:00:00"/>
    <n v="70"/>
    <x v="3"/>
    <s v="142716239-5540246174095"/>
    <n v="70"/>
    <n v="1742"/>
    <n v="1742"/>
    <n v="100"/>
    <x v="0"/>
    <x v="1"/>
  </r>
  <r>
    <d v="2022-06-01T00:00:00"/>
    <n v="142716239"/>
    <x v="56"/>
    <x v="1"/>
    <d v="2022-06-08T00:00:00"/>
    <n v="836"/>
    <x v="3"/>
    <s v="142716239-5540246175049"/>
    <n v="836"/>
    <n v="1742"/>
    <n v="1742"/>
    <n v="100"/>
    <x v="0"/>
    <x v="1"/>
  </r>
  <r>
    <d v="2022-06-01T00:00:00"/>
    <n v="142716239"/>
    <x v="19"/>
    <x v="1"/>
    <d v="2022-06-08T00:00:00"/>
    <n v="557"/>
    <x v="3"/>
    <s v="142716239-5540246175050"/>
    <n v="557"/>
    <n v="1742"/>
    <n v="1742"/>
    <n v="100"/>
    <x v="0"/>
    <x v="0"/>
  </r>
  <r>
    <d v="2022-06-01T00:00:00"/>
    <n v="142716242"/>
    <x v="69"/>
    <x v="2"/>
    <d v="2022-06-07T00:00:00"/>
    <n v="650"/>
    <x v="3"/>
    <s v="142716242-5540246171888"/>
    <n v="650"/>
    <n v="650"/>
    <n v="650"/>
    <n v="100"/>
    <x v="0"/>
    <x v="0"/>
  </r>
  <r>
    <d v="2022-06-01T00:00:00"/>
    <n v="142716247"/>
    <x v="63"/>
    <x v="2"/>
    <d v="2022-06-28T00:00:00"/>
    <n v="1235"/>
    <x v="3"/>
    <s v="142716247-5540246170256"/>
    <n v="1235"/>
    <n v="1495"/>
    <n v="1495"/>
    <n v="100"/>
    <x v="0"/>
    <x v="1"/>
  </r>
  <r>
    <d v="2022-06-01T00:00:00"/>
    <n v="142716247"/>
    <x v="69"/>
    <x v="2"/>
    <d v="2022-06-28T00:00:00"/>
    <n v="260"/>
    <x v="3"/>
    <s v="142716247-5540246171888"/>
    <n v="260"/>
    <n v="1495"/>
    <n v="1495"/>
    <n v="100"/>
    <x v="0"/>
    <x v="0"/>
  </r>
  <r>
    <d v="2022-06-01T00:00:00"/>
    <n v="142716248"/>
    <x v="50"/>
    <x v="2"/>
    <d v="2022-06-15T00:00:00"/>
    <n v="130"/>
    <x v="3"/>
    <s v="142716248-5540246184036"/>
    <n v="130"/>
    <n v="27080"/>
    <n v="27080"/>
    <n v="100"/>
    <x v="0"/>
    <x v="1"/>
  </r>
  <r>
    <d v="2022-06-01T00:00:00"/>
    <n v="142716248"/>
    <x v="12"/>
    <x v="2"/>
    <d v="2022-06-15T00:00:00"/>
    <n v="223"/>
    <x v="3"/>
    <s v="142716248-5540246191596"/>
    <n v="223"/>
    <n v="27080"/>
    <n v="27080"/>
    <n v="100"/>
    <x v="0"/>
    <x v="1"/>
  </r>
  <r>
    <d v="2022-06-01T00:00:00"/>
    <n v="142716248"/>
    <x v="55"/>
    <x v="2"/>
    <d v="2022-06-15T00:00:00"/>
    <n v="26727"/>
    <x v="3"/>
    <s v="142716248-5540246193505"/>
    <n v="26727"/>
    <n v="27080"/>
    <n v="27080"/>
    <n v="100"/>
    <x v="0"/>
    <x v="0"/>
  </r>
  <r>
    <d v="2022-06-01T00:00:00"/>
    <n v="142716250"/>
    <x v="51"/>
    <x v="2"/>
    <d v="2022-06-07T00:00:00"/>
    <n v="3898"/>
    <x v="3"/>
    <s v="142716250-5540246188583"/>
    <n v="3898"/>
    <n v="3898"/>
    <n v="3898"/>
    <n v="100"/>
    <x v="0"/>
    <x v="0"/>
  </r>
  <r>
    <d v="2022-06-01T00:00:00"/>
    <n v="142716251"/>
    <x v="51"/>
    <x v="2"/>
    <d v="2022-06-22T00:00:00"/>
    <n v="3898"/>
    <x v="3"/>
    <s v="142716251-5540246188583"/>
    <n v="3898"/>
    <n v="3898"/>
    <n v="3898"/>
    <n v="100"/>
    <x v="0"/>
    <x v="0"/>
  </r>
  <r>
    <d v="2022-06-02T00:00:00"/>
    <n v="142726264"/>
    <x v="4"/>
    <x v="1"/>
    <d v="2022-06-06T00:00:00"/>
    <n v="1114"/>
    <x v="3"/>
    <s v="142726264-5540246171933"/>
    <n v="1114"/>
    <n v="7797"/>
    <n v="7797"/>
    <n v="100"/>
    <x v="0"/>
    <x v="1"/>
  </r>
  <r>
    <d v="2022-06-02T00:00:00"/>
    <n v="142726264"/>
    <x v="6"/>
    <x v="1"/>
    <d v="2022-06-06T00:00:00"/>
    <n v="2228"/>
    <x v="3"/>
    <s v="142726264-5540246176294"/>
    <n v="2228"/>
    <n v="7797"/>
    <n v="7797"/>
    <n v="100"/>
    <x v="0"/>
    <x v="1"/>
  </r>
  <r>
    <d v="2022-06-02T00:00:00"/>
    <n v="142726264"/>
    <x v="7"/>
    <x v="1"/>
    <d v="2022-06-06T00:00:00"/>
    <n v="4455"/>
    <x v="3"/>
    <s v="142726264-5540246176295"/>
    <n v="4455"/>
    <n v="7797"/>
    <n v="7797"/>
    <n v="100"/>
    <x v="0"/>
    <x v="0"/>
  </r>
  <r>
    <d v="2022-06-02T00:00:00"/>
    <n v="142726265"/>
    <x v="52"/>
    <x v="1"/>
    <d v="2022-06-06T00:00:00"/>
    <n v="24"/>
    <x v="3"/>
    <s v="142726265-5540246172539"/>
    <n v="24"/>
    <n v="3156"/>
    <n v="3156"/>
    <n v="100"/>
    <x v="0"/>
    <x v="1"/>
  </r>
  <r>
    <d v="2022-06-02T00:00:00"/>
    <n v="142726265"/>
    <x v="89"/>
    <x v="1"/>
    <d v="2022-06-06T00:00:00"/>
    <n v="3132"/>
    <x v="3"/>
    <s v="142726265-5540246176699"/>
    <n v="3132"/>
    <n v="3156"/>
    <n v="3156"/>
    <n v="100"/>
    <x v="0"/>
    <x v="0"/>
  </r>
  <r>
    <d v="2022-06-02T00:00:00"/>
    <n v="142726276"/>
    <x v="49"/>
    <x v="3"/>
    <d v="2022-06-20T00:00:00"/>
    <n v="1003"/>
    <x v="3"/>
    <s v="142726276-5540246183587"/>
    <n v="502"/>
    <n v="7735"/>
    <n v="7234"/>
    <n v="93.522947640594694"/>
    <x v="0"/>
    <x v="1"/>
  </r>
  <r>
    <d v="2022-06-02T00:00:00"/>
    <n v="142726276"/>
    <x v="11"/>
    <x v="3"/>
    <d v="2022-06-20T00:00:00"/>
    <n v="1949"/>
    <x v="3"/>
    <s v="142726276-5540246183589"/>
    <n v="1949"/>
    <n v="7735"/>
    <n v="7234"/>
    <n v="93.522947640594694"/>
    <x v="0"/>
    <x v="1"/>
  </r>
  <r>
    <d v="2022-06-02T00:00:00"/>
    <n v="142726276"/>
    <x v="36"/>
    <x v="3"/>
    <d v="2022-06-20T00:00:00"/>
    <n v="564"/>
    <x v="3"/>
    <s v="142726276-5540246186351"/>
    <n v="564"/>
    <n v="7735"/>
    <n v="7234"/>
    <n v="93.522947640594694"/>
    <x v="0"/>
    <x v="1"/>
  </r>
  <r>
    <d v="2022-06-02T00:00:00"/>
    <n v="142726276"/>
    <x v="41"/>
    <x v="3"/>
    <d v="2022-06-20T00:00:00"/>
    <n v="1880"/>
    <x v="3"/>
    <s v="142726276-5540246186352"/>
    <n v="1880"/>
    <n v="7735"/>
    <n v="7234"/>
    <n v="93.522947640594694"/>
    <x v="0"/>
    <x v="1"/>
  </r>
  <r>
    <d v="2022-06-02T00:00:00"/>
    <n v="142726276"/>
    <x v="92"/>
    <x v="3"/>
    <d v="2022-06-20T00:00:00"/>
    <n v="2339"/>
    <x v="3"/>
    <s v="142726276-5540246191718"/>
    <n v="2339"/>
    <n v="7735"/>
    <n v="7234"/>
    <n v="93.522947640594694"/>
    <x v="0"/>
    <x v="0"/>
  </r>
  <r>
    <d v="2022-06-02T00:00:00"/>
    <n v="142726278"/>
    <x v="60"/>
    <x v="3"/>
    <d v="2022-06-21T00:00:00"/>
    <n v="3898"/>
    <x v="3"/>
    <s v="142726278-5540246183558"/>
    <n v="3898"/>
    <n v="6349"/>
    <n v="6349"/>
    <n v="100"/>
    <x v="0"/>
    <x v="1"/>
  </r>
  <r>
    <d v="2022-06-02T00:00:00"/>
    <n v="142726278"/>
    <x v="33"/>
    <x v="3"/>
    <d v="2022-06-21T00:00:00"/>
    <n v="223"/>
    <x v="3"/>
    <s v="142726278-5540246183560"/>
    <n v="223"/>
    <n v="6349"/>
    <n v="6349"/>
    <n v="100"/>
    <x v="0"/>
    <x v="1"/>
  </r>
  <r>
    <d v="2022-06-02T00:00:00"/>
    <n v="142726278"/>
    <x v="34"/>
    <x v="3"/>
    <d v="2022-06-21T00:00:00"/>
    <n v="1114"/>
    <x v="3"/>
    <s v="142726278-5540246192209"/>
    <n v="1114"/>
    <n v="6349"/>
    <n v="6349"/>
    <n v="100"/>
    <x v="0"/>
    <x v="1"/>
  </r>
  <r>
    <d v="2022-06-02T00:00:00"/>
    <n v="142726278"/>
    <x v="61"/>
    <x v="3"/>
    <d v="2022-06-21T00:00:00"/>
    <n v="1114"/>
    <x v="3"/>
    <s v="142726278-5540246192462"/>
    <n v="1114"/>
    <n v="6349"/>
    <n v="6349"/>
    <n v="100"/>
    <x v="0"/>
    <x v="0"/>
  </r>
  <r>
    <d v="2022-06-02T00:00:00"/>
    <n v="142726281"/>
    <x v="48"/>
    <x v="3"/>
    <d v="2022-06-14T00:00:00"/>
    <n v="2819"/>
    <x v="3"/>
    <s v="142726281-5540246183130"/>
    <n v="3007"/>
    <n v="5451"/>
    <n v="5422"/>
    <n v="99.467987525224729"/>
    <x v="0"/>
    <x v="1"/>
  </r>
  <r>
    <d v="2022-06-02T00:00:00"/>
    <n v="142726281"/>
    <x v="91"/>
    <x v="3"/>
    <d v="2022-06-14T00:00:00"/>
    <n v="1044"/>
    <x v="3"/>
    <s v="142726281-5540246183455"/>
    <n v="1044"/>
    <n v="5451"/>
    <n v="5422"/>
    <n v="99.467987525224729"/>
    <x v="0"/>
    <x v="1"/>
  </r>
  <r>
    <d v="2022-06-02T00:00:00"/>
    <n v="142726281"/>
    <x v="74"/>
    <x v="3"/>
    <d v="2022-06-14T00:00:00"/>
    <n v="919"/>
    <x v="3"/>
    <s v="142726281-5540246183538"/>
    <n v="919"/>
    <n v="5451"/>
    <n v="5422"/>
    <n v="99.467987525224729"/>
    <x v="0"/>
    <x v="1"/>
  </r>
  <r>
    <d v="2022-06-02T00:00:00"/>
    <n v="142726281"/>
    <x v="93"/>
    <x v="3"/>
    <d v="2022-06-14T00:00:00"/>
    <n v="669"/>
    <x v="3"/>
    <s v="142726281-5540246192571"/>
    <n v="452"/>
    <n v="5451"/>
    <n v="5422"/>
    <n v="99.467987525224729"/>
    <x v="0"/>
    <x v="0"/>
  </r>
  <r>
    <d v="2022-06-05T00:00:00"/>
    <n v="142726298"/>
    <x v="39"/>
    <x v="1"/>
    <d v="2022-06-07T00:00:00"/>
    <n v="418"/>
    <x v="3"/>
    <s v="142726298-5540246172978"/>
    <n v="418"/>
    <n v="882"/>
    <n v="882"/>
    <n v="100"/>
    <x v="0"/>
    <x v="1"/>
  </r>
  <r>
    <d v="2022-06-05T00:00:00"/>
    <n v="142726298"/>
    <x v="1"/>
    <x v="1"/>
    <d v="2022-06-07T00:00:00"/>
    <n v="464"/>
    <x v="3"/>
    <s v="142726298-5540246174174"/>
    <n v="464"/>
    <n v="882"/>
    <n v="882"/>
    <n v="100"/>
    <x v="0"/>
    <x v="0"/>
  </r>
  <r>
    <d v="2022-06-05T00:00:00"/>
    <n v="142726299"/>
    <x v="4"/>
    <x v="1"/>
    <d v="2022-06-07T00:00:00"/>
    <n v="836"/>
    <x v="3"/>
    <s v="142726299-5540246171933"/>
    <n v="836"/>
    <n v="16428"/>
    <n v="16428"/>
    <n v="100"/>
    <x v="0"/>
    <x v="1"/>
  </r>
  <r>
    <d v="2022-06-05T00:00:00"/>
    <n v="142726299"/>
    <x v="6"/>
    <x v="1"/>
    <d v="2022-06-07T00:00:00"/>
    <n v="2970"/>
    <x v="3"/>
    <s v="142726299-5540246176294"/>
    <n v="2970"/>
    <n v="16428"/>
    <n v="16428"/>
    <n v="100"/>
    <x v="0"/>
    <x v="1"/>
  </r>
  <r>
    <d v="2022-06-05T00:00:00"/>
    <n v="142726299"/>
    <x v="7"/>
    <x v="1"/>
    <d v="2022-06-07T00:00:00"/>
    <n v="7424"/>
    <x v="3"/>
    <s v="142726299-5540246176295"/>
    <n v="7424"/>
    <n v="16428"/>
    <n v="16428"/>
    <n v="100"/>
    <x v="0"/>
    <x v="1"/>
  </r>
  <r>
    <d v="2022-06-05T00:00:00"/>
    <n v="142726299"/>
    <x v="9"/>
    <x v="1"/>
    <d v="2022-06-07T00:00:00"/>
    <n v="4455"/>
    <x v="3"/>
    <s v="142726299-5540246187987"/>
    <n v="4455"/>
    <n v="16428"/>
    <n v="16428"/>
    <n v="100"/>
    <x v="0"/>
    <x v="1"/>
  </r>
  <r>
    <d v="2022-06-05T00:00:00"/>
    <n v="142726299"/>
    <x v="10"/>
    <x v="1"/>
    <d v="2022-06-07T00:00:00"/>
    <n v="743"/>
    <x v="3"/>
    <s v="142726299-5540246188200"/>
    <n v="743"/>
    <n v="16428"/>
    <n v="16428"/>
    <n v="100"/>
    <x v="0"/>
    <x v="0"/>
  </r>
  <r>
    <d v="2022-06-05T00:00:00"/>
    <n v="142726301"/>
    <x v="20"/>
    <x v="1"/>
    <d v="2022-06-08T00:00:00"/>
    <n v="140"/>
    <x v="3"/>
    <s v="142726301-5540246185429"/>
    <n v="140"/>
    <n v="419"/>
    <n v="419"/>
    <n v="100"/>
    <x v="0"/>
    <x v="1"/>
  </r>
  <r>
    <d v="2022-06-05T00:00:00"/>
    <n v="142726301"/>
    <x v="22"/>
    <x v="1"/>
    <d v="2022-06-08T00:00:00"/>
    <n v="279"/>
    <x v="3"/>
    <s v="142726301-5540246186325"/>
    <n v="279"/>
    <n v="419"/>
    <n v="419"/>
    <n v="100"/>
    <x v="0"/>
    <x v="0"/>
  </r>
  <r>
    <d v="2022-06-05T00:00:00"/>
    <n v="142726302"/>
    <x v="26"/>
    <x v="1"/>
    <d v="2022-06-14T00:00:00"/>
    <n v="557"/>
    <x v="3"/>
    <s v="142726302-5540246173472"/>
    <n v="557"/>
    <n v="1671"/>
    <n v="1671"/>
    <n v="100"/>
    <x v="0"/>
    <x v="1"/>
  </r>
  <r>
    <d v="2022-06-05T00:00:00"/>
    <n v="142726302"/>
    <x v="56"/>
    <x v="1"/>
    <d v="2022-06-14T00:00:00"/>
    <n v="557"/>
    <x v="3"/>
    <s v="142726302-5540246175049"/>
    <n v="557"/>
    <n v="1671"/>
    <n v="1671"/>
    <n v="100"/>
    <x v="0"/>
    <x v="1"/>
  </r>
  <r>
    <d v="2022-06-05T00:00:00"/>
    <n v="142726302"/>
    <x v="19"/>
    <x v="1"/>
    <d v="2022-06-14T00:00:00"/>
    <n v="557"/>
    <x v="3"/>
    <s v="142726302-5540246175050"/>
    <n v="557"/>
    <n v="1671"/>
    <n v="1671"/>
    <n v="100"/>
    <x v="0"/>
    <x v="0"/>
  </r>
  <r>
    <d v="2022-06-06T00:00:00"/>
    <n v="142726322"/>
    <x v="39"/>
    <x v="1"/>
    <d v="2022-06-08T00:00:00"/>
    <n v="1253"/>
    <x v="3"/>
    <s v="142726322-5540246172978"/>
    <n v="1253"/>
    <n v="1485"/>
    <n v="1485"/>
    <n v="100"/>
    <x v="0"/>
    <x v="1"/>
  </r>
  <r>
    <d v="2022-06-06T00:00:00"/>
    <n v="142726322"/>
    <x v="64"/>
    <x v="1"/>
    <d v="2022-06-08T00:00:00"/>
    <n v="232"/>
    <x v="3"/>
    <s v="142726322-5540246188175"/>
    <n v="232"/>
    <n v="1485"/>
    <n v="1485"/>
    <n v="100"/>
    <x v="0"/>
    <x v="0"/>
  </r>
  <r>
    <d v="2022-06-06T00:00:00"/>
    <n v="142726323"/>
    <x v="6"/>
    <x v="1"/>
    <d v="2022-06-08T00:00:00"/>
    <n v="1485"/>
    <x v="3"/>
    <s v="142726323-5540246176294"/>
    <n v="1485"/>
    <n v="10396"/>
    <n v="10025"/>
    <n v="96.431319738360912"/>
    <x v="0"/>
    <x v="1"/>
  </r>
  <r>
    <d v="2022-06-06T00:00:00"/>
    <n v="142726323"/>
    <x v="7"/>
    <x v="1"/>
    <d v="2022-06-08T00:00:00"/>
    <n v="5940"/>
    <x v="3"/>
    <s v="142726323-5540246176295"/>
    <n v="5940"/>
    <n v="10396"/>
    <n v="10025"/>
    <n v="96.431319738360912"/>
    <x v="0"/>
    <x v="1"/>
  </r>
  <r>
    <d v="2022-06-06T00:00:00"/>
    <n v="142726323"/>
    <x v="9"/>
    <x v="1"/>
    <d v="2022-06-08T00:00:00"/>
    <n v="2228"/>
    <x v="3"/>
    <s v="142726323-5540246187987"/>
    <n v="2228"/>
    <n v="10396"/>
    <n v="10025"/>
    <n v="96.431319738360912"/>
    <x v="0"/>
    <x v="1"/>
  </r>
  <r>
    <d v="2022-06-06T00:00:00"/>
    <n v="142726323"/>
    <x v="10"/>
    <x v="1"/>
    <d v="2022-06-08T00:00:00"/>
    <n v="743"/>
    <x v="3"/>
    <s v="142726323-5540246188200"/>
    <n v="372"/>
    <n v="10396"/>
    <n v="10025"/>
    <n v="96.431319738360912"/>
    <x v="0"/>
    <x v="0"/>
  </r>
  <r>
    <d v="2022-06-06T00:00:00"/>
    <n v="142726329"/>
    <x v="13"/>
    <x v="3"/>
    <d v="2022-06-09T00:00:00"/>
    <n v="15312"/>
    <x v="3"/>
    <s v="142726329-5540246177132"/>
    <n v="15312"/>
    <n v="15312"/>
    <n v="15312"/>
    <n v="100"/>
    <x v="0"/>
    <x v="0"/>
  </r>
  <r>
    <d v="2022-06-06T00:00:00"/>
    <n v="142726330"/>
    <x v="71"/>
    <x v="4"/>
    <d v="2022-06-20T00:00:00"/>
    <n v="2450"/>
    <x v="3"/>
    <s v="142726330-5540246173906"/>
    <n v="2450"/>
    <n v="10468"/>
    <n v="10468"/>
    <n v="100"/>
    <x v="0"/>
    <x v="1"/>
  </r>
  <r>
    <d v="2022-06-06T00:00:00"/>
    <n v="142726330"/>
    <x v="32"/>
    <x v="4"/>
    <d v="2022-06-20T00:00:00"/>
    <n v="8018"/>
    <x v="3"/>
    <s v="142726330-5540246181016"/>
    <n v="8018"/>
    <n v="10468"/>
    <n v="10468"/>
    <n v="100"/>
    <x v="0"/>
    <x v="0"/>
  </r>
  <r>
    <d v="2022-06-06T00:00:00"/>
    <n v="142726334"/>
    <x v="81"/>
    <x v="3"/>
    <d v="2022-06-14T00:00:00"/>
    <n v="2088"/>
    <x v="3"/>
    <s v="142726334-5540246183541"/>
    <n v="2088"/>
    <n v="2088"/>
    <n v="2088"/>
    <n v="100"/>
    <x v="0"/>
    <x v="0"/>
  </r>
  <r>
    <d v="2022-06-07T00:00:00"/>
    <n v="142726344"/>
    <x v="89"/>
    <x v="1"/>
    <d v="2022-06-08T00:00:00"/>
    <n v="4176"/>
    <x v="3"/>
    <s v="142726344-5540246176699"/>
    <n v="4176"/>
    <n v="4176"/>
    <n v="4176"/>
    <n v="100"/>
    <x v="0"/>
    <x v="0"/>
  </r>
  <r>
    <d v="2022-06-07T00:00:00"/>
    <n v="142726346"/>
    <x v="4"/>
    <x v="1"/>
    <d v="2022-06-09T00:00:00"/>
    <n v="1114"/>
    <x v="3"/>
    <s v="142726346-5540246171933"/>
    <n v="1114"/>
    <n v="29327"/>
    <n v="28213"/>
    <n v="96.201452586353881"/>
    <x v="0"/>
    <x v="1"/>
  </r>
  <r>
    <d v="2022-06-07T00:00:00"/>
    <n v="142726346"/>
    <x v="6"/>
    <x v="1"/>
    <d v="2022-06-09T00:00:00"/>
    <n v="4455"/>
    <x v="3"/>
    <s v="142726346-5540246176294"/>
    <n v="4455"/>
    <n v="29327"/>
    <n v="28213"/>
    <n v="96.201452586353881"/>
    <x v="0"/>
    <x v="1"/>
  </r>
  <r>
    <d v="2022-06-07T00:00:00"/>
    <n v="142726346"/>
    <x v="7"/>
    <x v="1"/>
    <d v="2022-06-09T00:00:00"/>
    <n v="14848"/>
    <x v="3"/>
    <s v="142726346-5540246176295"/>
    <n v="14848"/>
    <n v="29327"/>
    <n v="28213"/>
    <n v="96.201452586353881"/>
    <x v="0"/>
    <x v="1"/>
  </r>
  <r>
    <d v="2022-06-07T00:00:00"/>
    <n v="142726346"/>
    <x v="9"/>
    <x v="1"/>
    <d v="2022-06-09T00:00:00"/>
    <n v="6682"/>
    <x v="3"/>
    <s v="142726346-5540246187987"/>
    <n v="6682"/>
    <n v="29327"/>
    <n v="28213"/>
    <n v="96.201452586353881"/>
    <x v="0"/>
    <x v="1"/>
  </r>
  <r>
    <d v="2022-06-07T00:00:00"/>
    <n v="142726346"/>
    <x v="10"/>
    <x v="1"/>
    <d v="2022-06-09T00:00:00"/>
    <n v="2228"/>
    <x v="3"/>
    <s v="142726346-5540246188200"/>
    <n v="1114"/>
    <n v="29327"/>
    <n v="28213"/>
    <n v="96.201452586353881"/>
    <x v="0"/>
    <x v="0"/>
  </r>
  <r>
    <d v="2022-06-07T00:00:00"/>
    <n v="142726347"/>
    <x v="39"/>
    <x v="1"/>
    <d v="2022-06-09T00:00:00"/>
    <n v="1671"/>
    <x v="3"/>
    <s v="142726347-5540246172978"/>
    <n v="1671"/>
    <n v="6311"/>
    <n v="6311"/>
    <n v="100"/>
    <x v="0"/>
    <x v="1"/>
  </r>
  <r>
    <d v="2022-06-07T00:00:00"/>
    <n v="142726347"/>
    <x v="1"/>
    <x v="1"/>
    <d v="2022-06-09T00:00:00"/>
    <n v="464"/>
    <x v="3"/>
    <s v="142726347-5540246174174"/>
    <n v="464"/>
    <n v="6311"/>
    <n v="6311"/>
    <n v="100"/>
    <x v="0"/>
    <x v="1"/>
  </r>
  <r>
    <d v="2022-06-07T00:00:00"/>
    <n v="142726347"/>
    <x v="89"/>
    <x v="1"/>
    <d v="2022-06-09T00:00:00"/>
    <n v="4176"/>
    <x v="3"/>
    <s v="142726347-5540246176699"/>
    <n v="4176"/>
    <n v="6311"/>
    <n v="6311"/>
    <n v="100"/>
    <x v="0"/>
    <x v="0"/>
  </r>
  <r>
    <d v="2022-06-07T00:00:00"/>
    <n v="142726363"/>
    <x v="25"/>
    <x v="4"/>
    <d v="2022-06-08T00:00:00"/>
    <n v="2228"/>
    <x v="3"/>
    <s v="142726363-5540246183547"/>
    <n v="2228"/>
    <n v="2228"/>
    <n v="2228"/>
    <n v="100"/>
    <x v="0"/>
    <x v="0"/>
  </r>
  <r>
    <d v="2022-06-07T00:00:00"/>
    <n v="142726364"/>
    <x v="26"/>
    <x v="1"/>
    <d v="2022-06-19T00:00:00"/>
    <n v="279"/>
    <x v="3"/>
    <s v="142726364-5540246173472"/>
    <n v="84"/>
    <n v="1604"/>
    <n v="1409"/>
    <n v="87.842892768079807"/>
    <x v="0"/>
    <x v="1"/>
  </r>
  <r>
    <d v="2022-06-07T00:00:00"/>
    <n v="142726364"/>
    <x v="27"/>
    <x v="1"/>
    <d v="2022-06-19T00:00:00"/>
    <n v="70"/>
    <x v="3"/>
    <s v="142726364-5540246174095"/>
    <n v="70"/>
    <n v="1604"/>
    <n v="1409"/>
    <n v="87.842892768079807"/>
    <x v="0"/>
    <x v="1"/>
  </r>
  <r>
    <d v="2022-06-07T00:00:00"/>
    <n v="142726364"/>
    <x v="28"/>
    <x v="1"/>
    <d v="2022-06-19T00:00:00"/>
    <n v="140"/>
    <x v="3"/>
    <s v="142726364-5540246175047"/>
    <n v="140"/>
    <n v="1604"/>
    <n v="1409"/>
    <n v="87.842892768079807"/>
    <x v="0"/>
    <x v="1"/>
  </r>
  <r>
    <d v="2022-06-07T00:00:00"/>
    <n v="142726364"/>
    <x v="56"/>
    <x v="1"/>
    <d v="2022-06-19T00:00:00"/>
    <n v="279"/>
    <x v="3"/>
    <s v="142726364-5540246175049"/>
    <n v="279"/>
    <n v="1604"/>
    <n v="1409"/>
    <n v="87.842892768079807"/>
    <x v="0"/>
    <x v="1"/>
  </r>
  <r>
    <d v="2022-06-07T00:00:00"/>
    <n v="142726364"/>
    <x v="19"/>
    <x v="1"/>
    <d v="2022-06-19T00:00:00"/>
    <n v="836"/>
    <x v="3"/>
    <s v="142726364-5540246175050"/>
    <n v="836"/>
    <n v="1604"/>
    <n v="1409"/>
    <n v="87.842892768079807"/>
    <x v="0"/>
    <x v="0"/>
  </r>
  <r>
    <d v="2022-06-07T00:00:00"/>
    <n v="142726368"/>
    <x v="66"/>
    <x v="3"/>
    <d v="2022-06-13T00:00:00"/>
    <n v="2506"/>
    <x v="3"/>
    <s v="142726368-5540246171759"/>
    <n v="2506"/>
    <n v="16055"/>
    <n v="16055"/>
    <n v="100"/>
    <x v="0"/>
    <x v="1"/>
  </r>
  <r>
    <d v="2022-06-07T00:00:00"/>
    <n v="142726368"/>
    <x v="13"/>
    <x v="3"/>
    <d v="2022-06-13T00:00:00"/>
    <n v="10208"/>
    <x v="3"/>
    <s v="142726368-5540246177132"/>
    <n v="10208"/>
    <n v="16055"/>
    <n v="16055"/>
    <n v="100"/>
    <x v="0"/>
    <x v="1"/>
  </r>
  <r>
    <d v="2022-06-07T00:00:00"/>
    <n v="142726368"/>
    <x v="14"/>
    <x v="3"/>
    <d v="2022-06-13T00:00:00"/>
    <n v="3341"/>
    <x v="3"/>
    <s v="142726368-5540246177133"/>
    <n v="3341"/>
    <n v="16055"/>
    <n v="16055"/>
    <n v="100"/>
    <x v="0"/>
    <x v="0"/>
  </r>
  <r>
    <d v="2022-06-08T00:00:00"/>
    <n v="142726370"/>
    <x v="4"/>
    <x v="1"/>
    <d v="2022-06-12T00:00:00"/>
    <n v="1114"/>
    <x v="3"/>
    <s v="142726370-5540246171933"/>
    <n v="1114"/>
    <n v="19675"/>
    <n v="18933"/>
    <n v="96.2287166454892"/>
    <x v="0"/>
    <x v="1"/>
  </r>
  <r>
    <d v="2022-06-08T00:00:00"/>
    <n v="142726370"/>
    <x v="6"/>
    <x v="1"/>
    <d v="2022-06-12T00:00:00"/>
    <n v="1485"/>
    <x v="3"/>
    <s v="142726370-5540246176294"/>
    <n v="1485"/>
    <n v="19675"/>
    <n v="18933"/>
    <n v="96.2287166454892"/>
    <x v="0"/>
    <x v="1"/>
  </r>
  <r>
    <d v="2022-06-08T00:00:00"/>
    <n v="142726370"/>
    <x v="7"/>
    <x v="1"/>
    <d v="2022-06-12T00:00:00"/>
    <n v="11136"/>
    <x v="3"/>
    <s v="142726370-5540246176295"/>
    <n v="11136"/>
    <n v="19675"/>
    <n v="18933"/>
    <n v="96.2287166454892"/>
    <x v="0"/>
    <x v="1"/>
  </r>
  <r>
    <d v="2022-06-08T00:00:00"/>
    <n v="142726370"/>
    <x v="9"/>
    <x v="1"/>
    <d v="2022-06-12T00:00:00"/>
    <n v="4455"/>
    <x v="3"/>
    <s v="142726370-5540246187987"/>
    <n v="4455"/>
    <n v="19675"/>
    <n v="18933"/>
    <n v="96.2287166454892"/>
    <x v="0"/>
    <x v="1"/>
  </r>
  <r>
    <d v="2022-06-08T00:00:00"/>
    <n v="142726370"/>
    <x v="10"/>
    <x v="1"/>
    <d v="2022-06-12T00:00:00"/>
    <n v="1485"/>
    <x v="3"/>
    <s v="142726370-5540246188200"/>
    <n v="743"/>
    <n v="19675"/>
    <n v="18933"/>
    <n v="96.2287166454892"/>
    <x v="0"/>
    <x v="0"/>
  </r>
  <r>
    <d v="2022-06-08T00:00:00"/>
    <n v="142726371"/>
    <x v="52"/>
    <x v="1"/>
    <d v="2022-06-12T00:00:00"/>
    <n v="47"/>
    <x v="3"/>
    <s v="142726371-5540246172539"/>
    <n v="47"/>
    <n v="4641"/>
    <n v="4641"/>
    <n v="100"/>
    <x v="0"/>
    <x v="1"/>
  </r>
  <r>
    <d v="2022-06-08T00:00:00"/>
    <n v="142726371"/>
    <x v="39"/>
    <x v="1"/>
    <d v="2022-06-12T00:00:00"/>
    <n v="2506"/>
    <x v="3"/>
    <s v="142726371-5540246172978"/>
    <n v="2506"/>
    <n v="4641"/>
    <n v="4641"/>
    <n v="100"/>
    <x v="0"/>
    <x v="1"/>
  </r>
  <r>
    <d v="2022-06-08T00:00:00"/>
    <n v="142726371"/>
    <x v="89"/>
    <x v="1"/>
    <d v="2022-06-12T00:00:00"/>
    <n v="2088"/>
    <x v="3"/>
    <s v="142726371-5540246176699"/>
    <n v="2088"/>
    <n v="4641"/>
    <n v="4641"/>
    <n v="100"/>
    <x v="0"/>
    <x v="0"/>
  </r>
  <r>
    <d v="2022-06-09T00:00:00"/>
    <n v="142736392"/>
    <x v="7"/>
    <x v="1"/>
    <d v="2022-06-13T00:00:00"/>
    <n v="4455"/>
    <x v="3"/>
    <s v="142736392-5540246176295"/>
    <n v="4455"/>
    <n v="8168"/>
    <n v="7426"/>
    <n v="90.915768854064638"/>
    <x v="0"/>
    <x v="1"/>
  </r>
  <r>
    <d v="2022-06-09T00:00:00"/>
    <n v="142736392"/>
    <x v="9"/>
    <x v="1"/>
    <d v="2022-06-13T00:00:00"/>
    <n v="2228"/>
    <x v="3"/>
    <s v="142736392-5540246187987"/>
    <n v="2228"/>
    <n v="8168"/>
    <n v="7426"/>
    <n v="90.915768854064638"/>
    <x v="0"/>
    <x v="1"/>
  </r>
  <r>
    <d v="2022-06-09T00:00:00"/>
    <n v="142736392"/>
    <x v="10"/>
    <x v="1"/>
    <d v="2022-06-13T00:00:00"/>
    <n v="1485"/>
    <x v="3"/>
    <s v="142736392-5540246188200"/>
    <n v="743"/>
    <n v="8168"/>
    <n v="7426"/>
    <n v="90.915768854064638"/>
    <x v="0"/>
    <x v="0"/>
  </r>
  <r>
    <d v="2022-06-09T00:00:00"/>
    <n v="142736394"/>
    <x v="64"/>
    <x v="1"/>
    <d v="2022-06-13T00:00:00"/>
    <n v="93"/>
    <x v="3"/>
    <s v="142736394-5540246188175"/>
    <n v="93"/>
    <n v="93"/>
    <n v="93"/>
    <n v="100"/>
    <x v="0"/>
    <x v="0"/>
  </r>
  <r>
    <d v="2022-06-09T00:00:00"/>
    <n v="142736412"/>
    <x v="67"/>
    <x v="2"/>
    <d v="2022-06-22T00:00:00"/>
    <n v="140"/>
    <x v="3"/>
    <s v="142736412-5540246182684"/>
    <n v="140"/>
    <n v="326"/>
    <n v="326"/>
    <n v="100"/>
    <x v="0"/>
    <x v="1"/>
  </r>
  <r>
    <d v="2022-06-09T00:00:00"/>
    <n v="142736412"/>
    <x v="68"/>
    <x v="2"/>
    <d v="2022-06-22T00:00:00"/>
    <n v="186"/>
    <x v="3"/>
    <s v="142736412-5540246183844"/>
    <n v="186"/>
    <n v="326"/>
    <n v="326"/>
    <n v="100"/>
    <x v="0"/>
    <x v="0"/>
  </r>
  <r>
    <d v="2022-06-09T00:00:00"/>
    <n v="142736414"/>
    <x v="2"/>
    <x v="2"/>
    <d v="2022-06-23T00:00:00"/>
    <n v="223"/>
    <x v="3"/>
    <s v="142736414-5540246193316"/>
    <n v="223"/>
    <n v="223"/>
    <n v="223"/>
    <n v="100"/>
    <x v="0"/>
    <x v="0"/>
  </r>
  <r>
    <d v="2022-06-09T00:00:00"/>
    <n v="142736417"/>
    <x v="13"/>
    <x v="3"/>
    <d v="2022-06-15T00:00:00"/>
    <n v="6032"/>
    <x v="3"/>
    <s v="142736417-5540246177132"/>
    <n v="6032"/>
    <n v="15498"/>
    <n v="15498"/>
    <n v="100"/>
    <x v="0"/>
    <x v="1"/>
  </r>
  <r>
    <d v="2022-06-09T00:00:00"/>
    <n v="142736417"/>
    <x v="14"/>
    <x v="3"/>
    <d v="2022-06-15T00:00:00"/>
    <n v="9466"/>
    <x v="3"/>
    <s v="142736417-5540246177133"/>
    <n v="9466"/>
    <n v="15498"/>
    <n v="15498"/>
    <n v="100"/>
    <x v="0"/>
    <x v="0"/>
  </r>
  <r>
    <d v="2022-06-12T00:00:00"/>
    <n v="142736424"/>
    <x v="6"/>
    <x v="1"/>
    <d v="2022-06-14T00:00:00"/>
    <n v="2228"/>
    <x v="3"/>
    <s v="142736424-5540246176294"/>
    <n v="2228"/>
    <n v="5940"/>
    <n v="5940"/>
    <n v="100"/>
    <x v="0"/>
    <x v="1"/>
  </r>
  <r>
    <d v="2022-06-12T00:00:00"/>
    <n v="142736424"/>
    <x v="7"/>
    <x v="1"/>
    <d v="2022-06-14T00:00:00"/>
    <n v="3712"/>
    <x v="3"/>
    <s v="142736424-5540246176295"/>
    <n v="3712"/>
    <n v="5940"/>
    <n v="5940"/>
    <n v="100"/>
    <x v="0"/>
    <x v="0"/>
  </r>
  <r>
    <d v="2022-06-12T00:00:00"/>
    <n v="142736425"/>
    <x v="39"/>
    <x v="1"/>
    <d v="2022-06-14T00:00:00"/>
    <n v="1504"/>
    <x v="3"/>
    <s v="142736425-5540246172978"/>
    <n v="1504"/>
    <n v="7601"/>
    <n v="7601"/>
    <n v="100"/>
    <x v="0"/>
    <x v="1"/>
  </r>
  <r>
    <d v="2022-06-12T00:00:00"/>
    <n v="142736425"/>
    <x v="89"/>
    <x v="1"/>
    <d v="2022-06-14T00:00:00"/>
    <n v="2088"/>
    <x v="3"/>
    <s v="142736425-5540246176699"/>
    <n v="2088"/>
    <n v="7601"/>
    <n v="7601"/>
    <n v="100"/>
    <x v="0"/>
    <x v="1"/>
  </r>
  <r>
    <d v="2022-06-12T00:00:00"/>
    <n v="142736425"/>
    <x v="18"/>
    <x v="1"/>
    <d v="2022-06-14T00:00:00"/>
    <n v="4009"/>
    <x v="3"/>
    <s v="142736425-5540246192102"/>
    <n v="4009"/>
    <n v="7601"/>
    <n v="7601"/>
    <n v="100"/>
    <x v="0"/>
    <x v="0"/>
  </r>
  <r>
    <d v="2022-06-12T00:00:00"/>
    <n v="142736427"/>
    <x v="20"/>
    <x v="1"/>
    <d v="2022-06-14T00:00:00"/>
    <n v="70"/>
    <x v="3"/>
    <s v="142736427-5540246185429"/>
    <n v="70"/>
    <n v="279"/>
    <n v="349"/>
    <n v="125.08960573476702"/>
    <x v="0"/>
    <x v="1"/>
  </r>
  <r>
    <d v="2022-06-12T00:00:00"/>
    <n v="142736427"/>
    <x v="21"/>
    <x v="1"/>
    <d v="2022-06-14T00:00:00"/>
    <n v="209"/>
    <x v="3"/>
    <s v="142736427-5540246185562"/>
    <n v="279"/>
    <n v="279"/>
    <n v="349"/>
    <n v="125.08960573476702"/>
    <x v="0"/>
    <x v="0"/>
  </r>
  <r>
    <d v="2022-06-12T00:00:00"/>
    <n v="142736435"/>
    <x v="51"/>
    <x v="2"/>
    <d v="2022-06-23T00:00:00"/>
    <n v="4455"/>
    <x v="3"/>
    <s v="142736435-5540246188583"/>
    <n v="4455"/>
    <n v="4455"/>
    <n v="4455"/>
    <n v="100"/>
    <x v="0"/>
    <x v="0"/>
  </r>
  <r>
    <d v="2022-06-13T00:00:00"/>
    <n v="142736449"/>
    <x v="9"/>
    <x v="1"/>
    <d v="2022-06-15T00:00:00"/>
    <n v="2228"/>
    <x v="3"/>
    <s v="142736449-5540246187987"/>
    <n v="2228"/>
    <n v="2228"/>
    <n v="2228"/>
    <n v="100"/>
    <x v="0"/>
    <x v="0"/>
  </r>
  <r>
    <d v="2022-06-13T00:00:00"/>
    <n v="142736456"/>
    <x v="45"/>
    <x v="1"/>
    <d v="2022-07-14T00:00:00"/>
    <n v="1485"/>
    <x v="4"/>
    <s v="142736456-5540246192264"/>
    <n v="1485"/>
    <n v="1782"/>
    <n v="1782"/>
    <n v="100"/>
    <x v="0"/>
    <x v="1"/>
  </r>
  <r>
    <d v="2022-06-13T00:00:00"/>
    <n v="142736456"/>
    <x v="46"/>
    <x v="1"/>
    <d v="2022-07-14T00:00:00"/>
    <n v="297"/>
    <x v="4"/>
    <s v="142736456-5540246192265"/>
    <n v="297"/>
    <n v="1782"/>
    <n v="1782"/>
    <n v="100"/>
    <x v="0"/>
    <x v="0"/>
  </r>
  <r>
    <d v="2022-06-13T00:00:00"/>
    <n v="142736459"/>
    <x v="42"/>
    <x v="2"/>
    <d v="2022-06-26T00:00:00"/>
    <n v="279"/>
    <x v="3"/>
    <s v="142736459-5540246180522"/>
    <n v="279"/>
    <n v="344"/>
    <n v="344"/>
    <n v="100"/>
    <x v="0"/>
    <x v="1"/>
  </r>
  <r>
    <d v="2022-06-13T00:00:00"/>
    <n v="142736459"/>
    <x v="43"/>
    <x v="2"/>
    <d v="2022-06-26T00:00:00"/>
    <n v="65"/>
    <x v="3"/>
    <s v="142736459-5540246193409"/>
    <n v="65"/>
    <n v="344"/>
    <n v="344"/>
    <n v="100"/>
    <x v="0"/>
    <x v="0"/>
  </r>
  <r>
    <d v="2022-06-13T00:00:00"/>
    <n v="142736462"/>
    <x v="66"/>
    <x v="3"/>
    <d v="2022-06-19T00:00:00"/>
    <n v="2506"/>
    <x v="3"/>
    <s v="142736462-5540246171759"/>
    <n v="2506"/>
    <n v="19582"/>
    <n v="17563"/>
    <n v="89.689510775201725"/>
    <x v="0"/>
    <x v="1"/>
  </r>
  <r>
    <d v="2022-06-13T00:00:00"/>
    <n v="142736462"/>
    <x v="13"/>
    <x v="3"/>
    <d v="2022-06-19T00:00:00"/>
    <n v="7888"/>
    <x v="3"/>
    <s v="142736462-5540246177132"/>
    <n v="7888"/>
    <n v="19582"/>
    <n v="17563"/>
    <n v="89.689510775201725"/>
    <x v="0"/>
    <x v="1"/>
  </r>
  <r>
    <d v="2022-06-13T00:00:00"/>
    <n v="142736462"/>
    <x v="14"/>
    <x v="3"/>
    <d v="2022-06-19T00:00:00"/>
    <n v="3341"/>
    <x v="3"/>
    <s v="142736462-5540246177133"/>
    <n v="3341"/>
    <n v="19582"/>
    <n v="17563"/>
    <n v="89.689510775201725"/>
    <x v="0"/>
    <x v="1"/>
  </r>
  <r>
    <d v="2022-06-13T00:00:00"/>
    <n v="142736462"/>
    <x v="15"/>
    <x v="3"/>
    <d v="2022-06-19T00:00:00"/>
    <n v="5847"/>
    <x v="3"/>
    <s v="142736462-5540246192518"/>
    <n v="3828"/>
    <n v="19582"/>
    <n v="17563"/>
    <n v="89.689510775201725"/>
    <x v="0"/>
    <x v="0"/>
  </r>
  <r>
    <d v="2022-06-13T00:00:00"/>
    <n v="142736463"/>
    <x v="49"/>
    <x v="3"/>
    <d v="2022-07-05T00:00:00"/>
    <n v="502"/>
    <x v="4"/>
    <s v="142736463-5540246183587"/>
    <n v="502"/>
    <n v="502"/>
    <n v="502"/>
    <n v="100"/>
    <x v="0"/>
    <x v="0"/>
  </r>
  <r>
    <d v="2022-06-13T00:00:00"/>
    <n v="142736464"/>
    <x v="76"/>
    <x v="4"/>
    <d v="2022-06-28T00:00:00"/>
    <n v="2319"/>
    <x v="3"/>
    <s v="142736464-5540246190097"/>
    <n v="2559"/>
    <n v="2319"/>
    <n v="2559"/>
    <n v="110.34928848641657"/>
    <x v="0"/>
    <x v="0"/>
  </r>
  <r>
    <d v="2022-06-14T00:00:00"/>
    <n v="142736471"/>
    <x v="7"/>
    <x v="1"/>
    <d v="2022-06-16T00:00:00"/>
    <n v="7424"/>
    <x v="3"/>
    <s v="142736471-5540246176295"/>
    <n v="7424"/>
    <n v="12993"/>
    <n v="12993"/>
    <n v="100"/>
    <x v="0"/>
    <x v="1"/>
  </r>
  <r>
    <d v="2022-06-14T00:00:00"/>
    <n v="142736471"/>
    <x v="9"/>
    <x v="1"/>
    <d v="2022-06-16T00:00:00"/>
    <n v="3341"/>
    <x v="3"/>
    <s v="142736471-5540246187987"/>
    <n v="3341"/>
    <n v="12993"/>
    <n v="12993"/>
    <n v="100"/>
    <x v="0"/>
    <x v="1"/>
  </r>
  <r>
    <d v="2022-06-14T00:00:00"/>
    <n v="142736471"/>
    <x v="10"/>
    <x v="1"/>
    <d v="2022-06-16T00:00:00"/>
    <n v="2228"/>
    <x v="3"/>
    <s v="142736471-5540246188200"/>
    <n v="2228"/>
    <n v="12993"/>
    <n v="12993"/>
    <n v="100"/>
    <x v="0"/>
    <x v="0"/>
  </r>
  <r>
    <d v="2022-06-14T00:00:00"/>
    <n v="142736472"/>
    <x v="39"/>
    <x v="1"/>
    <d v="2022-06-16T00:00:00"/>
    <n v="836"/>
    <x v="3"/>
    <s v="142736472-5540246172978"/>
    <n v="836"/>
    <n v="836"/>
    <n v="836"/>
    <n v="100"/>
    <x v="0"/>
    <x v="0"/>
  </r>
  <r>
    <d v="2022-06-14T00:00:00"/>
    <n v="142736474"/>
    <x v="10"/>
    <x v="1"/>
    <d v="2022-06-15T00:00:00"/>
    <n v="483"/>
    <x v="3"/>
    <s v="142736474-5540246188200"/>
    <n v="483"/>
    <n v="483"/>
    <n v="483"/>
    <n v="100"/>
    <x v="0"/>
    <x v="0"/>
  </r>
  <r>
    <d v="2022-06-15T00:00:00"/>
    <n v="142736489"/>
    <x v="7"/>
    <x v="1"/>
    <d v="2022-06-19T00:00:00"/>
    <n v="7424"/>
    <x v="3"/>
    <s v="142736489-5540246176295"/>
    <n v="7387"/>
    <n v="11879"/>
    <n v="11842"/>
    <n v="99.688525970199521"/>
    <x v="0"/>
    <x v="1"/>
  </r>
  <r>
    <d v="2022-06-15T00:00:00"/>
    <n v="142736489"/>
    <x v="9"/>
    <x v="1"/>
    <d v="2022-06-19T00:00:00"/>
    <n v="4455"/>
    <x v="3"/>
    <s v="142736489-5540246187987"/>
    <n v="4455"/>
    <n v="11879"/>
    <n v="11842"/>
    <n v="99.688525970199521"/>
    <x v="0"/>
    <x v="0"/>
  </r>
  <r>
    <d v="2022-06-15T00:00:00"/>
    <n v="142736490"/>
    <x v="5"/>
    <x v="1"/>
    <d v="2022-06-19T00:00:00"/>
    <n v="279"/>
    <x v="3"/>
    <s v="142736490-5540246172669"/>
    <n v="279"/>
    <n v="2947"/>
    <n v="2947"/>
    <n v="100"/>
    <x v="0"/>
    <x v="1"/>
  </r>
  <r>
    <d v="2022-06-15T00:00:00"/>
    <n v="142736490"/>
    <x v="1"/>
    <x v="1"/>
    <d v="2022-06-19T00:00:00"/>
    <n v="464"/>
    <x v="3"/>
    <s v="142736490-5540246174174"/>
    <n v="464"/>
    <n v="2947"/>
    <n v="2947"/>
    <n v="100"/>
    <x v="0"/>
    <x v="1"/>
  </r>
  <r>
    <d v="2022-06-15T00:00:00"/>
    <n v="142736490"/>
    <x v="89"/>
    <x v="1"/>
    <d v="2022-06-19T00:00:00"/>
    <n v="2088"/>
    <x v="3"/>
    <s v="142736490-5540246176699"/>
    <n v="2088"/>
    <n v="2947"/>
    <n v="2947"/>
    <n v="100"/>
    <x v="0"/>
    <x v="1"/>
  </r>
  <r>
    <d v="2022-06-15T00:00:00"/>
    <n v="142736490"/>
    <x v="64"/>
    <x v="1"/>
    <d v="2022-06-19T00:00:00"/>
    <n v="116"/>
    <x v="3"/>
    <s v="142736490-5540246188175"/>
    <n v="116"/>
    <n v="2947"/>
    <n v="2947"/>
    <n v="100"/>
    <x v="0"/>
    <x v="0"/>
  </r>
  <r>
    <d v="2022-06-15T00:00:00"/>
    <n v="142736493"/>
    <x v="20"/>
    <x v="1"/>
    <d v="2022-06-19T00:00:00"/>
    <n v="70"/>
    <x v="3"/>
    <s v="142736493-5540246185429"/>
    <n v="70"/>
    <n v="349"/>
    <n v="349"/>
    <n v="100"/>
    <x v="0"/>
    <x v="1"/>
  </r>
  <r>
    <d v="2022-06-15T00:00:00"/>
    <n v="142736493"/>
    <x v="22"/>
    <x v="1"/>
    <d v="2022-06-19T00:00:00"/>
    <n v="279"/>
    <x v="3"/>
    <s v="142736493-5540246186325"/>
    <n v="279"/>
    <n v="349"/>
    <n v="349"/>
    <n v="100"/>
    <x v="0"/>
    <x v="0"/>
  </r>
  <r>
    <d v="2022-06-15T00:00:00"/>
    <n v="142736499"/>
    <x v="71"/>
    <x v="4"/>
    <d v="2022-06-27T00:00:00"/>
    <n v="1634"/>
    <x v="3"/>
    <s v="142736499-5540246173906"/>
    <n v="1634"/>
    <n v="7871"/>
    <n v="7871"/>
    <n v="100"/>
    <x v="0"/>
    <x v="1"/>
  </r>
  <r>
    <d v="2022-06-15T00:00:00"/>
    <n v="142736499"/>
    <x v="32"/>
    <x v="4"/>
    <d v="2022-06-27T00:00:00"/>
    <n v="6237"/>
    <x v="3"/>
    <s v="142736499-5540246181016"/>
    <n v="6237"/>
    <n v="7871"/>
    <n v="7871"/>
    <n v="100"/>
    <x v="0"/>
    <x v="0"/>
  </r>
  <r>
    <d v="2022-06-15T00:00:00"/>
    <n v="142736502"/>
    <x v="70"/>
    <x v="2"/>
    <d v="2022-07-04T00:00:00"/>
    <n v="1420"/>
    <x v="4"/>
    <s v="142736502-5540246177376"/>
    <n v="1420"/>
    <n v="1420"/>
    <n v="1420"/>
    <n v="100"/>
    <x v="0"/>
    <x v="0"/>
  </r>
  <r>
    <d v="2022-06-16T00:00:00"/>
    <n v="142746514"/>
    <x v="89"/>
    <x v="1"/>
    <d v="2022-06-20T00:00:00"/>
    <n v="4176"/>
    <x v="3"/>
    <s v="142746514-5540246176699"/>
    <n v="4176"/>
    <n v="4269"/>
    <n v="4269"/>
    <n v="100"/>
    <x v="0"/>
    <x v="1"/>
  </r>
  <r>
    <d v="2022-06-16T00:00:00"/>
    <n v="142746514"/>
    <x v="64"/>
    <x v="1"/>
    <d v="2022-06-20T00:00:00"/>
    <n v="93"/>
    <x v="3"/>
    <s v="142746514-5540246188175"/>
    <n v="93"/>
    <n v="4269"/>
    <n v="4269"/>
    <n v="100"/>
    <x v="0"/>
    <x v="0"/>
  </r>
  <r>
    <d v="2022-06-16T00:00:00"/>
    <n v="142746515"/>
    <x v="4"/>
    <x v="1"/>
    <d v="2022-06-20T00:00:00"/>
    <n v="557"/>
    <x v="3"/>
    <s v="142746515-5540246171933"/>
    <n v="557"/>
    <n v="557"/>
    <n v="557"/>
    <n v="100"/>
    <x v="0"/>
    <x v="0"/>
  </r>
  <r>
    <d v="2022-06-16T00:00:00"/>
    <n v="142746516"/>
    <x v="66"/>
    <x v="3"/>
    <d v="2022-06-23T00:00:00"/>
    <n v="2506"/>
    <x v="3"/>
    <s v="142746516-5540246171759"/>
    <n v="2506"/>
    <n v="17262"/>
    <n v="17262"/>
    <n v="100"/>
    <x v="0"/>
    <x v="1"/>
  </r>
  <r>
    <d v="2022-06-16T00:00:00"/>
    <n v="142746516"/>
    <x v="13"/>
    <x v="3"/>
    <d v="2022-06-23T00:00:00"/>
    <n v="6960"/>
    <x v="3"/>
    <s v="142746516-5540246177132"/>
    <n v="6960"/>
    <n v="17262"/>
    <n v="17262"/>
    <n v="100"/>
    <x v="0"/>
    <x v="1"/>
  </r>
  <r>
    <d v="2022-06-16T00:00:00"/>
    <n v="142746516"/>
    <x v="14"/>
    <x v="3"/>
    <d v="2022-06-23T00:00:00"/>
    <n v="7796"/>
    <x v="3"/>
    <s v="142746516-5540246177133"/>
    <n v="7796"/>
    <n v="17262"/>
    <n v="17262"/>
    <n v="100"/>
    <x v="0"/>
    <x v="0"/>
  </r>
  <r>
    <d v="2022-06-16T00:00:00"/>
    <n v="142746517"/>
    <x v="72"/>
    <x v="3"/>
    <d v="2022-06-20T00:00:00"/>
    <n v="12528"/>
    <x v="3"/>
    <s v="142746517-5540246183562"/>
    <n v="12528"/>
    <n v="12528"/>
    <n v="12528"/>
    <n v="100"/>
    <x v="0"/>
    <x v="0"/>
  </r>
  <r>
    <d v="2022-06-16T00:00:00"/>
    <n v="142746524"/>
    <x v="54"/>
    <x v="4"/>
    <d v="2022-06-28T00:00:00"/>
    <n v="3308"/>
    <x v="3"/>
    <s v="142746524-5540246181061"/>
    <n v="3308"/>
    <n v="6661"/>
    <n v="6661"/>
    <n v="100"/>
    <x v="0"/>
    <x v="1"/>
  </r>
  <r>
    <d v="2022-06-16T00:00:00"/>
    <n v="142746524"/>
    <x v="25"/>
    <x v="4"/>
    <d v="2022-06-28T00:00:00"/>
    <n v="1114"/>
    <x v="3"/>
    <s v="142746524-5540246183547"/>
    <n v="1114"/>
    <n v="6661"/>
    <n v="6661"/>
    <n v="100"/>
    <x v="0"/>
    <x v="1"/>
  </r>
  <r>
    <d v="2022-06-16T00:00:00"/>
    <n v="142746524"/>
    <x v="53"/>
    <x v="4"/>
    <d v="2022-06-28T00:00:00"/>
    <n v="2239"/>
    <x v="3"/>
    <s v="142746524-5540246185278"/>
    <n v="2239"/>
    <n v="6661"/>
    <n v="6661"/>
    <n v="100"/>
    <x v="0"/>
    <x v="0"/>
  </r>
  <r>
    <d v="2022-06-19T00:00:00"/>
    <n v="142746542"/>
    <x v="38"/>
    <x v="4"/>
    <d v="2022-06-19T00:00:00"/>
    <n v="2228"/>
    <x v="3"/>
    <s v="142746542-5540246192907"/>
    <n v="2228"/>
    <n v="2228"/>
    <n v="2228"/>
    <n v="100"/>
    <x v="0"/>
    <x v="0"/>
  </r>
  <r>
    <d v="2022-06-19T00:00:00"/>
    <n v="142746545"/>
    <x v="4"/>
    <x v="1"/>
    <d v="2022-06-21T00:00:00"/>
    <n v="557"/>
    <x v="3"/>
    <s v="142746545-5540246171933"/>
    <n v="557"/>
    <n v="13922"/>
    <n v="13922"/>
    <n v="100"/>
    <x v="0"/>
    <x v="1"/>
  </r>
  <r>
    <d v="2022-06-19T00:00:00"/>
    <n v="142746545"/>
    <x v="6"/>
    <x v="1"/>
    <d v="2022-06-21T00:00:00"/>
    <n v="2970"/>
    <x v="3"/>
    <s v="142746545-5540246176294"/>
    <n v="2970"/>
    <n v="13922"/>
    <n v="13922"/>
    <n v="100"/>
    <x v="0"/>
    <x v="1"/>
  </r>
  <r>
    <d v="2022-06-19T00:00:00"/>
    <n v="142746545"/>
    <x v="7"/>
    <x v="1"/>
    <d v="2022-06-21T00:00:00"/>
    <n v="7424"/>
    <x v="3"/>
    <s v="142746545-5540246176295"/>
    <n v="7424"/>
    <n v="13922"/>
    <n v="13922"/>
    <n v="100"/>
    <x v="0"/>
    <x v="1"/>
  </r>
  <r>
    <d v="2022-06-19T00:00:00"/>
    <n v="142746545"/>
    <x v="9"/>
    <x v="1"/>
    <d v="2022-06-21T00:00:00"/>
    <n v="2228"/>
    <x v="3"/>
    <s v="142746545-5540246187987"/>
    <n v="2228"/>
    <n v="13922"/>
    <n v="13922"/>
    <n v="100"/>
    <x v="0"/>
    <x v="1"/>
  </r>
  <r>
    <d v="2022-06-19T00:00:00"/>
    <n v="142746545"/>
    <x v="10"/>
    <x v="1"/>
    <d v="2022-06-21T00:00:00"/>
    <n v="743"/>
    <x v="3"/>
    <s v="142746545-5540246188200"/>
    <n v="743"/>
    <n v="13922"/>
    <n v="13922"/>
    <n v="100"/>
    <x v="0"/>
    <x v="0"/>
  </r>
  <r>
    <d v="2022-06-19T00:00:00"/>
    <n v="142746546"/>
    <x v="89"/>
    <x v="1"/>
    <d v="2022-06-21T00:00:00"/>
    <n v="4176"/>
    <x v="3"/>
    <s v="142746546-5540246176699"/>
    <n v="4176"/>
    <n v="4176"/>
    <n v="4176"/>
    <n v="100"/>
    <x v="0"/>
    <x v="0"/>
  </r>
  <r>
    <d v="2022-06-20T00:00:00"/>
    <n v="142746569"/>
    <x v="39"/>
    <x v="1"/>
    <d v="2022-06-22T00:00:00"/>
    <n v="836"/>
    <x v="3"/>
    <s v="142746569-5540246172978"/>
    <n v="836"/>
    <n v="836"/>
    <n v="836"/>
    <n v="100"/>
    <x v="0"/>
    <x v="0"/>
  </r>
  <r>
    <d v="2022-06-20T00:00:00"/>
    <n v="142746570"/>
    <x v="7"/>
    <x v="1"/>
    <d v="2022-06-22T00:00:00"/>
    <n v="7424"/>
    <x v="3"/>
    <s v="142746570-5540246176295"/>
    <n v="7424"/>
    <n v="10395"/>
    <n v="10395"/>
    <n v="100"/>
    <x v="0"/>
    <x v="1"/>
  </r>
  <r>
    <d v="2022-06-20T00:00:00"/>
    <n v="142746570"/>
    <x v="9"/>
    <x v="1"/>
    <d v="2022-06-22T00:00:00"/>
    <n v="2228"/>
    <x v="3"/>
    <s v="142746570-5540246187987"/>
    <n v="2228"/>
    <n v="10395"/>
    <n v="10395"/>
    <n v="100"/>
    <x v="0"/>
    <x v="1"/>
  </r>
  <r>
    <d v="2022-06-20T00:00:00"/>
    <n v="142746570"/>
    <x v="10"/>
    <x v="1"/>
    <d v="2022-06-22T00:00:00"/>
    <n v="743"/>
    <x v="3"/>
    <s v="142746570-5540246188200"/>
    <n v="743"/>
    <n v="10395"/>
    <n v="10395"/>
    <n v="100"/>
    <x v="0"/>
    <x v="0"/>
  </r>
  <r>
    <d v="2022-06-20T00:00:00"/>
    <n v="142746575"/>
    <x v="63"/>
    <x v="2"/>
    <d v="2022-07-05T00:00:00"/>
    <n v="2998"/>
    <x v="4"/>
    <s v="142746575-5540246170256"/>
    <n v="2998"/>
    <n v="3648"/>
    <n v="3648"/>
    <n v="100"/>
    <x v="0"/>
    <x v="1"/>
  </r>
  <r>
    <d v="2022-06-20T00:00:00"/>
    <n v="142746575"/>
    <x v="69"/>
    <x v="2"/>
    <d v="2022-07-05T00:00:00"/>
    <n v="650"/>
    <x v="4"/>
    <s v="142746575-5540246171888"/>
    <n v="650"/>
    <n v="3648"/>
    <n v="3648"/>
    <n v="100"/>
    <x v="0"/>
    <x v="0"/>
  </r>
  <r>
    <d v="2022-06-21T00:00:00"/>
    <n v="142746588"/>
    <x v="39"/>
    <x v="1"/>
    <d v="2022-06-23T00:00:00"/>
    <n v="418"/>
    <x v="3"/>
    <s v="142746588-5540246172978"/>
    <n v="418"/>
    <n v="4919"/>
    <n v="4919"/>
    <n v="100"/>
    <x v="0"/>
    <x v="1"/>
  </r>
  <r>
    <d v="2022-06-21T00:00:00"/>
    <n v="142746588"/>
    <x v="1"/>
    <x v="1"/>
    <d v="2022-06-23T00:00:00"/>
    <n v="232"/>
    <x v="3"/>
    <s v="142746588-5540246174174"/>
    <n v="232"/>
    <n v="4919"/>
    <n v="4919"/>
    <n v="100"/>
    <x v="0"/>
    <x v="1"/>
  </r>
  <r>
    <d v="2022-06-21T00:00:00"/>
    <n v="142746588"/>
    <x v="89"/>
    <x v="1"/>
    <d v="2022-06-23T00:00:00"/>
    <n v="4176"/>
    <x v="3"/>
    <s v="142746588-5540246176699"/>
    <n v="4176"/>
    <n v="4919"/>
    <n v="4919"/>
    <n v="100"/>
    <x v="0"/>
    <x v="1"/>
  </r>
  <r>
    <d v="2022-06-21T00:00:00"/>
    <n v="142746588"/>
    <x v="64"/>
    <x v="1"/>
    <d v="2022-06-23T00:00:00"/>
    <n v="93"/>
    <x v="3"/>
    <s v="142746588-5540246188175"/>
    <n v="93"/>
    <n v="4919"/>
    <n v="4919"/>
    <n v="100"/>
    <x v="0"/>
    <x v="0"/>
  </r>
  <r>
    <d v="2022-06-21T00:00:00"/>
    <n v="142746590"/>
    <x v="7"/>
    <x v="1"/>
    <d v="2022-06-23T00:00:00"/>
    <n v="7424"/>
    <x v="3"/>
    <s v="142746590-5540246176295"/>
    <n v="7424"/>
    <n v="12622"/>
    <n v="12622"/>
    <n v="100"/>
    <x v="0"/>
    <x v="1"/>
  </r>
  <r>
    <d v="2022-06-21T00:00:00"/>
    <n v="142746590"/>
    <x v="9"/>
    <x v="1"/>
    <d v="2022-06-23T00:00:00"/>
    <n v="4455"/>
    <x v="3"/>
    <s v="142746590-5540246187987"/>
    <n v="4455"/>
    <n v="12622"/>
    <n v="12622"/>
    <n v="100"/>
    <x v="0"/>
    <x v="1"/>
  </r>
  <r>
    <d v="2022-06-21T00:00:00"/>
    <n v="142746590"/>
    <x v="10"/>
    <x v="1"/>
    <d v="2022-06-23T00:00:00"/>
    <n v="743"/>
    <x v="3"/>
    <s v="142746590-5540246188200"/>
    <n v="743"/>
    <n v="12622"/>
    <n v="12622"/>
    <n v="100"/>
    <x v="0"/>
    <x v="0"/>
  </r>
  <r>
    <d v="2022-06-22T00:00:00"/>
    <n v="142746606"/>
    <x v="39"/>
    <x v="1"/>
    <d v="2022-06-26T00:00:00"/>
    <n v="418"/>
    <x v="3"/>
    <s v="142746606-5540246172978"/>
    <n v="418"/>
    <n v="650"/>
    <n v="650"/>
    <n v="100"/>
    <x v="0"/>
    <x v="1"/>
  </r>
  <r>
    <d v="2022-06-22T00:00:00"/>
    <n v="142746606"/>
    <x v="1"/>
    <x v="1"/>
    <d v="2022-06-26T00:00:00"/>
    <n v="232"/>
    <x v="3"/>
    <s v="142746606-5540246174174"/>
    <n v="232"/>
    <n v="650"/>
    <n v="650"/>
    <n v="100"/>
    <x v="0"/>
    <x v="0"/>
  </r>
  <r>
    <d v="2022-06-22T00:00:00"/>
    <n v="142746608"/>
    <x v="4"/>
    <x v="1"/>
    <d v="2022-06-26T00:00:00"/>
    <n v="279"/>
    <x v="3"/>
    <s v="142746608-5540246171933"/>
    <n v="279"/>
    <n v="11416"/>
    <n v="11416"/>
    <n v="100"/>
    <x v="0"/>
    <x v="1"/>
  </r>
  <r>
    <d v="2022-06-22T00:00:00"/>
    <n v="142746608"/>
    <x v="6"/>
    <x v="1"/>
    <d v="2022-06-26T00:00:00"/>
    <n v="1485"/>
    <x v="3"/>
    <s v="142746608-5540246176294"/>
    <n v="1485"/>
    <n v="11416"/>
    <n v="11416"/>
    <n v="100"/>
    <x v="0"/>
    <x v="1"/>
  </r>
  <r>
    <d v="2022-06-22T00:00:00"/>
    <n v="142746608"/>
    <x v="7"/>
    <x v="1"/>
    <d v="2022-06-26T00:00:00"/>
    <n v="7424"/>
    <x v="3"/>
    <s v="142746608-5540246176295"/>
    <n v="7424"/>
    <n v="11416"/>
    <n v="11416"/>
    <n v="100"/>
    <x v="0"/>
    <x v="1"/>
  </r>
  <r>
    <d v="2022-06-22T00:00:00"/>
    <n v="142746608"/>
    <x v="9"/>
    <x v="1"/>
    <d v="2022-06-26T00:00:00"/>
    <n v="2228"/>
    <x v="3"/>
    <s v="142746608-5540246187987"/>
    <n v="2228"/>
    <n v="11416"/>
    <n v="11416"/>
    <n v="100"/>
    <x v="0"/>
    <x v="0"/>
  </r>
  <r>
    <d v="2022-06-22T00:00:00"/>
    <n v="142746611"/>
    <x v="20"/>
    <x v="1"/>
    <d v="2022-06-27T00:00:00"/>
    <n v="140"/>
    <x v="3"/>
    <s v="142746611-5540246185429"/>
    <n v="140"/>
    <n v="280"/>
    <n v="280"/>
    <n v="100"/>
    <x v="0"/>
    <x v="1"/>
  </r>
  <r>
    <d v="2022-06-22T00:00:00"/>
    <n v="142746611"/>
    <x v="22"/>
    <x v="1"/>
    <d v="2022-06-27T00:00:00"/>
    <n v="140"/>
    <x v="3"/>
    <s v="142746611-5540246186325"/>
    <n v="140"/>
    <n v="280"/>
    <n v="280"/>
    <n v="100"/>
    <x v="0"/>
    <x v="0"/>
  </r>
  <r>
    <d v="2022-06-22T00:00:00"/>
    <n v="142746612"/>
    <x v="27"/>
    <x v="1"/>
    <d v="2022-06-29T00:00:00"/>
    <n v="140"/>
    <x v="3"/>
    <s v="142746612-5540246174095"/>
    <n v="140"/>
    <n v="419"/>
    <n v="419"/>
    <n v="100"/>
    <x v="0"/>
    <x v="1"/>
  </r>
  <r>
    <d v="2022-06-22T00:00:00"/>
    <n v="142746612"/>
    <x v="19"/>
    <x v="1"/>
    <d v="2022-06-29T00:00:00"/>
    <n v="279"/>
    <x v="3"/>
    <s v="142746612-5540246175050"/>
    <n v="279"/>
    <n v="419"/>
    <n v="419"/>
    <n v="100"/>
    <x v="0"/>
    <x v="0"/>
  </r>
  <r>
    <d v="2022-06-23T00:00:00"/>
    <n v="142756621"/>
    <x v="89"/>
    <x v="1"/>
    <d v="2022-06-27T00:00:00"/>
    <n v="2088"/>
    <x v="3"/>
    <s v="142756621-5540246176699"/>
    <n v="2088"/>
    <n v="2088"/>
    <n v="2088"/>
    <n v="100"/>
    <x v="0"/>
    <x v="0"/>
  </r>
  <r>
    <d v="2022-06-23T00:00:00"/>
    <n v="142756622"/>
    <x v="94"/>
    <x v="0"/>
    <d v="2022-08-16T00:00:00"/>
    <n v="724"/>
    <x v="2"/>
    <s v="142756622-5540246194478"/>
    <n v="724"/>
    <n v="724"/>
    <n v="724"/>
    <n v="100"/>
    <x v="0"/>
    <x v="0"/>
  </r>
  <r>
    <d v="2022-06-23T00:00:00"/>
    <n v="142756623"/>
    <x v="66"/>
    <x v="3"/>
    <d v="2022-06-30T00:00:00"/>
    <n v="3759"/>
    <x v="3"/>
    <s v="142756623-5540246171759"/>
    <n v="3759"/>
    <n v="21067"/>
    <n v="21067"/>
    <n v="100"/>
    <x v="0"/>
    <x v="1"/>
  </r>
  <r>
    <d v="2022-06-23T00:00:00"/>
    <n v="142756623"/>
    <x v="13"/>
    <x v="3"/>
    <d v="2022-06-30T00:00:00"/>
    <n v="7424"/>
    <x v="3"/>
    <s v="142756623-5540246177132"/>
    <n v="7424"/>
    <n v="21067"/>
    <n v="21067"/>
    <n v="100"/>
    <x v="0"/>
    <x v="1"/>
  </r>
  <r>
    <d v="2022-06-23T00:00:00"/>
    <n v="142756623"/>
    <x v="14"/>
    <x v="3"/>
    <d v="2022-06-30T00:00:00"/>
    <n v="2784"/>
    <x v="3"/>
    <s v="142756623-5540246177133"/>
    <n v="2784"/>
    <n v="21067"/>
    <n v="21067"/>
    <n v="100"/>
    <x v="0"/>
    <x v="1"/>
  </r>
  <r>
    <d v="2022-06-23T00:00:00"/>
    <n v="142756623"/>
    <x v="35"/>
    <x v="3"/>
    <d v="2022-06-30T00:00:00"/>
    <n v="1253"/>
    <x v="3"/>
    <s v="142756623-5540246183542"/>
    <n v="1253"/>
    <n v="21067"/>
    <n v="21067"/>
    <n v="100"/>
    <x v="0"/>
    <x v="1"/>
  </r>
  <r>
    <d v="2022-06-23T00:00:00"/>
    <n v="142756623"/>
    <x v="15"/>
    <x v="3"/>
    <d v="2022-06-30T00:00:00"/>
    <n v="5847"/>
    <x v="3"/>
    <s v="142756623-5540246192518"/>
    <n v="5847"/>
    <n v="21067"/>
    <n v="21067"/>
    <n v="100"/>
    <x v="0"/>
    <x v="0"/>
  </r>
  <r>
    <d v="2022-06-26T00:00:00"/>
    <n v="142756629"/>
    <x v="4"/>
    <x v="1"/>
    <d v="2022-06-28T00:00:00"/>
    <n v="557"/>
    <x v="3"/>
    <s v="142756629-5540246171933"/>
    <n v="557"/>
    <n v="557"/>
    <n v="557"/>
    <n v="100"/>
    <x v="0"/>
    <x v="0"/>
  </r>
  <r>
    <d v="2022-06-27T00:00:00"/>
    <n v="142756639"/>
    <x v="4"/>
    <x v="1"/>
    <d v="2022-06-29T00:00:00"/>
    <n v="557"/>
    <x v="3"/>
    <s v="142756639-5540246171933"/>
    <n v="557"/>
    <n v="10209"/>
    <n v="10172"/>
    <n v="99.637574688999891"/>
    <x v="0"/>
    <x v="1"/>
  </r>
  <r>
    <d v="2022-06-27T00:00:00"/>
    <n v="142756639"/>
    <x v="6"/>
    <x v="1"/>
    <d v="2022-06-29T00:00:00"/>
    <n v="1485"/>
    <x v="3"/>
    <s v="142756639-5540246176294"/>
    <n v="1448"/>
    <n v="10209"/>
    <n v="10172"/>
    <n v="99.637574688999891"/>
    <x v="0"/>
    <x v="1"/>
  </r>
  <r>
    <d v="2022-06-27T00:00:00"/>
    <n v="142756639"/>
    <x v="7"/>
    <x v="1"/>
    <d v="2022-06-29T00:00:00"/>
    <n v="5568"/>
    <x v="3"/>
    <s v="142756639-5540246176295"/>
    <n v="5568"/>
    <n v="10209"/>
    <n v="10172"/>
    <n v="99.637574688999891"/>
    <x v="0"/>
    <x v="1"/>
  </r>
  <r>
    <d v="2022-06-27T00:00:00"/>
    <n v="142756639"/>
    <x v="9"/>
    <x v="1"/>
    <d v="2022-06-29T00:00:00"/>
    <n v="1114"/>
    <x v="3"/>
    <s v="142756639-5540246187987"/>
    <n v="1114"/>
    <n v="10209"/>
    <n v="10172"/>
    <n v="99.637574688999891"/>
    <x v="0"/>
    <x v="1"/>
  </r>
  <r>
    <d v="2022-06-27T00:00:00"/>
    <n v="142756639"/>
    <x v="10"/>
    <x v="1"/>
    <d v="2022-06-29T00:00:00"/>
    <n v="1485"/>
    <x v="3"/>
    <s v="142756639-5540246188200"/>
    <n v="1485"/>
    <n v="10209"/>
    <n v="10172"/>
    <n v="99.637574688999891"/>
    <x v="0"/>
    <x v="0"/>
  </r>
  <r>
    <d v="2022-06-27T00:00:00"/>
    <n v="142756640"/>
    <x v="39"/>
    <x v="1"/>
    <d v="2022-06-29T00:00:00"/>
    <n v="418"/>
    <x v="3"/>
    <s v="142756640-5540246172978"/>
    <n v="418"/>
    <n v="2738"/>
    <n v="2738"/>
    <n v="100"/>
    <x v="0"/>
    <x v="1"/>
  </r>
  <r>
    <d v="2022-06-27T00:00:00"/>
    <n v="142756640"/>
    <x v="1"/>
    <x v="1"/>
    <d v="2022-06-29T00:00:00"/>
    <n v="232"/>
    <x v="3"/>
    <s v="142756640-5540246174174"/>
    <n v="232"/>
    <n v="2738"/>
    <n v="2738"/>
    <n v="100"/>
    <x v="0"/>
    <x v="1"/>
  </r>
  <r>
    <d v="2022-06-27T00:00:00"/>
    <n v="142756640"/>
    <x v="89"/>
    <x v="1"/>
    <d v="2022-06-29T00:00:00"/>
    <n v="2088"/>
    <x v="3"/>
    <s v="142756640-5540246176699"/>
    <n v="2088"/>
    <n v="2738"/>
    <n v="2738"/>
    <n v="100"/>
    <x v="0"/>
    <x v="0"/>
  </r>
  <r>
    <d v="2022-06-28T00:00:00"/>
    <n v="142756658"/>
    <x v="4"/>
    <x v="1"/>
    <d v="2022-06-30T00:00:00"/>
    <n v="1114"/>
    <x v="3"/>
    <s v="142756658-5540246171933"/>
    <n v="1114"/>
    <n v="20789"/>
    <n v="20789"/>
    <n v="100"/>
    <x v="0"/>
    <x v="1"/>
  </r>
  <r>
    <d v="2022-06-28T00:00:00"/>
    <n v="142756658"/>
    <x v="6"/>
    <x v="1"/>
    <d v="2022-06-30T00:00:00"/>
    <n v="2228"/>
    <x v="3"/>
    <s v="142756658-5540246176294"/>
    <n v="2228"/>
    <n v="20789"/>
    <n v="20789"/>
    <n v="100"/>
    <x v="0"/>
    <x v="1"/>
  </r>
  <r>
    <d v="2022-06-28T00:00:00"/>
    <n v="142756658"/>
    <x v="7"/>
    <x v="1"/>
    <d v="2022-06-30T00:00:00"/>
    <n v="11136"/>
    <x v="3"/>
    <s v="142756658-5540246176295"/>
    <n v="11136"/>
    <n v="20789"/>
    <n v="20789"/>
    <n v="100"/>
    <x v="0"/>
    <x v="1"/>
  </r>
  <r>
    <d v="2022-06-28T00:00:00"/>
    <n v="142756658"/>
    <x v="9"/>
    <x v="1"/>
    <d v="2022-06-30T00:00:00"/>
    <n v="5568"/>
    <x v="3"/>
    <s v="142756658-5540246187987"/>
    <n v="5568"/>
    <n v="20789"/>
    <n v="20789"/>
    <n v="100"/>
    <x v="0"/>
    <x v="1"/>
  </r>
  <r>
    <d v="2022-06-28T00:00:00"/>
    <n v="142756658"/>
    <x v="10"/>
    <x v="1"/>
    <d v="2022-06-30T00:00:00"/>
    <n v="743"/>
    <x v="3"/>
    <s v="142756658-5540246188200"/>
    <n v="743"/>
    <n v="20789"/>
    <n v="20789"/>
    <n v="100"/>
    <x v="0"/>
    <x v="0"/>
  </r>
  <r>
    <d v="2022-06-28T00:00:00"/>
    <n v="142756659"/>
    <x v="52"/>
    <x v="1"/>
    <d v="2022-06-30T00:00:00"/>
    <n v="35"/>
    <x v="3"/>
    <s v="142756659-5540246172539"/>
    <n v="35"/>
    <n v="7888"/>
    <n v="7888"/>
    <n v="100"/>
    <x v="0"/>
    <x v="1"/>
  </r>
  <r>
    <d v="2022-06-28T00:00:00"/>
    <n v="142756659"/>
    <x v="5"/>
    <x v="1"/>
    <d v="2022-06-30T00:00:00"/>
    <n v="140"/>
    <x v="3"/>
    <s v="142756659-5540246172669"/>
    <n v="140"/>
    <n v="7888"/>
    <n v="7888"/>
    <n v="100"/>
    <x v="0"/>
    <x v="1"/>
  </r>
  <r>
    <d v="2022-06-28T00:00:00"/>
    <n v="142756659"/>
    <x v="39"/>
    <x v="1"/>
    <d v="2022-06-30T00:00:00"/>
    <n v="836"/>
    <x v="3"/>
    <s v="142756659-5540246172978"/>
    <n v="836"/>
    <n v="7888"/>
    <n v="7888"/>
    <n v="100"/>
    <x v="0"/>
    <x v="1"/>
  </r>
  <r>
    <d v="2022-06-28T00:00:00"/>
    <n v="142756659"/>
    <x v="1"/>
    <x v="1"/>
    <d v="2022-06-30T00:00:00"/>
    <n v="464"/>
    <x v="3"/>
    <s v="142756659-5540246174174"/>
    <n v="464"/>
    <n v="7888"/>
    <n v="7888"/>
    <n v="100"/>
    <x v="0"/>
    <x v="1"/>
  </r>
  <r>
    <d v="2022-06-28T00:00:00"/>
    <n v="142756659"/>
    <x v="89"/>
    <x v="1"/>
    <d v="2022-06-30T00:00:00"/>
    <n v="4176"/>
    <x v="3"/>
    <s v="142756659-5540246176699"/>
    <n v="4176"/>
    <n v="7888"/>
    <n v="7888"/>
    <n v="100"/>
    <x v="0"/>
    <x v="1"/>
  </r>
  <r>
    <d v="2022-06-28T00:00:00"/>
    <n v="142756659"/>
    <x v="64"/>
    <x v="1"/>
    <d v="2022-06-30T00:00:00"/>
    <n v="232"/>
    <x v="3"/>
    <s v="142756659-5540246188175"/>
    <n v="232"/>
    <n v="7888"/>
    <n v="7888"/>
    <n v="100"/>
    <x v="0"/>
    <x v="1"/>
  </r>
  <r>
    <d v="2022-06-28T00:00:00"/>
    <n v="142756659"/>
    <x v="18"/>
    <x v="1"/>
    <d v="2022-06-30T00:00:00"/>
    <n v="2005"/>
    <x v="3"/>
    <s v="142756659-5540246192102"/>
    <n v="2005"/>
    <n v="7888"/>
    <n v="7888"/>
    <n v="100"/>
    <x v="0"/>
    <x v="0"/>
  </r>
  <r>
    <d v="2022-06-28T00:00:00"/>
    <n v="142756660"/>
    <x v="27"/>
    <x v="1"/>
    <d v="2022-07-05T00:00:00"/>
    <n v="70"/>
    <x v="4"/>
    <s v="142756660-5540246174095"/>
    <n v="70"/>
    <n v="1743"/>
    <n v="1743"/>
    <n v="100"/>
    <x v="0"/>
    <x v="1"/>
  </r>
  <r>
    <d v="2022-06-28T00:00:00"/>
    <n v="142756660"/>
    <x v="28"/>
    <x v="1"/>
    <d v="2022-07-05T00:00:00"/>
    <n v="140"/>
    <x v="4"/>
    <s v="142756660-5540246175047"/>
    <n v="140"/>
    <n v="1743"/>
    <n v="1743"/>
    <n v="100"/>
    <x v="0"/>
    <x v="1"/>
  </r>
  <r>
    <d v="2022-06-28T00:00:00"/>
    <n v="142756660"/>
    <x v="56"/>
    <x v="1"/>
    <d v="2022-07-05T00:00:00"/>
    <n v="557"/>
    <x v="4"/>
    <s v="142756660-5540246175049"/>
    <n v="557"/>
    <n v="1743"/>
    <n v="1743"/>
    <n v="100"/>
    <x v="0"/>
    <x v="1"/>
  </r>
  <r>
    <d v="2022-06-28T00:00:00"/>
    <n v="142756660"/>
    <x v="19"/>
    <x v="1"/>
    <d v="2022-07-05T00:00:00"/>
    <n v="836"/>
    <x v="4"/>
    <s v="142756660-5540246175050"/>
    <n v="836"/>
    <n v="1743"/>
    <n v="1743"/>
    <n v="100"/>
    <x v="0"/>
    <x v="1"/>
  </r>
  <r>
    <d v="2022-06-28T00:00:00"/>
    <n v="142756660"/>
    <x v="57"/>
    <x v="1"/>
    <d v="2022-07-05T00:00:00"/>
    <n v="140"/>
    <x v="4"/>
    <s v="142756660-5540246190743"/>
    <n v="140"/>
    <n v="1743"/>
    <n v="1743"/>
    <n v="100"/>
    <x v="0"/>
    <x v="0"/>
  </r>
  <r>
    <d v="2022-06-29T00:00:00"/>
    <n v="142756672"/>
    <x v="4"/>
    <x v="1"/>
    <d v="2022-07-03T00:00:00"/>
    <n v="557"/>
    <x v="4"/>
    <s v="142756672-5540246171933"/>
    <n v="557"/>
    <n v="19118"/>
    <n v="19118"/>
    <n v="100"/>
    <x v="0"/>
    <x v="1"/>
  </r>
  <r>
    <d v="2022-06-29T00:00:00"/>
    <n v="142756672"/>
    <x v="6"/>
    <x v="1"/>
    <d v="2022-07-03T00:00:00"/>
    <n v="2970"/>
    <x v="4"/>
    <s v="142756672-5540246176294"/>
    <n v="2970"/>
    <n v="19118"/>
    <n v="19118"/>
    <n v="100"/>
    <x v="0"/>
    <x v="1"/>
  </r>
  <r>
    <d v="2022-06-29T00:00:00"/>
    <n v="142756672"/>
    <x v="7"/>
    <x v="1"/>
    <d v="2022-07-03T00:00:00"/>
    <n v="7424"/>
    <x v="4"/>
    <s v="142756672-5540246176295"/>
    <n v="7424"/>
    <n v="19118"/>
    <n v="19118"/>
    <n v="100"/>
    <x v="0"/>
    <x v="1"/>
  </r>
  <r>
    <d v="2022-06-29T00:00:00"/>
    <n v="142756672"/>
    <x v="9"/>
    <x v="1"/>
    <d v="2022-07-03T00:00:00"/>
    <n v="6682"/>
    <x v="4"/>
    <s v="142756672-5540246187987"/>
    <n v="6682"/>
    <n v="19118"/>
    <n v="19118"/>
    <n v="100"/>
    <x v="0"/>
    <x v="1"/>
  </r>
  <r>
    <d v="2022-06-29T00:00:00"/>
    <n v="142756672"/>
    <x v="10"/>
    <x v="1"/>
    <d v="2022-07-03T00:00:00"/>
    <n v="1485"/>
    <x v="4"/>
    <s v="142756672-5540246188200"/>
    <n v="1485"/>
    <n v="19118"/>
    <n v="19118"/>
    <n v="100"/>
    <x v="0"/>
    <x v="0"/>
  </r>
  <r>
    <d v="2022-06-29T00:00:00"/>
    <n v="142756674"/>
    <x v="39"/>
    <x v="1"/>
    <d v="2022-07-03T00:00:00"/>
    <n v="836"/>
    <x v="4"/>
    <s v="142756674-5540246172978"/>
    <n v="836"/>
    <n v="4432"/>
    <n v="4432"/>
    <n v="100"/>
    <x v="0"/>
    <x v="1"/>
  </r>
  <r>
    <d v="2022-06-29T00:00:00"/>
    <n v="142756674"/>
    <x v="1"/>
    <x v="1"/>
    <d v="2022-07-03T00:00:00"/>
    <n v="464"/>
    <x v="4"/>
    <s v="142756674-5540246174174"/>
    <n v="464"/>
    <n v="4432"/>
    <n v="4432"/>
    <n v="100"/>
    <x v="0"/>
    <x v="1"/>
  </r>
  <r>
    <d v="2022-06-29T00:00:00"/>
    <n v="142756674"/>
    <x v="89"/>
    <x v="1"/>
    <d v="2022-07-03T00:00:00"/>
    <n v="3132"/>
    <x v="4"/>
    <s v="142756674-5540246176699"/>
    <n v="3132"/>
    <n v="4432"/>
    <n v="4432"/>
    <n v="100"/>
    <x v="0"/>
    <x v="0"/>
  </r>
  <r>
    <d v="2022-06-29T00:00:00"/>
    <n v="142756677"/>
    <x v="20"/>
    <x v="1"/>
    <d v="2022-07-04T00:00:00"/>
    <n v="140"/>
    <x v="4"/>
    <s v="142756677-5540246185429"/>
    <n v="140"/>
    <n v="280"/>
    <n v="280"/>
    <n v="100"/>
    <x v="0"/>
    <x v="1"/>
  </r>
  <r>
    <d v="2022-06-29T00:00:00"/>
    <n v="142756677"/>
    <x v="22"/>
    <x v="1"/>
    <d v="2022-07-04T00:00:00"/>
    <n v="140"/>
    <x v="4"/>
    <s v="142756677-5540246186325"/>
    <n v="140"/>
    <n v="280"/>
    <n v="280"/>
    <n v="100"/>
    <x v="0"/>
    <x v="0"/>
  </r>
  <r>
    <d v="2022-06-29T00:00:00"/>
    <n v="142756694"/>
    <x v="67"/>
    <x v="2"/>
    <d v="2022-07-07T00:00:00"/>
    <n v="325"/>
    <x v="4"/>
    <s v="142756694-5540246182684"/>
    <n v="325"/>
    <n v="418"/>
    <n v="418"/>
    <n v="100"/>
    <x v="0"/>
    <x v="1"/>
  </r>
  <r>
    <d v="2022-06-29T00:00:00"/>
    <n v="142756694"/>
    <x v="68"/>
    <x v="2"/>
    <d v="2022-07-07T00:00:00"/>
    <n v="93"/>
    <x v="4"/>
    <s v="142756694-5540246183844"/>
    <n v="93"/>
    <n v="418"/>
    <n v="418"/>
    <n v="100"/>
    <x v="0"/>
    <x v="0"/>
  </r>
  <r>
    <d v="2022-06-29T00:00:00"/>
    <n v="142756696"/>
    <x v="34"/>
    <x v="3"/>
    <d v="2022-07-07T00:00:00"/>
    <n v="1114"/>
    <x v="4"/>
    <s v="142756696-5540246192209"/>
    <n v="1114"/>
    <n v="2414"/>
    <n v="2414"/>
    <n v="100"/>
    <x v="0"/>
    <x v="1"/>
  </r>
  <r>
    <d v="2022-06-29T00:00:00"/>
    <n v="142756696"/>
    <x v="80"/>
    <x v="3"/>
    <d v="2022-07-07T00:00:00"/>
    <n v="1300"/>
    <x v="4"/>
    <s v="142756696-5540246192831"/>
    <n v="1300"/>
    <n v="2414"/>
    <n v="2414"/>
    <n v="100"/>
    <x v="0"/>
    <x v="0"/>
  </r>
  <r>
    <d v="2022-06-30T00:00:00"/>
    <n v="142766701"/>
    <x v="5"/>
    <x v="1"/>
    <d v="2022-07-04T00:00:00"/>
    <n v="140"/>
    <x v="4"/>
    <s v="142766701-5540246172669"/>
    <n v="140"/>
    <n v="4664"/>
    <n v="4664"/>
    <n v="100"/>
    <x v="0"/>
    <x v="1"/>
  </r>
  <r>
    <d v="2022-06-30T00:00:00"/>
    <n v="142766701"/>
    <x v="1"/>
    <x v="1"/>
    <d v="2022-07-04T00:00:00"/>
    <n v="232"/>
    <x v="4"/>
    <s v="142766701-5540246174174"/>
    <n v="232"/>
    <n v="4664"/>
    <n v="4664"/>
    <n v="100"/>
    <x v="0"/>
    <x v="1"/>
  </r>
  <r>
    <d v="2022-06-30T00:00:00"/>
    <n v="142766701"/>
    <x v="89"/>
    <x v="1"/>
    <d v="2022-07-04T00:00:00"/>
    <n v="4176"/>
    <x v="4"/>
    <s v="142766701-5540246176699"/>
    <n v="4176"/>
    <n v="4664"/>
    <n v="4664"/>
    <n v="100"/>
    <x v="0"/>
    <x v="1"/>
  </r>
  <r>
    <d v="2022-06-30T00:00:00"/>
    <n v="142766701"/>
    <x v="64"/>
    <x v="1"/>
    <d v="2022-07-04T00:00:00"/>
    <n v="116"/>
    <x v="4"/>
    <s v="142766701-5540246188175"/>
    <n v="116"/>
    <n v="4664"/>
    <n v="4664"/>
    <n v="100"/>
    <x v="0"/>
    <x v="0"/>
  </r>
  <r>
    <d v="2022-06-30T00:00:00"/>
    <n v="142766702"/>
    <x v="7"/>
    <x v="1"/>
    <d v="2022-07-04T00:00:00"/>
    <n v="4455"/>
    <x v="4"/>
    <s v="142766702-5540246176295"/>
    <n v="4455"/>
    <n v="9653"/>
    <n v="9653"/>
    <n v="100"/>
    <x v="0"/>
    <x v="1"/>
  </r>
  <r>
    <d v="2022-06-30T00:00:00"/>
    <n v="142766702"/>
    <x v="9"/>
    <x v="1"/>
    <d v="2022-07-04T00:00:00"/>
    <n v="4455"/>
    <x v="4"/>
    <s v="142766702-5540246187987"/>
    <n v="4455"/>
    <n v="9653"/>
    <n v="9653"/>
    <n v="100"/>
    <x v="0"/>
    <x v="1"/>
  </r>
  <r>
    <d v="2022-06-30T00:00:00"/>
    <n v="142766702"/>
    <x v="10"/>
    <x v="1"/>
    <d v="2022-07-04T00:00:00"/>
    <n v="743"/>
    <x v="4"/>
    <s v="142766702-5540246188200"/>
    <n v="743"/>
    <n v="9653"/>
    <n v="9653"/>
    <n v="100"/>
    <x v="0"/>
    <x v="0"/>
  </r>
  <r>
    <d v="2022-06-30T00:00:00"/>
    <n v="142766704"/>
    <x v="27"/>
    <x v="1"/>
    <d v="2022-07-07T00:00:00"/>
    <n v="70"/>
    <x v="4"/>
    <s v="142766704-5540246174095"/>
    <n v="70"/>
    <n v="908"/>
    <n v="908"/>
    <n v="100"/>
    <x v="0"/>
    <x v="1"/>
  </r>
  <r>
    <d v="2022-06-30T00:00:00"/>
    <n v="142766704"/>
    <x v="28"/>
    <x v="1"/>
    <d v="2022-07-07T00:00:00"/>
    <n v="140"/>
    <x v="4"/>
    <s v="142766704-5540246175047"/>
    <n v="140"/>
    <n v="908"/>
    <n v="908"/>
    <n v="100"/>
    <x v="0"/>
    <x v="1"/>
  </r>
  <r>
    <d v="2022-06-30T00:00:00"/>
    <n v="142766704"/>
    <x v="56"/>
    <x v="1"/>
    <d v="2022-07-07T00:00:00"/>
    <n v="279"/>
    <x v="4"/>
    <s v="142766704-5540246175049"/>
    <n v="279"/>
    <n v="908"/>
    <n v="908"/>
    <n v="100"/>
    <x v="0"/>
    <x v="1"/>
  </r>
  <r>
    <d v="2022-06-30T00:00:00"/>
    <n v="142766704"/>
    <x v="19"/>
    <x v="1"/>
    <d v="2022-07-07T00:00:00"/>
    <n v="279"/>
    <x v="4"/>
    <s v="142766704-5540246175050"/>
    <n v="279"/>
    <n v="908"/>
    <n v="908"/>
    <n v="100"/>
    <x v="0"/>
    <x v="1"/>
  </r>
  <r>
    <d v="2022-06-30T00:00:00"/>
    <n v="142766704"/>
    <x v="57"/>
    <x v="1"/>
    <d v="2022-07-07T00:00:00"/>
    <n v="140"/>
    <x v="4"/>
    <s v="142766704-5540246190743"/>
    <n v="140"/>
    <n v="908"/>
    <n v="908"/>
    <n v="100"/>
    <x v="0"/>
    <x v="0"/>
  </r>
  <r>
    <d v="2022-06-30T00:00:00"/>
    <n v="142766705"/>
    <x v="13"/>
    <x v="3"/>
    <d v="2022-07-04T00:00:00"/>
    <n v="6496"/>
    <x v="4"/>
    <s v="142766705-5540246177132"/>
    <n v="3225"/>
    <n v="23271"/>
    <n v="20348"/>
    <n v="87.43930213570539"/>
    <x v="0"/>
    <x v="1"/>
  </r>
  <r>
    <d v="2022-06-30T00:00:00"/>
    <n v="142766705"/>
    <x v="14"/>
    <x v="3"/>
    <d v="2022-07-04T00:00:00"/>
    <n v="4455"/>
    <x v="4"/>
    <s v="142766705-5540246177133"/>
    <n v="4455"/>
    <n v="23271"/>
    <n v="20348"/>
    <n v="87.43930213570539"/>
    <x v="0"/>
    <x v="1"/>
  </r>
  <r>
    <d v="2022-06-30T00:00:00"/>
    <n v="142766705"/>
    <x v="35"/>
    <x v="3"/>
    <d v="2022-07-04T00:00:00"/>
    <n v="1253"/>
    <x v="4"/>
    <s v="142766705-5540246183542"/>
    <n v="1253"/>
    <n v="23271"/>
    <n v="20348"/>
    <n v="87.43930213570539"/>
    <x v="0"/>
    <x v="1"/>
  </r>
  <r>
    <d v="2022-06-30T00:00:00"/>
    <n v="142766705"/>
    <x v="95"/>
    <x v="3"/>
    <d v="2022-07-04T00:00:00"/>
    <n v="5220"/>
    <x v="4"/>
    <s v="142766705-5540246192148"/>
    <n v="5568"/>
    <n v="23271"/>
    <n v="20348"/>
    <n v="87.43930213570539"/>
    <x v="0"/>
    <x v="1"/>
  </r>
  <r>
    <d v="2022-06-30T00:00:00"/>
    <n v="142766705"/>
    <x v="15"/>
    <x v="3"/>
    <d v="2022-07-04T00:00:00"/>
    <n v="5847"/>
    <x v="4"/>
    <s v="142766705-5540246192518"/>
    <n v="5847"/>
    <n v="23271"/>
    <n v="20348"/>
    <n v="87.43930213570539"/>
    <x v="0"/>
    <x v="0"/>
  </r>
  <r>
    <d v="2022-06-30T00:00:00"/>
    <n v="142766712"/>
    <x v="37"/>
    <x v="0"/>
    <d v="2022-07-12T00:00:00"/>
    <n v="223"/>
    <x v="4"/>
    <s v="142766712-5540246173686"/>
    <n v="223"/>
    <n v="223"/>
    <n v="223"/>
    <n v="100"/>
    <x v="0"/>
    <x v="0"/>
  </r>
  <r>
    <d v="2022-07-03T00:00:00"/>
    <n v="143246714"/>
    <x v="4"/>
    <x v="1"/>
    <d v="2022-07-05T00:00:00"/>
    <n v="836"/>
    <x v="4"/>
    <s v="143246714-5540246171933"/>
    <n v="836"/>
    <n v="7519"/>
    <n v="7519"/>
    <n v="100"/>
    <x v="0"/>
    <x v="1"/>
  </r>
  <r>
    <d v="2022-07-03T00:00:00"/>
    <n v="143246714"/>
    <x v="6"/>
    <x v="1"/>
    <d v="2022-07-05T00:00:00"/>
    <n v="1485"/>
    <x v="4"/>
    <s v="143246714-5540246176294"/>
    <n v="1485"/>
    <n v="7519"/>
    <n v="7519"/>
    <n v="100"/>
    <x v="0"/>
    <x v="1"/>
  </r>
  <r>
    <d v="2022-07-03T00:00:00"/>
    <n v="143246714"/>
    <x v="7"/>
    <x v="1"/>
    <d v="2022-07-05T00:00:00"/>
    <n v="4455"/>
    <x v="4"/>
    <s v="143246714-5540246176295"/>
    <n v="4455"/>
    <n v="7519"/>
    <n v="7519"/>
    <n v="100"/>
    <x v="0"/>
    <x v="1"/>
  </r>
  <r>
    <d v="2022-07-03T00:00:00"/>
    <n v="143246714"/>
    <x v="10"/>
    <x v="1"/>
    <d v="2022-07-05T00:00:00"/>
    <n v="743"/>
    <x v="4"/>
    <s v="143246714-5540246188200"/>
    <n v="743"/>
    <n v="7519"/>
    <n v="7519"/>
    <n v="100"/>
    <x v="0"/>
    <x v="0"/>
  </r>
  <r>
    <d v="2022-07-03T00:00:00"/>
    <n v="143246715"/>
    <x v="39"/>
    <x v="1"/>
    <d v="2022-07-05T00:00:00"/>
    <n v="836"/>
    <x v="4"/>
    <s v="143246715-5540246172978"/>
    <n v="836"/>
    <n v="2924"/>
    <n v="2924"/>
    <n v="100"/>
    <x v="0"/>
    <x v="1"/>
  </r>
  <r>
    <d v="2022-07-03T00:00:00"/>
    <n v="143246715"/>
    <x v="89"/>
    <x v="1"/>
    <d v="2022-07-05T00:00:00"/>
    <n v="2088"/>
    <x v="4"/>
    <s v="143246715-5540246176699"/>
    <n v="2088"/>
    <n v="2924"/>
    <n v="2924"/>
    <n v="100"/>
    <x v="0"/>
    <x v="0"/>
  </r>
  <r>
    <d v="2022-07-04T00:00:00"/>
    <n v="143246731"/>
    <x v="5"/>
    <x v="1"/>
    <d v="2022-07-06T00:00:00"/>
    <n v="140"/>
    <x v="4"/>
    <s v="143246731-5540246172669"/>
    <n v="140"/>
    <n v="256"/>
    <n v="256"/>
    <n v="100"/>
    <x v="0"/>
    <x v="1"/>
  </r>
  <r>
    <d v="2022-07-04T00:00:00"/>
    <n v="143246731"/>
    <x v="64"/>
    <x v="1"/>
    <d v="2022-07-06T00:00:00"/>
    <n v="116"/>
    <x v="4"/>
    <s v="143246731-5540246188175"/>
    <n v="116"/>
    <n v="256"/>
    <n v="256"/>
    <n v="100"/>
    <x v="0"/>
    <x v="0"/>
  </r>
  <r>
    <d v="2022-07-04T00:00:00"/>
    <n v="143246732"/>
    <x v="4"/>
    <x v="1"/>
    <d v="2022-07-06T00:00:00"/>
    <n v="279"/>
    <x v="4"/>
    <s v="143246732-5540246171933"/>
    <n v="279"/>
    <n v="3250"/>
    <n v="3250"/>
    <n v="100"/>
    <x v="0"/>
    <x v="1"/>
  </r>
  <r>
    <d v="2022-07-04T00:00:00"/>
    <n v="143246732"/>
    <x v="9"/>
    <x v="1"/>
    <d v="2022-07-06T00:00:00"/>
    <n v="2228"/>
    <x v="4"/>
    <s v="143246732-5540246187987"/>
    <n v="2228"/>
    <n v="3250"/>
    <n v="3250"/>
    <n v="100"/>
    <x v="0"/>
    <x v="1"/>
  </r>
  <r>
    <d v="2022-07-04T00:00:00"/>
    <n v="143246732"/>
    <x v="10"/>
    <x v="1"/>
    <d v="2022-07-06T00:00:00"/>
    <n v="743"/>
    <x v="4"/>
    <s v="143246732-5540246188200"/>
    <n v="743"/>
    <n v="3250"/>
    <n v="3250"/>
    <n v="100"/>
    <x v="0"/>
    <x v="0"/>
  </r>
  <r>
    <d v="2022-07-04T00:00:00"/>
    <n v="143246741"/>
    <x v="48"/>
    <x v="3"/>
    <d v="2022-07-11T00:00:00"/>
    <n v="1128"/>
    <x v="4"/>
    <s v="143246741-5540246183130"/>
    <n v="1003"/>
    <n v="2089"/>
    <n v="1964"/>
    <n v="94.016275730014371"/>
    <x v="0"/>
    <x v="1"/>
  </r>
  <r>
    <d v="2022-07-04T00:00:00"/>
    <n v="143246741"/>
    <x v="73"/>
    <x v="3"/>
    <d v="2022-07-11T00:00:00"/>
    <n v="961"/>
    <x v="4"/>
    <s v="143246741-5540246183537"/>
    <n v="961"/>
    <n v="2089"/>
    <n v="1964"/>
    <n v="94.016275730014371"/>
    <x v="0"/>
    <x v="0"/>
  </r>
  <r>
    <d v="2022-07-04T00:00:00"/>
    <n v="143246742"/>
    <x v="63"/>
    <x v="2"/>
    <d v="2022-07-12T00:00:00"/>
    <n v="3174"/>
    <x v="4"/>
    <s v="143246742-5540246170256"/>
    <n v="3174"/>
    <n v="3694"/>
    <n v="3694"/>
    <n v="100"/>
    <x v="0"/>
    <x v="1"/>
  </r>
  <r>
    <d v="2022-07-04T00:00:00"/>
    <n v="143246742"/>
    <x v="69"/>
    <x v="2"/>
    <d v="2022-07-12T00:00:00"/>
    <n v="520"/>
    <x v="4"/>
    <s v="143246742-5540246171888"/>
    <n v="520"/>
    <n v="3694"/>
    <n v="3694"/>
    <n v="100"/>
    <x v="0"/>
    <x v="0"/>
  </r>
  <r>
    <d v="2022-07-05T00:00:00"/>
    <n v="143246755"/>
    <x v="39"/>
    <x v="1"/>
    <d v="2022-07-07T00:00:00"/>
    <n v="836"/>
    <x v="4"/>
    <s v="143246755-5540246172978"/>
    <n v="836"/>
    <n v="1184"/>
    <n v="1184"/>
    <n v="100"/>
    <x v="0"/>
    <x v="1"/>
  </r>
  <r>
    <d v="2022-07-05T00:00:00"/>
    <n v="143246755"/>
    <x v="1"/>
    <x v="1"/>
    <d v="2022-07-07T00:00:00"/>
    <n v="348"/>
    <x v="4"/>
    <s v="143246755-5540246174174"/>
    <n v="348"/>
    <n v="1184"/>
    <n v="1184"/>
    <n v="100"/>
    <x v="0"/>
    <x v="0"/>
  </r>
  <r>
    <d v="2022-07-05T00:00:00"/>
    <n v="143246756"/>
    <x v="4"/>
    <x v="1"/>
    <d v="2022-07-07T00:00:00"/>
    <n v="836"/>
    <x v="4"/>
    <s v="143246756-5540246171933"/>
    <n v="836"/>
    <n v="10117"/>
    <n v="10117"/>
    <n v="100"/>
    <x v="0"/>
    <x v="1"/>
  </r>
  <r>
    <d v="2022-07-05T00:00:00"/>
    <n v="143246756"/>
    <x v="6"/>
    <x v="1"/>
    <d v="2022-07-07T00:00:00"/>
    <n v="1485"/>
    <x v="4"/>
    <s v="143246756-5540246176294"/>
    <n v="1485"/>
    <n v="10117"/>
    <n v="10117"/>
    <n v="100"/>
    <x v="0"/>
    <x v="1"/>
  </r>
  <r>
    <d v="2022-07-05T00:00:00"/>
    <n v="143246756"/>
    <x v="7"/>
    <x v="1"/>
    <d v="2022-07-07T00:00:00"/>
    <n v="3712"/>
    <x v="4"/>
    <s v="143246756-5540246176295"/>
    <n v="3712"/>
    <n v="10117"/>
    <n v="10117"/>
    <n v="100"/>
    <x v="0"/>
    <x v="1"/>
  </r>
  <r>
    <d v="2022-07-05T00:00:00"/>
    <n v="143246756"/>
    <x v="9"/>
    <x v="1"/>
    <d v="2022-07-07T00:00:00"/>
    <n v="3341"/>
    <x v="4"/>
    <s v="143246756-5540246187987"/>
    <n v="3341"/>
    <n v="10117"/>
    <n v="10117"/>
    <n v="100"/>
    <x v="0"/>
    <x v="1"/>
  </r>
  <r>
    <d v="2022-07-05T00:00:00"/>
    <n v="143246756"/>
    <x v="10"/>
    <x v="1"/>
    <d v="2022-07-07T00:00:00"/>
    <n v="743"/>
    <x v="4"/>
    <s v="143246756-5540246188200"/>
    <n v="743"/>
    <n v="10117"/>
    <n v="10117"/>
    <n v="100"/>
    <x v="0"/>
    <x v="0"/>
  </r>
  <r>
    <d v="2022-07-05T00:00:00"/>
    <n v="143246759"/>
    <x v="28"/>
    <x v="1"/>
    <d v="2022-07-12T00:00:00"/>
    <n v="418"/>
    <x v="4"/>
    <s v="143246759-5540246175047"/>
    <n v="418"/>
    <n v="1532"/>
    <n v="1532"/>
    <n v="100"/>
    <x v="0"/>
    <x v="1"/>
  </r>
  <r>
    <d v="2022-07-05T00:00:00"/>
    <n v="143246759"/>
    <x v="56"/>
    <x v="1"/>
    <d v="2022-07-12T00:00:00"/>
    <n v="557"/>
    <x v="4"/>
    <s v="143246759-5540246175049"/>
    <n v="557"/>
    <n v="1532"/>
    <n v="1532"/>
    <n v="100"/>
    <x v="0"/>
    <x v="1"/>
  </r>
  <r>
    <d v="2022-07-05T00:00:00"/>
    <n v="143246759"/>
    <x v="19"/>
    <x v="1"/>
    <d v="2022-07-12T00:00:00"/>
    <n v="557"/>
    <x v="4"/>
    <s v="143246759-5540246175050"/>
    <n v="557"/>
    <n v="1532"/>
    <n v="1532"/>
    <n v="100"/>
    <x v="0"/>
    <x v="0"/>
  </r>
  <r>
    <d v="2022-07-05T00:00:00"/>
    <n v="143246763"/>
    <x v="51"/>
    <x v="2"/>
    <d v="2022-07-10T00:00:00"/>
    <n v="2228"/>
    <x v="4"/>
    <s v="143246763-5540246188583"/>
    <n v="2228"/>
    <n v="2228"/>
    <n v="2228"/>
    <n v="100"/>
    <x v="0"/>
    <x v="0"/>
  </r>
  <r>
    <d v="2022-07-05T00:00:00"/>
    <n v="143246764"/>
    <x v="45"/>
    <x v="1"/>
    <d v="2022-08-02T00:00:00"/>
    <n v="1485"/>
    <x v="2"/>
    <s v="143246764-5540246192264"/>
    <n v="1485"/>
    <n v="1782"/>
    <n v="1782"/>
    <n v="100"/>
    <x v="0"/>
    <x v="1"/>
  </r>
  <r>
    <d v="2022-07-05T00:00:00"/>
    <n v="143246764"/>
    <x v="46"/>
    <x v="1"/>
    <d v="2022-08-02T00:00:00"/>
    <n v="297"/>
    <x v="2"/>
    <s v="143246764-5540246192265"/>
    <n v="297"/>
    <n v="1782"/>
    <n v="1782"/>
    <n v="100"/>
    <x v="0"/>
    <x v="0"/>
  </r>
  <r>
    <d v="2022-07-05T00:00:00"/>
    <n v="143246771"/>
    <x v="54"/>
    <x v="4"/>
    <d v="2022-07-13T00:00:00"/>
    <n v="2998"/>
    <x v="4"/>
    <s v="143246771-5540246181061"/>
    <n v="2998"/>
    <n v="7459"/>
    <n v="7459"/>
    <n v="100"/>
    <x v="0"/>
    <x v="1"/>
  </r>
  <r>
    <d v="2022-07-05T00:00:00"/>
    <n v="143246771"/>
    <x v="25"/>
    <x v="4"/>
    <d v="2022-07-13T00:00:00"/>
    <n v="3341"/>
    <x v="4"/>
    <s v="143246771-5540246183547"/>
    <n v="3341"/>
    <n v="7459"/>
    <n v="7459"/>
    <n v="100"/>
    <x v="0"/>
    <x v="1"/>
  </r>
  <r>
    <d v="2022-07-05T00:00:00"/>
    <n v="143246771"/>
    <x v="53"/>
    <x v="4"/>
    <d v="2022-07-13T00:00:00"/>
    <n v="1120"/>
    <x v="4"/>
    <s v="143246771-5540246185278"/>
    <n v="1120"/>
    <n v="7459"/>
    <n v="7459"/>
    <n v="100"/>
    <x v="0"/>
    <x v="0"/>
  </r>
  <r>
    <d v="2022-07-05T00:00:00"/>
    <n v="143246772"/>
    <x v="38"/>
    <x v="4"/>
    <d v="2022-07-19T00:00:00"/>
    <n v="6682"/>
    <x v="4"/>
    <s v="143246772-5540246192907"/>
    <n v="6682"/>
    <n v="6682"/>
    <n v="6682"/>
    <n v="100"/>
    <x v="0"/>
    <x v="0"/>
  </r>
  <r>
    <d v="2022-07-05T00:00:00"/>
    <n v="143246775"/>
    <x v="13"/>
    <x v="3"/>
    <d v="2022-07-10T00:00:00"/>
    <n v="3248"/>
    <x v="4"/>
    <s v="143246775-5540246177132"/>
    <n v="3248"/>
    <n v="22876"/>
    <n v="22876"/>
    <n v="100"/>
    <x v="0"/>
    <x v="1"/>
  </r>
  <r>
    <d v="2022-07-05T00:00:00"/>
    <n v="143246775"/>
    <x v="14"/>
    <x v="3"/>
    <d v="2022-07-10T00:00:00"/>
    <n v="5568"/>
    <x v="4"/>
    <s v="143246775-5540246177133"/>
    <n v="5568"/>
    <n v="22876"/>
    <n v="22876"/>
    <n v="100"/>
    <x v="0"/>
    <x v="1"/>
  </r>
  <r>
    <d v="2022-07-05T00:00:00"/>
    <n v="143246775"/>
    <x v="95"/>
    <x v="3"/>
    <d v="2022-07-10T00:00:00"/>
    <n v="11136"/>
    <x v="4"/>
    <s v="143246775-5540246192148"/>
    <n v="11136"/>
    <n v="22876"/>
    <n v="22876"/>
    <n v="100"/>
    <x v="0"/>
    <x v="1"/>
  </r>
  <r>
    <d v="2022-07-05T00:00:00"/>
    <n v="143246775"/>
    <x v="15"/>
    <x v="3"/>
    <d v="2022-07-10T00:00:00"/>
    <n v="2924"/>
    <x v="4"/>
    <s v="143246775-5540246192518"/>
    <n v="2924"/>
    <n v="22876"/>
    <n v="22876"/>
    <n v="100"/>
    <x v="0"/>
    <x v="0"/>
  </r>
  <r>
    <d v="2022-07-05T00:00:00"/>
    <n v="143246782"/>
    <x v="2"/>
    <x v="2"/>
    <d v="2022-07-14T00:00:00"/>
    <n v="335"/>
    <x v="4"/>
    <s v="143246782-5540246193316"/>
    <n v="335"/>
    <n v="335"/>
    <n v="335"/>
    <n v="100"/>
    <x v="0"/>
    <x v="0"/>
  </r>
  <r>
    <d v="2022-07-06T00:00:00"/>
    <n v="143246791"/>
    <x v="4"/>
    <x v="1"/>
    <d v="2022-07-10T00:00:00"/>
    <n v="1114"/>
    <x v="4"/>
    <s v="143246791-5540246171933"/>
    <n v="1114"/>
    <n v="8539"/>
    <n v="8502"/>
    <n v="99.566693992270757"/>
    <x v="0"/>
    <x v="1"/>
  </r>
  <r>
    <d v="2022-07-06T00:00:00"/>
    <n v="143246791"/>
    <x v="6"/>
    <x v="1"/>
    <d v="2022-07-10T00:00:00"/>
    <n v="1485"/>
    <x v="4"/>
    <s v="143246791-5540246176294"/>
    <n v="1485"/>
    <n v="8539"/>
    <n v="8502"/>
    <n v="99.566693992270757"/>
    <x v="0"/>
    <x v="1"/>
  </r>
  <r>
    <d v="2022-07-06T00:00:00"/>
    <n v="143246791"/>
    <x v="7"/>
    <x v="1"/>
    <d v="2022-07-10T00:00:00"/>
    <n v="4455"/>
    <x v="4"/>
    <s v="143246791-5540246176295"/>
    <n v="4455"/>
    <n v="8539"/>
    <n v="8502"/>
    <n v="99.566693992270757"/>
    <x v="0"/>
    <x v="1"/>
  </r>
  <r>
    <d v="2022-07-06T00:00:00"/>
    <n v="143246791"/>
    <x v="10"/>
    <x v="1"/>
    <d v="2022-07-10T00:00:00"/>
    <n v="1485"/>
    <x v="4"/>
    <s v="143246791-5540246188200"/>
    <n v="1448"/>
    <n v="8539"/>
    <n v="8502"/>
    <n v="99.566693992270757"/>
    <x v="0"/>
    <x v="0"/>
  </r>
  <r>
    <d v="2022-07-06T00:00:00"/>
    <n v="143246793"/>
    <x v="5"/>
    <x v="1"/>
    <d v="2022-07-10T00:00:00"/>
    <n v="279"/>
    <x v="4"/>
    <s v="143246793-5540246172669"/>
    <n v="279"/>
    <n v="859"/>
    <n v="859"/>
    <n v="100"/>
    <x v="0"/>
    <x v="1"/>
  </r>
  <r>
    <d v="2022-07-06T00:00:00"/>
    <n v="143246793"/>
    <x v="1"/>
    <x v="1"/>
    <d v="2022-07-10T00:00:00"/>
    <n v="464"/>
    <x v="4"/>
    <s v="143246793-5540246174174"/>
    <n v="464"/>
    <n v="859"/>
    <n v="859"/>
    <n v="100"/>
    <x v="0"/>
    <x v="1"/>
  </r>
  <r>
    <d v="2022-07-06T00:00:00"/>
    <n v="143246793"/>
    <x v="64"/>
    <x v="1"/>
    <d v="2022-07-10T00:00:00"/>
    <n v="116"/>
    <x v="4"/>
    <s v="143246793-5540246188175"/>
    <n v="116"/>
    <n v="859"/>
    <n v="859"/>
    <n v="100"/>
    <x v="0"/>
    <x v="0"/>
  </r>
  <r>
    <d v="2022-07-06T00:00:00"/>
    <n v="143246802"/>
    <x v="42"/>
    <x v="2"/>
    <d v="2022-07-10T00:00:00"/>
    <n v="557"/>
    <x v="4"/>
    <s v="143246802-5540246180522"/>
    <n v="557"/>
    <n v="557"/>
    <n v="557"/>
    <n v="100"/>
    <x v="0"/>
    <x v="0"/>
  </r>
  <r>
    <d v="2022-07-06T00:00:00"/>
    <n v="143246803"/>
    <x v="42"/>
    <x v="2"/>
    <d v="2022-07-20T00:00:00"/>
    <n v="891"/>
    <x v="4"/>
    <s v="143246803-5540246180522"/>
    <n v="891"/>
    <n v="891"/>
    <n v="891"/>
    <n v="100"/>
    <x v="0"/>
    <x v="0"/>
  </r>
  <r>
    <d v="2022-07-07T00:00:00"/>
    <n v="143246815"/>
    <x v="4"/>
    <x v="1"/>
    <d v="2022-07-11T00:00:00"/>
    <n v="557"/>
    <x v="4"/>
    <s v="143246815-5540246171933"/>
    <n v="557"/>
    <n v="4270"/>
    <n v="4270"/>
    <n v="100"/>
    <x v="0"/>
    <x v="1"/>
  </r>
  <r>
    <d v="2022-07-07T00:00:00"/>
    <n v="143246815"/>
    <x v="9"/>
    <x v="1"/>
    <d v="2022-07-11T00:00:00"/>
    <n v="2228"/>
    <x v="4"/>
    <s v="143246815-5540246187987"/>
    <n v="2228"/>
    <n v="4270"/>
    <n v="4270"/>
    <n v="100"/>
    <x v="0"/>
    <x v="1"/>
  </r>
  <r>
    <d v="2022-07-07T00:00:00"/>
    <n v="143246815"/>
    <x v="10"/>
    <x v="1"/>
    <d v="2022-07-11T00:00:00"/>
    <n v="1485"/>
    <x v="4"/>
    <s v="143246815-5540246188200"/>
    <n v="1485"/>
    <n v="4270"/>
    <n v="4270"/>
    <n v="100"/>
    <x v="0"/>
    <x v="0"/>
  </r>
  <r>
    <d v="2022-07-07T00:00:00"/>
    <n v="143246816"/>
    <x v="52"/>
    <x v="1"/>
    <d v="2022-07-11T00:00:00"/>
    <n v="47"/>
    <x v="4"/>
    <s v="143246816-5540246172539"/>
    <n v="47"/>
    <n v="12734"/>
    <n v="12734"/>
    <n v="100"/>
    <x v="0"/>
    <x v="1"/>
  </r>
  <r>
    <d v="2022-07-07T00:00:00"/>
    <n v="143246816"/>
    <x v="5"/>
    <x v="1"/>
    <d v="2022-07-11T00:00:00"/>
    <n v="279"/>
    <x v="4"/>
    <s v="143246816-5540246172669"/>
    <n v="279"/>
    <n v="12734"/>
    <n v="12734"/>
    <n v="100"/>
    <x v="0"/>
    <x v="1"/>
  </r>
  <r>
    <d v="2022-07-07T00:00:00"/>
    <n v="143246816"/>
    <x v="39"/>
    <x v="1"/>
    <d v="2022-07-11T00:00:00"/>
    <n v="1671"/>
    <x v="4"/>
    <s v="143246816-5540246172978"/>
    <n v="1671"/>
    <n v="12734"/>
    <n v="12734"/>
    <n v="100"/>
    <x v="0"/>
    <x v="1"/>
  </r>
  <r>
    <d v="2022-07-07T00:00:00"/>
    <n v="143246816"/>
    <x v="1"/>
    <x v="1"/>
    <d v="2022-07-11T00:00:00"/>
    <n v="464"/>
    <x v="4"/>
    <s v="143246816-5540246174174"/>
    <n v="464"/>
    <n v="12734"/>
    <n v="12734"/>
    <n v="100"/>
    <x v="0"/>
    <x v="1"/>
  </r>
  <r>
    <d v="2022-07-07T00:00:00"/>
    <n v="143246816"/>
    <x v="89"/>
    <x v="1"/>
    <d v="2022-07-11T00:00:00"/>
    <n v="6264"/>
    <x v="4"/>
    <s v="143246816-5540246176699"/>
    <n v="6264"/>
    <n v="12734"/>
    <n v="12734"/>
    <n v="100"/>
    <x v="0"/>
    <x v="1"/>
  </r>
  <r>
    <d v="2022-07-07T00:00:00"/>
    <n v="143246816"/>
    <x v="18"/>
    <x v="1"/>
    <d v="2022-07-11T00:00:00"/>
    <n v="4009"/>
    <x v="4"/>
    <s v="143246816-5540246192102"/>
    <n v="4009"/>
    <n v="12734"/>
    <n v="12734"/>
    <n v="100"/>
    <x v="0"/>
    <x v="0"/>
  </r>
  <r>
    <d v="2022-07-07T00:00:00"/>
    <n v="143246818"/>
    <x v="71"/>
    <x v="4"/>
    <d v="2022-07-18T00:00:00"/>
    <n v="2450"/>
    <x v="4"/>
    <s v="143246818-5540246173906"/>
    <n v="2450"/>
    <n v="13141"/>
    <n v="13141"/>
    <n v="100"/>
    <x v="0"/>
    <x v="1"/>
  </r>
  <r>
    <d v="2022-07-07T00:00:00"/>
    <n v="143246818"/>
    <x v="32"/>
    <x v="4"/>
    <d v="2022-07-18T00:00:00"/>
    <n v="10691"/>
    <x v="4"/>
    <s v="143246818-5540246181016"/>
    <n v="10691"/>
    <n v="13141"/>
    <n v="13141"/>
    <n v="100"/>
    <x v="0"/>
    <x v="0"/>
  </r>
  <r>
    <d v="2022-07-07T00:00:00"/>
    <n v="143246822"/>
    <x v="27"/>
    <x v="1"/>
    <d v="2022-07-14T00:00:00"/>
    <n v="70"/>
    <x v="4"/>
    <s v="143246822-5540246174095"/>
    <n v="70"/>
    <n v="1742"/>
    <n v="1742"/>
    <n v="100"/>
    <x v="0"/>
    <x v="1"/>
  </r>
  <r>
    <d v="2022-07-07T00:00:00"/>
    <n v="143246822"/>
    <x v="56"/>
    <x v="1"/>
    <d v="2022-07-14T00:00:00"/>
    <n v="836"/>
    <x v="4"/>
    <s v="143246822-5540246175049"/>
    <n v="836"/>
    <n v="1742"/>
    <n v="1742"/>
    <n v="100"/>
    <x v="0"/>
    <x v="1"/>
  </r>
  <r>
    <d v="2022-07-07T00:00:00"/>
    <n v="143246822"/>
    <x v="19"/>
    <x v="1"/>
    <d v="2022-07-14T00:00:00"/>
    <n v="557"/>
    <x v="4"/>
    <s v="143246822-5540246175050"/>
    <n v="557"/>
    <n v="1742"/>
    <n v="1742"/>
    <n v="100"/>
    <x v="0"/>
    <x v="1"/>
  </r>
  <r>
    <d v="2022-07-07T00:00:00"/>
    <n v="143246822"/>
    <x v="57"/>
    <x v="1"/>
    <d v="2022-07-14T00:00:00"/>
    <n v="279"/>
    <x v="4"/>
    <s v="143246822-5540246190743"/>
    <n v="279"/>
    <n v="1742"/>
    <n v="1742"/>
    <n v="100"/>
    <x v="0"/>
    <x v="0"/>
  </r>
  <r>
    <d v="2022-07-07T00:00:00"/>
    <n v="143246823"/>
    <x v="89"/>
    <x v="1"/>
    <d v="2022-07-07T00:00:00"/>
    <n v="5012"/>
    <x v="4"/>
    <s v="143246823-5540246176699"/>
    <n v="5012"/>
    <n v="5012"/>
    <n v="5012"/>
    <n v="100"/>
    <x v="0"/>
    <x v="0"/>
  </r>
  <r>
    <d v="2022-07-07T00:00:00"/>
    <n v="143246827"/>
    <x v="66"/>
    <x v="3"/>
    <d v="2022-07-12T00:00:00"/>
    <n v="1253"/>
    <x v="4"/>
    <s v="143246827-5540246171759"/>
    <n v="1253"/>
    <n v="40647"/>
    <n v="40647"/>
    <n v="100"/>
    <x v="0"/>
    <x v="1"/>
  </r>
  <r>
    <d v="2022-07-07T00:00:00"/>
    <n v="143246827"/>
    <x v="95"/>
    <x v="3"/>
    <d v="2022-07-12T00:00:00"/>
    <n v="30624"/>
    <x v="4"/>
    <s v="143246827-5540246192148"/>
    <n v="30624"/>
    <n v="40647"/>
    <n v="40647"/>
    <n v="100"/>
    <x v="0"/>
    <x v="1"/>
  </r>
  <r>
    <d v="2022-07-07T00:00:00"/>
    <n v="143246827"/>
    <x v="15"/>
    <x v="3"/>
    <d v="2022-07-12T00:00:00"/>
    <n v="8770"/>
    <x v="4"/>
    <s v="143246827-5540246192518"/>
    <n v="8770"/>
    <n v="40647"/>
    <n v="40647"/>
    <n v="100"/>
    <x v="0"/>
    <x v="0"/>
  </r>
  <r>
    <d v="2022-07-10T00:00:00"/>
    <n v="143256847"/>
    <x v="39"/>
    <x v="1"/>
    <d v="2022-07-12T00:00:00"/>
    <n v="418"/>
    <x v="4"/>
    <s v="143256847-5540246172978"/>
    <n v="251"/>
    <n v="534"/>
    <n v="367"/>
    <n v="68.726591760299627"/>
    <x v="0"/>
    <x v="1"/>
  </r>
  <r>
    <d v="2022-07-10T00:00:00"/>
    <n v="143256847"/>
    <x v="64"/>
    <x v="1"/>
    <d v="2022-07-12T00:00:00"/>
    <n v="116"/>
    <x v="4"/>
    <s v="143256847-5540246188175"/>
    <n v="116"/>
    <n v="534"/>
    <n v="367"/>
    <n v="68.726591760299627"/>
    <x v="0"/>
    <x v="0"/>
  </r>
  <r>
    <d v="2022-07-11T00:00:00"/>
    <n v="143256866"/>
    <x v="48"/>
    <x v="3"/>
    <d v="2022-07-18T00:00:00"/>
    <n v="1692"/>
    <x v="4"/>
    <s v="143256866-5540246183130"/>
    <n v="1692"/>
    <n v="1692"/>
    <n v="1692"/>
    <n v="100"/>
    <x v="0"/>
    <x v="0"/>
  </r>
  <r>
    <d v="2022-07-11T00:00:00"/>
    <n v="143256870"/>
    <x v="20"/>
    <x v="1"/>
    <d v="2022-07-14T00:00:00"/>
    <n v="84"/>
    <x v="4"/>
    <s v="143256870-5540246185429"/>
    <n v="84"/>
    <n v="84"/>
    <n v="84"/>
    <n v="100"/>
    <x v="0"/>
    <x v="0"/>
  </r>
  <r>
    <d v="2022-07-12T00:00:00"/>
    <n v="143256876"/>
    <x v="7"/>
    <x v="1"/>
    <d v="2022-07-14T00:00:00"/>
    <n v="4455"/>
    <x v="4"/>
    <s v="143256876-5540246176295"/>
    <n v="4455"/>
    <n v="6572"/>
    <n v="6572"/>
    <n v="100"/>
    <x v="0"/>
    <x v="1"/>
  </r>
  <r>
    <d v="2022-07-12T00:00:00"/>
    <n v="143256876"/>
    <x v="9"/>
    <x v="1"/>
    <d v="2022-07-14T00:00:00"/>
    <n v="1671"/>
    <x v="4"/>
    <s v="143256876-5540246187987"/>
    <n v="1671"/>
    <n v="6572"/>
    <n v="6572"/>
    <n v="100"/>
    <x v="0"/>
    <x v="1"/>
  </r>
  <r>
    <d v="2022-07-12T00:00:00"/>
    <n v="143256876"/>
    <x v="10"/>
    <x v="1"/>
    <d v="2022-07-14T00:00:00"/>
    <n v="446"/>
    <x v="4"/>
    <s v="143256876-5540246188200"/>
    <n v="446"/>
    <n v="6572"/>
    <n v="6572"/>
    <n v="100"/>
    <x v="0"/>
    <x v="0"/>
  </r>
  <r>
    <d v="2022-07-12T00:00:00"/>
    <n v="143256877"/>
    <x v="39"/>
    <x v="1"/>
    <d v="2022-07-14T00:00:00"/>
    <n v="1671"/>
    <x v="4"/>
    <s v="143256877-5540246172978"/>
    <n v="1671"/>
    <n v="4803"/>
    <n v="4803"/>
    <n v="100"/>
    <x v="0"/>
    <x v="1"/>
  </r>
  <r>
    <d v="2022-07-12T00:00:00"/>
    <n v="143256877"/>
    <x v="89"/>
    <x v="1"/>
    <d v="2022-07-14T00:00:00"/>
    <n v="3132"/>
    <x v="4"/>
    <s v="143256877-5540246176699"/>
    <n v="3132"/>
    <n v="4803"/>
    <n v="4803"/>
    <n v="100"/>
    <x v="0"/>
    <x v="0"/>
  </r>
  <r>
    <d v="2022-07-12T00:00:00"/>
    <n v="143256891"/>
    <x v="94"/>
    <x v="0"/>
    <d v="2022-09-13T00:00:00"/>
    <n v="1225"/>
    <x v="5"/>
    <s v="143256891-5540246194478"/>
    <n v="1225"/>
    <n v="1225"/>
    <n v="1225"/>
    <n v="100"/>
    <x v="0"/>
    <x v="0"/>
  </r>
  <r>
    <d v="2022-07-13T00:00:00"/>
    <n v="143256898"/>
    <x v="9"/>
    <x v="1"/>
    <d v="2022-07-17T00:00:00"/>
    <n v="1671"/>
    <x v="4"/>
    <s v="143256898-5540246187987"/>
    <n v="1671"/>
    <n v="2414"/>
    <n v="2414"/>
    <n v="100"/>
    <x v="0"/>
    <x v="1"/>
  </r>
  <r>
    <d v="2022-07-13T00:00:00"/>
    <n v="143256898"/>
    <x v="10"/>
    <x v="1"/>
    <d v="2022-07-17T00:00:00"/>
    <n v="743"/>
    <x v="4"/>
    <s v="143256898-5540246188200"/>
    <n v="743"/>
    <n v="2414"/>
    <n v="2414"/>
    <n v="100"/>
    <x v="0"/>
    <x v="0"/>
  </r>
  <r>
    <d v="2022-07-13T00:00:00"/>
    <n v="143256899"/>
    <x v="64"/>
    <x v="1"/>
    <d v="2022-07-17T00:00:00"/>
    <n v="116"/>
    <x v="4"/>
    <s v="143256899-5540246188175"/>
    <n v="116"/>
    <n v="116"/>
    <n v="116"/>
    <n v="100"/>
    <x v="0"/>
    <x v="0"/>
  </r>
  <r>
    <d v="2022-07-13T00:00:00"/>
    <n v="143256901"/>
    <x v="56"/>
    <x v="1"/>
    <d v="2022-07-20T00:00:00"/>
    <n v="279"/>
    <x v="4"/>
    <s v="143256901-5540246175049"/>
    <n v="279"/>
    <n v="419"/>
    <n v="419"/>
    <n v="100"/>
    <x v="0"/>
    <x v="1"/>
  </r>
  <r>
    <d v="2022-07-13T00:00:00"/>
    <n v="143256901"/>
    <x v="57"/>
    <x v="1"/>
    <d v="2022-07-20T00:00:00"/>
    <n v="140"/>
    <x v="4"/>
    <s v="143256901-5540246190743"/>
    <n v="140"/>
    <n v="419"/>
    <n v="419"/>
    <n v="100"/>
    <x v="0"/>
    <x v="0"/>
  </r>
  <r>
    <d v="2022-07-13T00:00:00"/>
    <n v="143256906"/>
    <x v="96"/>
    <x v="1"/>
    <d v="2022-07-26T00:00:00"/>
    <n v="325"/>
    <x v="4"/>
    <s v="143256906-5540246191736"/>
    <n v="362"/>
    <n v="325"/>
    <n v="362"/>
    <n v="111.38461538461539"/>
    <x v="0"/>
    <x v="0"/>
  </r>
  <r>
    <d v="2022-07-13T00:00:00"/>
    <n v="143256927"/>
    <x v="75"/>
    <x v="0"/>
    <d v="2022-08-23T00:00:00"/>
    <n v="576"/>
    <x v="2"/>
    <s v="143256927-5540246173685"/>
    <n v="576"/>
    <n v="850"/>
    <n v="850"/>
    <n v="100"/>
    <x v="0"/>
    <x v="1"/>
  </r>
  <r>
    <d v="2022-07-13T00:00:00"/>
    <n v="143256927"/>
    <x v="37"/>
    <x v="0"/>
    <d v="2022-08-23T00:00:00"/>
    <n v="274"/>
    <x v="2"/>
    <s v="143256927-5540246173686"/>
    <n v="274"/>
    <n v="850"/>
    <n v="850"/>
    <n v="100"/>
    <x v="0"/>
    <x v="0"/>
  </r>
  <r>
    <d v="2022-07-14T00:00:00"/>
    <n v="143256939"/>
    <x v="39"/>
    <x v="1"/>
    <d v="2022-07-18T00:00:00"/>
    <n v="1671"/>
    <x v="4"/>
    <s v="143256939-5540246172978"/>
    <n v="1671"/>
    <n v="4803"/>
    <n v="4803"/>
    <n v="100"/>
    <x v="0"/>
    <x v="1"/>
  </r>
  <r>
    <d v="2022-07-14T00:00:00"/>
    <n v="143256939"/>
    <x v="89"/>
    <x v="1"/>
    <d v="2022-07-18T00:00:00"/>
    <n v="3132"/>
    <x v="4"/>
    <s v="143256939-5540246176699"/>
    <n v="3132"/>
    <n v="4803"/>
    <n v="4803"/>
    <n v="100"/>
    <x v="0"/>
    <x v="0"/>
  </r>
  <r>
    <d v="2022-07-14T00:00:00"/>
    <n v="143256941"/>
    <x v="20"/>
    <x v="1"/>
    <d v="2022-07-19T00:00:00"/>
    <n v="209"/>
    <x v="4"/>
    <s v="143256941-5540246185429"/>
    <n v="209"/>
    <n v="209"/>
    <n v="209"/>
    <n v="100"/>
    <x v="0"/>
    <x v="0"/>
  </r>
  <r>
    <d v="2022-07-17T00:00:00"/>
    <n v="143266956"/>
    <x v="1"/>
    <x v="1"/>
    <d v="2022-07-19T00:00:00"/>
    <n v="232"/>
    <x v="4"/>
    <s v="143266956-5540246174174"/>
    <n v="232"/>
    <n v="232"/>
    <n v="232"/>
    <n v="100"/>
    <x v="0"/>
    <x v="0"/>
  </r>
  <r>
    <d v="2022-07-17T00:00:00"/>
    <n v="143266966"/>
    <x v="67"/>
    <x v="2"/>
    <d v="2022-07-27T00:00:00"/>
    <n v="140"/>
    <x v="4"/>
    <s v="143266966-5540246182684"/>
    <n v="140"/>
    <n v="18098"/>
    <n v="18098"/>
    <n v="100"/>
    <x v="0"/>
    <x v="1"/>
  </r>
  <r>
    <d v="2022-07-17T00:00:00"/>
    <n v="143266966"/>
    <x v="68"/>
    <x v="2"/>
    <d v="2022-07-27T00:00:00"/>
    <n v="140"/>
    <x v="4"/>
    <s v="143266966-5540246183844"/>
    <n v="140"/>
    <n v="18098"/>
    <n v="18098"/>
    <n v="100"/>
    <x v="0"/>
    <x v="1"/>
  </r>
  <r>
    <d v="2022-07-17T00:00:00"/>
    <n v="143266966"/>
    <x v="97"/>
    <x v="2"/>
    <d v="2022-07-27T00:00:00"/>
    <n v="17818"/>
    <x v="4"/>
    <s v="143266966-5540246194467"/>
    <n v="17818"/>
    <n v="18098"/>
    <n v="18098"/>
    <n v="100"/>
    <x v="0"/>
    <x v="0"/>
  </r>
  <r>
    <d v="2022-07-17T00:00:00"/>
    <n v="143266968"/>
    <x v="98"/>
    <x v="2"/>
    <d v="2022-07-31T00:00:00"/>
    <n v="1838"/>
    <x v="4"/>
    <s v="143266968-5540246194632"/>
    <n v="1838"/>
    <n v="1838"/>
    <n v="1838"/>
    <n v="100"/>
    <x v="0"/>
    <x v="0"/>
  </r>
  <r>
    <d v="2022-07-18T00:00:00"/>
    <n v="143266973"/>
    <x v="6"/>
    <x v="1"/>
    <d v="2022-07-20T00:00:00"/>
    <n v="743"/>
    <x v="4"/>
    <s v="143266973-5540246176294"/>
    <n v="743"/>
    <n v="3713"/>
    <n v="3713"/>
    <n v="100"/>
    <x v="0"/>
    <x v="1"/>
  </r>
  <r>
    <d v="2022-07-18T00:00:00"/>
    <n v="143266973"/>
    <x v="7"/>
    <x v="1"/>
    <d v="2022-07-20T00:00:00"/>
    <n v="2970"/>
    <x v="4"/>
    <s v="143266973-5540246176295"/>
    <n v="2970"/>
    <n v="3713"/>
    <n v="3713"/>
    <n v="100"/>
    <x v="0"/>
    <x v="0"/>
  </r>
  <r>
    <d v="2022-07-18T00:00:00"/>
    <n v="143266980"/>
    <x v="60"/>
    <x v="3"/>
    <d v="2022-07-24T00:00:00"/>
    <n v="1300"/>
    <x v="4"/>
    <s v="143266980-5540246183558"/>
    <n v="1300"/>
    <n v="1300"/>
    <n v="1300"/>
    <n v="100"/>
    <x v="0"/>
    <x v="0"/>
  </r>
  <r>
    <d v="2022-07-19T00:00:00"/>
    <n v="143266988"/>
    <x v="39"/>
    <x v="1"/>
    <d v="2022-07-21T00:00:00"/>
    <n v="1671"/>
    <x v="4"/>
    <s v="143266988-5540246172978"/>
    <n v="1671"/>
    <n v="2715"/>
    <n v="2715"/>
    <n v="100"/>
    <x v="0"/>
    <x v="1"/>
  </r>
  <r>
    <d v="2022-07-19T00:00:00"/>
    <n v="143266988"/>
    <x v="89"/>
    <x v="1"/>
    <d v="2022-07-21T00:00:00"/>
    <n v="1044"/>
    <x v="4"/>
    <s v="143266988-5540246176699"/>
    <n v="1044"/>
    <n v="2715"/>
    <n v="2715"/>
    <n v="100"/>
    <x v="0"/>
    <x v="0"/>
  </r>
  <r>
    <d v="2022-07-19T00:00:00"/>
    <n v="143266989"/>
    <x v="6"/>
    <x v="1"/>
    <d v="2022-07-21T00:00:00"/>
    <n v="743"/>
    <x v="4"/>
    <s v="143266989-5540246176294"/>
    <n v="743"/>
    <n v="4455"/>
    <n v="4455"/>
    <n v="100"/>
    <x v="0"/>
    <x v="1"/>
  </r>
  <r>
    <d v="2022-07-19T00:00:00"/>
    <n v="143266989"/>
    <x v="7"/>
    <x v="1"/>
    <d v="2022-07-21T00:00:00"/>
    <n v="3712"/>
    <x v="4"/>
    <s v="143266989-5540246176295"/>
    <n v="3712"/>
    <n v="4455"/>
    <n v="4455"/>
    <n v="100"/>
    <x v="0"/>
    <x v="0"/>
  </r>
  <r>
    <d v="2022-07-20T00:00:00"/>
    <n v="143267002"/>
    <x v="39"/>
    <x v="1"/>
    <d v="2022-07-24T00:00:00"/>
    <n v="836"/>
    <x v="4"/>
    <s v="143267002-5540246172978"/>
    <n v="502"/>
    <n v="1184"/>
    <n v="827"/>
    <n v="69.847972972972968"/>
    <x v="0"/>
    <x v="1"/>
  </r>
  <r>
    <d v="2022-07-20T00:00:00"/>
    <n v="143267002"/>
    <x v="1"/>
    <x v="1"/>
    <d v="2022-07-24T00:00:00"/>
    <n v="232"/>
    <x v="4"/>
    <s v="143267002-5540246174174"/>
    <n v="232"/>
    <n v="1184"/>
    <n v="827"/>
    <n v="69.847972972972968"/>
    <x v="0"/>
    <x v="1"/>
  </r>
  <r>
    <d v="2022-07-20T00:00:00"/>
    <n v="143267002"/>
    <x v="64"/>
    <x v="1"/>
    <d v="2022-07-24T00:00:00"/>
    <n v="116"/>
    <x v="4"/>
    <s v="143267002-5540246188175"/>
    <n v="93"/>
    <n v="1184"/>
    <n v="827"/>
    <n v="69.847972972972968"/>
    <x v="0"/>
    <x v="0"/>
  </r>
  <r>
    <d v="2022-07-20T00:00:00"/>
    <n v="143267004"/>
    <x v="4"/>
    <x v="1"/>
    <d v="2022-07-24T00:00:00"/>
    <n v="557"/>
    <x v="4"/>
    <s v="143267004-5540246171933"/>
    <n v="557"/>
    <n v="929"/>
    <n v="929"/>
    <n v="100"/>
    <x v="0"/>
    <x v="1"/>
  </r>
  <r>
    <d v="2022-07-20T00:00:00"/>
    <n v="143267004"/>
    <x v="10"/>
    <x v="1"/>
    <d v="2022-07-24T00:00:00"/>
    <n v="372"/>
    <x v="4"/>
    <s v="143267004-5540246188200"/>
    <n v="372"/>
    <n v="929"/>
    <n v="929"/>
    <n v="100"/>
    <x v="0"/>
    <x v="0"/>
  </r>
  <r>
    <d v="2022-07-20T00:00:00"/>
    <n v="143267009"/>
    <x v="51"/>
    <x v="2"/>
    <d v="2022-07-24T00:00:00"/>
    <n v="2228"/>
    <x v="4"/>
    <s v="143267009-5540246188583"/>
    <n v="2228"/>
    <n v="2228"/>
    <n v="2228"/>
    <n v="100"/>
    <x v="0"/>
    <x v="0"/>
  </r>
  <r>
    <d v="2022-07-20T00:00:00"/>
    <n v="143267010"/>
    <x v="63"/>
    <x v="2"/>
    <d v="2022-08-02T00:00:00"/>
    <n v="1940"/>
    <x v="2"/>
    <s v="143267010-5540246170256"/>
    <n v="1940"/>
    <n v="2980"/>
    <n v="2973"/>
    <n v="99.765100671140942"/>
    <x v="0"/>
    <x v="1"/>
  </r>
  <r>
    <d v="2022-07-20T00:00:00"/>
    <n v="143267010"/>
    <x v="69"/>
    <x v="2"/>
    <d v="2022-08-02T00:00:00"/>
    <n v="1040"/>
    <x v="2"/>
    <s v="143267010-5540246171888"/>
    <n v="1033"/>
    <n v="2980"/>
    <n v="2973"/>
    <n v="99.765100671140942"/>
    <x v="0"/>
    <x v="0"/>
  </r>
  <r>
    <d v="2022-07-21T00:00:00"/>
    <n v="143267030"/>
    <x v="4"/>
    <x v="1"/>
    <d v="2022-07-25T00:00:00"/>
    <n v="279"/>
    <x v="4"/>
    <s v="143267030-5540246171933"/>
    <n v="279"/>
    <n v="651"/>
    <n v="651"/>
    <n v="100"/>
    <x v="0"/>
    <x v="1"/>
  </r>
  <r>
    <d v="2022-07-21T00:00:00"/>
    <n v="143267030"/>
    <x v="10"/>
    <x v="1"/>
    <d v="2022-07-25T00:00:00"/>
    <n v="372"/>
    <x v="4"/>
    <s v="143267030-5540246188200"/>
    <n v="372"/>
    <n v="651"/>
    <n v="651"/>
    <n v="100"/>
    <x v="0"/>
    <x v="0"/>
  </r>
  <r>
    <d v="2022-07-21T00:00:00"/>
    <n v="143267031"/>
    <x v="1"/>
    <x v="1"/>
    <d v="2022-07-25T00:00:00"/>
    <n v="232"/>
    <x v="4"/>
    <s v="143267031-5540246174174"/>
    <n v="232"/>
    <n v="2320"/>
    <n v="2320"/>
    <n v="100"/>
    <x v="0"/>
    <x v="1"/>
  </r>
  <r>
    <d v="2022-07-21T00:00:00"/>
    <n v="143267031"/>
    <x v="89"/>
    <x v="1"/>
    <d v="2022-07-25T00:00:00"/>
    <n v="2088"/>
    <x v="4"/>
    <s v="143267031-5540246176699"/>
    <n v="2088"/>
    <n v="2320"/>
    <n v="2320"/>
    <n v="100"/>
    <x v="0"/>
    <x v="0"/>
  </r>
  <r>
    <d v="2022-07-21T00:00:00"/>
    <n v="143267033"/>
    <x v="28"/>
    <x v="1"/>
    <d v="2022-08-03T00:00:00"/>
    <n v="209"/>
    <x v="2"/>
    <s v="143267033-5540246175047"/>
    <n v="209"/>
    <n v="488"/>
    <n v="488"/>
    <n v="100"/>
    <x v="0"/>
    <x v="1"/>
  </r>
  <r>
    <d v="2022-07-21T00:00:00"/>
    <n v="143267033"/>
    <x v="56"/>
    <x v="1"/>
    <d v="2022-08-03T00:00:00"/>
    <n v="279"/>
    <x v="2"/>
    <s v="143267033-5540246175049"/>
    <n v="279"/>
    <n v="488"/>
    <n v="488"/>
    <n v="100"/>
    <x v="0"/>
    <x v="0"/>
  </r>
  <r>
    <d v="2022-07-21T00:00:00"/>
    <n v="143267039"/>
    <x v="99"/>
    <x v="3"/>
    <d v="2022-08-02T00:00:00"/>
    <n v="13753"/>
    <x v="2"/>
    <s v="143267039-5540246194330"/>
    <n v="13753"/>
    <n v="13753"/>
    <n v="13753"/>
    <n v="100"/>
    <x v="0"/>
    <x v="0"/>
  </r>
  <r>
    <d v="2022-07-24T00:00:00"/>
    <n v="143277052"/>
    <x v="39"/>
    <x v="1"/>
    <d v="2022-07-26T00:00:00"/>
    <n v="836"/>
    <x v="4"/>
    <s v="143277052-5540246172978"/>
    <n v="836"/>
    <n v="3388"/>
    <n v="3388"/>
    <n v="100"/>
    <x v="0"/>
    <x v="1"/>
  </r>
  <r>
    <d v="2022-07-24T00:00:00"/>
    <n v="143277052"/>
    <x v="1"/>
    <x v="1"/>
    <d v="2022-07-26T00:00:00"/>
    <n v="464"/>
    <x v="4"/>
    <s v="143277052-5540246174174"/>
    <n v="464"/>
    <n v="3388"/>
    <n v="3388"/>
    <n v="100"/>
    <x v="0"/>
    <x v="1"/>
  </r>
  <r>
    <d v="2022-07-24T00:00:00"/>
    <n v="143277052"/>
    <x v="89"/>
    <x v="1"/>
    <d v="2022-07-26T00:00:00"/>
    <n v="2088"/>
    <x v="4"/>
    <s v="143277052-5540246176699"/>
    <n v="2088"/>
    <n v="3388"/>
    <n v="3388"/>
    <n v="100"/>
    <x v="0"/>
    <x v="0"/>
  </r>
  <r>
    <d v="2022-07-24T00:00:00"/>
    <n v="143277053"/>
    <x v="4"/>
    <x v="1"/>
    <d v="2022-07-26T00:00:00"/>
    <n v="1114"/>
    <x v="4"/>
    <s v="143277053-5540246171933"/>
    <n v="1114"/>
    <n v="1857"/>
    <n v="1857"/>
    <n v="100"/>
    <x v="0"/>
    <x v="1"/>
  </r>
  <r>
    <d v="2022-07-24T00:00:00"/>
    <n v="143277053"/>
    <x v="10"/>
    <x v="1"/>
    <d v="2022-07-26T00:00:00"/>
    <n v="743"/>
    <x v="4"/>
    <s v="143277053-5540246188200"/>
    <n v="743"/>
    <n v="1857"/>
    <n v="1857"/>
    <n v="100"/>
    <x v="0"/>
    <x v="0"/>
  </r>
  <r>
    <d v="2022-07-24T00:00:00"/>
    <n v="143277067"/>
    <x v="34"/>
    <x v="3"/>
    <d v="2022-08-04T00:00:00"/>
    <n v="1114"/>
    <x v="2"/>
    <s v="143277067-5540246192209"/>
    <n v="1114"/>
    <n v="1114"/>
    <n v="1114"/>
    <n v="100"/>
    <x v="0"/>
    <x v="0"/>
  </r>
  <r>
    <d v="2022-07-25T00:00:00"/>
    <n v="143277074"/>
    <x v="10"/>
    <x v="1"/>
    <d v="2022-07-27T00:00:00"/>
    <n v="372"/>
    <x v="4"/>
    <s v="143277074-5540246188200"/>
    <n v="372"/>
    <n v="372"/>
    <n v="372"/>
    <n v="100"/>
    <x v="0"/>
    <x v="0"/>
  </r>
  <r>
    <d v="2022-07-25T00:00:00"/>
    <n v="143277075"/>
    <x v="22"/>
    <x v="1"/>
    <d v="2022-07-29T00:00:00"/>
    <n v="418"/>
    <x v="4"/>
    <s v="143277075-5540246186325"/>
    <n v="418"/>
    <n v="418"/>
    <n v="418"/>
    <n v="100"/>
    <x v="0"/>
    <x v="0"/>
  </r>
  <r>
    <d v="2022-07-26T00:00:00"/>
    <n v="143277088"/>
    <x v="6"/>
    <x v="1"/>
    <d v="2022-07-28T00:00:00"/>
    <n v="1114"/>
    <x v="4"/>
    <s v="143277088-5540246176294"/>
    <n v="1114"/>
    <n v="5941"/>
    <n v="5941"/>
    <n v="100"/>
    <x v="0"/>
    <x v="1"/>
  </r>
  <r>
    <d v="2022-07-26T00:00:00"/>
    <n v="143277088"/>
    <x v="7"/>
    <x v="1"/>
    <d v="2022-07-28T00:00:00"/>
    <n v="4455"/>
    <x v="4"/>
    <s v="143277088-5540246176295"/>
    <n v="4455"/>
    <n v="5941"/>
    <n v="5941"/>
    <n v="100"/>
    <x v="0"/>
    <x v="1"/>
  </r>
  <r>
    <d v="2022-07-26T00:00:00"/>
    <n v="143277088"/>
    <x v="10"/>
    <x v="1"/>
    <d v="2022-07-28T00:00:00"/>
    <n v="372"/>
    <x v="4"/>
    <s v="143277088-5540246188200"/>
    <n v="372"/>
    <n v="5941"/>
    <n v="5941"/>
    <n v="100"/>
    <x v="0"/>
    <x v="0"/>
  </r>
  <r>
    <d v="2022-07-26T00:00:00"/>
    <n v="143277089"/>
    <x v="39"/>
    <x v="1"/>
    <d v="2022-07-28T00:00:00"/>
    <n v="836"/>
    <x v="4"/>
    <s v="143277089-5540246172978"/>
    <n v="836"/>
    <n v="3156"/>
    <n v="3156"/>
    <n v="100"/>
    <x v="0"/>
    <x v="1"/>
  </r>
  <r>
    <d v="2022-07-26T00:00:00"/>
    <n v="143277089"/>
    <x v="1"/>
    <x v="1"/>
    <d v="2022-07-28T00:00:00"/>
    <n v="232"/>
    <x v="4"/>
    <s v="143277089-5540246174174"/>
    <n v="232"/>
    <n v="3156"/>
    <n v="3156"/>
    <n v="100"/>
    <x v="0"/>
    <x v="1"/>
  </r>
  <r>
    <d v="2022-07-26T00:00:00"/>
    <n v="143277089"/>
    <x v="89"/>
    <x v="1"/>
    <d v="2022-07-28T00:00:00"/>
    <n v="2088"/>
    <x v="4"/>
    <s v="143277089-5540246176699"/>
    <n v="2088"/>
    <n v="3156"/>
    <n v="3156"/>
    <n v="100"/>
    <x v="0"/>
    <x v="0"/>
  </r>
  <r>
    <d v="2022-07-26T00:00:00"/>
    <n v="143277090"/>
    <x v="66"/>
    <x v="3"/>
    <d v="2022-08-01T00:00:00"/>
    <n v="1253"/>
    <x v="2"/>
    <s v="143277090-5540246171759"/>
    <n v="1253"/>
    <n v="32922"/>
    <n v="32922"/>
    <n v="100"/>
    <x v="0"/>
    <x v="1"/>
  </r>
  <r>
    <d v="2022-07-26T00:00:00"/>
    <n v="143277090"/>
    <x v="14"/>
    <x v="3"/>
    <d v="2022-08-01T00:00:00"/>
    <n v="2228"/>
    <x v="2"/>
    <s v="143277090-5540246177133"/>
    <n v="2228"/>
    <n v="32922"/>
    <n v="32922"/>
    <n v="100"/>
    <x v="0"/>
    <x v="1"/>
  </r>
  <r>
    <d v="2022-07-26T00:00:00"/>
    <n v="143277090"/>
    <x v="95"/>
    <x v="3"/>
    <d v="2022-08-01T00:00:00"/>
    <n v="25056"/>
    <x v="2"/>
    <s v="143277090-5540246192148"/>
    <n v="25056"/>
    <n v="32922"/>
    <n v="32922"/>
    <n v="100"/>
    <x v="0"/>
    <x v="1"/>
  </r>
  <r>
    <d v="2022-07-26T00:00:00"/>
    <n v="143277090"/>
    <x v="15"/>
    <x v="3"/>
    <d v="2022-08-01T00:00:00"/>
    <n v="4385"/>
    <x v="2"/>
    <s v="143277090-5540246192518"/>
    <n v="4385"/>
    <n v="32922"/>
    <n v="32922"/>
    <n v="100"/>
    <x v="0"/>
    <x v="0"/>
  </r>
  <r>
    <d v="2022-07-26T00:00:00"/>
    <n v="143277091"/>
    <x v="48"/>
    <x v="3"/>
    <d v="2022-08-07T00:00:00"/>
    <n v="1128"/>
    <x v="2"/>
    <s v="143277091-5540246183130"/>
    <n v="1128"/>
    <n v="3008"/>
    <n v="3008"/>
    <n v="100"/>
    <x v="0"/>
    <x v="1"/>
  </r>
  <r>
    <d v="2022-07-26T00:00:00"/>
    <n v="143277091"/>
    <x v="73"/>
    <x v="3"/>
    <d v="2022-08-07T00:00:00"/>
    <n v="961"/>
    <x v="2"/>
    <s v="143277091-5540246183537"/>
    <n v="961"/>
    <n v="3008"/>
    <n v="3008"/>
    <n v="100"/>
    <x v="0"/>
    <x v="1"/>
  </r>
  <r>
    <d v="2022-07-26T00:00:00"/>
    <n v="143277091"/>
    <x v="74"/>
    <x v="3"/>
    <d v="2022-08-07T00:00:00"/>
    <n v="919"/>
    <x v="2"/>
    <s v="143277091-5540246183538"/>
    <n v="919"/>
    <n v="3008"/>
    <n v="3008"/>
    <n v="100"/>
    <x v="0"/>
    <x v="0"/>
  </r>
  <r>
    <d v="2022-07-26T00:00:00"/>
    <n v="143277097"/>
    <x v="50"/>
    <x v="2"/>
    <d v="2022-08-08T00:00:00"/>
    <n v="130"/>
    <x v="2"/>
    <s v="143277097-5540246184036"/>
    <n v="130"/>
    <n v="130"/>
    <n v="130"/>
    <n v="100"/>
    <x v="0"/>
    <x v="0"/>
  </r>
  <r>
    <d v="2022-07-27T00:00:00"/>
    <n v="143277109"/>
    <x v="1"/>
    <x v="1"/>
    <d v="2022-07-31T00:00:00"/>
    <n v="464"/>
    <x v="4"/>
    <s v="143277109-5540246174174"/>
    <n v="464"/>
    <n v="3537"/>
    <n v="3537"/>
    <n v="100"/>
    <x v="0"/>
    <x v="1"/>
  </r>
  <r>
    <d v="2022-07-27T00:00:00"/>
    <n v="143277109"/>
    <x v="89"/>
    <x v="1"/>
    <d v="2022-07-31T00:00:00"/>
    <n v="836"/>
    <x v="4"/>
    <s v="143277109-5540246176699"/>
    <n v="836"/>
    <n v="3537"/>
    <n v="3537"/>
    <n v="100"/>
    <x v="0"/>
    <x v="1"/>
  </r>
  <r>
    <d v="2022-07-27T00:00:00"/>
    <n v="143277109"/>
    <x v="64"/>
    <x v="1"/>
    <d v="2022-07-31T00:00:00"/>
    <n v="232"/>
    <x v="4"/>
    <s v="143277109-5540246188175"/>
    <n v="232"/>
    <n v="3537"/>
    <n v="3537"/>
    <n v="100"/>
    <x v="0"/>
    <x v="1"/>
  </r>
  <r>
    <d v="2022-07-27T00:00:00"/>
    <n v="143277109"/>
    <x v="18"/>
    <x v="1"/>
    <d v="2022-07-31T00:00:00"/>
    <n v="2005"/>
    <x v="4"/>
    <s v="143277109-5540246192102"/>
    <n v="2005"/>
    <n v="3537"/>
    <n v="3537"/>
    <n v="100"/>
    <x v="0"/>
    <x v="0"/>
  </r>
  <r>
    <d v="2022-07-27T00:00:00"/>
    <n v="143277110"/>
    <x v="6"/>
    <x v="1"/>
    <d v="2022-07-31T00:00:00"/>
    <n v="1485"/>
    <x v="4"/>
    <s v="143277110-5540246176294"/>
    <n v="1485"/>
    <n v="11880"/>
    <n v="11880"/>
    <n v="100"/>
    <x v="0"/>
    <x v="1"/>
  </r>
  <r>
    <d v="2022-07-27T00:00:00"/>
    <n v="143277110"/>
    <x v="7"/>
    <x v="1"/>
    <d v="2022-07-31T00:00:00"/>
    <n v="7424"/>
    <x v="4"/>
    <s v="143277110-5540246176295"/>
    <n v="7424"/>
    <n v="11880"/>
    <n v="11880"/>
    <n v="100"/>
    <x v="0"/>
    <x v="1"/>
  </r>
  <r>
    <d v="2022-07-27T00:00:00"/>
    <n v="143277110"/>
    <x v="9"/>
    <x v="1"/>
    <d v="2022-07-31T00:00:00"/>
    <n v="2228"/>
    <x v="4"/>
    <s v="143277110-5540246187987"/>
    <n v="2228"/>
    <n v="11880"/>
    <n v="11880"/>
    <n v="100"/>
    <x v="0"/>
    <x v="1"/>
  </r>
  <r>
    <d v="2022-07-27T00:00:00"/>
    <n v="143277110"/>
    <x v="10"/>
    <x v="1"/>
    <d v="2022-07-31T00:00:00"/>
    <n v="743"/>
    <x v="4"/>
    <s v="143277110-5540246188200"/>
    <n v="743"/>
    <n v="11880"/>
    <n v="11880"/>
    <n v="100"/>
    <x v="0"/>
    <x v="0"/>
  </r>
  <r>
    <d v="2022-07-28T00:00:00"/>
    <n v="143277123"/>
    <x v="6"/>
    <x v="1"/>
    <d v="2022-08-01T00:00:00"/>
    <n v="743"/>
    <x v="2"/>
    <s v="143277123-5540246176294"/>
    <n v="743"/>
    <n v="2785"/>
    <n v="2785"/>
    <n v="100"/>
    <x v="0"/>
    <x v="1"/>
  </r>
  <r>
    <d v="2022-07-28T00:00:00"/>
    <n v="143277123"/>
    <x v="7"/>
    <x v="1"/>
    <d v="2022-08-01T00:00:00"/>
    <n v="1485"/>
    <x v="2"/>
    <s v="143277123-5540246176295"/>
    <n v="1485"/>
    <n v="2785"/>
    <n v="2785"/>
    <n v="100"/>
    <x v="0"/>
    <x v="1"/>
  </r>
  <r>
    <d v="2022-07-28T00:00:00"/>
    <n v="143277123"/>
    <x v="10"/>
    <x v="1"/>
    <d v="2022-08-01T00:00:00"/>
    <n v="557"/>
    <x v="2"/>
    <s v="143277123-5540246188200"/>
    <n v="557"/>
    <n v="2785"/>
    <n v="2785"/>
    <n v="100"/>
    <x v="0"/>
    <x v="0"/>
  </r>
  <r>
    <d v="2022-07-28T00:00:00"/>
    <n v="143277124"/>
    <x v="39"/>
    <x v="1"/>
    <d v="2022-08-01T00:00:00"/>
    <n v="836"/>
    <x v="2"/>
    <s v="143277124-5540246172978"/>
    <n v="836"/>
    <n v="3040"/>
    <n v="3040"/>
    <n v="100"/>
    <x v="0"/>
    <x v="1"/>
  </r>
  <r>
    <d v="2022-07-28T00:00:00"/>
    <n v="143277124"/>
    <x v="89"/>
    <x v="1"/>
    <d v="2022-08-01T00:00:00"/>
    <n v="2088"/>
    <x v="2"/>
    <s v="143277124-5540246176699"/>
    <n v="2088"/>
    <n v="3040"/>
    <n v="3040"/>
    <n v="100"/>
    <x v="0"/>
    <x v="1"/>
  </r>
  <r>
    <d v="2022-07-28T00:00:00"/>
    <n v="143277124"/>
    <x v="64"/>
    <x v="1"/>
    <d v="2022-08-01T00:00:00"/>
    <n v="116"/>
    <x v="2"/>
    <s v="143277124-5540246188175"/>
    <n v="116"/>
    <n v="3040"/>
    <n v="3040"/>
    <n v="100"/>
    <x v="0"/>
    <x v="0"/>
  </r>
  <r>
    <d v="2022-07-31T00:00:00"/>
    <n v="143287132"/>
    <x v="39"/>
    <x v="1"/>
    <d v="2022-08-02T00:00:00"/>
    <n v="836"/>
    <x v="2"/>
    <s v="143287132-5540246172978"/>
    <n v="836"/>
    <n v="1996"/>
    <n v="1996"/>
    <n v="100"/>
    <x v="0"/>
    <x v="1"/>
  </r>
  <r>
    <d v="2022-07-31T00:00:00"/>
    <n v="143287132"/>
    <x v="89"/>
    <x v="1"/>
    <d v="2022-08-02T00:00:00"/>
    <n v="1044"/>
    <x v="2"/>
    <s v="143287132-5540246176699"/>
    <n v="1044"/>
    <n v="1996"/>
    <n v="1996"/>
    <n v="100"/>
    <x v="0"/>
    <x v="1"/>
  </r>
  <r>
    <d v="2022-07-31T00:00:00"/>
    <n v="143287132"/>
    <x v="64"/>
    <x v="1"/>
    <d v="2022-08-02T00:00:00"/>
    <n v="116"/>
    <x v="2"/>
    <s v="143287132-5540246188175"/>
    <n v="116"/>
    <n v="1996"/>
    <n v="1996"/>
    <n v="100"/>
    <x v="0"/>
    <x v="0"/>
  </r>
  <r>
    <d v="2022-07-31T00:00:00"/>
    <n v="143287133"/>
    <x v="9"/>
    <x v="1"/>
    <d v="2022-08-02T00:00:00"/>
    <n v="1114"/>
    <x v="2"/>
    <s v="143287133-5540246187987"/>
    <n v="1114"/>
    <n v="1114"/>
    <n v="1114"/>
    <n v="100"/>
    <x v="0"/>
    <x v="0"/>
  </r>
  <r>
    <d v="2022-07-31T00:00:00"/>
    <n v="143287136"/>
    <x v="21"/>
    <x v="1"/>
    <d v="2022-08-04T00:00:00"/>
    <n v="70"/>
    <x v="2"/>
    <s v="143287136-5540246185562"/>
    <n v="70"/>
    <n v="70"/>
    <n v="70"/>
    <n v="100"/>
    <x v="0"/>
    <x v="0"/>
  </r>
  <r>
    <d v="2022-07-31T00:00:00"/>
    <n v="143287152"/>
    <x v="26"/>
    <x v="1"/>
    <d v="2022-08-11T00:00:00"/>
    <n v="418"/>
    <x v="2"/>
    <s v="143287152-5540246173472"/>
    <n v="418"/>
    <n v="1673"/>
    <n v="1673"/>
    <n v="100"/>
    <x v="0"/>
    <x v="1"/>
  </r>
  <r>
    <d v="2022-07-31T00:00:00"/>
    <n v="143287152"/>
    <x v="28"/>
    <x v="1"/>
    <d v="2022-08-11T00:00:00"/>
    <n v="279"/>
    <x v="2"/>
    <s v="143287152-5540246175047"/>
    <n v="279"/>
    <n v="1673"/>
    <n v="1673"/>
    <n v="100"/>
    <x v="0"/>
    <x v="1"/>
  </r>
  <r>
    <d v="2022-07-31T00:00:00"/>
    <n v="143287152"/>
    <x v="56"/>
    <x v="1"/>
    <d v="2022-08-11T00:00:00"/>
    <n v="418"/>
    <x v="2"/>
    <s v="143287152-5540246175049"/>
    <n v="418"/>
    <n v="1673"/>
    <n v="1673"/>
    <n v="100"/>
    <x v="0"/>
    <x v="1"/>
  </r>
  <r>
    <d v="2022-07-31T00:00:00"/>
    <n v="143287152"/>
    <x v="19"/>
    <x v="1"/>
    <d v="2022-08-11T00:00:00"/>
    <n v="418"/>
    <x v="2"/>
    <s v="143287152-5540246175050"/>
    <n v="418"/>
    <n v="1673"/>
    <n v="1673"/>
    <n v="100"/>
    <x v="0"/>
    <x v="1"/>
  </r>
  <r>
    <d v="2022-07-31T00:00:00"/>
    <n v="143287152"/>
    <x v="57"/>
    <x v="1"/>
    <d v="2022-08-11T00:00:00"/>
    <n v="140"/>
    <x v="2"/>
    <s v="143287152-5540246190743"/>
    <n v="140"/>
    <n v="1673"/>
    <n v="1673"/>
    <n v="100"/>
    <x v="0"/>
    <x v="0"/>
  </r>
  <r>
    <d v="2022-08-01T00:00:00"/>
    <n v="143287159"/>
    <x v="4"/>
    <x v="1"/>
    <d v="2022-08-03T00:00:00"/>
    <n v="335"/>
    <x v="2"/>
    <s v="143287159-5540246171933"/>
    <n v="335"/>
    <n v="2749"/>
    <n v="2749"/>
    <n v="100"/>
    <x v="0"/>
    <x v="1"/>
  </r>
  <r>
    <d v="2022-08-01T00:00:00"/>
    <n v="143287159"/>
    <x v="6"/>
    <x v="1"/>
    <d v="2022-08-03T00:00:00"/>
    <n v="743"/>
    <x v="2"/>
    <s v="143287159-5540246176294"/>
    <n v="743"/>
    <n v="2749"/>
    <n v="2749"/>
    <n v="100"/>
    <x v="0"/>
    <x v="1"/>
  </r>
  <r>
    <d v="2022-08-01T00:00:00"/>
    <n v="143287159"/>
    <x v="9"/>
    <x v="1"/>
    <d v="2022-08-03T00:00:00"/>
    <n v="1671"/>
    <x v="2"/>
    <s v="143287159-5540246187987"/>
    <n v="1671"/>
    <n v="2749"/>
    <n v="2749"/>
    <n v="100"/>
    <x v="0"/>
    <x v="0"/>
  </r>
  <r>
    <d v="2022-08-01T00:00:00"/>
    <n v="143287163"/>
    <x v="39"/>
    <x v="1"/>
    <d v="2022-08-03T00:00:00"/>
    <n v="836"/>
    <x v="2"/>
    <s v="143287163-5540246172978"/>
    <n v="836"/>
    <n v="1672"/>
    <n v="1672"/>
    <n v="100"/>
    <x v="0"/>
    <x v="1"/>
  </r>
  <r>
    <d v="2022-08-01T00:00:00"/>
    <n v="143287163"/>
    <x v="89"/>
    <x v="1"/>
    <d v="2022-08-03T00:00:00"/>
    <n v="836"/>
    <x v="2"/>
    <s v="143287163-5540246176699"/>
    <n v="836"/>
    <n v="1672"/>
    <n v="1672"/>
    <n v="100"/>
    <x v="0"/>
    <x v="0"/>
  </r>
  <r>
    <d v="2022-08-01T00:00:00"/>
    <n v="143287169"/>
    <x v="49"/>
    <x v="3"/>
    <d v="2022-08-21T00:00:00"/>
    <n v="502"/>
    <x v="2"/>
    <s v="143287169-5540246183587"/>
    <n v="502"/>
    <n v="1152"/>
    <n v="1152"/>
    <n v="100"/>
    <x v="0"/>
    <x v="1"/>
  </r>
  <r>
    <d v="2022-08-01T00:00:00"/>
    <n v="143287169"/>
    <x v="11"/>
    <x v="3"/>
    <d v="2022-08-21T00:00:00"/>
    <n v="650"/>
    <x v="2"/>
    <s v="143287169-5540246183589"/>
    <n v="650"/>
    <n v="1152"/>
    <n v="1152"/>
    <n v="100"/>
    <x v="0"/>
    <x v="0"/>
  </r>
  <r>
    <d v="2022-08-01T00:00:00"/>
    <n v="143287172"/>
    <x v="42"/>
    <x v="2"/>
    <d v="2022-08-11T00:00:00"/>
    <n v="891"/>
    <x v="2"/>
    <s v="143287172-5540246180522"/>
    <n v="891"/>
    <n v="891"/>
    <n v="891"/>
    <n v="100"/>
    <x v="0"/>
    <x v="0"/>
  </r>
  <r>
    <d v="2022-08-01T00:00:00"/>
    <n v="143287173"/>
    <x v="98"/>
    <x v="2"/>
    <d v="2022-08-14T00:00:00"/>
    <n v="669"/>
    <x v="2"/>
    <s v="143287173-5540246194632"/>
    <n v="669"/>
    <n v="669"/>
    <n v="669"/>
    <n v="100"/>
    <x v="0"/>
    <x v="0"/>
  </r>
  <r>
    <d v="2022-08-02T00:00:00"/>
    <n v="143287181"/>
    <x v="6"/>
    <x v="1"/>
    <d v="2022-08-04T00:00:00"/>
    <n v="743"/>
    <x v="2"/>
    <s v="143287181-5540246176294"/>
    <n v="743"/>
    <n v="5756"/>
    <n v="5756"/>
    <n v="100"/>
    <x v="0"/>
    <x v="1"/>
  </r>
  <r>
    <d v="2022-08-02T00:00:00"/>
    <n v="143287181"/>
    <x v="7"/>
    <x v="1"/>
    <d v="2022-08-04T00:00:00"/>
    <n v="2970"/>
    <x v="2"/>
    <s v="143287181-5540246176295"/>
    <n v="2970"/>
    <n v="5756"/>
    <n v="5756"/>
    <n v="100"/>
    <x v="0"/>
    <x v="1"/>
  </r>
  <r>
    <d v="2022-08-02T00:00:00"/>
    <n v="143287181"/>
    <x v="9"/>
    <x v="1"/>
    <d v="2022-08-04T00:00:00"/>
    <n v="1671"/>
    <x v="2"/>
    <s v="143287181-5540246187987"/>
    <n v="1671"/>
    <n v="5756"/>
    <n v="5756"/>
    <n v="100"/>
    <x v="0"/>
    <x v="1"/>
  </r>
  <r>
    <d v="2022-08-02T00:00:00"/>
    <n v="143287181"/>
    <x v="10"/>
    <x v="1"/>
    <d v="2022-08-04T00:00:00"/>
    <n v="372"/>
    <x v="2"/>
    <s v="143287181-5540246188200"/>
    <n v="372"/>
    <n v="5756"/>
    <n v="5756"/>
    <n v="100"/>
    <x v="0"/>
    <x v="0"/>
  </r>
  <r>
    <d v="2022-08-02T00:00:00"/>
    <n v="143287185"/>
    <x v="5"/>
    <x v="1"/>
    <d v="2022-08-04T00:00:00"/>
    <n v="279"/>
    <x v="2"/>
    <s v="143287185-5540246172669"/>
    <n v="279"/>
    <n v="1347"/>
    <n v="1347"/>
    <n v="100"/>
    <x v="0"/>
    <x v="1"/>
  </r>
  <r>
    <d v="2022-08-02T00:00:00"/>
    <n v="143287185"/>
    <x v="39"/>
    <x v="1"/>
    <d v="2022-08-04T00:00:00"/>
    <n v="836"/>
    <x v="2"/>
    <s v="143287185-5540246172978"/>
    <n v="836"/>
    <n v="1347"/>
    <n v="1347"/>
    <n v="100"/>
    <x v="0"/>
    <x v="1"/>
  </r>
  <r>
    <d v="2022-08-02T00:00:00"/>
    <n v="143287185"/>
    <x v="1"/>
    <x v="1"/>
    <d v="2022-08-04T00:00:00"/>
    <n v="232"/>
    <x v="2"/>
    <s v="143287185-5540246174174"/>
    <n v="232"/>
    <n v="1347"/>
    <n v="1347"/>
    <n v="100"/>
    <x v="0"/>
    <x v="0"/>
  </r>
  <r>
    <d v="2022-08-03T00:00:00"/>
    <n v="143287208"/>
    <x v="4"/>
    <x v="1"/>
    <d v="2022-08-07T00:00:00"/>
    <n v="1114"/>
    <x v="2"/>
    <s v="143287208-5540246171933"/>
    <n v="1114"/>
    <n v="13180"/>
    <n v="10804"/>
    <n v="81.97268588770865"/>
    <x v="0"/>
    <x v="1"/>
  </r>
  <r>
    <d v="2022-08-03T00:00:00"/>
    <n v="143287208"/>
    <x v="6"/>
    <x v="1"/>
    <d v="2022-08-07T00:00:00"/>
    <n v="1485"/>
    <x v="2"/>
    <s v="143287208-5540246176294"/>
    <n v="1485"/>
    <n v="13180"/>
    <n v="10804"/>
    <n v="81.97268588770865"/>
    <x v="0"/>
    <x v="1"/>
  </r>
  <r>
    <d v="2022-08-03T00:00:00"/>
    <n v="143287208"/>
    <x v="7"/>
    <x v="1"/>
    <d v="2022-08-07T00:00:00"/>
    <n v="5940"/>
    <x v="2"/>
    <s v="143287208-5540246176295"/>
    <n v="3564"/>
    <n v="13180"/>
    <n v="10804"/>
    <n v="81.97268588770865"/>
    <x v="0"/>
    <x v="1"/>
  </r>
  <r>
    <d v="2022-08-03T00:00:00"/>
    <n v="143287208"/>
    <x v="9"/>
    <x v="1"/>
    <d v="2022-08-07T00:00:00"/>
    <n v="3898"/>
    <x v="2"/>
    <s v="143287208-5540246187987"/>
    <n v="3898"/>
    <n v="13180"/>
    <n v="10804"/>
    <n v="81.97268588770865"/>
    <x v="0"/>
    <x v="1"/>
  </r>
  <r>
    <d v="2022-08-03T00:00:00"/>
    <n v="143287208"/>
    <x v="10"/>
    <x v="1"/>
    <d v="2022-08-07T00:00:00"/>
    <n v="743"/>
    <x v="2"/>
    <s v="143287208-5540246188200"/>
    <n v="743"/>
    <n v="13180"/>
    <n v="10804"/>
    <n v="81.97268588770865"/>
    <x v="0"/>
    <x v="0"/>
  </r>
  <r>
    <d v="2022-08-03T00:00:00"/>
    <n v="143287212"/>
    <x v="4"/>
    <x v="1"/>
    <d v="2022-08-04T00:00:00"/>
    <n v="557"/>
    <x v="2"/>
    <s v="143287212-5540246171933"/>
    <n v="557"/>
    <n v="5942"/>
    <n v="5942"/>
    <n v="100"/>
    <x v="0"/>
    <x v="1"/>
  </r>
  <r>
    <d v="2022-08-03T00:00:00"/>
    <n v="143287212"/>
    <x v="6"/>
    <x v="1"/>
    <d v="2022-08-04T00:00:00"/>
    <n v="743"/>
    <x v="2"/>
    <s v="143287212-5540246176294"/>
    <n v="743"/>
    <n v="5942"/>
    <n v="5942"/>
    <n v="100"/>
    <x v="0"/>
    <x v="1"/>
  </r>
  <r>
    <d v="2022-08-03T00:00:00"/>
    <n v="143287212"/>
    <x v="7"/>
    <x v="1"/>
    <d v="2022-08-04T00:00:00"/>
    <n v="2228"/>
    <x v="2"/>
    <s v="143287212-5540246176295"/>
    <n v="2228"/>
    <n v="5942"/>
    <n v="5942"/>
    <n v="100"/>
    <x v="0"/>
    <x v="1"/>
  </r>
  <r>
    <d v="2022-08-03T00:00:00"/>
    <n v="143287212"/>
    <x v="9"/>
    <x v="1"/>
    <d v="2022-08-04T00:00:00"/>
    <n v="2228"/>
    <x v="2"/>
    <s v="143287212-5540246187987"/>
    <n v="2228"/>
    <n v="5942"/>
    <n v="5942"/>
    <n v="100"/>
    <x v="0"/>
    <x v="1"/>
  </r>
  <r>
    <d v="2022-08-03T00:00:00"/>
    <n v="143287212"/>
    <x v="10"/>
    <x v="1"/>
    <d v="2022-08-04T00:00:00"/>
    <n v="186"/>
    <x v="2"/>
    <s v="143287212-5540246188200"/>
    <n v="186"/>
    <n v="5942"/>
    <n v="5942"/>
    <n v="100"/>
    <x v="0"/>
    <x v="0"/>
  </r>
  <r>
    <d v="2022-08-03T00:00:00"/>
    <n v="143287213"/>
    <x v="89"/>
    <x v="1"/>
    <d v="2022-08-04T00:00:00"/>
    <n v="1253"/>
    <x v="2"/>
    <s v="143287213-5540246176699"/>
    <n v="1253"/>
    <n v="1253"/>
    <n v="1253"/>
    <n v="100"/>
    <x v="0"/>
    <x v="0"/>
  </r>
  <r>
    <d v="2022-08-03T00:00:00"/>
    <n v="143287214"/>
    <x v="39"/>
    <x v="1"/>
    <d v="2022-08-07T00:00:00"/>
    <n v="836"/>
    <x v="2"/>
    <s v="143287214-5540246172978"/>
    <n v="836"/>
    <n v="3156"/>
    <n v="3156"/>
    <n v="100"/>
    <x v="0"/>
    <x v="1"/>
  </r>
  <r>
    <d v="2022-08-03T00:00:00"/>
    <n v="143287214"/>
    <x v="1"/>
    <x v="1"/>
    <d v="2022-08-07T00:00:00"/>
    <n v="232"/>
    <x v="2"/>
    <s v="143287214-5540246174174"/>
    <n v="232"/>
    <n v="3156"/>
    <n v="3156"/>
    <n v="100"/>
    <x v="0"/>
    <x v="1"/>
  </r>
  <r>
    <d v="2022-08-03T00:00:00"/>
    <n v="143287214"/>
    <x v="89"/>
    <x v="1"/>
    <d v="2022-08-07T00:00:00"/>
    <n v="2088"/>
    <x v="2"/>
    <s v="143287214-5540246176699"/>
    <n v="2088"/>
    <n v="3156"/>
    <n v="3156"/>
    <n v="100"/>
    <x v="0"/>
    <x v="0"/>
  </r>
  <r>
    <d v="2022-08-03T00:00:00"/>
    <n v="143287219"/>
    <x v="27"/>
    <x v="1"/>
    <d v="2022-08-08T00:00:00"/>
    <n v="70"/>
    <x v="2"/>
    <s v="143287219-5540246174095"/>
    <n v="70"/>
    <n v="70"/>
    <n v="70"/>
    <n v="100"/>
    <x v="0"/>
    <x v="0"/>
  </r>
  <r>
    <d v="2022-08-03T00:00:00"/>
    <n v="143287220"/>
    <x v="54"/>
    <x v="4"/>
    <d v="2022-08-09T00:00:00"/>
    <n v="3871"/>
    <x v="2"/>
    <s v="143287220-5540246181061"/>
    <n v="3871"/>
    <n v="7219"/>
    <n v="7219"/>
    <n v="100"/>
    <x v="0"/>
    <x v="1"/>
  </r>
  <r>
    <d v="2022-08-03T00:00:00"/>
    <n v="143287220"/>
    <x v="25"/>
    <x v="4"/>
    <d v="2022-08-09T00:00:00"/>
    <n v="2228"/>
    <x v="2"/>
    <s v="143287220-5540246183547"/>
    <n v="2228"/>
    <n v="7219"/>
    <n v="7219"/>
    <n v="100"/>
    <x v="0"/>
    <x v="1"/>
  </r>
  <r>
    <d v="2022-08-03T00:00:00"/>
    <n v="143287220"/>
    <x v="53"/>
    <x v="4"/>
    <d v="2022-08-09T00:00:00"/>
    <n v="1120"/>
    <x v="2"/>
    <s v="143287220-5540246185278"/>
    <n v="1120"/>
    <n v="7219"/>
    <n v="7219"/>
    <n v="100"/>
    <x v="0"/>
    <x v="0"/>
  </r>
  <r>
    <d v="2022-08-03T00:00:00"/>
    <n v="143287222"/>
    <x v="60"/>
    <x v="3"/>
    <d v="2022-08-15T00:00:00"/>
    <n v="2599"/>
    <x v="2"/>
    <s v="143287222-5540246183558"/>
    <n v="2599"/>
    <n v="5050"/>
    <n v="5050"/>
    <n v="100"/>
    <x v="0"/>
    <x v="1"/>
  </r>
  <r>
    <d v="2022-08-03T00:00:00"/>
    <n v="143287222"/>
    <x v="33"/>
    <x v="3"/>
    <d v="2022-08-15T00:00:00"/>
    <n v="223"/>
    <x v="2"/>
    <s v="143287222-5540246183560"/>
    <n v="223"/>
    <n v="5050"/>
    <n v="5050"/>
    <n v="100"/>
    <x v="0"/>
    <x v="1"/>
  </r>
  <r>
    <d v="2022-08-03T00:00:00"/>
    <n v="143287222"/>
    <x v="34"/>
    <x v="3"/>
    <d v="2022-08-15T00:00:00"/>
    <n v="1114"/>
    <x v="2"/>
    <s v="143287222-5540246192209"/>
    <n v="1114"/>
    <n v="5050"/>
    <n v="5050"/>
    <n v="100"/>
    <x v="0"/>
    <x v="1"/>
  </r>
  <r>
    <d v="2022-08-03T00:00:00"/>
    <n v="143287222"/>
    <x v="61"/>
    <x v="3"/>
    <d v="2022-08-15T00:00:00"/>
    <n v="1114"/>
    <x v="2"/>
    <s v="143287222-5540246192462"/>
    <n v="1114"/>
    <n v="5050"/>
    <n v="5050"/>
    <n v="100"/>
    <x v="0"/>
    <x v="0"/>
  </r>
  <r>
    <d v="2022-08-03T00:00:00"/>
    <n v="143287223"/>
    <x v="45"/>
    <x v="1"/>
    <d v="2022-08-30T00:00:00"/>
    <n v="1485"/>
    <x v="2"/>
    <s v="143287223-5540246192264"/>
    <n v="1485"/>
    <n v="1782"/>
    <n v="1782"/>
    <n v="100"/>
    <x v="0"/>
    <x v="1"/>
  </r>
  <r>
    <d v="2022-08-03T00:00:00"/>
    <n v="143287223"/>
    <x v="46"/>
    <x v="1"/>
    <d v="2022-08-30T00:00:00"/>
    <n v="297"/>
    <x v="2"/>
    <s v="143287223-5540246192265"/>
    <n v="297"/>
    <n v="1782"/>
    <n v="1782"/>
    <n v="100"/>
    <x v="0"/>
    <x v="0"/>
  </r>
  <r>
    <d v="2022-08-03T00:00:00"/>
    <n v="143287228"/>
    <x v="51"/>
    <x v="2"/>
    <d v="2022-08-07T00:00:00"/>
    <n v="2228"/>
    <x v="2"/>
    <s v="143287228-5540246188583"/>
    <n v="2228"/>
    <n v="2228"/>
    <n v="2228"/>
    <n v="100"/>
    <x v="0"/>
    <x v="0"/>
  </r>
  <r>
    <d v="2022-08-03T00:00:00"/>
    <n v="143287229"/>
    <x v="63"/>
    <x v="2"/>
    <d v="2022-08-10T00:00:00"/>
    <n v="3880"/>
    <x v="2"/>
    <s v="143287229-5540246170256"/>
    <n v="3880"/>
    <n v="3880"/>
    <n v="3880"/>
    <n v="100"/>
    <x v="0"/>
    <x v="0"/>
  </r>
  <r>
    <d v="2022-08-04T00:00:00"/>
    <n v="143287248"/>
    <x v="39"/>
    <x v="1"/>
    <d v="2022-08-08T00:00:00"/>
    <n v="836"/>
    <x v="2"/>
    <s v="143287248-5540246172978"/>
    <n v="836"/>
    <n v="2924"/>
    <n v="2924"/>
    <n v="100"/>
    <x v="0"/>
    <x v="1"/>
  </r>
  <r>
    <d v="2022-08-04T00:00:00"/>
    <n v="143287248"/>
    <x v="89"/>
    <x v="1"/>
    <d v="2022-08-08T00:00:00"/>
    <n v="2088"/>
    <x v="2"/>
    <s v="143287248-5540246176699"/>
    <n v="2088"/>
    <n v="2924"/>
    <n v="2924"/>
    <n v="100"/>
    <x v="0"/>
    <x v="0"/>
  </r>
  <r>
    <d v="2022-08-04T00:00:00"/>
    <n v="143287249"/>
    <x v="20"/>
    <x v="1"/>
    <d v="2022-08-10T00:00:00"/>
    <n v="195"/>
    <x v="2"/>
    <s v="143287249-5540246185429"/>
    <n v="195"/>
    <n v="195"/>
    <n v="195"/>
    <n v="100"/>
    <x v="0"/>
    <x v="0"/>
  </r>
  <r>
    <d v="2022-08-04T00:00:00"/>
    <n v="143287252"/>
    <x v="99"/>
    <x v="3"/>
    <d v="2022-08-11T00:00:00"/>
    <n v="9169"/>
    <x v="2"/>
    <s v="143287252-5540246194330"/>
    <n v="9169"/>
    <n v="9169"/>
    <n v="9169"/>
    <n v="100"/>
    <x v="0"/>
    <x v="0"/>
  </r>
  <r>
    <d v="2022-08-04T00:00:00"/>
    <n v="143287255"/>
    <x v="66"/>
    <x v="3"/>
    <d v="2022-08-08T00:00:00"/>
    <n v="5012"/>
    <x v="2"/>
    <s v="143287255-5540246171759"/>
    <n v="5012"/>
    <n v="26171"/>
    <n v="26171"/>
    <n v="100"/>
    <x v="0"/>
    <x v="1"/>
  </r>
  <r>
    <d v="2022-08-04T00:00:00"/>
    <n v="143287255"/>
    <x v="14"/>
    <x v="3"/>
    <d v="2022-08-08T00:00:00"/>
    <n v="4455"/>
    <x v="2"/>
    <s v="143287255-5540246177133"/>
    <n v="4455"/>
    <n v="26171"/>
    <n v="26171"/>
    <n v="100"/>
    <x v="0"/>
    <x v="1"/>
  </r>
  <r>
    <d v="2022-08-04T00:00:00"/>
    <n v="143287255"/>
    <x v="95"/>
    <x v="3"/>
    <d v="2022-08-08T00:00:00"/>
    <n v="16704"/>
    <x v="2"/>
    <s v="143287255-5540246192148"/>
    <n v="16704"/>
    <n v="26171"/>
    <n v="26171"/>
    <n v="100"/>
    <x v="0"/>
    <x v="0"/>
  </r>
  <r>
    <d v="2022-08-04T00:00:00"/>
    <n v="143287262"/>
    <x v="6"/>
    <x v="1"/>
    <d v="2022-08-09T00:00:00"/>
    <n v="743"/>
    <x v="2"/>
    <s v="143287262-5540246176294"/>
    <n v="743"/>
    <n v="743"/>
    <n v="743"/>
    <n v="100"/>
    <x v="0"/>
    <x v="0"/>
  </r>
  <r>
    <d v="2022-08-07T00:00:00"/>
    <n v="143297271"/>
    <x v="7"/>
    <x v="1"/>
    <d v="2022-08-09T00:00:00"/>
    <n v="4455"/>
    <x v="2"/>
    <s v="143297271-5540246176295"/>
    <n v="4455"/>
    <n v="5198"/>
    <n v="5198"/>
    <n v="100"/>
    <x v="0"/>
    <x v="1"/>
  </r>
  <r>
    <d v="2022-08-07T00:00:00"/>
    <n v="143297271"/>
    <x v="10"/>
    <x v="1"/>
    <d v="2022-08-09T00:00:00"/>
    <n v="743"/>
    <x v="2"/>
    <s v="143297271-5540246188200"/>
    <n v="743"/>
    <n v="5198"/>
    <n v="5198"/>
    <n v="100"/>
    <x v="0"/>
    <x v="0"/>
  </r>
  <r>
    <d v="2022-08-07T00:00:00"/>
    <n v="143297272"/>
    <x v="1"/>
    <x v="1"/>
    <d v="2022-08-09T00:00:00"/>
    <n v="232"/>
    <x v="2"/>
    <s v="143297272-5540246174174"/>
    <n v="232"/>
    <n v="4325"/>
    <n v="4325"/>
    <n v="100"/>
    <x v="0"/>
    <x v="1"/>
  </r>
  <r>
    <d v="2022-08-07T00:00:00"/>
    <n v="143297272"/>
    <x v="89"/>
    <x v="1"/>
    <d v="2022-08-09T00:00:00"/>
    <n v="2088"/>
    <x v="2"/>
    <s v="143297272-5540246176699"/>
    <n v="2088"/>
    <n v="4325"/>
    <n v="4325"/>
    <n v="100"/>
    <x v="0"/>
    <x v="1"/>
  </r>
  <r>
    <d v="2022-08-07T00:00:00"/>
    <n v="143297272"/>
    <x v="18"/>
    <x v="1"/>
    <d v="2022-08-09T00:00:00"/>
    <n v="2005"/>
    <x v="2"/>
    <s v="143297272-5540246192102"/>
    <n v="2005"/>
    <n v="4325"/>
    <n v="4325"/>
    <n v="100"/>
    <x v="0"/>
    <x v="0"/>
  </r>
  <r>
    <d v="2022-08-07T00:00:00"/>
    <n v="143297273"/>
    <x v="27"/>
    <x v="1"/>
    <d v="2022-08-14T00:00:00"/>
    <n v="70"/>
    <x v="2"/>
    <s v="143297273-5540246174095"/>
    <n v="70"/>
    <n v="1742"/>
    <n v="1742"/>
    <n v="100"/>
    <x v="0"/>
    <x v="1"/>
  </r>
  <r>
    <d v="2022-08-07T00:00:00"/>
    <n v="143297273"/>
    <x v="28"/>
    <x v="1"/>
    <d v="2022-08-14T00:00:00"/>
    <n v="279"/>
    <x v="2"/>
    <s v="143297273-5540246175047"/>
    <n v="279"/>
    <n v="1742"/>
    <n v="1742"/>
    <n v="100"/>
    <x v="0"/>
    <x v="1"/>
  </r>
  <r>
    <d v="2022-08-07T00:00:00"/>
    <n v="143297273"/>
    <x v="56"/>
    <x v="1"/>
    <d v="2022-08-14T00:00:00"/>
    <n v="557"/>
    <x v="2"/>
    <s v="143297273-5540246175049"/>
    <n v="557"/>
    <n v="1742"/>
    <n v="1742"/>
    <n v="100"/>
    <x v="0"/>
    <x v="1"/>
  </r>
  <r>
    <d v="2022-08-07T00:00:00"/>
    <n v="143297273"/>
    <x v="19"/>
    <x v="1"/>
    <d v="2022-08-14T00:00:00"/>
    <n v="557"/>
    <x v="2"/>
    <s v="143297273-5540246175050"/>
    <n v="557"/>
    <n v="1742"/>
    <n v="1742"/>
    <n v="100"/>
    <x v="0"/>
    <x v="1"/>
  </r>
  <r>
    <d v="2022-08-07T00:00:00"/>
    <n v="143297273"/>
    <x v="57"/>
    <x v="1"/>
    <d v="2022-08-14T00:00:00"/>
    <n v="279"/>
    <x v="2"/>
    <s v="143297273-5540246190743"/>
    <n v="279"/>
    <n v="1742"/>
    <n v="1742"/>
    <n v="100"/>
    <x v="0"/>
    <x v="0"/>
  </r>
  <r>
    <d v="2022-08-08T00:00:00"/>
    <n v="143297289"/>
    <x v="6"/>
    <x v="1"/>
    <d v="2022-08-10T00:00:00"/>
    <n v="1485"/>
    <x v="2"/>
    <s v="143297289-5540246176294"/>
    <n v="1411"/>
    <n v="12622"/>
    <n v="12548"/>
    <n v="99.413722072571701"/>
    <x v="0"/>
    <x v="1"/>
  </r>
  <r>
    <d v="2022-08-08T00:00:00"/>
    <n v="143297289"/>
    <x v="7"/>
    <x v="1"/>
    <d v="2022-08-10T00:00:00"/>
    <n v="7424"/>
    <x v="2"/>
    <s v="143297289-5540246176295"/>
    <n v="7424"/>
    <n v="12622"/>
    <n v="12548"/>
    <n v="99.413722072571701"/>
    <x v="0"/>
    <x v="1"/>
  </r>
  <r>
    <d v="2022-08-08T00:00:00"/>
    <n v="143297289"/>
    <x v="9"/>
    <x v="1"/>
    <d v="2022-08-10T00:00:00"/>
    <n v="2228"/>
    <x v="2"/>
    <s v="143297289-5540246187987"/>
    <n v="2228"/>
    <n v="12622"/>
    <n v="12548"/>
    <n v="99.413722072571701"/>
    <x v="0"/>
    <x v="1"/>
  </r>
  <r>
    <d v="2022-08-08T00:00:00"/>
    <n v="143297289"/>
    <x v="10"/>
    <x v="1"/>
    <d v="2022-08-10T00:00:00"/>
    <n v="1485"/>
    <x v="2"/>
    <s v="143297289-5540246188200"/>
    <n v="1485"/>
    <n v="12622"/>
    <n v="12548"/>
    <n v="99.413722072571701"/>
    <x v="0"/>
    <x v="0"/>
  </r>
  <r>
    <d v="2022-08-08T00:00:00"/>
    <n v="143297291"/>
    <x v="52"/>
    <x v="1"/>
    <d v="2022-08-10T00:00:00"/>
    <n v="35"/>
    <x v="2"/>
    <s v="143297291-5540246172539"/>
    <n v="35"/>
    <n v="3631"/>
    <n v="3631"/>
    <n v="100"/>
    <x v="0"/>
    <x v="1"/>
  </r>
  <r>
    <d v="2022-08-08T00:00:00"/>
    <n v="143297291"/>
    <x v="1"/>
    <x v="1"/>
    <d v="2022-08-10T00:00:00"/>
    <n v="464"/>
    <x v="2"/>
    <s v="143297291-5540246174174"/>
    <n v="464"/>
    <n v="3631"/>
    <n v="3631"/>
    <n v="100"/>
    <x v="0"/>
    <x v="1"/>
  </r>
  <r>
    <d v="2022-08-08T00:00:00"/>
    <n v="143297291"/>
    <x v="89"/>
    <x v="1"/>
    <d v="2022-08-10T00:00:00"/>
    <n v="3132"/>
    <x v="2"/>
    <s v="143297291-5540246176699"/>
    <n v="3132"/>
    <n v="3631"/>
    <n v="3631"/>
    <n v="100"/>
    <x v="0"/>
    <x v="0"/>
  </r>
  <r>
    <d v="2022-08-08T00:00:00"/>
    <n v="143297303"/>
    <x v="48"/>
    <x v="3"/>
    <d v="2022-08-15T00:00:00"/>
    <n v="1128"/>
    <x v="2"/>
    <s v="143297303-5540246183130"/>
    <n v="1128"/>
    <n v="3300"/>
    <n v="3300"/>
    <n v="100"/>
    <x v="0"/>
    <x v="1"/>
  </r>
  <r>
    <d v="2022-08-08T00:00:00"/>
    <n v="143297303"/>
    <x v="100"/>
    <x v="3"/>
    <d v="2022-08-15T00:00:00"/>
    <n v="2172"/>
    <x v="2"/>
    <s v="143297303-5540246183552"/>
    <n v="2172"/>
    <n v="3300"/>
    <n v="3300"/>
    <n v="100"/>
    <x v="0"/>
    <x v="0"/>
  </r>
  <r>
    <d v="2022-08-08T00:00:00"/>
    <n v="143297306"/>
    <x v="2"/>
    <x v="2"/>
    <d v="2022-08-14T00:00:00"/>
    <n v="335"/>
    <x v="2"/>
    <s v="143297306-5540246193316"/>
    <n v="335"/>
    <n v="335"/>
    <n v="335"/>
    <n v="100"/>
    <x v="0"/>
    <x v="0"/>
  </r>
  <r>
    <d v="2022-08-09T00:00:00"/>
    <n v="143297322"/>
    <x v="5"/>
    <x v="1"/>
    <d v="2022-08-11T00:00:00"/>
    <n v="279"/>
    <x v="2"/>
    <s v="143297322-5540246172669"/>
    <n v="279"/>
    <n v="8154"/>
    <n v="8154"/>
    <n v="100"/>
    <x v="0"/>
    <x v="1"/>
  </r>
  <r>
    <d v="2022-08-09T00:00:00"/>
    <n v="143297322"/>
    <x v="39"/>
    <x v="1"/>
    <d v="2022-08-11T00:00:00"/>
    <n v="2506"/>
    <x v="2"/>
    <s v="143297322-5540246172978"/>
    <n v="2506"/>
    <n v="8154"/>
    <n v="8154"/>
    <n v="100"/>
    <x v="0"/>
    <x v="1"/>
  </r>
  <r>
    <d v="2022-08-09T00:00:00"/>
    <n v="143297322"/>
    <x v="89"/>
    <x v="1"/>
    <d v="2022-08-11T00:00:00"/>
    <n v="3132"/>
    <x v="2"/>
    <s v="143297322-5540246176699"/>
    <n v="3132"/>
    <n v="8154"/>
    <n v="8154"/>
    <n v="100"/>
    <x v="0"/>
    <x v="1"/>
  </r>
  <r>
    <d v="2022-08-09T00:00:00"/>
    <n v="143297322"/>
    <x v="64"/>
    <x v="1"/>
    <d v="2022-08-11T00:00:00"/>
    <n v="232"/>
    <x v="2"/>
    <s v="143297322-5540246188175"/>
    <n v="232"/>
    <n v="8154"/>
    <n v="8154"/>
    <n v="100"/>
    <x v="0"/>
    <x v="1"/>
  </r>
  <r>
    <d v="2022-08-09T00:00:00"/>
    <n v="143297322"/>
    <x v="18"/>
    <x v="1"/>
    <d v="2022-08-11T00:00:00"/>
    <n v="2005"/>
    <x v="2"/>
    <s v="143297322-5540246192102"/>
    <n v="2005"/>
    <n v="8154"/>
    <n v="8154"/>
    <n v="100"/>
    <x v="0"/>
    <x v="0"/>
  </r>
  <r>
    <d v="2022-08-09T00:00:00"/>
    <n v="143297326"/>
    <x v="4"/>
    <x v="1"/>
    <d v="2022-08-11T00:00:00"/>
    <n v="1114"/>
    <x v="2"/>
    <s v="143297326-5540246171933"/>
    <n v="1114"/>
    <n v="17076"/>
    <n v="17039"/>
    <n v="99.783321620988517"/>
    <x v="0"/>
    <x v="1"/>
  </r>
  <r>
    <d v="2022-08-09T00:00:00"/>
    <n v="143297326"/>
    <x v="7"/>
    <x v="1"/>
    <d v="2022-08-11T00:00:00"/>
    <n v="11136"/>
    <x v="2"/>
    <s v="143297326-5540246176295"/>
    <n v="11136"/>
    <n v="17076"/>
    <n v="17039"/>
    <n v="99.783321620988517"/>
    <x v="0"/>
    <x v="1"/>
  </r>
  <r>
    <d v="2022-08-09T00:00:00"/>
    <n v="143297326"/>
    <x v="9"/>
    <x v="1"/>
    <d v="2022-08-11T00:00:00"/>
    <n v="3341"/>
    <x v="2"/>
    <s v="143297326-5540246187987"/>
    <n v="3341"/>
    <n v="17076"/>
    <n v="17039"/>
    <n v="99.783321620988517"/>
    <x v="0"/>
    <x v="1"/>
  </r>
  <r>
    <d v="2022-08-09T00:00:00"/>
    <n v="143297326"/>
    <x v="10"/>
    <x v="1"/>
    <d v="2022-08-11T00:00:00"/>
    <n v="1485"/>
    <x v="2"/>
    <s v="143297326-5540246188200"/>
    <n v="1448"/>
    <n v="17076"/>
    <n v="17039"/>
    <n v="99.783321620988517"/>
    <x v="0"/>
    <x v="0"/>
  </r>
  <r>
    <d v="2022-08-10T00:00:00"/>
    <n v="143297348"/>
    <x v="6"/>
    <x v="1"/>
    <d v="2022-08-14T00:00:00"/>
    <n v="1485"/>
    <x v="2"/>
    <s v="143297348-5540246176294"/>
    <n v="1485"/>
    <n v="14107"/>
    <n v="14107"/>
    <n v="100"/>
    <x v="0"/>
    <x v="1"/>
  </r>
  <r>
    <d v="2022-08-10T00:00:00"/>
    <n v="143297348"/>
    <x v="7"/>
    <x v="1"/>
    <d v="2022-08-14T00:00:00"/>
    <n v="7424"/>
    <x v="2"/>
    <s v="143297348-5540246176295"/>
    <n v="7424"/>
    <n v="14107"/>
    <n v="14107"/>
    <n v="100"/>
    <x v="0"/>
    <x v="1"/>
  </r>
  <r>
    <d v="2022-08-10T00:00:00"/>
    <n v="143297348"/>
    <x v="9"/>
    <x v="1"/>
    <d v="2022-08-14T00:00:00"/>
    <n v="4455"/>
    <x v="2"/>
    <s v="143297348-5540246187987"/>
    <n v="4455"/>
    <n v="14107"/>
    <n v="14107"/>
    <n v="100"/>
    <x v="0"/>
    <x v="1"/>
  </r>
  <r>
    <d v="2022-08-10T00:00:00"/>
    <n v="143297348"/>
    <x v="10"/>
    <x v="1"/>
    <d v="2022-08-14T00:00:00"/>
    <n v="743"/>
    <x v="2"/>
    <s v="143297348-5540246188200"/>
    <n v="743"/>
    <n v="14107"/>
    <n v="14107"/>
    <n v="100"/>
    <x v="0"/>
    <x v="0"/>
  </r>
  <r>
    <d v="2022-08-10T00:00:00"/>
    <n v="143297349"/>
    <x v="39"/>
    <x v="1"/>
    <d v="2022-08-14T00:00:00"/>
    <n v="836"/>
    <x v="2"/>
    <s v="143297349-5540246172978"/>
    <n v="836"/>
    <n v="4896"/>
    <n v="4896"/>
    <n v="100"/>
    <x v="0"/>
    <x v="1"/>
  </r>
  <r>
    <d v="2022-08-10T00:00:00"/>
    <n v="143297349"/>
    <x v="1"/>
    <x v="1"/>
    <d v="2022-08-14T00:00:00"/>
    <n v="696"/>
    <x v="2"/>
    <s v="143297349-5540246174174"/>
    <n v="696"/>
    <n v="4896"/>
    <n v="4896"/>
    <n v="100"/>
    <x v="0"/>
    <x v="1"/>
  </r>
  <r>
    <d v="2022-08-10T00:00:00"/>
    <n v="143297349"/>
    <x v="89"/>
    <x v="1"/>
    <d v="2022-08-14T00:00:00"/>
    <n v="3132"/>
    <x v="2"/>
    <s v="143297349-5540246176699"/>
    <n v="3132"/>
    <n v="4896"/>
    <n v="4896"/>
    <n v="100"/>
    <x v="0"/>
    <x v="1"/>
  </r>
  <r>
    <d v="2022-08-10T00:00:00"/>
    <n v="143297349"/>
    <x v="64"/>
    <x v="1"/>
    <d v="2022-08-14T00:00:00"/>
    <n v="232"/>
    <x v="2"/>
    <s v="143297349-5540246188175"/>
    <n v="232"/>
    <n v="4896"/>
    <n v="4896"/>
    <n v="100"/>
    <x v="0"/>
    <x v="0"/>
  </r>
  <r>
    <d v="2022-08-10T00:00:00"/>
    <n v="143297351"/>
    <x v="26"/>
    <x v="1"/>
    <d v="2022-08-17T00:00:00"/>
    <n v="418"/>
    <x v="2"/>
    <s v="143297351-5540246173472"/>
    <n v="418"/>
    <n v="1394"/>
    <n v="1394"/>
    <n v="100"/>
    <x v="0"/>
    <x v="1"/>
  </r>
  <r>
    <d v="2022-08-10T00:00:00"/>
    <n v="143297351"/>
    <x v="56"/>
    <x v="1"/>
    <d v="2022-08-17T00:00:00"/>
    <n v="279"/>
    <x v="2"/>
    <s v="143297351-5540246175049"/>
    <n v="279"/>
    <n v="1394"/>
    <n v="1394"/>
    <n v="100"/>
    <x v="0"/>
    <x v="1"/>
  </r>
  <r>
    <d v="2022-08-10T00:00:00"/>
    <n v="143297351"/>
    <x v="19"/>
    <x v="1"/>
    <d v="2022-08-17T00:00:00"/>
    <n v="279"/>
    <x v="2"/>
    <s v="143297351-5540246175050"/>
    <n v="279"/>
    <n v="1394"/>
    <n v="1394"/>
    <n v="100"/>
    <x v="0"/>
    <x v="1"/>
  </r>
  <r>
    <d v="2022-08-10T00:00:00"/>
    <n v="143297351"/>
    <x v="57"/>
    <x v="1"/>
    <d v="2022-08-17T00:00:00"/>
    <n v="418"/>
    <x v="2"/>
    <s v="143297351-5540246190743"/>
    <n v="418"/>
    <n v="1394"/>
    <n v="1394"/>
    <n v="100"/>
    <x v="0"/>
    <x v="0"/>
  </r>
  <r>
    <d v="2022-08-10T00:00:00"/>
    <n v="143297353"/>
    <x v="20"/>
    <x v="1"/>
    <d v="2022-08-16T00:00:00"/>
    <n v="140"/>
    <x v="2"/>
    <s v="143297353-5540246185429"/>
    <n v="140"/>
    <n v="280"/>
    <n v="280"/>
    <n v="100"/>
    <x v="0"/>
    <x v="1"/>
  </r>
  <r>
    <d v="2022-08-10T00:00:00"/>
    <n v="143297353"/>
    <x v="21"/>
    <x v="1"/>
    <d v="2022-08-16T00:00:00"/>
    <n v="140"/>
    <x v="2"/>
    <s v="143297353-5540246185562"/>
    <n v="140"/>
    <n v="280"/>
    <n v="280"/>
    <n v="100"/>
    <x v="0"/>
    <x v="0"/>
  </r>
  <r>
    <d v="2022-08-10T00:00:00"/>
    <n v="143297362"/>
    <x v="99"/>
    <x v="3"/>
    <d v="2022-08-18T00:00:00"/>
    <n v="4585"/>
    <x v="2"/>
    <s v="143297362-5540246194330"/>
    <n v="4585"/>
    <n v="4585"/>
    <n v="4585"/>
    <n v="100"/>
    <x v="0"/>
    <x v="0"/>
  </r>
  <r>
    <d v="2022-08-11T00:00:00"/>
    <n v="143297375"/>
    <x v="52"/>
    <x v="1"/>
    <d v="2022-08-15T00:00:00"/>
    <n v="24"/>
    <x v="2"/>
    <s v="143297375-5540246172539"/>
    <n v="24"/>
    <n v="3180"/>
    <n v="3180"/>
    <n v="100"/>
    <x v="0"/>
    <x v="1"/>
  </r>
  <r>
    <d v="2022-08-11T00:00:00"/>
    <n v="143297375"/>
    <x v="39"/>
    <x v="1"/>
    <d v="2022-08-15T00:00:00"/>
    <n v="836"/>
    <x v="2"/>
    <s v="143297375-5540246172978"/>
    <n v="836"/>
    <n v="3180"/>
    <n v="3180"/>
    <n v="100"/>
    <x v="0"/>
    <x v="1"/>
  </r>
  <r>
    <d v="2022-08-11T00:00:00"/>
    <n v="143297375"/>
    <x v="1"/>
    <x v="1"/>
    <d v="2022-08-15T00:00:00"/>
    <n v="232"/>
    <x v="2"/>
    <s v="143297375-5540246174174"/>
    <n v="232"/>
    <n v="3180"/>
    <n v="3180"/>
    <n v="100"/>
    <x v="0"/>
    <x v="1"/>
  </r>
  <r>
    <d v="2022-08-11T00:00:00"/>
    <n v="143297375"/>
    <x v="89"/>
    <x v="1"/>
    <d v="2022-08-15T00:00:00"/>
    <n v="2088"/>
    <x v="2"/>
    <s v="143297375-5540246176699"/>
    <n v="2088"/>
    <n v="3180"/>
    <n v="3180"/>
    <n v="100"/>
    <x v="0"/>
    <x v="0"/>
  </r>
  <r>
    <d v="2022-08-11T00:00:00"/>
    <n v="143297376"/>
    <x v="4"/>
    <x v="1"/>
    <d v="2022-08-15T00:00:00"/>
    <n v="1114"/>
    <x v="2"/>
    <s v="143297376-5540246171933"/>
    <n v="1114"/>
    <n v="6312"/>
    <n v="6312"/>
    <n v="100"/>
    <x v="0"/>
    <x v="1"/>
  </r>
  <r>
    <d v="2022-08-11T00:00:00"/>
    <n v="143297376"/>
    <x v="7"/>
    <x v="1"/>
    <d v="2022-08-15T00:00:00"/>
    <n v="4455"/>
    <x v="2"/>
    <s v="143297376-5540246176295"/>
    <n v="4455"/>
    <n v="6312"/>
    <n v="6312"/>
    <n v="100"/>
    <x v="0"/>
    <x v="1"/>
  </r>
  <r>
    <d v="2022-08-11T00:00:00"/>
    <n v="143297376"/>
    <x v="10"/>
    <x v="1"/>
    <d v="2022-08-15T00:00:00"/>
    <n v="743"/>
    <x v="2"/>
    <s v="143297376-5540246188200"/>
    <n v="743"/>
    <n v="6312"/>
    <n v="6312"/>
    <n v="100"/>
    <x v="0"/>
    <x v="0"/>
  </r>
  <r>
    <d v="2022-08-11T00:00:00"/>
    <n v="143297384"/>
    <x v="25"/>
    <x v="4"/>
    <d v="2022-08-24T00:00:00"/>
    <n v="5568"/>
    <x v="2"/>
    <s v="143297384-5540246183547"/>
    <n v="5568"/>
    <n v="7807"/>
    <n v="7807"/>
    <n v="100"/>
    <x v="0"/>
    <x v="1"/>
  </r>
  <r>
    <d v="2022-08-11T00:00:00"/>
    <n v="143297384"/>
    <x v="53"/>
    <x v="4"/>
    <d v="2022-08-24T00:00:00"/>
    <n v="2239"/>
    <x v="2"/>
    <s v="143297384-5540246185278"/>
    <n v="2239"/>
    <n v="7807"/>
    <n v="7807"/>
    <n v="100"/>
    <x v="0"/>
    <x v="0"/>
  </r>
  <r>
    <d v="2022-08-11T00:00:00"/>
    <n v="143297385"/>
    <x v="66"/>
    <x v="3"/>
    <d v="2022-08-17T00:00:00"/>
    <n v="1253"/>
    <x v="2"/>
    <s v="143297385-5540246171759"/>
    <n v="1253"/>
    <n v="32434"/>
    <n v="32434"/>
    <n v="100"/>
    <x v="0"/>
    <x v="1"/>
  </r>
  <r>
    <d v="2022-08-11T00:00:00"/>
    <n v="143297385"/>
    <x v="14"/>
    <x v="3"/>
    <d v="2022-08-17T00:00:00"/>
    <n v="3341"/>
    <x v="2"/>
    <s v="143297385-5540246177133"/>
    <n v="3341"/>
    <n v="32434"/>
    <n v="32434"/>
    <n v="100"/>
    <x v="0"/>
    <x v="1"/>
  </r>
  <r>
    <d v="2022-08-11T00:00:00"/>
    <n v="143297385"/>
    <x v="95"/>
    <x v="3"/>
    <d v="2022-08-17T00:00:00"/>
    <n v="27840"/>
    <x v="2"/>
    <s v="143297385-5540246192148"/>
    <n v="27840"/>
    <n v="32434"/>
    <n v="32434"/>
    <n v="100"/>
    <x v="0"/>
    <x v="0"/>
  </r>
  <r>
    <d v="2022-08-11T00:00:00"/>
    <n v="143297387"/>
    <x v="101"/>
    <x v="3"/>
    <d v="2022-09-08T00:00:00"/>
    <n v="2631"/>
    <x v="5"/>
    <s v="143297387-5540246194790"/>
    <n v="2631"/>
    <n v="2631"/>
    <n v="2631"/>
    <n v="100"/>
    <x v="0"/>
    <x v="0"/>
  </r>
  <r>
    <d v="2022-08-11T00:00:00"/>
    <n v="143297394"/>
    <x v="98"/>
    <x v="2"/>
    <d v="2022-08-21T00:00:00"/>
    <n v="836"/>
    <x v="2"/>
    <s v="143297394-5540246194632"/>
    <n v="836"/>
    <n v="836"/>
    <n v="836"/>
    <n v="100"/>
    <x v="0"/>
    <x v="0"/>
  </r>
  <r>
    <d v="2022-08-11T00:00:00"/>
    <n v="143297395"/>
    <x v="70"/>
    <x v="2"/>
    <d v="2022-08-30T00:00:00"/>
    <n v="1420"/>
    <x v="2"/>
    <s v="143297395-5540246177376"/>
    <n v="1337"/>
    <n v="1420"/>
    <n v="1337"/>
    <n v="94.154929577464785"/>
    <x v="0"/>
    <x v="0"/>
  </r>
  <r>
    <d v="2022-08-11T00:00:00"/>
    <n v="143297398"/>
    <x v="97"/>
    <x v="2"/>
    <d v="2022-08-28T00:00:00"/>
    <n v="17818"/>
    <x v="2"/>
    <s v="143297398-5540246194467"/>
    <n v="17818"/>
    <n v="17818"/>
    <n v="17818"/>
    <n v="100"/>
    <x v="0"/>
    <x v="0"/>
  </r>
  <r>
    <d v="2022-08-11T00:00:00"/>
    <n v="143297399"/>
    <x v="12"/>
    <x v="2"/>
    <d v="2022-08-30T00:00:00"/>
    <n v="149"/>
    <x v="2"/>
    <s v="143297399-5540246191596"/>
    <n v="149"/>
    <n v="149"/>
    <n v="149"/>
    <n v="100"/>
    <x v="0"/>
    <x v="0"/>
  </r>
  <r>
    <d v="2022-08-14T00:00:00"/>
    <n v="143307413"/>
    <x v="1"/>
    <x v="1"/>
    <d v="2022-08-16T00:00:00"/>
    <n v="232"/>
    <x v="2"/>
    <s v="143307413-5540246174174"/>
    <n v="232"/>
    <n v="3364"/>
    <n v="3364"/>
    <n v="100"/>
    <x v="0"/>
    <x v="1"/>
  </r>
  <r>
    <d v="2022-08-14T00:00:00"/>
    <n v="143307413"/>
    <x v="89"/>
    <x v="1"/>
    <d v="2022-08-16T00:00:00"/>
    <n v="3132"/>
    <x v="2"/>
    <s v="143307413-5540246176699"/>
    <n v="3132"/>
    <n v="3364"/>
    <n v="3364"/>
    <n v="100"/>
    <x v="0"/>
    <x v="0"/>
  </r>
  <r>
    <d v="2022-08-14T00:00:00"/>
    <n v="143307414"/>
    <x v="4"/>
    <x v="1"/>
    <d v="2022-08-16T00:00:00"/>
    <n v="557"/>
    <x v="2"/>
    <s v="143307414-5540246171933"/>
    <n v="557"/>
    <n v="557"/>
    <n v="557"/>
    <n v="100"/>
    <x v="0"/>
    <x v="0"/>
  </r>
  <r>
    <d v="2022-08-14T00:00:00"/>
    <n v="143307424"/>
    <x v="24"/>
    <x v="0"/>
    <d v="2022-10-09T00:00:00"/>
    <n v="1170"/>
    <x v="6"/>
    <s v="143307424-5540246187995"/>
    <n v="1170"/>
    <n v="2173"/>
    <n v="2173"/>
    <n v="100"/>
    <x v="0"/>
    <x v="1"/>
  </r>
  <r>
    <d v="2022-08-14T00:00:00"/>
    <n v="143307424"/>
    <x v="102"/>
    <x v="0"/>
    <d v="2022-10-09T00:00:00"/>
    <n v="376"/>
    <x v="6"/>
    <s v="143307424-5540246187997"/>
    <n v="376"/>
    <n v="2173"/>
    <n v="2173"/>
    <n v="100"/>
    <x v="0"/>
    <x v="1"/>
  </r>
  <r>
    <d v="2022-08-14T00:00:00"/>
    <n v="143307424"/>
    <x v="88"/>
    <x v="0"/>
    <d v="2022-10-09T00:00:00"/>
    <n v="627"/>
    <x v="6"/>
    <s v="143307424-5540246187998"/>
    <n v="627"/>
    <n v="2173"/>
    <n v="2173"/>
    <n v="100"/>
    <x v="0"/>
    <x v="0"/>
  </r>
  <r>
    <d v="2022-08-15T00:00:00"/>
    <n v="143307434"/>
    <x v="7"/>
    <x v="1"/>
    <d v="2022-08-17T00:00:00"/>
    <n v="4455"/>
    <x v="2"/>
    <s v="143307434-5540246176295"/>
    <n v="4455"/>
    <n v="4455"/>
    <n v="4455"/>
    <n v="100"/>
    <x v="0"/>
    <x v="0"/>
  </r>
  <r>
    <d v="2022-08-15T00:00:00"/>
    <n v="143307435"/>
    <x v="39"/>
    <x v="1"/>
    <d v="2022-08-17T00:00:00"/>
    <n v="836"/>
    <x v="2"/>
    <s v="143307435-5540246172978"/>
    <n v="836"/>
    <n v="4929"/>
    <n v="4929"/>
    <n v="100"/>
    <x v="0"/>
    <x v="1"/>
  </r>
  <r>
    <d v="2022-08-15T00:00:00"/>
    <n v="143307435"/>
    <x v="89"/>
    <x v="1"/>
    <d v="2022-08-17T00:00:00"/>
    <n v="2088"/>
    <x v="2"/>
    <s v="143307435-5540246176699"/>
    <n v="2088"/>
    <n v="4929"/>
    <n v="4929"/>
    <n v="100"/>
    <x v="0"/>
    <x v="1"/>
  </r>
  <r>
    <d v="2022-08-15T00:00:00"/>
    <n v="143307435"/>
    <x v="18"/>
    <x v="1"/>
    <d v="2022-08-17T00:00:00"/>
    <n v="2005"/>
    <x v="2"/>
    <s v="143307435-5540246192102"/>
    <n v="2005"/>
    <n v="4929"/>
    <n v="4929"/>
    <n v="100"/>
    <x v="0"/>
    <x v="0"/>
  </r>
  <r>
    <d v="2022-08-15T00:00:00"/>
    <n v="143307439"/>
    <x v="58"/>
    <x v="4"/>
    <d v="2022-08-23T00:00:00"/>
    <n v="1207"/>
    <x v="2"/>
    <s v="143307439-5540246188224"/>
    <n v="1207"/>
    <n v="1207"/>
    <n v="1207"/>
    <n v="100"/>
    <x v="0"/>
    <x v="0"/>
  </r>
  <r>
    <d v="2022-08-15T00:00:00"/>
    <n v="143307440"/>
    <x v="86"/>
    <x v="4"/>
    <d v="2022-08-31T00:00:00"/>
    <n v="6682"/>
    <x v="2"/>
    <s v="143307440-5540246193878"/>
    <n v="14141"/>
    <n v="6682"/>
    <n v="14141"/>
    <n v="211.62825501346902"/>
    <x v="0"/>
    <x v="0"/>
  </r>
  <r>
    <d v="2022-08-15T00:00:00"/>
    <n v="143307441"/>
    <x v="66"/>
    <x v="3"/>
    <d v="2022-08-23T00:00:00"/>
    <n v="2506"/>
    <x v="2"/>
    <s v="143307441-5540246171759"/>
    <n v="2506"/>
    <n v="30625"/>
    <n v="30625"/>
    <n v="100"/>
    <x v="0"/>
    <x v="1"/>
  </r>
  <r>
    <d v="2022-08-15T00:00:00"/>
    <n v="143307441"/>
    <x v="14"/>
    <x v="3"/>
    <d v="2022-08-23T00:00:00"/>
    <n v="4455"/>
    <x v="2"/>
    <s v="143307441-5540246177133"/>
    <n v="4455"/>
    <n v="30625"/>
    <n v="30625"/>
    <n v="100"/>
    <x v="0"/>
    <x v="1"/>
  </r>
  <r>
    <d v="2022-08-15T00:00:00"/>
    <n v="143307441"/>
    <x v="95"/>
    <x v="3"/>
    <d v="2022-08-23T00:00:00"/>
    <n v="23664"/>
    <x v="2"/>
    <s v="143307441-5540246192148"/>
    <n v="23664"/>
    <n v="30625"/>
    <n v="30625"/>
    <n v="100"/>
    <x v="0"/>
    <x v="0"/>
  </r>
  <r>
    <d v="2022-08-15T00:00:00"/>
    <n v="143307442"/>
    <x v="98"/>
    <x v="2"/>
    <d v="2022-08-29T00:00:00"/>
    <n v="836"/>
    <x v="2"/>
    <s v="143307442-5540246194632"/>
    <n v="836"/>
    <n v="836"/>
    <n v="836"/>
    <n v="100"/>
    <x v="0"/>
    <x v="0"/>
  </r>
  <r>
    <d v="2022-08-16T00:00:00"/>
    <n v="143307449"/>
    <x v="4"/>
    <x v="1"/>
    <d v="2022-08-18T00:00:00"/>
    <n v="836"/>
    <x v="2"/>
    <s v="143307449-5540246171933"/>
    <n v="836"/>
    <n v="6776"/>
    <n v="6776"/>
    <n v="100"/>
    <x v="0"/>
    <x v="1"/>
  </r>
  <r>
    <d v="2022-08-16T00:00:00"/>
    <n v="143307449"/>
    <x v="7"/>
    <x v="1"/>
    <d v="2022-08-18T00:00:00"/>
    <n v="4455"/>
    <x v="2"/>
    <s v="143307449-5540246176295"/>
    <n v="4455"/>
    <n v="6776"/>
    <n v="6776"/>
    <n v="100"/>
    <x v="0"/>
    <x v="1"/>
  </r>
  <r>
    <d v="2022-08-16T00:00:00"/>
    <n v="143307449"/>
    <x v="10"/>
    <x v="1"/>
    <d v="2022-08-18T00:00:00"/>
    <n v="1485"/>
    <x v="2"/>
    <s v="143307449-5540246188200"/>
    <n v="1485"/>
    <n v="6776"/>
    <n v="6776"/>
    <n v="100"/>
    <x v="0"/>
    <x v="0"/>
  </r>
  <r>
    <d v="2022-08-16T00:00:00"/>
    <n v="143307451"/>
    <x v="5"/>
    <x v="1"/>
    <d v="2022-08-18T00:00:00"/>
    <n v="140"/>
    <x v="2"/>
    <s v="143307451-5540246172669"/>
    <n v="140"/>
    <n v="4131"/>
    <n v="4131"/>
    <n v="100"/>
    <x v="0"/>
    <x v="1"/>
  </r>
  <r>
    <d v="2022-08-16T00:00:00"/>
    <n v="143307451"/>
    <x v="39"/>
    <x v="1"/>
    <d v="2022-08-18T00:00:00"/>
    <n v="1671"/>
    <x v="2"/>
    <s v="143307451-5540246172978"/>
    <n v="1671"/>
    <n v="4131"/>
    <n v="4131"/>
    <n v="100"/>
    <x v="0"/>
    <x v="1"/>
  </r>
  <r>
    <d v="2022-08-16T00:00:00"/>
    <n v="143307451"/>
    <x v="1"/>
    <x v="1"/>
    <d v="2022-08-18T00:00:00"/>
    <n v="232"/>
    <x v="2"/>
    <s v="143307451-5540246174174"/>
    <n v="232"/>
    <n v="4131"/>
    <n v="4131"/>
    <n v="100"/>
    <x v="0"/>
    <x v="1"/>
  </r>
  <r>
    <d v="2022-08-16T00:00:00"/>
    <n v="143307451"/>
    <x v="89"/>
    <x v="1"/>
    <d v="2022-08-18T00:00:00"/>
    <n v="2088"/>
    <x v="2"/>
    <s v="143307451-5540246176699"/>
    <n v="2088"/>
    <n v="4131"/>
    <n v="4131"/>
    <n v="100"/>
    <x v="0"/>
    <x v="0"/>
  </r>
  <r>
    <d v="2022-08-16T00:00:00"/>
    <n v="143307461"/>
    <x v="42"/>
    <x v="2"/>
    <d v="2022-08-31T00:00:00"/>
    <n v="891"/>
    <x v="2"/>
    <s v="143307461-5540246180522"/>
    <n v="891"/>
    <n v="891"/>
    <n v="891"/>
    <n v="100"/>
    <x v="0"/>
    <x v="0"/>
  </r>
  <r>
    <d v="2022-08-16T00:00:00"/>
    <n v="143307474"/>
    <x v="44"/>
    <x v="2"/>
    <d v="2022-09-07T00:00:00"/>
    <n v="439"/>
    <x v="5"/>
    <s v="143307474-5540246190727"/>
    <n v="439"/>
    <n v="439"/>
    <n v="439"/>
    <n v="100"/>
    <x v="0"/>
    <x v="0"/>
  </r>
  <r>
    <d v="2022-08-16T00:00:00"/>
    <n v="143307475"/>
    <x v="60"/>
    <x v="3"/>
    <d v="2022-09-01T00:00:00"/>
    <n v="2599"/>
    <x v="5"/>
    <s v="143307475-5540246183558"/>
    <n v="2599"/>
    <n v="5013"/>
    <n v="5013"/>
    <n v="100"/>
    <x v="0"/>
    <x v="1"/>
  </r>
  <r>
    <d v="2022-08-16T00:00:00"/>
    <n v="143307475"/>
    <x v="34"/>
    <x v="3"/>
    <d v="2022-09-01T00:00:00"/>
    <n v="1114"/>
    <x v="5"/>
    <s v="143307475-5540246192209"/>
    <n v="1114"/>
    <n v="5013"/>
    <n v="5013"/>
    <n v="100"/>
    <x v="0"/>
    <x v="1"/>
  </r>
  <r>
    <d v="2022-08-16T00:00:00"/>
    <n v="143307475"/>
    <x v="80"/>
    <x v="3"/>
    <d v="2022-09-01T00:00:00"/>
    <n v="1300"/>
    <x v="5"/>
    <s v="143307475-5540246192831"/>
    <n v="1300"/>
    <n v="5013"/>
    <n v="5013"/>
    <n v="100"/>
    <x v="0"/>
    <x v="0"/>
  </r>
  <r>
    <d v="2022-08-16T00:00:00"/>
    <n v="143307480"/>
    <x v="54"/>
    <x v="4"/>
    <d v="2022-08-31T00:00:00"/>
    <n v="5513"/>
    <x v="2"/>
    <s v="143307480-5540246181061"/>
    <n v="5513"/>
    <n v="12201"/>
    <n v="12201"/>
    <n v="100"/>
    <x v="0"/>
    <x v="1"/>
  </r>
  <r>
    <d v="2022-08-16T00:00:00"/>
    <n v="143307480"/>
    <x v="25"/>
    <x v="4"/>
    <d v="2022-08-31T00:00:00"/>
    <n v="5568"/>
    <x v="2"/>
    <s v="143307480-5540246183547"/>
    <n v="5568"/>
    <n v="12201"/>
    <n v="12201"/>
    <n v="100"/>
    <x v="0"/>
    <x v="1"/>
  </r>
  <r>
    <d v="2022-08-16T00:00:00"/>
    <n v="143307480"/>
    <x v="53"/>
    <x v="4"/>
    <d v="2022-08-31T00:00:00"/>
    <n v="1120"/>
    <x v="2"/>
    <s v="143307480-5540246185278"/>
    <n v="1120"/>
    <n v="12201"/>
    <n v="12201"/>
    <n v="100"/>
    <x v="0"/>
    <x v="0"/>
  </r>
  <r>
    <d v="2022-08-16T00:00:00"/>
    <n v="143307481"/>
    <x v="63"/>
    <x v="2"/>
    <d v="2022-09-01T00:00:00"/>
    <n v="3351"/>
    <x v="5"/>
    <s v="143307481-5540246170256"/>
    <n v="3351"/>
    <n v="3351"/>
    <n v="3351"/>
    <n v="100"/>
    <x v="0"/>
    <x v="0"/>
  </r>
  <r>
    <d v="2022-08-17T00:00:00"/>
    <n v="143307486"/>
    <x v="4"/>
    <x v="1"/>
    <d v="2022-08-21T00:00:00"/>
    <n v="836"/>
    <x v="2"/>
    <s v="143307486-5540246171933"/>
    <n v="836"/>
    <n v="836"/>
    <n v="836"/>
    <n v="100"/>
    <x v="0"/>
    <x v="0"/>
  </r>
  <r>
    <d v="2022-08-17T00:00:00"/>
    <n v="143307487"/>
    <x v="5"/>
    <x v="1"/>
    <d v="2022-08-21T00:00:00"/>
    <n v="140"/>
    <x v="2"/>
    <s v="143307487-5540246172669"/>
    <n v="140"/>
    <n v="3412"/>
    <n v="3412"/>
    <n v="100"/>
    <x v="0"/>
    <x v="1"/>
  </r>
  <r>
    <d v="2022-08-17T00:00:00"/>
    <n v="143307487"/>
    <x v="39"/>
    <x v="1"/>
    <d v="2022-08-21T00:00:00"/>
    <n v="836"/>
    <x v="2"/>
    <s v="143307487-5540246172978"/>
    <n v="836"/>
    <n v="3412"/>
    <n v="3412"/>
    <n v="100"/>
    <x v="0"/>
    <x v="1"/>
  </r>
  <r>
    <d v="2022-08-17T00:00:00"/>
    <n v="143307487"/>
    <x v="1"/>
    <x v="1"/>
    <d v="2022-08-21T00:00:00"/>
    <n v="232"/>
    <x v="2"/>
    <s v="143307487-5540246174174"/>
    <n v="232"/>
    <n v="3412"/>
    <n v="3412"/>
    <n v="100"/>
    <x v="0"/>
    <x v="1"/>
  </r>
  <r>
    <d v="2022-08-17T00:00:00"/>
    <n v="143307487"/>
    <x v="89"/>
    <x v="1"/>
    <d v="2022-08-21T00:00:00"/>
    <n v="2088"/>
    <x v="2"/>
    <s v="143307487-5540246176699"/>
    <n v="2088"/>
    <n v="3412"/>
    <n v="3412"/>
    <n v="100"/>
    <x v="0"/>
    <x v="1"/>
  </r>
  <r>
    <d v="2022-08-17T00:00:00"/>
    <n v="143307487"/>
    <x v="64"/>
    <x v="1"/>
    <d v="2022-08-21T00:00:00"/>
    <n v="116"/>
    <x v="2"/>
    <s v="143307487-5540246188175"/>
    <n v="116"/>
    <n v="3412"/>
    <n v="3412"/>
    <n v="100"/>
    <x v="0"/>
    <x v="0"/>
  </r>
  <r>
    <d v="2022-08-17T00:00:00"/>
    <n v="143307489"/>
    <x v="27"/>
    <x v="1"/>
    <d v="2022-08-24T00:00:00"/>
    <n v="140"/>
    <x v="2"/>
    <s v="143307489-5540246174095"/>
    <n v="140"/>
    <n v="140"/>
    <n v="140"/>
    <n v="100"/>
    <x v="0"/>
    <x v="0"/>
  </r>
  <r>
    <d v="2022-08-17T00:00:00"/>
    <n v="143307490"/>
    <x v="20"/>
    <x v="1"/>
    <d v="2022-08-23T00:00:00"/>
    <n v="140"/>
    <x v="2"/>
    <s v="143307490-5540246185429"/>
    <n v="140"/>
    <n v="280"/>
    <n v="280"/>
    <n v="100"/>
    <x v="0"/>
    <x v="1"/>
  </r>
  <r>
    <d v="2022-08-17T00:00:00"/>
    <n v="143307490"/>
    <x v="22"/>
    <x v="1"/>
    <d v="2022-08-23T00:00:00"/>
    <n v="140"/>
    <x v="2"/>
    <s v="143307490-5540246186325"/>
    <n v="140"/>
    <n v="280"/>
    <n v="280"/>
    <n v="100"/>
    <x v="0"/>
    <x v="0"/>
  </r>
  <r>
    <d v="2022-08-17T00:00:00"/>
    <n v="143307494"/>
    <x v="99"/>
    <x v="3"/>
    <d v="2022-08-24T00:00:00"/>
    <n v="4585"/>
    <x v="2"/>
    <s v="143307494-5540246194330"/>
    <n v="4585"/>
    <n v="4585"/>
    <n v="4585"/>
    <n v="100"/>
    <x v="0"/>
    <x v="0"/>
  </r>
  <r>
    <d v="2022-08-18T00:00:00"/>
    <n v="143307502"/>
    <x v="9"/>
    <x v="1"/>
    <d v="2022-08-21T00:00:00"/>
    <n v="3341"/>
    <x v="2"/>
    <s v="143307502-5540246187987"/>
    <n v="3341"/>
    <n v="3341"/>
    <n v="3341"/>
    <n v="100"/>
    <x v="0"/>
    <x v="0"/>
  </r>
  <r>
    <d v="2022-08-18T00:00:00"/>
    <n v="143307513"/>
    <x v="9"/>
    <x v="1"/>
    <d v="2022-08-22T00:00:00"/>
    <n v="1114"/>
    <x v="2"/>
    <s v="143307513-5540246187987"/>
    <n v="1114"/>
    <n v="1114"/>
    <n v="1114"/>
    <n v="100"/>
    <x v="0"/>
    <x v="0"/>
  </r>
  <r>
    <d v="2022-08-18T00:00:00"/>
    <n v="143307514"/>
    <x v="39"/>
    <x v="1"/>
    <d v="2022-08-22T00:00:00"/>
    <n v="836"/>
    <x v="2"/>
    <s v="143307514-5540246172978"/>
    <n v="836"/>
    <n v="1950"/>
    <n v="1950"/>
    <n v="100"/>
    <x v="0"/>
    <x v="1"/>
  </r>
  <r>
    <d v="2022-08-18T00:00:00"/>
    <n v="143307514"/>
    <x v="89"/>
    <x v="1"/>
    <d v="2022-08-22T00:00:00"/>
    <n v="1044"/>
    <x v="2"/>
    <s v="143307514-5540246176699"/>
    <n v="1044"/>
    <n v="1950"/>
    <n v="1950"/>
    <n v="100"/>
    <x v="0"/>
    <x v="1"/>
  </r>
  <r>
    <d v="2022-08-18T00:00:00"/>
    <n v="143307514"/>
    <x v="64"/>
    <x v="1"/>
    <d v="2022-08-22T00:00:00"/>
    <n v="70"/>
    <x v="2"/>
    <s v="143307514-5540246188175"/>
    <n v="70"/>
    <n v="1950"/>
    <n v="1950"/>
    <n v="100"/>
    <x v="0"/>
    <x v="0"/>
  </r>
  <r>
    <d v="2022-08-18T00:00:00"/>
    <n v="143307519"/>
    <x v="103"/>
    <x v="3"/>
    <d v="2022-08-25T00:00:00"/>
    <n v="1253"/>
    <x v="2"/>
    <s v="143307519-5540246195096"/>
    <n v="5012"/>
    <n v="1253"/>
    <n v="5012"/>
    <n v="400"/>
    <x v="0"/>
    <x v="0"/>
  </r>
  <r>
    <d v="2022-08-18T00:00:00"/>
    <n v="143307521"/>
    <x v="48"/>
    <x v="3"/>
    <d v="2022-08-29T00:00:00"/>
    <n v="2256"/>
    <x v="2"/>
    <s v="143307521-5540246183130"/>
    <n v="2256"/>
    <n v="3718"/>
    <n v="3718"/>
    <n v="100"/>
    <x v="0"/>
    <x v="1"/>
  </r>
  <r>
    <d v="2022-08-18T00:00:00"/>
    <n v="143307521"/>
    <x v="74"/>
    <x v="3"/>
    <d v="2022-08-29T00:00:00"/>
    <n v="919"/>
    <x v="2"/>
    <s v="143307521-5540246183538"/>
    <n v="919"/>
    <n v="3718"/>
    <n v="3718"/>
    <n v="100"/>
    <x v="0"/>
    <x v="1"/>
  </r>
  <r>
    <d v="2022-08-18T00:00:00"/>
    <n v="143307521"/>
    <x v="82"/>
    <x v="3"/>
    <d v="2022-08-29T00:00:00"/>
    <n v="543"/>
    <x v="2"/>
    <s v="143307521-5540246183555"/>
    <n v="543"/>
    <n v="3718"/>
    <n v="3718"/>
    <n v="100"/>
    <x v="0"/>
    <x v="0"/>
  </r>
  <r>
    <d v="2022-08-18T00:00:00"/>
    <n v="143307522"/>
    <x v="66"/>
    <x v="3"/>
    <d v="2022-08-28T00:00:00"/>
    <n v="2506"/>
    <x v="2"/>
    <s v="143307522-5540246171759"/>
    <n v="2506"/>
    <n v="32574"/>
    <n v="32574"/>
    <n v="100"/>
    <x v="0"/>
    <x v="1"/>
  </r>
  <r>
    <d v="2022-08-18T00:00:00"/>
    <n v="143307522"/>
    <x v="14"/>
    <x v="3"/>
    <d v="2022-08-28T00:00:00"/>
    <n v="2228"/>
    <x v="2"/>
    <s v="143307522-5540246177133"/>
    <n v="2228"/>
    <n v="32574"/>
    <n v="32574"/>
    <n v="100"/>
    <x v="0"/>
    <x v="1"/>
  </r>
  <r>
    <d v="2022-08-18T00:00:00"/>
    <n v="143307522"/>
    <x v="95"/>
    <x v="3"/>
    <d v="2022-08-28T00:00:00"/>
    <n v="27840"/>
    <x v="2"/>
    <s v="143307522-5540246192148"/>
    <n v="27840"/>
    <n v="32574"/>
    <n v="32574"/>
    <n v="100"/>
    <x v="0"/>
    <x v="0"/>
  </r>
  <r>
    <d v="2022-08-18T00:00:00"/>
    <n v="143307525"/>
    <x v="98"/>
    <x v="2"/>
    <d v="2022-09-01T00:00:00"/>
    <n v="1003"/>
    <x v="5"/>
    <s v="143307525-5540246194632"/>
    <n v="1003"/>
    <n v="1003"/>
    <n v="1003"/>
    <n v="100"/>
    <x v="0"/>
    <x v="0"/>
  </r>
  <r>
    <d v="2022-08-18T00:00:00"/>
    <n v="143307527"/>
    <x v="71"/>
    <x v="4"/>
    <d v="2022-08-31T00:00:00"/>
    <n v="1634"/>
    <x v="2"/>
    <s v="143307527-5540246173906"/>
    <n v="1634"/>
    <n v="5198"/>
    <n v="5198"/>
    <n v="100"/>
    <x v="0"/>
    <x v="1"/>
  </r>
  <r>
    <d v="2022-08-18T00:00:00"/>
    <n v="143307527"/>
    <x v="32"/>
    <x v="4"/>
    <d v="2022-08-31T00:00:00"/>
    <n v="3564"/>
    <x v="2"/>
    <s v="143307527-5540246181016"/>
    <n v="3564"/>
    <n v="5198"/>
    <n v="5198"/>
    <n v="100"/>
    <x v="0"/>
    <x v="0"/>
  </r>
  <r>
    <d v="2022-08-18T00:00:00"/>
    <n v="143307530"/>
    <x v="68"/>
    <x v="2"/>
    <d v="2022-08-28T00:00:00"/>
    <n v="140"/>
    <x v="2"/>
    <s v="143307530-5540246183844"/>
    <n v="140"/>
    <n v="140"/>
    <n v="140"/>
    <n v="100"/>
    <x v="0"/>
    <x v="0"/>
  </r>
  <r>
    <d v="2022-08-21T00:00:00"/>
    <n v="143317554"/>
    <x v="6"/>
    <x v="1"/>
    <d v="2022-08-23T00:00:00"/>
    <n v="2970"/>
    <x v="2"/>
    <s v="143317554-5540246176294"/>
    <n v="2970"/>
    <n v="16334"/>
    <n v="16334"/>
    <n v="100"/>
    <x v="0"/>
    <x v="1"/>
  </r>
  <r>
    <d v="2022-08-21T00:00:00"/>
    <n v="143317554"/>
    <x v="7"/>
    <x v="1"/>
    <d v="2022-08-23T00:00:00"/>
    <n v="7424"/>
    <x v="2"/>
    <s v="143317554-5540246176295"/>
    <n v="7424"/>
    <n v="16334"/>
    <n v="16334"/>
    <n v="100"/>
    <x v="0"/>
    <x v="1"/>
  </r>
  <r>
    <d v="2022-08-21T00:00:00"/>
    <n v="143317554"/>
    <x v="9"/>
    <x v="1"/>
    <d v="2022-08-23T00:00:00"/>
    <n v="4455"/>
    <x v="2"/>
    <s v="143317554-5540246187987"/>
    <n v="4455"/>
    <n v="16334"/>
    <n v="16334"/>
    <n v="100"/>
    <x v="0"/>
    <x v="1"/>
  </r>
  <r>
    <d v="2022-08-21T00:00:00"/>
    <n v="143317554"/>
    <x v="10"/>
    <x v="1"/>
    <d v="2022-08-23T00:00:00"/>
    <n v="1485"/>
    <x v="2"/>
    <s v="143317554-5540246188200"/>
    <n v="1485"/>
    <n v="16334"/>
    <n v="16334"/>
    <n v="100"/>
    <x v="0"/>
    <x v="0"/>
  </r>
  <r>
    <d v="2022-08-21T00:00:00"/>
    <n v="143317555"/>
    <x v="39"/>
    <x v="1"/>
    <d v="2022-08-23T00:00:00"/>
    <n v="836"/>
    <x v="2"/>
    <s v="143317555-5540246172978"/>
    <n v="836"/>
    <n v="3156"/>
    <n v="3156"/>
    <n v="100"/>
    <x v="0"/>
    <x v="1"/>
  </r>
  <r>
    <d v="2022-08-21T00:00:00"/>
    <n v="143317555"/>
    <x v="1"/>
    <x v="1"/>
    <d v="2022-08-23T00:00:00"/>
    <n v="232"/>
    <x v="2"/>
    <s v="143317555-5540246174174"/>
    <n v="232"/>
    <n v="3156"/>
    <n v="3156"/>
    <n v="100"/>
    <x v="0"/>
    <x v="1"/>
  </r>
  <r>
    <d v="2022-08-21T00:00:00"/>
    <n v="143317555"/>
    <x v="89"/>
    <x v="1"/>
    <d v="2022-08-23T00:00:00"/>
    <n v="2088"/>
    <x v="2"/>
    <s v="143317555-5540246176699"/>
    <n v="2088"/>
    <n v="3156"/>
    <n v="3156"/>
    <n v="100"/>
    <x v="0"/>
    <x v="0"/>
  </r>
  <r>
    <d v="2022-08-21T00:00:00"/>
    <n v="143317561"/>
    <x v="26"/>
    <x v="1"/>
    <d v="2022-08-29T00:00:00"/>
    <n v="279"/>
    <x v="2"/>
    <s v="143317561-5540246173472"/>
    <n v="279"/>
    <n v="1532"/>
    <n v="1532"/>
    <n v="100"/>
    <x v="0"/>
    <x v="1"/>
  </r>
  <r>
    <d v="2022-08-21T00:00:00"/>
    <n v="143317561"/>
    <x v="56"/>
    <x v="1"/>
    <d v="2022-08-29T00:00:00"/>
    <n v="696"/>
    <x v="2"/>
    <s v="143317561-5540246175049"/>
    <n v="696"/>
    <n v="1532"/>
    <n v="1532"/>
    <n v="100"/>
    <x v="0"/>
    <x v="1"/>
  </r>
  <r>
    <d v="2022-08-21T00:00:00"/>
    <n v="143317561"/>
    <x v="19"/>
    <x v="1"/>
    <d v="2022-08-29T00:00:00"/>
    <n v="557"/>
    <x v="2"/>
    <s v="143317561-5540246175050"/>
    <n v="557"/>
    <n v="1532"/>
    <n v="1532"/>
    <n v="100"/>
    <x v="0"/>
    <x v="0"/>
  </r>
  <r>
    <d v="2022-08-22T00:00:00"/>
    <n v="143317576"/>
    <x v="4"/>
    <x v="1"/>
    <d v="2022-08-24T00:00:00"/>
    <n v="557"/>
    <x v="2"/>
    <s v="143317576-5540246171933"/>
    <n v="557"/>
    <n v="8353"/>
    <n v="8353"/>
    <n v="100"/>
    <x v="0"/>
    <x v="1"/>
  </r>
  <r>
    <d v="2022-08-22T00:00:00"/>
    <n v="143317576"/>
    <x v="6"/>
    <x v="1"/>
    <d v="2022-08-24T00:00:00"/>
    <n v="1485"/>
    <x v="2"/>
    <s v="143317576-5540246176294"/>
    <n v="1485"/>
    <n v="8353"/>
    <n v="8353"/>
    <n v="100"/>
    <x v="0"/>
    <x v="1"/>
  </r>
  <r>
    <d v="2022-08-22T00:00:00"/>
    <n v="143317576"/>
    <x v="7"/>
    <x v="1"/>
    <d v="2022-08-24T00:00:00"/>
    <n v="5568"/>
    <x v="2"/>
    <s v="143317576-5540246176295"/>
    <n v="5568"/>
    <n v="8353"/>
    <n v="8353"/>
    <n v="100"/>
    <x v="0"/>
    <x v="1"/>
  </r>
  <r>
    <d v="2022-08-22T00:00:00"/>
    <n v="143317576"/>
    <x v="10"/>
    <x v="1"/>
    <d v="2022-08-24T00:00:00"/>
    <n v="743"/>
    <x v="2"/>
    <s v="143317576-5540246188200"/>
    <n v="743"/>
    <n v="8353"/>
    <n v="8353"/>
    <n v="100"/>
    <x v="0"/>
    <x v="0"/>
  </r>
  <r>
    <d v="2022-08-22T00:00:00"/>
    <n v="143317577"/>
    <x v="52"/>
    <x v="1"/>
    <d v="2022-08-24T00:00:00"/>
    <n v="24"/>
    <x v="2"/>
    <s v="143317577-5540246172539"/>
    <n v="24"/>
    <n v="3459"/>
    <n v="3251"/>
    <n v="93.986701358774212"/>
    <x v="0"/>
    <x v="1"/>
  </r>
  <r>
    <d v="2022-08-22T00:00:00"/>
    <n v="143317577"/>
    <x v="5"/>
    <x v="1"/>
    <d v="2022-08-24T00:00:00"/>
    <n v="279"/>
    <x v="2"/>
    <s v="143317577-5540246172669"/>
    <n v="279"/>
    <n v="3459"/>
    <n v="3251"/>
    <n v="93.986701358774212"/>
    <x v="0"/>
    <x v="1"/>
  </r>
  <r>
    <d v="2022-08-22T00:00:00"/>
    <n v="143317577"/>
    <x v="39"/>
    <x v="1"/>
    <d v="2022-08-24T00:00:00"/>
    <n v="836"/>
    <x v="2"/>
    <s v="143317577-5540246172978"/>
    <n v="836"/>
    <n v="3459"/>
    <n v="3251"/>
    <n v="93.986701358774212"/>
    <x v="0"/>
    <x v="1"/>
  </r>
  <r>
    <d v="2022-08-22T00:00:00"/>
    <n v="143317577"/>
    <x v="1"/>
    <x v="1"/>
    <d v="2022-08-24T00:00:00"/>
    <n v="232"/>
    <x v="2"/>
    <s v="143317577-5540246174174"/>
    <n v="232"/>
    <n v="3459"/>
    <n v="3251"/>
    <n v="93.986701358774212"/>
    <x v="0"/>
    <x v="1"/>
  </r>
  <r>
    <d v="2022-08-22T00:00:00"/>
    <n v="143317577"/>
    <x v="89"/>
    <x v="1"/>
    <d v="2022-08-24T00:00:00"/>
    <n v="2088"/>
    <x v="2"/>
    <s v="143317577-5540246176699"/>
    <n v="1880"/>
    <n v="3459"/>
    <n v="3251"/>
    <n v="93.986701358774212"/>
    <x v="0"/>
    <x v="0"/>
  </r>
  <r>
    <d v="2022-08-23T00:00:00"/>
    <n v="143317587"/>
    <x v="4"/>
    <x v="1"/>
    <d v="2022-08-25T00:00:00"/>
    <n v="557"/>
    <x v="2"/>
    <s v="143317587-5540246171933"/>
    <n v="557"/>
    <n v="1300"/>
    <n v="1300"/>
    <n v="100"/>
    <x v="0"/>
    <x v="1"/>
  </r>
  <r>
    <d v="2022-08-23T00:00:00"/>
    <n v="143317587"/>
    <x v="10"/>
    <x v="1"/>
    <d v="2022-08-25T00:00:00"/>
    <n v="743"/>
    <x v="2"/>
    <s v="143317587-5540246188200"/>
    <n v="743"/>
    <n v="1300"/>
    <n v="1300"/>
    <n v="100"/>
    <x v="0"/>
    <x v="0"/>
  </r>
  <r>
    <d v="2022-08-23T00:00:00"/>
    <n v="143317588"/>
    <x v="39"/>
    <x v="1"/>
    <d v="2022-08-25T00:00:00"/>
    <n v="836"/>
    <x v="2"/>
    <s v="143317588-5540246172978"/>
    <n v="836"/>
    <n v="4363"/>
    <n v="4363"/>
    <n v="100"/>
    <x v="0"/>
    <x v="1"/>
  </r>
  <r>
    <d v="2022-08-23T00:00:00"/>
    <n v="143317588"/>
    <x v="1"/>
    <x v="1"/>
    <d v="2022-08-25T00:00:00"/>
    <n v="232"/>
    <x v="2"/>
    <s v="143317588-5540246174174"/>
    <n v="232"/>
    <n v="4363"/>
    <n v="4363"/>
    <n v="100"/>
    <x v="0"/>
    <x v="1"/>
  </r>
  <r>
    <d v="2022-08-23T00:00:00"/>
    <n v="143317588"/>
    <x v="89"/>
    <x v="1"/>
    <d v="2022-08-25T00:00:00"/>
    <n v="3132"/>
    <x v="2"/>
    <s v="143317588-5540246176699"/>
    <n v="3132"/>
    <n v="4363"/>
    <n v="4363"/>
    <n v="100"/>
    <x v="0"/>
    <x v="1"/>
  </r>
  <r>
    <d v="2022-08-23T00:00:00"/>
    <n v="143317588"/>
    <x v="64"/>
    <x v="1"/>
    <d v="2022-08-25T00:00:00"/>
    <n v="163"/>
    <x v="2"/>
    <s v="143317588-5540246188175"/>
    <n v="163"/>
    <n v="4363"/>
    <n v="4363"/>
    <n v="100"/>
    <x v="0"/>
    <x v="0"/>
  </r>
  <r>
    <d v="2022-08-23T00:00:00"/>
    <n v="143317598"/>
    <x v="26"/>
    <x v="1"/>
    <d v="2022-08-25T00:00:00"/>
    <n v="140"/>
    <x v="2"/>
    <s v="143317598-5540246173472"/>
    <n v="140"/>
    <n v="140"/>
    <n v="140"/>
    <n v="100"/>
    <x v="0"/>
    <x v="0"/>
  </r>
  <r>
    <d v="2022-08-24T00:00:00"/>
    <n v="143317609"/>
    <x v="9"/>
    <x v="1"/>
    <d v="2022-08-28T00:00:00"/>
    <n v="2228"/>
    <x v="2"/>
    <s v="143317609-5540246187987"/>
    <n v="2228"/>
    <n v="3713"/>
    <n v="3713"/>
    <n v="100"/>
    <x v="0"/>
    <x v="1"/>
  </r>
  <r>
    <d v="2022-08-24T00:00:00"/>
    <n v="143317609"/>
    <x v="10"/>
    <x v="1"/>
    <d v="2022-08-28T00:00:00"/>
    <n v="1485"/>
    <x v="2"/>
    <s v="143317609-5540246188200"/>
    <n v="1485"/>
    <n v="3713"/>
    <n v="3713"/>
    <n v="100"/>
    <x v="0"/>
    <x v="0"/>
  </r>
  <r>
    <d v="2022-08-24T00:00:00"/>
    <n v="143317610"/>
    <x v="1"/>
    <x v="1"/>
    <d v="2022-08-28T00:00:00"/>
    <n v="232"/>
    <x v="2"/>
    <s v="143317610-5540246174174"/>
    <n v="232"/>
    <n v="325"/>
    <n v="325"/>
    <n v="100"/>
    <x v="0"/>
    <x v="1"/>
  </r>
  <r>
    <d v="2022-08-24T00:00:00"/>
    <n v="143317610"/>
    <x v="64"/>
    <x v="1"/>
    <d v="2022-08-28T00:00:00"/>
    <n v="93"/>
    <x v="2"/>
    <s v="143317610-5540246188175"/>
    <n v="93"/>
    <n v="325"/>
    <n v="325"/>
    <n v="100"/>
    <x v="0"/>
    <x v="0"/>
  </r>
  <r>
    <d v="2022-08-24T00:00:00"/>
    <n v="143317615"/>
    <x v="20"/>
    <x v="1"/>
    <d v="2022-08-29T00:00:00"/>
    <n v="70"/>
    <x v="2"/>
    <s v="143317615-5540246185429"/>
    <n v="70"/>
    <n v="210"/>
    <n v="210"/>
    <n v="100"/>
    <x v="0"/>
    <x v="1"/>
  </r>
  <r>
    <d v="2022-08-24T00:00:00"/>
    <n v="143317615"/>
    <x v="22"/>
    <x v="1"/>
    <d v="2022-08-29T00:00:00"/>
    <n v="140"/>
    <x v="2"/>
    <s v="143317615-5540246186325"/>
    <n v="140"/>
    <n v="210"/>
    <n v="210"/>
    <n v="100"/>
    <x v="0"/>
    <x v="0"/>
  </r>
  <r>
    <d v="2022-08-24T00:00:00"/>
    <n v="143317631"/>
    <x v="104"/>
    <x v="0"/>
    <d v="2022-11-13T00:00:00"/>
    <n v="163"/>
    <x v="7"/>
    <s v="143317631-5540246187882"/>
    <n v="163"/>
    <n v="832"/>
    <n v="832"/>
    <n v="100"/>
    <x v="0"/>
    <x v="1"/>
  </r>
  <r>
    <d v="2022-08-24T00:00:00"/>
    <n v="143317631"/>
    <x v="24"/>
    <x v="0"/>
    <d v="2022-11-13T00:00:00"/>
    <n v="464"/>
    <x v="7"/>
    <s v="143317631-5540246187995"/>
    <n v="464"/>
    <n v="832"/>
    <n v="832"/>
    <n v="100"/>
    <x v="0"/>
    <x v="1"/>
  </r>
  <r>
    <d v="2022-08-24T00:00:00"/>
    <n v="143317631"/>
    <x v="102"/>
    <x v="0"/>
    <d v="2022-11-13T00:00:00"/>
    <n v="205"/>
    <x v="7"/>
    <s v="143317631-5540246187997"/>
    <n v="205"/>
    <n v="832"/>
    <n v="832"/>
    <n v="100"/>
    <x v="0"/>
    <x v="0"/>
  </r>
  <r>
    <d v="2022-08-25T00:00:00"/>
    <n v="143317638"/>
    <x v="52"/>
    <x v="1"/>
    <d v="2022-08-29T00:00:00"/>
    <n v="47"/>
    <x v="2"/>
    <s v="143317638-5540246172539"/>
    <n v="47"/>
    <n v="8581"/>
    <n v="8581"/>
    <n v="100"/>
    <x v="0"/>
    <x v="1"/>
  </r>
  <r>
    <d v="2022-08-25T00:00:00"/>
    <n v="143317638"/>
    <x v="5"/>
    <x v="1"/>
    <d v="2022-08-29T00:00:00"/>
    <n v="279"/>
    <x v="2"/>
    <s v="143317638-5540246172669"/>
    <n v="279"/>
    <n v="8581"/>
    <n v="8581"/>
    <n v="100"/>
    <x v="0"/>
    <x v="1"/>
  </r>
  <r>
    <d v="2022-08-25T00:00:00"/>
    <n v="143317638"/>
    <x v="89"/>
    <x v="1"/>
    <d v="2022-08-29T00:00:00"/>
    <n v="4176"/>
    <x v="2"/>
    <s v="143317638-5540246176699"/>
    <n v="4176"/>
    <n v="8581"/>
    <n v="8581"/>
    <n v="100"/>
    <x v="0"/>
    <x v="1"/>
  </r>
  <r>
    <d v="2022-08-25T00:00:00"/>
    <n v="143317638"/>
    <x v="64"/>
    <x v="1"/>
    <d v="2022-08-29T00:00:00"/>
    <n v="70"/>
    <x v="2"/>
    <s v="143317638-5540246188175"/>
    <n v="70"/>
    <n v="8581"/>
    <n v="8581"/>
    <n v="100"/>
    <x v="0"/>
    <x v="1"/>
  </r>
  <r>
    <d v="2022-08-25T00:00:00"/>
    <n v="143317638"/>
    <x v="18"/>
    <x v="1"/>
    <d v="2022-08-29T00:00:00"/>
    <n v="4009"/>
    <x v="2"/>
    <s v="143317638-5540246192102"/>
    <n v="4009"/>
    <n v="8581"/>
    <n v="8581"/>
    <n v="100"/>
    <x v="0"/>
    <x v="0"/>
  </r>
  <r>
    <d v="2022-08-25T00:00:00"/>
    <n v="143317639"/>
    <x v="9"/>
    <x v="1"/>
    <d v="2022-08-29T00:00:00"/>
    <n v="1114"/>
    <x v="2"/>
    <s v="143317639-5540246187987"/>
    <n v="1114"/>
    <n v="1114"/>
    <n v="1114"/>
    <n v="100"/>
    <x v="0"/>
    <x v="0"/>
  </r>
  <r>
    <d v="2022-08-25T00:00:00"/>
    <n v="143317642"/>
    <x v="26"/>
    <x v="1"/>
    <d v="2022-09-01T00:00:00"/>
    <n v="279"/>
    <x v="5"/>
    <s v="143317642-5540246173472"/>
    <n v="279"/>
    <n v="1951"/>
    <n v="1951"/>
    <n v="100"/>
    <x v="0"/>
    <x v="1"/>
  </r>
  <r>
    <d v="2022-08-25T00:00:00"/>
    <n v="143317642"/>
    <x v="28"/>
    <x v="1"/>
    <d v="2022-09-01T00:00:00"/>
    <n v="279"/>
    <x v="5"/>
    <s v="143317642-5540246175047"/>
    <n v="279"/>
    <n v="1951"/>
    <n v="1951"/>
    <n v="100"/>
    <x v="0"/>
    <x v="1"/>
  </r>
  <r>
    <d v="2022-08-25T00:00:00"/>
    <n v="143317642"/>
    <x v="56"/>
    <x v="1"/>
    <d v="2022-09-01T00:00:00"/>
    <n v="557"/>
    <x v="5"/>
    <s v="143317642-5540246175049"/>
    <n v="557"/>
    <n v="1951"/>
    <n v="1951"/>
    <n v="100"/>
    <x v="0"/>
    <x v="1"/>
  </r>
  <r>
    <d v="2022-08-25T00:00:00"/>
    <n v="143317642"/>
    <x v="19"/>
    <x v="1"/>
    <d v="2022-09-01T00:00:00"/>
    <n v="557"/>
    <x v="5"/>
    <s v="143317642-5540246175050"/>
    <n v="557"/>
    <n v="1951"/>
    <n v="1951"/>
    <n v="100"/>
    <x v="0"/>
    <x v="1"/>
  </r>
  <r>
    <d v="2022-08-25T00:00:00"/>
    <n v="143317642"/>
    <x v="57"/>
    <x v="1"/>
    <d v="2022-09-01T00:00:00"/>
    <n v="279"/>
    <x v="5"/>
    <s v="143317642-5540246190743"/>
    <n v="279"/>
    <n v="1951"/>
    <n v="1951"/>
    <n v="100"/>
    <x v="0"/>
    <x v="0"/>
  </r>
  <r>
    <d v="2022-08-28T00:00:00"/>
    <n v="143327658"/>
    <x v="39"/>
    <x v="1"/>
    <d v="2022-08-30T00:00:00"/>
    <n v="836"/>
    <x v="2"/>
    <s v="143327658-5540246172978"/>
    <n v="836"/>
    <n v="7332"/>
    <n v="7332"/>
    <n v="100"/>
    <x v="0"/>
    <x v="1"/>
  </r>
  <r>
    <d v="2022-08-28T00:00:00"/>
    <n v="143327658"/>
    <x v="1"/>
    <x v="1"/>
    <d v="2022-08-30T00:00:00"/>
    <n v="232"/>
    <x v="2"/>
    <s v="143327658-5540246174174"/>
    <n v="232"/>
    <n v="7332"/>
    <n v="7332"/>
    <n v="100"/>
    <x v="0"/>
    <x v="1"/>
  </r>
  <r>
    <d v="2022-08-28T00:00:00"/>
    <n v="143327658"/>
    <x v="89"/>
    <x v="1"/>
    <d v="2022-08-30T00:00:00"/>
    <n v="6264"/>
    <x v="2"/>
    <s v="143327658-5540246176699"/>
    <n v="6264"/>
    <n v="7332"/>
    <n v="7332"/>
    <n v="100"/>
    <x v="0"/>
    <x v="0"/>
  </r>
  <r>
    <d v="2022-08-28T00:00:00"/>
    <n v="143327660"/>
    <x v="7"/>
    <x v="1"/>
    <d v="2022-08-30T00:00:00"/>
    <n v="4455"/>
    <x v="2"/>
    <s v="143327660-5540246176295"/>
    <n v="4455"/>
    <n v="5940"/>
    <n v="5940"/>
    <n v="100"/>
    <x v="0"/>
    <x v="1"/>
  </r>
  <r>
    <d v="2022-08-28T00:00:00"/>
    <n v="143327660"/>
    <x v="10"/>
    <x v="1"/>
    <d v="2022-08-30T00:00:00"/>
    <n v="1485"/>
    <x v="2"/>
    <s v="143327660-5540246188200"/>
    <n v="1485"/>
    <n v="5940"/>
    <n v="5940"/>
    <n v="100"/>
    <x v="0"/>
    <x v="0"/>
  </r>
  <r>
    <d v="2022-08-28T00:00:00"/>
    <n v="143327661"/>
    <x v="98"/>
    <x v="2"/>
    <d v="2022-08-28T00:00:00"/>
    <n v="335"/>
    <x v="2"/>
    <s v="143327661-5540246194632"/>
    <n v="335"/>
    <n v="335"/>
    <n v="335"/>
    <n v="100"/>
    <x v="0"/>
    <x v="0"/>
  </r>
  <r>
    <d v="2022-08-28T00:00:00"/>
    <n v="143327671"/>
    <x v="98"/>
    <x v="2"/>
    <d v="2022-09-06T00:00:00"/>
    <n v="1337"/>
    <x v="5"/>
    <s v="143327671-5540246194632"/>
    <n v="1337"/>
    <n v="1337"/>
    <n v="1337"/>
    <n v="100"/>
    <x v="0"/>
    <x v="0"/>
  </r>
  <r>
    <d v="2022-08-28T00:00:00"/>
    <n v="143327673"/>
    <x v="50"/>
    <x v="2"/>
    <d v="2022-09-08T00:00:00"/>
    <n v="130"/>
    <x v="5"/>
    <s v="143327673-5540246184036"/>
    <n v="130"/>
    <n v="205"/>
    <n v="205"/>
    <n v="100"/>
    <x v="0"/>
    <x v="1"/>
  </r>
  <r>
    <d v="2022-08-28T00:00:00"/>
    <n v="143327673"/>
    <x v="12"/>
    <x v="2"/>
    <d v="2022-09-08T00:00:00"/>
    <n v="75"/>
    <x v="5"/>
    <s v="143327673-5540246191596"/>
    <n v="75"/>
    <n v="205"/>
    <n v="205"/>
    <n v="100"/>
    <x v="0"/>
    <x v="0"/>
  </r>
  <r>
    <d v="2022-08-28T00:00:00"/>
    <n v="143327674"/>
    <x v="66"/>
    <x v="3"/>
    <d v="2022-09-05T00:00:00"/>
    <n v="3759"/>
    <x v="5"/>
    <s v="143327674-5540246171759"/>
    <n v="3759"/>
    <n v="36332"/>
    <n v="36332"/>
    <n v="100"/>
    <x v="0"/>
    <x v="1"/>
  </r>
  <r>
    <d v="2022-08-28T00:00:00"/>
    <n v="143327674"/>
    <x v="14"/>
    <x v="3"/>
    <d v="2022-09-05T00:00:00"/>
    <n v="6125"/>
    <x v="5"/>
    <s v="143327674-5540246177133"/>
    <n v="6125"/>
    <n v="36332"/>
    <n v="36332"/>
    <n v="100"/>
    <x v="0"/>
    <x v="1"/>
  </r>
  <r>
    <d v="2022-08-28T00:00:00"/>
    <n v="143327674"/>
    <x v="95"/>
    <x v="3"/>
    <d v="2022-09-05T00:00:00"/>
    <n v="26448"/>
    <x v="5"/>
    <s v="143327674-5540246192148"/>
    <n v="26448"/>
    <n v="36332"/>
    <n v="36332"/>
    <n v="100"/>
    <x v="0"/>
    <x v="0"/>
  </r>
  <r>
    <d v="2022-08-28T00:00:00"/>
    <n v="143327687"/>
    <x v="49"/>
    <x v="3"/>
    <d v="2022-09-04T00:00:00"/>
    <n v="502"/>
    <x v="5"/>
    <s v="143327687-5540246183587"/>
    <n v="502"/>
    <n v="502"/>
    <n v="502"/>
    <n v="100"/>
    <x v="0"/>
    <x v="0"/>
  </r>
  <r>
    <d v="2022-08-29T00:00:00"/>
    <n v="143327691"/>
    <x v="7"/>
    <x v="1"/>
    <d v="2022-08-31T00:00:00"/>
    <n v="7424"/>
    <x v="2"/>
    <s v="143327691-5540246176295"/>
    <n v="7424"/>
    <n v="12250"/>
    <n v="12250"/>
    <n v="100"/>
    <x v="0"/>
    <x v="1"/>
  </r>
  <r>
    <d v="2022-08-29T00:00:00"/>
    <n v="143327691"/>
    <x v="9"/>
    <x v="1"/>
    <d v="2022-08-31T00:00:00"/>
    <n v="3341"/>
    <x v="2"/>
    <s v="143327691-5540246187987"/>
    <n v="3341"/>
    <n v="12250"/>
    <n v="12250"/>
    <n v="100"/>
    <x v="0"/>
    <x v="1"/>
  </r>
  <r>
    <d v="2022-08-29T00:00:00"/>
    <n v="143327691"/>
    <x v="10"/>
    <x v="1"/>
    <d v="2022-08-31T00:00:00"/>
    <n v="1485"/>
    <x v="2"/>
    <s v="143327691-5540246188200"/>
    <n v="1485"/>
    <n v="12250"/>
    <n v="12250"/>
    <n v="100"/>
    <x v="0"/>
    <x v="0"/>
  </r>
  <r>
    <d v="2022-08-29T00:00:00"/>
    <n v="143327693"/>
    <x v="1"/>
    <x v="1"/>
    <d v="2022-08-31T00:00:00"/>
    <n v="232"/>
    <x v="2"/>
    <s v="143327693-5540246174174"/>
    <n v="232"/>
    <n v="232"/>
    <n v="232"/>
    <n v="100"/>
    <x v="0"/>
    <x v="0"/>
  </r>
  <r>
    <d v="2022-08-29T00:00:00"/>
    <n v="143327698"/>
    <x v="105"/>
    <x v="3"/>
    <d v="2022-08-30T00:00:00"/>
    <n v="743"/>
    <x v="2"/>
    <s v="143327698-5540246195241"/>
    <n v="743"/>
    <n v="1486"/>
    <n v="1486"/>
    <n v="100"/>
    <x v="0"/>
    <x v="1"/>
  </r>
  <r>
    <d v="2022-08-29T00:00:00"/>
    <n v="143327698"/>
    <x v="106"/>
    <x v="3"/>
    <d v="2022-08-30T00:00:00"/>
    <n v="743"/>
    <x v="2"/>
    <s v="143327698-5540246195242"/>
    <n v="743"/>
    <n v="1486"/>
    <n v="1486"/>
    <n v="100"/>
    <x v="0"/>
    <x v="0"/>
  </r>
  <r>
    <d v="2022-08-29T00:00:00"/>
    <n v="143327702"/>
    <x v="54"/>
    <x v="4"/>
    <d v="2022-09-12T00:00:00"/>
    <n v="2205"/>
    <x v="5"/>
    <s v="143327702-5540246181061"/>
    <n v="2205"/>
    <n v="8893"/>
    <n v="8893"/>
    <n v="100"/>
    <x v="0"/>
    <x v="1"/>
  </r>
  <r>
    <d v="2022-08-29T00:00:00"/>
    <n v="143327702"/>
    <x v="25"/>
    <x v="4"/>
    <d v="2022-09-12T00:00:00"/>
    <n v="5568"/>
    <x v="5"/>
    <s v="143327702-5540246183547"/>
    <n v="5568"/>
    <n v="8893"/>
    <n v="8893"/>
    <n v="100"/>
    <x v="0"/>
    <x v="1"/>
  </r>
  <r>
    <d v="2022-08-29T00:00:00"/>
    <n v="143327702"/>
    <x v="53"/>
    <x v="4"/>
    <d v="2022-09-12T00:00:00"/>
    <n v="1120"/>
    <x v="5"/>
    <s v="143327702-5540246185278"/>
    <n v="1120"/>
    <n v="8893"/>
    <n v="8893"/>
    <n v="100"/>
    <x v="0"/>
    <x v="0"/>
  </r>
  <r>
    <d v="2022-08-29T00:00:00"/>
    <n v="143327703"/>
    <x v="71"/>
    <x v="4"/>
    <d v="2022-09-11T00:00:00"/>
    <n v="1634"/>
    <x v="5"/>
    <s v="143327703-5540246173906"/>
    <n v="1634"/>
    <n v="6980"/>
    <n v="6980"/>
    <n v="100"/>
    <x v="0"/>
    <x v="1"/>
  </r>
  <r>
    <d v="2022-08-29T00:00:00"/>
    <n v="143327703"/>
    <x v="32"/>
    <x v="4"/>
    <d v="2022-09-11T00:00:00"/>
    <n v="5346"/>
    <x v="5"/>
    <s v="143327703-5540246181016"/>
    <n v="5346"/>
    <n v="6980"/>
    <n v="6980"/>
    <n v="100"/>
    <x v="0"/>
    <x v="0"/>
  </r>
  <r>
    <d v="2022-08-29T00:00:00"/>
    <n v="143327712"/>
    <x v="107"/>
    <x v="2"/>
    <d v="2022-09-01T00:00:00"/>
    <n v="335"/>
    <x v="5"/>
    <s v="143327712-5540246195250"/>
    <n v="335"/>
    <n v="335"/>
    <n v="335"/>
    <n v="100"/>
    <x v="0"/>
    <x v="0"/>
  </r>
  <r>
    <d v="2022-08-30T00:00:00"/>
    <n v="143327718"/>
    <x v="6"/>
    <x v="1"/>
    <d v="2022-09-01T00:00:00"/>
    <n v="1485"/>
    <x v="5"/>
    <s v="143327718-5540246176294"/>
    <n v="1485"/>
    <n v="14849"/>
    <n v="14849"/>
    <n v="100"/>
    <x v="0"/>
    <x v="1"/>
  </r>
  <r>
    <d v="2022-08-30T00:00:00"/>
    <n v="143327718"/>
    <x v="7"/>
    <x v="1"/>
    <d v="2022-09-01T00:00:00"/>
    <n v="7424"/>
    <x v="5"/>
    <s v="143327718-5540246176295"/>
    <n v="7424"/>
    <n v="14849"/>
    <n v="14849"/>
    <n v="100"/>
    <x v="0"/>
    <x v="1"/>
  </r>
  <r>
    <d v="2022-08-30T00:00:00"/>
    <n v="143327718"/>
    <x v="9"/>
    <x v="1"/>
    <d v="2022-09-01T00:00:00"/>
    <n v="4455"/>
    <x v="5"/>
    <s v="143327718-5540246187987"/>
    <n v="4455"/>
    <n v="14849"/>
    <n v="14849"/>
    <n v="100"/>
    <x v="0"/>
    <x v="1"/>
  </r>
  <r>
    <d v="2022-08-30T00:00:00"/>
    <n v="143327718"/>
    <x v="10"/>
    <x v="1"/>
    <d v="2022-09-01T00:00:00"/>
    <n v="1485"/>
    <x v="5"/>
    <s v="143327718-5540246188200"/>
    <n v="1485"/>
    <n v="14849"/>
    <n v="14849"/>
    <n v="100"/>
    <x v="0"/>
    <x v="0"/>
  </r>
  <r>
    <d v="2022-08-30T00:00:00"/>
    <n v="143327720"/>
    <x v="5"/>
    <x v="1"/>
    <d v="2022-09-01T00:00:00"/>
    <n v="279"/>
    <x v="5"/>
    <s v="143327720-5540246172669"/>
    <n v="279"/>
    <n v="14775"/>
    <n v="14775"/>
    <n v="100"/>
    <x v="0"/>
    <x v="1"/>
  </r>
  <r>
    <d v="2022-08-30T00:00:00"/>
    <n v="143327720"/>
    <x v="39"/>
    <x v="1"/>
    <d v="2022-09-01T00:00:00"/>
    <n v="1671"/>
    <x v="5"/>
    <s v="143327720-5540246172978"/>
    <n v="1671"/>
    <n v="14775"/>
    <n v="14775"/>
    <n v="100"/>
    <x v="0"/>
    <x v="1"/>
  </r>
  <r>
    <d v="2022-08-30T00:00:00"/>
    <n v="143327720"/>
    <x v="1"/>
    <x v="1"/>
    <d v="2022-09-01T00:00:00"/>
    <n v="464"/>
    <x v="5"/>
    <s v="143327720-5540246174174"/>
    <n v="464"/>
    <n v="14775"/>
    <n v="14775"/>
    <n v="100"/>
    <x v="0"/>
    <x v="1"/>
  </r>
  <r>
    <d v="2022-08-30T00:00:00"/>
    <n v="143327720"/>
    <x v="89"/>
    <x v="1"/>
    <d v="2022-09-01T00:00:00"/>
    <n v="8352"/>
    <x v="5"/>
    <s v="143327720-5540246176699"/>
    <n v="8352"/>
    <n v="14775"/>
    <n v="14775"/>
    <n v="100"/>
    <x v="0"/>
    <x v="1"/>
  </r>
  <r>
    <d v="2022-08-30T00:00:00"/>
    <n v="143327720"/>
    <x v="18"/>
    <x v="1"/>
    <d v="2022-09-01T00:00:00"/>
    <n v="4009"/>
    <x v="5"/>
    <s v="143327720-5540246192102"/>
    <n v="4009"/>
    <n v="14775"/>
    <n v="14775"/>
    <n v="100"/>
    <x v="0"/>
    <x v="0"/>
  </r>
  <r>
    <d v="2022-08-30T00:00:00"/>
    <n v="143327723"/>
    <x v="27"/>
    <x v="1"/>
    <d v="2022-09-05T00:00:00"/>
    <n v="70"/>
    <x v="5"/>
    <s v="143327723-5540246174095"/>
    <n v="70"/>
    <n v="2160"/>
    <n v="2160"/>
    <n v="100"/>
    <x v="0"/>
    <x v="1"/>
  </r>
  <r>
    <d v="2022-08-30T00:00:00"/>
    <n v="143327723"/>
    <x v="28"/>
    <x v="1"/>
    <d v="2022-09-05T00:00:00"/>
    <n v="418"/>
    <x v="5"/>
    <s v="143327723-5540246175047"/>
    <n v="418"/>
    <n v="2160"/>
    <n v="2160"/>
    <n v="100"/>
    <x v="0"/>
    <x v="1"/>
  </r>
  <r>
    <d v="2022-08-30T00:00:00"/>
    <n v="143327723"/>
    <x v="56"/>
    <x v="1"/>
    <d v="2022-09-05T00:00:00"/>
    <n v="836"/>
    <x v="5"/>
    <s v="143327723-5540246175049"/>
    <n v="836"/>
    <n v="2160"/>
    <n v="2160"/>
    <n v="100"/>
    <x v="0"/>
    <x v="1"/>
  </r>
  <r>
    <d v="2022-08-30T00:00:00"/>
    <n v="143327723"/>
    <x v="19"/>
    <x v="1"/>
    <d v="2022-09-05T00:00:00"/>
    <n v="836"/>
    <x v="5"/>
    <s v="143327723-5540246175050"/>
    <n v="836"/>
    <n v="2160"/>
    <n v="2160"/>
    <n v="100"/>
    <x v="0"/>
    <x v="0"/>
  </r>
  <r>
    <d v="2022-08-30T00:00:00"/>
    <n v="143327727"/>
    <x v="98"/>
    <x v="2"/>
    <d v="2022-08-31T00:00:00"/>
    <n v="335"/>
    <x v="2"/>
    <s v="143327727-5540246194632"/>
    <n v="335"/>
    <n v="335"/>
    <n v="335"/>
    <n v="100"/>
    <x v="0"/>
    <x v="0"/>
  </r>
  <r>
    <d v="2022-08-30T00:00:00"/>
    <n v="143327728"/>
    <x v="63"/>
    <x v="2"/>
    <d v="2022-09-06T00:00:00"/>
    <n v="706"/>
    <x v="5"/>
    <s v="143327728-5540246170256"/>
    <n v="504"/>
    <n v="1876"/>
    <n v="1674"/>
    <n v="89.232409381663118"/>
    <x v="0"/>
    <x v="1"/>
  </r>
  <r>
    <d v="2022-08-30T00:00:00"/>
    <n v="143327728"/>
    <x v="69"/>
    <x v="2"/>
    <d v="2022-09-06T00:00:00"/>
    <n v="1170"/>
    <x v="5"/>
    <s v="143327728-5540246171888"/>
    <n v="1170"/>
    <n v="1876"/>
    <n v="1674"/>
    <n v="89.232409381663118"/>
    <x v="0"/>
    <x v="0"/>
  </r>
  <r>
    <d v="2022-08-30T00:00:00"/>
    <n v="143327736"/>
    <x v="67"/>
    <x v="2"/>
    <d v="2022-09-08T00:00:00"/>
    <n v="93"/>
    <x v="5"/>
    <s v="143327736-5540246182684"/>
    <n v="93"/>
    <n v="186"/>
    <n v="186"/>
    <n v="100"/>
    <x v="0"/>
    <x v="1"/>
  </r>
  <r>
    <d v="2022-08-30T00:00:00"/>
    <n v="143327736"/>
    <x v="68"/>
    <x v="2"/>
    <d v="2022-09-08T00:00:00"/>
    <n v="93"/>
    <x v="5"/>
    <s v="143327736-5540246183844"/>
    <n v="93"/>
    <n v="186"/>
    <n v="186"/>
    <n v="100"/>
    <x v="0"/>
    <x v="0"/>
  </r>
  <r>
    <d v="2022-08-31T00:00:00"/>
    <n v="143327747"/>
    <x v="10"/>
    <x v="1"/>
    <d v="2022-09-04T00:00:00"/>
    <n v="2228"/>
    <x v="5"/>
    <s v="143327747-5540246188200"/>
    <n v="2228"/>
    <n v="2228"/>
    <n v="2228"/>
    <n v="100"/>
    <x v="0"/>
    <x v="0"/>
  </r>
  <r>
    <d v="2022-08-31T00:00:00"/>
    <n v="143327748"/>
    <x v="1"/>
    <x v="1"/>
    <d v="2022-09-04T00:00:00"/>
    <n v="348"/>
    <x v="5"/>
    <s v="143327748-5540246174174"/>
    <n v="360"/>
    <n v="6705"/>
    <n v="6717"/>
    <n v="100.17897091722594"/>
    <x v="0"/>
    <x v="1"/>
  </r>
  <r>
    <d v="2022-08-31T00:00:00"/>
    <n v="143327748"/>
    <x v="89"/>
    <x v="1"/>
    <d v="2022-09-04T00:00:00"/>
    <n v="6264"/>
    <x v="5"/>
    <s v="143327748-5540246176699"/>
    <n v="6264"/>
    <n v="6705"/>
    <n v="6717"/>
    <n v="100.17897091722594"/>
    <x v="0"/>
    <x v="1"/>
  </r>
  <r>
    <d v="2022-08-31T00:00:00"/>
    <n v="143327748"/>
    <x v="64"/>
    <x v="1"/>
    <d v="2022-09-04T00:00:00"/>
    <n v="93"/>
    <x v="5"/>
    <s v="143327748-5540246188175"/>
    <n v="93"/>
    <n v="6705"/>
    <n v="6717"/>
    <n v="100.17897091722594"/>
    <x v="0"/>
    <x v="0"/>
  </r>
  <r>
    <d v="2022-08-31T00:00:00"/>
    <n v="143327751"/>
    <x v="98"/>
    <x v="2"/>
    <d v="2022-09-04T00:00:00"/>
    <n v="502"/>
    <x v="5"/>
    <s v="143327751-5540246194632"/>
    <n v="502"/>
    <n v="502"/>
    <n v="502"/>
    <n v="100"/>
    <x v="0"/>
    <x v="0"/>
  </r>
  <r>
    <d v="2022-08-31T00:00:00"/>
    <n v="143327755"/>
    <x v="98"/>
    <x v="2"/>
    <d v="2022-09-08T00:00:00"/>
    <n v="1420"/>
    <x v="5"/>
    <s v="143327755-5540246194632"/>
    <n v="1420"/>
    <n v="1755"/>
    <n v="1755"/>
    <n v="100"/>
    <x v="0"/>
    <x v="1"/>
  </r>
  <r>
    <d v="2022-08-31T00:00:00"/>
    <n v="143327755"/>
    <x v="107"/>
    <x v="2"/>
    <d v="2022-09-08T00:00:00"/>
    <n v="335"/>
    <x v="5"/>
    <s v="143327755-5540246195250"/>
    <n v="335"/>
    <n v="1755"/>
    <n v="1755"/>
    <n v="100"/>
    <x v="0"/>
    <x v="0"/>
  </r>
  <r>
    <d v="2022-08-31T00:00:00"/>
    <n v="143327756"/>
    <x v="66"/>
    <x v="3"/>
    <d v="2022-09-07T00:00:00"/>
    <n v="3759"/>
    <x v="5"/>
    <s v="143327756-5540246171759"/>
    <n v="3759"/>
    <n v="23526"/>
    <n v="23526"/>
    <n v="100"/>
    <x v="0"/>
    <x v="1"/>
  </r>
  <r>
    <d v="2022-08-31T00:00:00"/>
    <n v="143327756"/>
    <x v="14"/>
    <x v="3"/>
    <d v="2022-09-07T00:00:00"/>
    <n v="4455"/>
    <x v="5"/>
    <s v="143327756-5540246177133"/>
    <n v="4455"/>
    <n v="23526"/>
    <n v="23526"/>
    <n v="100"/>
    <x v="0"/>
    <x v="1"/>
  </r>
  <r>
    <d v="2022-08-31T00:00:00"/>
    <n v="143327756"/>
    <x v="95"/>
    <x v="3"/>
    <d v="2022-09-07T00:00:00"/>
    <n v="15312"/>
    <x v="5"/>
    <s v="143327756-5540246192148"/>
    <n v="15312"/>
    <n v="23526"/>
    <n v="23526"/>
    <n v="100"/>
    <x v="0"/>
    <x v="0"/>
  </r>
  <r>
    <d v="2022-08-31T00:00:00"/>
    <n v="143327757"/>
    <x v="48"/>
    <x v="3"/>
    <d v="2022-09-08T00:00:00"/>
    <n v="1692"/>
    <x v="5"/>
    <s v="143327757-5540246183130"/>
    <n v="1692"/>
    <n v="4366"/>
    <n v="4299"/>
    <n v="98.465414567109477"/>
    <x v="0"/>
    <x v="1"/>
  </r>
  <r>
    <d v="2022-08-31T00:00:00"/>
    <n v="143327757"/>
    <x v="73"/>
    <x v="3"/>
    <d v="2022-09-08T00:00:00"/>
    <n v="961"/>
    <x v="5"/>
    <s v="143327757-5540246183537"/>
    <n v="961"/>
    <n v="4366"/>
    <n v="4299"/>
    <n v="98.465414567109477"/>
    <x v="0"/>
    <x v="1"/>
  </r>
  <r>
    <d v="2022-08-31T00:00:00"/>
    <n v="143327757"/>
    <x v="81"/>
    <x v="3"/>
    <d v="2022-09-08T00:00:00"/>
    <n v="1044"/>
    <x v="5"/>
    <s v="143327757-5540246183541"/>
    <n v="1044"/>
    <n v="4366"/>
    <n v="4299"/>
    <n v="98.465414567109477"/>
    <x v="0"/>
    <x v="1"/>
  </r>
  <r>
    <d v="2022-08-31T00:00:00"/>
    <n v="143327757"/>
    <x v="93"/>
    <x v="3"/>
    <d v="2022-09-08T00:00:00"/>
    <n v="669"/>
    <x v="5"/>
    <s v="143327757-5540246192571"/>
    <n v="602"/>
    <n v="4366"/>
    <n v="4299"/>
    <n v="98.465414567109477"/>
    <x v="0"/>
    <x v="0"/>
  </r>
  <r>
    <d v="2022-08-31T00:00:00"/>
    <n v="143327759"/>
    <x v="60"/>
    <x v="3"/>
    <d v="2022-09-07T00:00:00"/>
    <n v="5197"/>
    <x v="5"/>
    <s v="143327759-5540246183558"/>
    <n v="5197"/>
    <n v="7648"/>
    <n v="7648"/>
    <n v="100"/>
    <x v="0"/>
    <x v="1"/>
  </r>
  <r>
    <d v="2022-08-31T00:00:00"/>
    <n v="143327759"/>
    <x v="33"/>
    <x v="3"/>
    <d v="2022-09-07T00:00:00"/>
    <n v="223"/>
    <x v="5"/>
    <s v="143327759-5540246183560"/>
    <n v="223"/>
    <n v="7648"/>
    <n v="7648"/>
    <n v="100"/>
    <x v="0"/>
    <x v="1"/>
  </r>
  <r>
    <d v="2022-08-31T00:00:00"/>
    <n v="143327759"/>
    <x v="34"/>
    <x v="3"/>
    <d v="2022-09-07T00:00:00"/>
    <n v="1114"/>
    <x v="5"/>
    <s v="143327759-5540246192209"/>
    <n v="1114"/>
    <n v="7648"/>
    <n v="7648"/>
    <n v="100"/>
    <x v="0"/>
    <x v="1"/>
  </r>
  <r>
    <d v="2022-08-31T00:00:00"/>
    <n v="143327759"/>
    <x v="61"/>
    <x v="3"/>
    <d v="2022-09-07T00:00:00"/>
    <n v="1114"/>
    <x v="5"/>
    <s v="143327759-5540246192462"/>
    <n v="1114"/>
    <n v="7648"/>
    <n v="7648"/>
    <n v="100"/>
    <x v="0"/>
    <x v="0"/>
  </r>
  <r>
    <d v="2022-08-31T00:00:00"/>
    <n v="143327763"/>
    <x v="71"/>
    <x v="4"/>
    <d v="2022-09-01T00:00:00"/>
    <n v="817"/>
    <x v="5"/>
    <s v="143327763-5540246173906"/>
    <n v="817"/>
    <n v="817"/>
    <n v="817"/>
    <n v="100"/>
    <x v="0"/>
    <x v="0"/>
  </r>
  <r>
    <d v="2022-09-01T00:00:00"/>
    <n v="143327779"/>
    <x v="4"/>
    <x v="1"/>
    <d v="2022-09-05T00:00:00"/>
    <n v="557"/>
    <x v="5"/>
    <s v="143327779-5540246171933"/>
    <n v="557"/>
    <n v="1671"/>
    <n v="1671"/>
    <n v="100"/>
    <x v="0"/>
    <x v="1"/>
  </r>
  <r>
    <d v="2022-09-01T00:00:00"/>
    <n v="143327779"/>
    <x v="9"/>
    <x v="1"/>
    <d v="2022-09-05T00:00:00"/>
    <n v="1114"/>
    <x v="5"/>
    <s v="143327779-5540246187987"/>
    <n v="1114"/>
    <n v="1671"/>
    <n v="1671"/>
    <n v="100"/>
    <x v="0"/>
    <x v="0"/>
  </r>
  <r>
    <d v="2022-09-01T00:00:00"/>
    <n v="143327780"/>
    <x v="1"/>
    <x v="1"/>
    <d v="2022-09-05T00:00:00"/>
    <n v="464"/>
    <x v="5"/>
    <s v="143327780-5540246174174"/>
    <n v="464"/>
    <n v="6728"/>
    <n v="6728"/>
    <n v="100"/>
    <x v="0"/>
    <x v="1"/>
  </r>
  <r>
    <d v="2022-09-01T00:00:00"/>
    <n v="143327780"/>
    <x v="89"/>
    <x v="1"/>
    <d v="2022-09-05T00:00:00"/>
    <n v="6264"/>
    <x v="5"/>
    <s v="143327780-5540246176699"/>
    <n v="6264"/>
    <n v="6728"/>
    <n v="6728"/>
    <n v="100"/>
    <x v="0"/>
    <x v="0"/>
  </r>
  <r>
    <d v="2022-09-01T00:00:00"/>
    <n v="143327782"/>
    <x v="28"/>
    <x v="1"/>
    <d v="2022-09-08T00:00:00"/>
    <n v="557"/>
    <x v="5"/>
    <s v="143327782-5540246175047"/>
    <n v="557"/>
    <n v="2229"/>
    <n v="2229"/>
    <n v="100"/>
    <x v="0"/>
    <x v="1"/>
  </r>
  <r>
    <d v="2022-09-01T00:00:00"/>
    <n v="143327782"/>
    <x v="56"/>
    <x v="1"/>
    <d v="2022-09-08T00:00:00"/>
    <n v="836"/>
    <x v="5"/>
    <s v="143327782-5540246175049"/>
    <n v="836"/>
    <n v="2229"/>
    <n v="2229"/>
    <n v="100"/>
    <x v="0"/>
    <x v="1"/>
  </r>
  <r>
    <d v="2022-09-01T00:00:00"/>
    <n v="143327782"/>
    <x v="19"/>
    <x v="1"/>
    <d v="2022-09-08T00:00:00"/>
    <n v="836"/>
    <x v="5"/>
    <s v="143327782-5540246175050"/>
    <n v="836"/>
    <n v="2229"/>
    <n v="2229"/>
    <n v="100"/>
    <x v="0"/>
    <x v="0"/>
  </r>
  <r>
    <d v="2022-09-01T00:00:00"/>
    <n v="143327784"/>
    <x v="20"/>
    <x v="1"/>
    <d v="2022-09-06T00:00:00"/>
    <n v="140"/>
    <x v="5"/>
    <s v="143327784-5540246185429"/>
    <n v="140"/>
    <n v="420"/>
    <n v="420"/>
    <n v="100"/>
    <x v="0"/>
    <x v="1"/>
  </r>
  <r>
    <d v="2022-09-01T00:00:00"/>
    <n v="143327784"/>
    <x v="21"/>
    <x v="1"/>
    <d v="2022-09-06T00:00:00"/>
    <n v="140"/>
    <x v="5"/>
    <s v="143327784-5540246185562"/>
    <n v="140"/>
    <n v="420"/>
    <n v="420"/>
    <n v="100"/>
    <x v="0"/>
    <x v="1"/>
  </r>
  <r>
    <d v="2022-09-01T00:00:00"/>
    <n v="143327784"/>
    <x v="22"/>
    <x v="1"/>
    <d v="2022-09-06T00:00:00"/>
    <n v="140"/>
    <x v="5"/>
    <s v="143327784-5540246186325"/>
    <n v="140"/>
    <n v="420"/>
    <n v="420"/>
    <n v="100"/>
    <x v="0"/>
    <x v="0"/>
  </r>
  <r>
    <d v="2022-09-01T00:00:00"/>
    <n v="143327798"/>
    <x v="106"/>
    <x v="3"/>
    <d v="2022-09-11T00:00:00"/>
    <n v="743"/>
    <x v="5"/>
    <s v="143327798-5540246195242"/>
    <n v="720"/>
    <n v="743"/>
    <n v="720"/>
    <n v="96.904441453566619"/>
    <x v="0"/>
    <x v="0"/>
  </r>
  <r>
    <d v="2022-09-01T00:00:00"/>
    <n v="143327801"/>
    <x v="2"/>
    <x v="2"/>
    <d v="2022-09-11T00:00:00"/>
    <n v="335"/>
    <x v="5"/>
    <s v="143327801-5540246193316"/>
    <n v="335"/>
    <n v="335"/>
    <n v="335"/>
    <n v="100"/>
    <x v="0"/>
    <x v="0"/>
  </r>
  <r>
    <d v="2022-09-01T00:00:00"/>
    <n v="143327802"/>
    <x v="42"/>
    <x v="2"/>
    <d v="2022-09-12T00:00:00"/>
    <n v="891"/>
    <x v="5"/>
    <s v="143327802-5540246180522"/>
    <n v="891"/>
    <n v="891"/>
    <n v="891"/>
    <n v="100"/>
    <x v="0"/>
    <x v="0"/>
  </r>
  <r>
    <d v="2022-09-01T00:00:00"/>
    <n v="143327823"/>
    <x v="105"/>
    <x v="3"/>
    <d v="2022-09-14T00:00:00"/>
    <n v="464"/>
    <x v="5"/>
    <s v="143327823-5540246195241"/>
    <n v="418"/>
    <n v="464"/>
    <n v="418"/>
    <n v="90.08620689655173"/>
    <x v="0"/>
    <x v="0"/>
  </r>
  <r>
    <d v="2022-09-04T00:00:00"/>
    <n v="143337830"/>
    <x v="52"/>
    <x v="1"/>
    <d v="2022-09-06T00:00:00"/>
    <n v="24"/>
    <x v="5"/>
    <s v="143337830-5540246172539"/>
    <n v="24"/>
    <n v="2762"/>
    <n v="2762"/>
    <n v="100"/>
    <x v="0"/>
    <x v="1"/>
  </r>
  <r>
    <d v="2022-09-04T00:00:00"/>
    <n v="143337830"/>
    <x v="39"/>
    <x v="1"/>
    <d v="2022-09-06T00:00:00"/>
    <n v="2506"/>
    <x v="5"/>
    <s v="143337830-5540246172978"/>
    <n v="2506"/>
    <n v="2762"/>
    <n v="2762"/>
    <n v="100"/>
    <x v="0"/>
    <x v="1"/>
  </r>
  <r>
    <d v="2022-09-04T00:00:00"/>
    <n v="143337830"/>
    <x v="64"/>
    <x v="1"/>
    <d v="2022-09-06T00:00:00"/>
    <n v="232"/>
    <x v="5"/>
    <s v="143337830-5540246188175"/>
    <n v="232"/>
    <n v="2762"/>
    <n v="2762"/>
    <n v="100"/>
    <x v="0"/>
    <x v="0"/>
  </r>
  <r>
    <d v="2022-09-04T00:00:00"/>
    <n v="143337831"/>
    <x v="9"/>
    <x v="1"/>
    <d v="2022-09-06T00:00:00"/>
    <n v="1671"/>
    <x v="5"/>
    <s v="143337831-5540246187987"/>
    <n v="1671"/>
    <n v="2414"/>
    <n v="2414"/>
    <n v="100"/>
    <x v="0"/>
    <x v="1"/>
  </r>
  <r>
    <d v="2022-09-04T00:00:00"/>
    <n v="143337831"/>
    <x v="10"/>
    <x v="1"/>
    <d v="2022-09-06T00:00:00"/>
    <n v="743"/>
    <x v="5"/>
    <s v="143337831-5540246188200"/>
    <n v="743"/>
    <n v="2414"/>
    <n v="2414"/>
    <n v="100"/>
    <x v="0"/>
    <x v="0"/>
  </r>
  <r>
    <d v="2022-09-04T00:00:00"/>
    <n v="143337850"/>
    <x v="97"/>
    <x v="2"/>
    <d v="2022-09-08T00:00:00"/>
    <n v="17818"/>
    <x v="5"/>
    <s v="143337850-5540246194467"/>
    <n v="17818"/>
    <n v="17818"/>
    <n v="17818"/>
    <n v="100"/>
    <x v="0"/>
    <x v="0"/>
  </r>
  <r>
    <d v="2022-09-04T00:00:00"/>
    <n v="143337851"/>
    <x v="67"/>
    <x v="2"/>
    <d v="2022-09-12T00:00:00"/>
    <n v="93"/>
    <x v="5"/>
    <s v="143337851-5540246182684"/>
    <n v="93"/>
    <n v="18190"/>
    <n v="18190"/>
    <n v="100"/>
    <x v="0"/>
    <x v="1"/>
  </r>
  <r>
    <d v="2022-09-04T00:00:00"/>
    <n v="143337851"/>
    <x v="68"/>
    <x v="2"/>
    <d v="2022-09-12T00:00:00"/>
    <n v="279"/>
    <x v="5"/>
    <s v="143337851-5540246183844"/>
    <n v="279"/>
    <n v="18190"/>
    <n v="18190"/>
    <n v="100"/>
    <x v="0"/>
    <x v="1"/>
  </r>
  <r>
    <d v="2022-09-04T00:00:00"/>
    <n v="143337851"/>
    <x v="97"/>
    <x v="2"/>
    <d v="2022-09-12T00:00:00"/>
    <n v="17818"/>
    <x v="5"/>
    <s v="143337851-5540246194467"/>
    <n v="17818"/>
    <n v="18190"/>
    <n v="18190"/>
    <n v="100"/>
    <x v="0"/>
    <x v="0"/>
  </r>
  <r>
    <d v="2022-09-04T00:00:00"/>
    <n v="143337856"/>
    <x v="63"/>
    <x v="2"/>
    <d v="2022-09-13T00:00:00"/>
    <n v="3174"/>
    <x v="5"/>
    <s v="143337856-5540246170256"/>
    <n v="3174"/>
    <n v="3694"/>
    <n v="3694"/>
    <n v="100"/>
    <x v="0"/>
    <x v="1"/>
  </r>
  <r>
    <d v="2022-09-04T00:00:00"/>
    <n v="143337856"/>
    <x v="69"/>
    <x v="2"/>
    <d v="2022-09-13T00:00:00"/>
    <n v="520"/>
    <x v="5"/>
    <s v="143337856-5540246171888"/>
    <n v="520"/>
    <n v="3694"/>
    <n v="3694"/>
    <n v="100"/>
    <x v="0"/>
    <x v="0"/>
  </r>
  <r>
    <d v="2022-09-04T00:00:00"/>
    <n v="143337872"/>
    <x v="98"/>
    <x v="2"/>
    <d v="2022-09-11T00:00:00"/>
    <n v="1420"/>
    <x v="5"/>
    <s v="143337872-5540246194632"/>
    <n v="492"/>
    <n v="1420"/>
    <n v="492"/>
    <n v="34.647887323943664"/>
    <x v="0"/>
    <x v="0"/>
  </r>
  <r>
    <d v="2022-09-04T00:00:00"/>
    <n v="143337873"/>
    <x v="66"/>
    <x v="3"/>
    <d v="2022-09-11T00:00:00"/>
    <n v="3759"/>
    <x v="5"/>
    <s v="143337873-5540246171759"/>
    <n v="3759"/>
    <n v="18793"/>
    <n v="18793"/>
    <n v="100"/>
    <x v="0"/>
    <x v="1"/>
  </r>
  <r>
    <d v="2022-09-04T00:00:00"/>
    <n v="143337873"/>
    <x v="14"/>
    <x v="3"/>
    <d v="2022-09-11T00:00:00"/>
    <n v="3898"/>
    <x v="5"/>
    <s v="143337873-5540246177133"/>
    <n v="3898"/>
    <n v="18793"/>
    <n v="18793"/>
    <n v="100"/>
    <x v="0"/>
    <x v="1"/>
  </r>
  <r>
    <d v="2022-09-04T00:00:00"/>
    <n v="143337873"/>
    <x v="95"/>
    <x v="3"/>
    <d v="2022-09-11T00:00:00"/>
    <n v="11136"/>
    <x v="5"/>
    <s v="143337873-5540246192148"/>
    <n v="11136"/>
    <n v="18793"/>
    <n v="18793"/>
    <n v="100"/>
    <x v="0"/>
    <x v="0"/>
  </r>
  <r>
    <d v="2022-09-05T00:00:00"/>
    <n v="143337886"/>
    <x v="4"/>
    <x v="1"/>
    <d v="2022-09-07T00:00:00"/>
    <n v="836"/>
    <x v="5"/>
    <s v="143337886-5540246171933"/>
    <n v="836"/>
    <n v="3992"/>
    <n v="3992"/>
    <n v="100"/>
    <x v="0"/>
    <x v="1"/>
  </r>
  <r>
    <d v="2022-09-05T00:00:00"/>
    <n v="143337886"/>
    <x v="9"/>
    <x v="1"/>
    <d v="2022-09-07T00:00:00"/>
    <n v="1671"/>
    <x v="5"/>
    <s v="143337886-5540246187987"/>
    <n v="1671"/>
    <n v="3992"/>
    <n v="3992"/>
    <n v="100"/>
    <x v="0"/>
    <x v="1"/>
  </r>
  <r>
    <d v="2022-09-05T00:00:00"/>
    <n v="143337886"/>
    <x v="10"/>
    <x v="1"/>
    <d v="2022-09-07T00:00:00"/>
    <n v="1485"/>
    <x v="5"/>
    <s v="143337886-5540246188200"/>
    <n v="1485"/>
    <n v="3992"/>
    <n v="3992"/>
    <n v="100"/>
    <x v="0"/>
    <x v="0"/>
  </r>
  <r>
    <d v="2022-09-05T00:00:00"/>
    <n v="143337915"/>
    <x v="44"/>
    <x v="2"/>
    <d v="2022-09-26T00:00:00"/>
    <n v="877"/>
    <x v="5"/>
    <s v="143337915-5540246190727"/>
    <n v="877"/>
    <n v="877"/>
    <n v="877"/>
    <n v="100"/>
    <x v="0"/>
    <x v="0"/>
  </r>
  <r>
    <d v="2022-09-05T00:00:00"/>
    <n v="143337920"/>
    <x v="98"/>
    <x v="2"/>
    <d v="2022-09-15T00:00:00"/>
    <n v="1504"/>
    <x v="5"/>
    <s v="143337920-5540246194632"/>
    <n v="1504"/>
    <n v="1839"/>
    <n v="1546"/>
    <n v="84.06742794997281"/>
    <x v="0"/>
    <x v="1"/>
  </r>
  <r>
    <d v="2022-09-05T00:00:00"/>
    <n v="143337920"/>
    <x v="107"/>
    <x v="2"/>
    <d v="2022-09-15T00:00:00"/>
    <n v="335"/>
    <x v="5"/>
    <s v="143337920-5540246195250"/>
    <n v="42"/>
    <n v="1839"/>
    <n v="1546"/>
    <n v="84.06742794997281"/>
    <x v="0"/>
    <x v="0"/>
  </r>
  <r>
    <d v="2022-09-05T00:00:00"/>
    <n v="143337926"/>
    <x v="54"/>
    <x v="4"/>
    <d v="2022-09-19T00:00:00"/>
    <n v="804"/>
    <x v="5"/>
    <s v="143337926-5540246181061"/>
    <n v="804"/>
    <n v="8022"/>
    <n v="8022"/>
    <n v="100"/>
    <x v="0"/>
    <x v="1"/>
  </r>
  <r>
    <d v="2022-09-05T00:00:00"/>
    <n v="143337926"/>
    <x v="25"/>
    <x v="4"/>
    <d v="2022-09-19T00:00:00"/>
    <n v="6844"/>
    <x v="5"/>
    <s v="143337926-5540246183547"/>
    <n v="6844"/>
    <n v="8022"/>
    <n v="8022"/>
    <n v="100"/>
    <x v="0"/>
    <x v="1"/>
  </r>
  <r>
    <d v="2022-09-05T00:00:00"/>
    <n v="143337926"/>
    <x v="53"/>
    <x v="4"/>
    <d v="2022-09-19T00:00:00"/>
    <n v="374"/>
    <x v="5"/>
    <s v="143337926-5540246185278"/>
    <n v="374"/>
    <n v="8022"/>
    <n v="8022"/>
    <n v="100"/>
    <x v="0"/>
    <x v="0"/>
  </r>
  <r>
    <d v="2022-09-06T00:00:00"/>
    <n v="143337929"/>
    <x v="39"/>
    <x v="1"/>
    <d v="2022-09-08T00:00:00"/>
    <n v="836"/>
    <x v="5"/>
    <s v="143337929-5540246172978"/>
    <n v="836"/>
    <n v="3203"/>
    <n v="3203"/>
    <n v="100"/>
    <x v="0"/>
    <x v="1"/>
  </r>
  <r>
    <d v="2022-09-06T00:00:00"/>
    <n v="143337929"/>
    <x v="89"/>
    <x v="1"/>
    <d v="2022-09-08T00:00:00"/>
    <n v="2088"/>
    <x v="5"/>
    <s v="143337929-5540246176699"/>
    <n v="2088"/>
    <n v="3203"/>
    <n v="3203"/>
    <n v="100"/>
    <x v="0"/>
    <x v="1"/>
  </r>
  <r>
    <d v="2022-09-06T00:00:00"/>
    <n v="143337929"/>
    <x v="64"/>
    <x v="1"/>
    <d v="2022-09-08T00:00:00"/>
    <n v="279"/>
    <x v="5"/>
    <s v="143337929-5540246188175"/>
    <n v="279"/>
    <n v="3203"/>
    <n v="3203"/>
    <n v="100"/>
    <x v="0"/>
    <x v="0"/>
  </r>
  <r>
    <d v="2022-09-06T00:00:00"/>
    <n v="143337931"/>
    <x v="7"/>
    <x v="1"/>
    <d v="2022-09-08T00:00:00"/>
    <n v="5940"/>
    <x v="5"/>
    <s v="143337931-5540246176295"/>
    <n v="5940"/>
    <n v="5940"/>
    <n v="5940"/>
    <n v="100"/>
    <x v="0"/>
    <x v="0"/>
  </r>
  <r>
    <d v="2022-09-07T00:00:00"/>
    <n v="143337954"/>
    <x v="89"/>
    <x v="1"/>
    <d v="2022-09-11T00:00:00"/>
    <n v="2088"/>
    <x v="5"/>
    <s v="143337954-5540246176699"/>
    <n v="2088"/>
    <n v="2320"/>
    <n v="2320"/>
    <n v="100"/>
    <x v="0"/>
    <x v="1"/>
  </r>
  <r>
    <d v="2022-09-07T00:00:00"/>
    <n v="143337954"/>
    <x v="64"/>
    <x v="1"/>
    <d v="2022-09-11T00:00:00"/>
    <n v="232"/>
    <x v="5"/>
    <s v="143337954-5540246188175"/>
    <n v="232"/>
    <n v="2320"/>
    <n v="2320"/>
    <n v="100"/>
    <x v="0"/>
    <x v="0"/>
  </r>
  <r>
    <d v="2022-09-07T00:00:00"/>
    <n v="143337955"/>
    <x v="4"/>
    <x v="1"/>
    <d v="2022-09-11T00:00:00"/>
    <n v="557"/>
    <x v="5"/>
    <s v="143337955-5540246171933"/>
    <n v="557"/>
    <n v="9467"/>
    <n v="9467"/>
    <n v="100"/>
    <x v="0"/>
    <x v="1"/>
  </r>
  <r>
    <d v="2022-09-07T00:00:00"/>
    <n v="143337955"/>
    <x v="7"/>
    <x v="1"/>
    <d v="2022-09-11T00:00:00"/>
    <n v="4455"/>
    <x v="5"/>
    <s v="143337955-5540246176295"/>
    <n v="4455"/>
    <n v="9467"/>
    <n v="9467"/>
    <n v="100"/>
    <x v="0"/>
    <x v="1"/>
  </r>
  <r>
    <d v="2022-09-07T00:00:00"/>
    <n v="143337955"/>
    <x v="9"/>
    <x v="1"/>
    <d v="2022-09-11T00:00:00"/>
    <n v="4455"/>
    <x v="5"/>
    <s v="143337955-5540246187987"/>
    <n v="4455"/>
    <n v="9467"/>
    <n v="9467"/>
    <n v="100"/>
    <x v="0"/>
    <x v="0"/>
  </r>
  <r>
    <d v="2022-09-07T00:00:00"/>
    <n v="143337959"/>
    <x v="58"/>
    <x v="4"/>
    <d v="2022-09-20T00:00:00"/>
    <n v="1207"/>
    <x v="5"/>
    <s v="143337959-5540246188224"/>
    <n v="1207"/>
    <n v="1207"/>
    <n v="1207"/>
    <n v="100"/>
    <x v="0"/>
    <x v="0"/>
  </r>
  <r>
    <d v="2022-09-07T00:00:00"/>
    <n v="143337964"/>
    <x v="68"/>
    <x v="2"/>
    <d v="2022-09-20T00:00:00"/>
    <n v="47"/>
    <x v="5"/>
    <s v="143337964-5540246183844"/>
    <n v="47"/>
    <n v="28556"/>
    <n v="28556"/>
    <n v="100"/>
    <x v="0"/>
    <x v="1"/>
  </r>
  <r>
    <d v="2022-09-07T00:00:00"/>
    <n v="143337964"/>
    <x v="97"/>
    <x v="2"/>
    <d v="2022-09-20T00:00:00"/>
    <n v="28509"/>
    <x v="5"/>
    <s v="143337964-5540246194467"/>
    <n v="28509"/>
    <n v="28556"/>
    <n v="28556"/>
    <n v="100"/>
    <x v="0"/>
    <x v="0"/>
  </r>
  <r>
    <d v="2022-09-08T00:00:00"/>
    <n v="143337991"/>
    <x v="4"/>
    <x v="1"/>
    <d v="2022-09-12T00:00:00"/>
    <n v="557"/>
    <x v="5"/>
    <s v="143337991-5540246171933"/>
    <n v="557"/>
    <n v="557"/>
    <n v="557"/>
    <n v="100"/>
    <x v="0"/>
    <x v="0"/>
  </r>
  <r>
    <d v="2022-09-08T00:00:00"/>
    <n v="143337995"/>
    <x v="48"/>
    <x v="3"/>
    <d v="2022-09-12T00:00:00"/>
    <n v="1128"/>
    <x v="5"/>
    <s v="143337995-5540246183130"/>
    <n v="1128"/>
    <n v="1128"/>
    <n v="1128"/>
    <n v="100"/>
    <x v="0"/>
    <x v="0"/>
  </r>
  <r>
    <d v="2022-09-08T00:00:00"/>
    <n v="143337996"/>
    <x v="20"/>
    <x v="1"/>
    <d v="2022-09-13T00:00:00"/>
    <n v="168"/>
    <x v="5"/>
    <s v="143337996-5540246185429"/>
    <n v="168"/>
    <n v="308"/>
    <n v="308"/>
    <n v="100"/>
    <x v="0"/>
    <x v="1"/>
  </r>
  <r>
    <d v="2022-09-08T00:00:00"/>
    <n v="143337996"/>
    <x v="22"/>
    <x v="1"/>
    <d v="2022-09-13T00:00:00"/>
    <n v="140"/>
    <x v="5"/>
    <s v="143337996-5540246186325"/>
    <n v="140"/>
    <n v="308"/>
    <n v="308"/>
    <n v="100"/>
    <x v="0"/>
    <x v="0"/>
  </r>
  <r>
    <d v="2022-09-08T00:00:00"/>
    <n v="143337997"/>
    <x v="27"/>
    <x v="1"/>
    <d v="2022-09-15T00:00:00"/>
    <n v="70"/>
    <x v="5"/>
    <s v="143337997-5540246174095"/>
    <n v="70"/>
    <n v="488"/>
    <n v="488"/>
    <n v="100"/>
    <x v="0"/>
    <x v="1"/>
  </r>
  <r>
    <d v="2022-09-08T00:00:00"/>
    <n v="143337997"/>
    <x v="56"/>
    <x v="1"/>
    <d v="2022-09-15T00:00:00"/>
    <n v="418"/>
    <x v="5"/>
    <s v="143337997-5540246175049"/>
    <n v="418"/>
    <n v="488"/>
    <n v="488"/>
    <n v="100"/>
    <x v="0"/>
    <x v="0"/>
  </r>
  <r>
    <d v="2022-09-08T00:00:00"/>
    <n v="143338003"/>
    <x v="71"/>
    <x v="4"/>
    <d v="2022-09-19T00:00:00"/>
    <n v="817"/>
    <x v="5"/>
    <s v="143338003-5540246173906"/>
    <n v="817"/>
    <n v="4381"/>
    <n v="4381"/>
    <n v="100"/>
    <x v="0"/>
    <x v="1"/>
  </r>
  <r>
    <d v="2022-09-08T00:00:00"/>
    <n v="143338003"/>
    <x v="32"/>
    <x v="4"/>
    <d v="2022-09-19T00:00:00"/>
    <n v="3564"/>
    <x v="5"/>
    <s v="143338003-5540246181016"/>
    <n v="3564"/>
    <n v="4381"/>
    <n v="4381"/>
    <n v="100"/>
    <x v="0"/>
    <x v="0"/>
  </r>
  <r>
    <d v="2022-09-11T00:00:00"/>
    <n v="143348010"/>
    <x v="4"/>
    <x v="1"/>
    <d v="2022-09-13T00:00:00"/>
    <n v="1114"/>
    <x v="5"/>
    <s v="143348010-5540246171933"/>
    <n v="1114"/>
    <n v="12994"/>
    <n v="12289"/>
    <n v="94.574418962598116"/>
    <x v="0"/>
    <x v="1"/>
  </r>
  <r>
    <d v="2022-09-11T00:00:00"/>
    <n v="143348010"/>
    <x v="6"/>
    <x v="1"/>
    <d v="2022-09-13T00:00:00"/>
    <n v="743"/>
    <x v="5"/>
    <s v="143348010-5540246176294"/>
    <n v="38"/>
    <n v="12994"/>
    <n v="12289"/>
    <n v="94.574418962598116"/>
    <x v="0"/>
    <x v="1"/>
  </r>
  <r>
    <d v="2022-09-11T00:00:00"/>
    <n v="143348010"/>
    <x v="7"/>
    <x v="1"/>
    <d v="2022-09-13T00:00:00"/>
    <n v="7424"/>
    <x v="5"/>
    <s v="143348010-5540246176295"/>
    <n v="7424"/>
    <n v="12994"/>
    <n v="12289"/>
    <n v="94.574418962598116"/>
    <x v="0"/>
    <x v="1"/>
  </r>
  <r>
    <d v="2022-09-11T00:00:00"/>
    <n v="143348010"/>
    <x v="9"/>
    <x v="1"/>
    <d v="2022-09-13T00:00:00"/>
    <n v="2228"/>
    <x v="5"/>
    <s v="143348010-5540246187987"/>
    <n v="2228"/>
    <n v="12994"/>
    <n v="12289"/>
    <n v="94.574418962598116"/>
    <x v="0"/>
    <x v="1"/>
  </r>
  <r>
    <d v="2022-09-11T00:00:00"/>
    <n v="143348010"/>
    <x v="10"/>
    <x v="1"/>
    <d v="2022-09-13T00:00:00"/>
    <n v="1485"/>
    <x v="5"/>
    <s v="143348010-5540246188200"/>
    <n v="1485"/>
    <n v="12994"/>
    <n v="12289"/>
    <n v="94.574418962598116"/>
    <x v="0"/>
    <x v="0"/>
  </r>
  <r>
    <d v="2022-09-11T00:00:00"/>
    <n v="143348014"/>
    <x v="70"/>
    <x v="2"/>
    <d v="2022-09-28T00:00:00"/>
    <n v="1420"/>
    <x v="5"/>
    <s v="143348014-5540246177376"/>
    <n v="1420"/>
    <n v="1420"/>
    <n v="1420"/>
    <n v="100"/>
    <x v="0"/>
    <x v="0"/>
  </r>
  <r>
    <d v="2022-09-11T00:00:00"/>
    <n v="143348022"/>
    <x v="98"/>
    <x v="2"/>
    <d v="2022-09-19T00:00:00"/>
    <n v="2172"/>
    <x v="5"/>
    <s v="143348022-5540246194632"/>
    <n v="2172"/>
    <n v="2172"/>
    <n v="2172"/>
    <n v="100"/>
    <x v="0"/>
    <x v="0"/>
  </r>
  <r>
    <d v="2022-09-11T00:00:00"/>
    <n v="143348023"/>
    <x v="50"/>
    <x v="2"/>
    <d v="2022-09-20T00:00:00"/>
    <n v="130"/>
    <x v="5"/>
    <s v="143348023-5540246184036"/>
    <n v="130"/>
    <n v="279"/>
    <n v="279"/>
    <n v="100"/>
    <x v="0"/>
    <x v="1"/>
  </r>
  <r>
    <d v="2022-09-11T00:00:00"/>
    <n v="143348023"/>
    <x v="12"/>
    <x v="2"/>
    <d v="2022-09-20T00:00:00"/>
    <n v="149"/>
    <x v="5"/>
    <s v="143348023-5540246191596"/>
    <n v="149"/>
    <n v="279"/>
    <n v="279"/>
    <n v="100"/>
    <x v="0"/>
    <x v="0"/>
  </r>
  <r>
    <d v="2022-09-11T00:00:00"/>
    <n v="143348031"/>
    <x v="66"/>
    <x v="3"/>
    <d v="2022-09-18T00:00:00"/>
    <n v="2506"/>
    <x v="5"/>
    <s v="143348031-5540246171759"/>
    <n v="2274"/>
    <n v="34522"/>
    <n v="34290"/>
    <n v="99.327964776084826"/>
    <x v="0"/>
    <x v="1"/>
  </r>
  <r>
    <d v="2022-09-11T00:00:00"/>
    <n v="143348031"/>
    <x v="14"/>
    <x v="3"/>
    <d v="2022-09-18T00:00:00"/>
    <n v="5568"/>
    <x v="5"/>
    <s v="143348031-5540246177133"/>
    <n v="5568"/>
    <n v="34522"/>
    <n v="34290"/>
    <n v="99.327964776084826"/>
    <x v="0"/>
    <x v="1"/>
  </r>
  <r>
    <d v="2022-09-11T00:00:00"/>
    <n v="143348031"/>
    <x v="95"/>
    <x v="3"/>
    <d v="2022-09-18T00:00:00"/>
    <n v="26448"/>
    <x v="5"/>
    <s v="143348031-5540246192148"/>
    <n v="26448"/>
    <n v="34522"/>
    <n v="34290"/>
    <n v="99.327964776084826"/>
    <x v="0"/>
    <x v="0"/>
  </r>
  <r>
    <d v="2022-09-11T00:00:00"/>
    <n v="143348032"/>
    <x v="49"/>
    <x v="3"/>
    <d v="2022-09-21T00:00:00"/>
    <n v="502"/>
    <x v="5"/>
    <s v="143348032-5540246183587"/>
    <n v="502"/>
    <n v="502"/>
    <n v="502"/>
    <n v="100"/>
    <x v="0"/>
    <x v="0"/>
  </r>
  <r>
    <d v="2022-09-11T00:00:00"/>
    <n v="143348037"/>
    <x v="63"/>
    <x v="2"/>
    <d v="2022-09-20T00:00:00"/>
    <n v="2822"/>
    <x v="5"/>
    <s v="143348037-5540246170256"/>
    <n v="2822"/>
    <n v="3602"/>
    <n v="3602"/>
    <n v="100"/>
    <x v="0"/>
    <x v="1"/>
  </r>
  <r>
    <d v="2022-09-11T00:00:00"/>
    <n v="143348037"/>
    <x v="69"/>
    <x v="2"/>
    <d v="2022-09-20T00:00:00"/>
    <n v="780"/>
    <x v="5"/>
    <s v="143348037-5540246171888"/>
    <n v="780"/>
    <n v="3602"/>
    <n v="3602"/>
    <n v="100"/>
    <x v="0"/>
    <x v="0"/>
  </r>
  <r>
    <d v="2022-09-11T00:00:00"/>
    <n v="143348038"/>
    <x v="2"/>
    <x v="2"/>
    <d v="2022-09-20T00:00:00"/>
    <n v="335"/>
    <x v="5"/>
    <s v="143348038-5540246193316"/>
    <n v="335"/>
    <n v="335"/>
    <n v="335"/>
    <n v="100"/>
    <x v="0"/>
    <x v="0"/>
  </r>
  <r>
    <d v="2022-09-11T00:00:00"/>
    <n v="143348039"/>
    <x v="42"/>
    <x v="2"/>
    <d v="2022-09-26T00:00:00"/>
    <n v="891"/>
    <x v="5"/>
    <s v="143348039-5540246180522"/>
    <n v="891"/>
    <n v="891"/>
    <n v="891"/>
    <n v="100"/>
    <x v="0"/>
    <x v="0"/>
  </r>
  <r>
    <d v="2022-09-12T00:00:00"/>
    <n v="143348065"/>
    <x v="39"/>
    <x v="1"/>
    <d v="2022-09-14T00:00:00"/>
    <n v="1671"/>
    <x v="5"/>
    <s v="143348065-5540246172978"/>
    <n v="1671"/>
    <n v="6079"/>
    <n v="6079"/>
    <n v="100"/>
    <x v="0"/>
    <x v="1"/>
  </r>
  <r>
    <d v="2022-09-12T00:00:00"/>
    <n v="143348065"/>
    <x v="89"/>
    <x v="1"/>
    <d v="2022-09-14T00:00:00"/>
    <n v="4176"/>
    <x v="5"/>
    <s v="143348065-5540246176699"/>
    <n v="4176"/>
    <n v="6079"/>
    <n v="6079"/>
    <n v="100"/>
    <x v="0"/>
    <x v="1"/>
  </r>
  <r>
    <d v="2022-09-12T00:00:00"/>
    <n v="143348065"/>
    <x v="64"/>
    <x v="1"/>
    <d v="2022-09-14T00:00:00"/>
    <n v="232"/>
    <x v="5"/>
    <s v="143348065-5540246188175"/>
    <n v="232"/>
    <n v="6079"/>
    <n v="6079"/>
    <n v="100"/>
    <x v="0"/>
    <x v="0"/>
  </r>
  <r>
    <d v="2022-09-12T00:00:00"/>
    <n v="143348067"/>
    <x v="4"/>
    <x v="1"/>
    <d v="2022-09-14T00:00:00"/>
    <n v="1114"/>
    <x v="5"/>
    <s v="143348067-5540246171933"/>
    <n v="1114"/>
    <n v="10766"/>
    <n v="8651"/>
    <n v="80.354820731933856"/>
    <x v="0"/>
    <x v="1"/>
  </r>
  <r>
    <d v="2022-09-12T00:00:00"/>
    <n v="143348067"/>
    <x v="7"/>
    <x v="1"/>
    <d v="2022-09-14T00:00:00"/>
    <n v="7424"/>
    <x v="5"/>
    <s v="143348067-5540246176295"/>
    <n v="5309"/>
    <n v="10766"/>
    <n v="8651"/>
    <n v="80.354820731933856"/>
    <x v="0"/>
    <x v="1"/>
  </r>
  <r>
    <d v="2022-09-12T00:00:00"/>
    <n v="143348067"/>
    <x v="9"/>
    <x v="1"/>
    <d v="2022-09-14T00:00:00"/>
    <n v="2228"/>
    <x v="5"/>
    <s v="143348067-5540246187987"/>
    <n v="2228"/>
    <n v="10766"/>
    <n v="8651"/>
    <n v="80.354820731933856"/>
    <x v="0"/>
    <x v="0"/>
  </r>
  <r>
    <d v="2022-09-12T00:00:00"/>
    <n v="143348080"/>
    <x v="108"/>
    <x v="1"/>
    <d v="2022-09-15T00:00:00"/>
    <n v="418"/>
    <x v="5"/>
    <s v="143348080-5540246195539"/>
    <n v="404"/>
    <n v="418"/>
    <n v="404"/>
    <n v="96.650717703349287"/>
    <x v="0"/>
    <x v="0"/>
  </r>
  <r>
    <d v="2022-09-13T00:00:00"/>
    <n v="143348104"/>
    <x v="4"/>
    <x v="1"/>
    <d v="2022-09-15T00:00:00"/>
    <n v="836"/>
    <x v="5"/>
    <s v="143348104-5540246171933"/>
    <n v="836"/>
    <n v="17912"/>
    <n v="17912"/>
    <n v="100"/>
    <x v="0"/>
    <x v="1"/>
  </r>
  <r>
    <d v="2022-09-13T00:00:00"/>
    <n v="143348104"/>
    <x v="7"/>
    <x v="1"/>
    <d v="2022-09-15T00:00:00"/>
    <n v="11136"/>
    <x v="5"/>
    <s v="143348104-5540246176295"/>
    <n v="11136"/>
    <n v="17912"/>
    <n v="17912"/>
    <n v="100"/>
    <x v="0"/>
    <x v="1"/>
  </r>
  <r>
    <d v="2022-09-13T00:00:00"/>
    <n v="143348104"/>
    <x v="9"/>
    <x v="1"/>
    <d v="2022-09-15T00:00:00"/>
    <n v="4455"/>
    <x v="5"/>
    <s v="143348104-5540246187987"/>
    <n v="4455"/>
    <n v="17912"/>
    <n v="17912"/>
    <n v="100"/>
    <x v="0"/>
    <x v="1"/>
  </r>
  <r>
    <d v="2022-09-13T00:00:00"/>
    <n v="143348104"/>
    <x v="10"/>
    <x v="1"/>
    <d v="2022-09-15T00:00:00"/>
    <n v="1485"/>
    <x v="5"/>
    <s v="143348104-5540246188200"/>
    <n v="1485"/>
    <n v="17912"/>
    <n v="17912"/>
    <n v="100"/>
    <x v="0"/>
    <x v="0"/>
  </r>
  <r>
    <d v="2022-09-13T00:00:00"/>
    <n v="143348105"/>
    <x v="52"/>
    <x v="1"/>
    <d v="2022-09-15T00:00:00"/>
    <n v="47"/>
    <x v="5"/>
    <s v="143348105-5540246172539"/>
    <n v="47"/>
    <n v="2461"/>
    <n v="2294"/>
    <n v="93.214140593254783"/>
    <x v="0"/>
    <x v="1"/>
  </r>
  <r>
    <d v="2022-09-13T00:00:00"/>
    <n v="143348105"/>
    <x v="5"/>
    <x v="1"/>
    <d v="2022-09-15T00:00:00"/>
    <n v="279"/>
    <x v="5"/>
    <s v="143348105-5540246172669"/>
    <n v="279"/>
    <n v="2461"/>
    <n v="2294"/>
    <n v="93.214140593254783"/>
    <x v="0"/>
    <x v="1"/>
  </r>
  <r>
    <d v="2022-09-13T00:00:00"/>
    <n v="143348105"/>
    <x v="39"/>
    <x v="1"/>
    <d v="2022-09-15T00:00:00"/>
    <n v="1671"/>
    <x v="5"/>
    <s v="143348105-5540246172978"/>
    <n v="1504"/>
    <n v="2461"/>
    <n v="2294"/>
    <n v="93.214140593254783"/>
    <x v="0"/>
    <x v="1"/>
  </r>
  <r>
    <d v="2022-09-13T00:00:00"/>
    <n v="143348105"/>
    <x v="1"/>
    <x v="1"/>
    <d v="2022-09-15T00:00:00"/>
    <n v="464"/>
    <x v="5"/>
    <s v="143348105-5540246174174"/>
    <n v="464"/>
    <n v="2461"/>
    <n v="2294"/>
    <n v="93.214140593254783"/>
    <x v="0"/>
    <x v="0"/>
  </r>
  <r>
    <d v="2022-09-13T00:00:00"/>
    <n v="143348107"/>
    <x v="27"/>
    <x v="1"/>
    <d v="2022-09-20T00:00:00"/>
    <n v="140"/>
    <x v="5"/>
    <s v="143348107-5540246174095"/>
    <n v="140"/>
    <n v="1116"/>
    <n v="1116"/>
    <n v="100"/>
    <x v="0"/>
    <x v="1"/>
  </r>
  <r>
    <d v="2022-09-13T00:00:00"/>
    <n v="143348107"/>
    <x v="56"/>
    <x v="1"/>
    <d v="2022-09-20T00:00:00"/>
    <n v="418"/>
    <x v="5"/>
    <s v="143348107-5540246175049"/>
    <n v="418"/>
    <n v="1116"/>
    <n v="1116"/>
    <n v="100"/>
    <x v="0"/>
    <x v="1"/>
  </r>
  <r>
    <d v="2022-09-13T00:00:00"/>
    <n v="143348107"/>
    <x v="19"/>
    <x v="1"/>
    <d v="2022-09-20T00:00:00"/>
    <n v="279"/>
    <x v="5"/>
    <s v="143348107-5540246175050"/>
    <n v="279"/>
    <n v="1116"/>
    <n v="1116"/>
    <n v="100"/>
    <x v="0"/>
    <x v="1"/>
  </r>
  <r>
    <d v="2022-09-13T00:00:00"/>
    <n v="143348107"/>
    <x v="57"/>
    <x v="1"/>
    <d v="2022-09-20T00:00:00"/>
    <n v="279"/>
    <x v="5"/>
    <s v="143348107-5540246190743"/>
    <n v="279"/>
    <n v="1116"/>
    <n v="1116"/>
    <n v="100"/>
    <x v="0"/>
    <x v="0"/>
  </r>
  <r>
    <d v="2022-09-13T00:00:00"/>
    <n v="143348110"/>
    <x v="6"/>
    <x v="1"/>
    <d v="2022-09-14T00:00:00"/>
    <n v="1485"/>
    <x v="5"/>
    <s v="143348110-5540246176294"/>
    <n v="1485"/>
    <n v="1485"/>
    <n v="1485"/>
    <n v="100"/>
    <x v="0"/>
    <x v="0"/>
  </r>
  <r>
    <d v="2022-09-14T00:00:00"/>
    <n v="143348122"/>
    <x v="4"/>
    <x v="1"/>
    <d v="2022-09-18T00:00:00"/>
    <n v="557"/>
    <x v="5"/>
    <s v="143348122-5540246171933"/>
    <n v="557"/>
    <n v="3713"/>
    <n v="3713"/>
    <n v="100"/>
    <x v="0"/>
    <x v="1"/>
  </r>
  <r>
    <d v="2022-09-14T00:00:00"/>
    <n v="143348122"/>
    <x v="9"/>
    <x v="1"/>
    <d v="2022-09-18T00:00:00"/>
    <n v="1671"/>
    <x v="5"/>
    <s v="143348122-5540246187987"/>
    <n v="1671"/>
    <n v="3713"/>
    <n v="3713"/>
    <n v="100"/>
    <x v="0"/>
    <x v="1"/>
  </r>
  <r>
    <d v="2022-09-14T00:00:00"/>
    <n v="143348122"/>
    <x v="10"/>
    <x v="1"/>
    <d v="2022-09-18T00:00:00"/>
    <n v="1485"/>
    <x v="5"/>
    <s v="143348122-5540246188200"/>
    <n v="1485"/>
    <n v="3713"/>
    <n v="3713"/>
    <n v="100"/>
    <x v="0"/>
    <x v="0"/>
  </r>
  <r>
    <d v="2022-09-14T00:00:00"/>
    <n v="143348124"/>
    <x v="89"/>
    <x v="1"/>
    <d v="2022-09-18T00:00:00"/>
    <n v="2088"/>
    <x v="5"/>
    <s v="143348124-5540246176699"/>
    <n v="2088"/>
    <n v="6097"/>
    <n v="6097"/>
    <n v="100"/>
    <x v="0"/>
    <x v="1"/>
  </r>
  <r>
    <d v="2022-09-14T00:00:00"/>
    <n v="143348124"/>
    <x v="18"/>
    <x v="1"/>
    <d v="2022-09-18T00:00:00"/>
    <n v="4009"/>
    <x v="5"/>
    <s v="143348124-5540246192102"/>
    <n v="4009"/>
    <n v="6097"/>
    <n v="6097"/>
    <n v="100"/>
    <x v="0"/>
    <x v="0"/>
  </r>
  <r>
    <d v="2022-09-14T00:00:00"/>
    <n v="143348129"/>
    <x v="20"/>
    <x v="1"/>
    <d v="2022-09-20T00:00:00"/>
    <n v="140"/>
    <x v="5"/>
    <s v="143348129-5540246185429"/>
    <n v="140"/>
    <n v="280"/>
    <n v="280"/>
    <n v="100"/>
    <x v="0"/>
    <x v="1"/>
  </r>
  <r>
    <d v="2022-09-14T00:00:00"/>
    <n v="143348129"/>
    <x v="22"/>
    <x v="1"/>
    <d v="2022-09-20T00:00:00"/>
    <n v="140"/>
    <x v="5"/>
    <s v="143348129-5540246186325"/>
    <n v="140"/>
    <n v="280"/>
    <n v="280"/>
    <n v="100"/>
    <x v="0"/>
    <x v="0"/>
  </r>
  <r>
    <d v="2022-09-14T00:00:00"/>
    <n v="143348133"/>
    <x v="71"/>
    <x v="4"/>
    <d v="2022-09-26T00:00:00"/>
    <n v="1634"/>
    <x v="5"/>
    <s v="143348133-5540246173906"/>
    <n v="1634"/>
    <n v="8762"/>
    <n v="8762"/>
    <n v="100"/>
    <x v="0"/>
    <x v="1"/>
  </r>
  <r>
    <d v="2022-09-14T00:00:00"/>
    <n v="143348133"/>
    <x v="32"/>
    <x v="4"/>
    <d v="2022-09-26T00:00:00"/>
    <n v="7128"/>
    <x v="5"/>
    <s v="143348133-5540246181016"/>
    <n v="7128"/>
    <n v="8762"/>
    <n v="8762"/>
    <n v="100"/>
    <x v="0"/>
    <x v="0"/>
  </r>
  <r>
    <d v="2022-09-14T00:00:00"/>
    <n v="143348138"/>
    <x v="98"/>
    <x v="2"/>
    <d v="2022-09-25T00:00:00"/>
    <n v="1337"/>
    <x v="5"/>
    <s v="143348138-5540246194632"/>
    <n v="1114"/>
    <n v="1421"/>
    <n v="1198"/>
    <n v="84.306826178747357"/>
    <x v="0"/>
    <x v="1"/>
  </r>
  <r>
    <d v="2022-09-14T00:00:00"/>
    <n v="143348138"/>
    <x v="107"/>
    <x v="2"/>
    <d v="2022-09-25T00:00:00"/>
    <n v="84"/>
    <x v="5"/>
    <s v="143348138-5540246195250"/>
    <n v="84"/>
    <n v="1421"/>
    <n v="1198"/>
    <n v="84.306826178747357"/>
    <x v="0"/>
    <x v="0"/>
  </r>
  <r>
    <d v="2022-09-14T00:00:00"/>
    <n v="143348139"/>
    <x v="66"/>
    <x v="3"/>
    <d v="2022-09-22T00:00:00"/>
    <n v="5012"/>
    <x v="5"/>
    <s v="143348139-5540246171759"/>
    <n v="5012"/>
    <n v="28955"/>
    <n v="28955"/>
    <n v="100"/>
    <x v="0"/>
    <x v="1"/>
  </r>
  <r>
    <d v="2022-09-14T00:00:00"/>
    <n v="143348139"/>
    <x v="14"/>
    <x v="3"/>
    <d v="2022-09-22T00:00:00"/>
    <n v="4455"/>
    <x v="5"/>
    <s v="143348139-5540246177133"/>
    <n v="4455"/>
    <n v="28955"/>
    <n v="28955"/>
    <n v="100"/>
    <x v="0"/>
    <x v="1"/>
  </r>
  <r>
    <d v="2022-09-14T00:00:00"/>
    <n v="143348139"/>
    <x v="95"/>
    <x v="3"/>
    <d v="2022-09-22T00:00:00"/>
    <n v="19488"/>
    <x v="5"/>
    <s v="143348139-5540246192148"/>
    <n v="19488"/>
    <n v="28955"/>
    <n v="28955"/>
    <n v="100"/>
    <x v="0"/>
    <x v="0"/>
  </r>
  <r>
    <d v="2022-09-15T00:00:00"/>
    <n v="143348147"/>
    <x v="105"/>
    <x v="3"/>
    <d v="2022-09-18T00:00:00"/>
    <n v="325"/>
    <x v="5"/>
    <s v="143348147-5540246195241"/>
    <n v="395"/>
    <n v="325"/>
    <n v="395"/>
    <n v="121.53846153846153"/>
    <x v="0"/>
    <x v="0"/>
  </r>
  <r>
    <d v="2022-09-15T00:00:00"/>
    <n v="143348149"/>
    <x v="89"/>
    <x v="1"/>
    <d v="2022-09-19T00:00:00"/>
    <n v="2088"/>
    <x v="5"/>
    <s v="143348149-5540246176699"/>
    <n v="2088"/>
    <n v="2088"/>
    <n v="2088"/>
    <n v="100"/>
    <x v="0"/>
    <x v="0"/>
  </r>
  <r>
    <d v="2022-09-15T00:00:00"/>
    <n v="143348170"/>
    <x v="16"/>
    <x v="1"/>
    <d v="2022-09-20T00:00:00"/>
    <n v="1504"/>
    <x v="5"/>
    <s v="143348170-5540246191594"/>
    <n v="1504"/>
    <n v="1504"/>
    <n v="1504"/>
    <n v="100"/>
    <x v="0"/>
    <x v="0"/>
  </r>
  <r>
    <d v="2022-09-18T00:00:00"/>
    <n v="143358173"/>
    <x v="6"/>
    <x v="1"/>
    <d v="2022-09-20T00:00:00"/>
    <n v="372"/>
    <x v="5"/>
    <s v="143358173-5540246176294"/>
    <n v="372"/>
    <n v="7798"/>
    <n v="7798"/>
    <n v="100"/>
    <x v="0"/>
    <x v="1"/>
  </r>
  <r>
    <d v="2022-09-18T00:00:00"/>
    <n v="143358173"/>
    <x v="7"/>
    <x v="1"/>
    <d v="2022-09-20T00:00:00"/>
    <n v="4455"/>
    <x v="5"/>
    <s v="143358173-5540246176295"/>
    <n v="4455"/>
    <n v="7798"/>
    <n v="7798"/>
    <n v="100"/>
    <x v="0"/>
    <x v="1"/>
  </r>
  <r>
    <d v="2022-09-18T00:00:00"/>
    <n v="143358173"/>
    <x v="9"/>
    <x v="1"/>
    <d v="2022-09-20T00:00:00"/>
    <n v="2228"/>
    <x v="5"/>
    <s v="143358173-5540246187987"/>
    <n v="2228"/>
    <n v="7798"/>
    <n v="7798"/>
    <n v="100"/>
    <x v="0"/>
    <x v="1"/>
  </r>
  <r>
    <d v="2022-09-18T00:00:00"/>
    <n v="143358173"/>
    <x v="10"/>
    <x v="1"/>
    <d v="2022-09-20T00:00:00"/>
    <n v="743"/>
    <x v="5"/>
    <s v="143358173-5540246188200"/>
    <n v="743"/>
    <n v="7798"/>
    <n v="7798"/>
    <n v="100"/>
    <x v="0"/>
    <x v="0"/>
  </r>
  <r>
    <d v="2022-09-18T00:00:00"/>
    <n v="143358174"/>
    <x v="52"/>
    <x v="1"/>
    <d v="2022-09-20T00:00:00"/>
    <n v="47"/>
    <x v="5"/>
    <s v="143358174-5540246172539"/>
    <n v="47"/>
    <n v="5338"/>
    <n v="1998"/>
    <n v="37.429748969651556"/>
    <x v="0"/>
    <x v="1"/>
  </r>
  <r>
    <d v="2022-09-18T00:00:00"/>
    <n v="143358174"/>
    <x v="5"/>
    <x v="1"/>
    <d v="2022-09-20T00:00:00"/>
    <n v="279"/>
    <x v="5"/>
    <s v="143358174-5540246172669"/>
    <n v="279"/>
    <n v="5338"/>
    <n v="1998"/>
    <n v="37.429748969651556"/>
    <x v="0"/>
    <x v="1"/>
  </r>
  <r>
    <d v="2022-09-18T00:00:00"/>
    <n v="143358174"/>
    <x v="39"/>
    <x v="1"/>
    <d v="2022-09-20T00:00:00"/>
    <n v="836"/>
    <x v="5"/>
    <s v="143358174-5540246172978"/>
    <n v="836"/>
    <n v="5338"/>
    <n v="1998"/>
    <n v="37.429748969651556"/>
    <x v="0"/>
    <x v="1"/>
  </r>
  <r>
    <d v="2022-09-18T00:00:00"/>
    <n v="143358174"/>
    <x v="89"/>
    <x v="1"/>
    <d v="2022-09-20T00:00:00"/>
    <n v="4176"/>
    <x v="5"/>
    <s v="143358174-5540246176699"/>
    <n v="836"/>
    <n v="5338"/>
    <n v="1998"/>
    <n v="37.429748969651556"/>
    <x v="0"/>
    <x v="0"/>
  </r>
  <r>
    <d v="2022-09-18T00:00:00"/>
    <n v="143358180"/>
    <x v="109"/>
    <x v="2"/>
    <d v="2022-09-21T00:00:00"/>
    <n v="52"/>
    <x v="5"/>
    <s v="143358180-5540246195596"/>
    <n v="52"/>
    <n v="52"/>
    <n v="52"/>
    <n v="100"/>
    <x v="0"/>
    <x v="0"/>
  </r>
  <r>
    <d v="2022-09-18T00:00:00"/>
    <n v="143358185"/>
    <x v="17"/>
    <x v="1"/>
    <d v="2022-09-21T00:00:00"/>
    <n v="1601"/>
    <x v="5"/>
    <s v="143358185-5540246191598"/>
    <n v="1601"/>
    <n v="1601"/>
    <n v="1601"/>
    <n v="100"/>
    <x v="0"/>
    <x v="0"/>
  </r>
  <r>
    <d v="2022-09-18T00:00:00"/>
    <n v="143358189"/>
    <x v="48"/>
    <x v="3"/>
    <d v="2022-09-27T00:00:00"/>
    <n v="2256"/>
    <x v="5"/>
    <s v="143358189-5540246183130"/>
    <n v="2256"/>
    <n v="4219"/>
    <n v="4103"/>
    <n v="97.250533301730272"/>
    <x v="0"/>
    <x v="1"/>
  </r>
  <r>
    <d v="2022-09-18T00:00:00"/>
    <n v="143358189"/>
    <x v="74"/>
    <x v="3"/>
    <d v="2022-09-27T00:00:00"/>
    <n v="919"/>
    <x v="5"/>
    <s v="143358189-5540246183538"/>
    <n v="919"/>
    <n v="4219"/>
    <n v="4103"/>
    <n v="97.250533301730272"/>
    <x v="0"/>
    <x v="1"/>
  </r>
  <r>
    <d v="2022-09-18T00:00:00"/>
    <n v="143358189"/>
    <x v="81"/>
    <x v="3"/>
    <d v="2022-09-27T00:00:00"/>
    <n v="1044"/>
    <x v="5"/>
    <s v="143358189-5540246183541"/>
    <n v="928"/>
    <n v="4219"/>
    <n v="4103"/>
    <n v="97.250533301730272"/>
    <x v="0"/>
    <x v="0"/>
  </r>
  <r>
    <d v="2022-09-18T00:00:00"/>
    <n v="143358193"/>
    <x v="61"/>
    <x v="3"/>
    <d v="2022-10-04T00:00:00"/>
    <n v="2228"/>
    <x v="6"/>
    <s v="143358193-5540246192462"/>
    <n v="1856"/>
    <n v="2971"/>
    <n v="2599"/>
    <n v="87.478963312016162"/>
    <x v="0"/>
    <x v="1"/>
  </r>
  <r>
    <d v="2022-09-18T00:00:00"/>
    <n v="143358193"/>
    <x v="62"/>
    <x v="3"/>
    <d v="2022-10-04T00:00:00"/>
    <n v="743"/>
    <x v="6"/>
    <s v="143358193-5540246192594"/>
    <n v="743"/>
    <n v="2971"/>
    <n v="2599"/>
    <n v="87.478963312016162"/>
    <x v="0"/>
    <x v="0"/>
  </r>
  <r>
    <d v="2022-09-18T00:00:00"/>
    <n v="143358194"/>
    <x v="67"/>
    <x v="2"/>
    <d v="2022-10-02T00:00:00"/>
    <n v="279"/>
    <x v="6"/>
    <s v="143358194-5540246182684"/>
    <n v="279"/>
    <n v="326"/>
    <n v="326"/>
    <n v="100"/>
    <x v="0"/>
    <x v="1"/>
  </r>
  <r>
    <d v="2022-09-18T00:00:00"/>
    <n v="143358194"/>
    <x v="68"/>
    <x v="2"/>
    <d v="2022-10-02T00:00:00"/>
    <n v="47"/>
    <x v="6"/>
    <s v="143358194-5540246183844"/>
    <n v="47"/>
    <n v="326"/>
    <n v="326"/>
    <n v="100"/>
    <x v="0"/>
    <x v="0"/>
  </r>
  <r>
    <d v="2022-09-19T00:00:00"/>
    <n v="143358203"/>
    <x v="1"/>
    <x v="1"/>
    <d v="2022-09-21T00:00:00"/>
    <n v="348"/>
    <x v="5"/>
    <s v="143358203-5540246174174"/>
    <n v="348"/>
    <n v="4524"/>
    <n v="4524"/>
    <n v="100"/>
    <x v="0"/>
    <x v="1"/>
  </r>
  <r>
    <d v="2022-09-19T00:00:00"/>
    <n v="143358203"/>
    <x v="89"/>
    <x v="1"/>
    <d v="2022-09-21T00:00:00"/>
    <n v="4176"/>
    <x v="5"/>
    <s v="143358203-5540246176699"/>
    <n v="4176"/>
    <n v="4524"/>
    <n v="4524"/>
    <n v="100"/>
    <x v="0"/>
    <x v="0"/>
  </r>
  <r>
    <d v="2022-09-19T00:00:00"/>
    <n v="143358204"/>
    <x v="6"/>
    <x v="1"/>
    <d v="2022-09-21T00:00:00"/>
    <n v="1485"/>
    <x v="5"/>
    <s v="143358204-5540246176294"/>
    <n v="1485"/>
    <n v="16335"/>
    <n v="16335"/>
    <n v="100"/>
    <x v="0"/>
    <x v="1"/>
  </r>
  <r>
    <d v="2022-09-19T00:00:00"/>
    <n v="143358204"/>
    <x v="7"/>
    <x v="1"/>
    <d v="2022-09-21T00:00:00"/>
    <n v="9652"/>
    <x v="5"/>
    <s v="143358204-5540246176295"/>
    <n v="9652"/>
    <n v="16335"/>
    <n v="16335"/>
    <n v="100"/>
    <x v="0"/>
    <x v="1"/>
  </r>
  <r>
    <d v="2022-09-19T00:00:00"/>
    <n v="143358204"/>
    <x v="9"/>
    <x v="1"/>
    <d v="2022-09-21T00:00:00"/>
    <n v="4455"/>
    <x v="5"/>
    <s v="143358204-5540246187987"/>
    <n v="4455"/>
    <n v="16335"/>
    <n v="16335"/>
    <n v="100"/>
    <x v="0"/>
    <x v="1"/>
  </r>
  <r>
    <d v="2022-09-19T00:00:00"/>
    <n v="143358204"/>
    <x v="10"/>
    <x v="1"/>
    <d v="2022-09-21T00:00:00"/>
    <n v="743"/>
    <x v="5"/>
    <s v="143358204-5540246188200"/>
    <n v="743"/>
    <n v="16335"/>
    <n v="16335"/>
    <n v="100"/>
    <x v="0"/>
    <x v="0"/>
  </r>
  <r>
    <d v="2022-09-19T00:00:00"/>
    <n v="143358212"/>
    <x v="42"/>
    <x v="2"/>
    <d v="2022-10-03T00:00:00"/>
    <n v="891"/>
    <x v="6"/>
    <s v="143358212-5540246180522"/>
    <n v="891"/>
    <n v="891"/>
    <n v="891"/>
    <n v="100"/>
    <x v="0"/>
    <x v="0"/>
  </r>
  <r>
    <d v="2022-09-19T00:00:00"/>
    <n v="143358214"/>
    <x v="98"/>
    <x v="2"/>
    <d v="2022-10-03T00:00:00"/>
    <n v="1170"/>
    <x v="6"/>
    <s v="143358214-5540246194632"/>
    <n v="1170"/>
    <n v="1338"/>
    <n v="1338"/>
    <n v="100"/>
    <x v="0"/>
    <x v="1"/>
  </r>
  <r>
    <d v="2022-09-19T00:00:00"/>
    <n v="143358214"/>
    <x v="107"/>
    <x v="2"/>
    <d v="2022-10-03T00:00:00"/>
    <n v="168"/>
    <x v="6"/>
    <s v="143358214-5540246195250"/>
    <n v="168"/>
    <n v="1338"/>
    <n v="1338"/>
    <n v="100"/>
    <x v="0"/>
    <x v="0"/>
  </r>
  <r>
    <d v="2022-09-19T00:00:00"/>
    <n v="143358220"/>
    <x v="38"/>
    <x v="4"/>
    <d v="2022-10-05T00:00:00"/>
    <n v="6682"/>
    <x v="6"/>
    <s v="143358220-5540246192907"/>
    <n v="6682"/>
    <n v="6682"/>
    <n v="6682"/>
    <n v="100"/>
    <x v="0"/>
    <x v="0"/>
  </r>
  <r>
    <d v="2022-09-19T00:00:00"/>
    <n v="143358223"/>
    <x v="54"/>
    <x v="4"/>
    <d v="2022-09-26T00:00:00"/>
    <n v="5513"/>
    <x v="5"/>
    <s v="143358223-5540246181061"/>
    <n v="5513"/>
    <n v="5513"/>
    <n v="5513"/>
    <n v="100"/>
    <x v="0"/>
    <x v="0"/>
  </r>
  <r>
    <d v="2022-09-19T00:00:00"/>
    <n v="143358224"/>
    <x v="58"/>
    <x v="4"/>
    <d v="2022-10-02T00:00:00"/>
    <n v="4826"/>
    <x v="6"/>
    <s v="143358224-5540246188224"/>
    <n v="4826"/>
    <n v="4826"/>
    <n v="4826"/>
    <n v="100"/>
    <x v="0"/>
    <x v="0"/>
  </r>
  <r>
    <d v="2022-09-19T00:00:00"/>
    <n v="143358235"/>
    <x v="110"/>
    <x v="0"/>
    <d v="2022-09-29T00:00:00"/>
    <n v="56"/>
    <x v="5"/>
    <s v="143358235-5540246195195"/>
    <n v="54"/>
    <n v="56"/>
    <n v="54"/>
    <n v="96.428571428571431"/>
    <x v="0"/>
    <x v="0"/>
  </r>
  <r>
    <d v="2022-09-20T00:00:00"/>
    <n v="143358240"/>
    <x v="1"/>
    <x v="1"/>
    <d v="2022-09-22T00:00:00"/>
    <n v="232"/>
    <x v="5"/>
    <s v="143358240-5540246174174"/>
    <n v="232"/>
    <n v="8584"/>
    <n v="6496"/>
    <n v="75.675675675675677"/>
    <x v="0"/>
    <x v="1"/>
  </r>
  <r>
    <d v="2022-09-20T00:00:00"/>
    <n v="143358240"/>
    <x v="89"/>
    <x v="1"/>
    <d v="2022-09-22T00:00:00"/>
    <n v="8352"/>
    <x v="5"/>
    <s v="143358240-5540246176699"/>
    <n v="6264"/>
    <n v="8584"/>
    <n v="6496"/>
    <n v="75.675675675675677"/>
    <x v="0"/>
    <x v="0"/>
  </r>
  <r>
    <d v="2022-09-20T00:00:00"/>
    <n v="143358241"/>
    <x v="4"/>
    <x v="1"/>
    <d v="2022-09-22T00:00:00"/>
    <n v="1392"/>
    <x v="5"/>
    <s v="143358241-5540246171933"/>
    <n v="1392"/>
    <n v="10303"/>
    <n v="10303"/>
    <n v="100"/>
    <x v="0"/>
    <x v="1"/>
  </r>
  <r>
    <d v="2022-09-20T00:00:00"/>
    <n v="143358241"/>
    <x v="6"/>
    <x v="1"/>
    <d v="2022-09-22T00:00:00"/>
    <n v="743"/>
    <x v="5"/>
    <s v="143358241-5540246176294"/>
    <n v="743"/>
    <n v="10303"/>
    <n v="10303"/>
    <n v="100"/>
    <x v="0"/>
    <x v="1"/>
  </r>
  <r>
    <d v="2022-09-20T00:00:00"/>
    <n v="143358241"/>
    <x v="7"/>
    <x v="1"/>
    <d v="2022-09-22T00:00:00"/>
    <n v="4455"/>
    <x v="5"/>
    <s v="143358241-5540246176295"/>
    <n v="4455"/>
    <n v="10303"/>
    <n v="10303"/>
    <n v="100"/>
    <x v="0"/>
    <x v="1"/>
  </r>
  <r>
    <d v="2022-09-20T00:00:00"/>
    <n v="143358241"/>
    <x v="9"/>
    <x v="1"/>
    <d v="2022-09-22T00:00:00"/>
    <n v="2228"/>
    <x v="5"/>
    <s v="143358241-5540246187987"/>
    <n v="2228"/>
    <n v="10303"/>
    <n v="10303"/>
    <n v="100"/>
    <x v="0"/>
    <x v="1"/>
  </r>
  <r>
    <d v="2022-09-20T00:00:00"/>
    <n v="143358241"/>
    <x v="10"/>
    <x v="1"/>
    <d v="2022-09-22T00:00:00"/>
    <n v="1485"/>
    <x v="5"/>
    <s v="143358241-5540246188200"/>
    <n v="1485"/>
    <n v="10303"/>
    <n v="10303"/>
    <n v="100"/>
    <x v="0"/>
    <x v="0"/>
  </r>
  <r>
    <d v="2022-09-20T00:00:00"/>
    <n v="143358248"/>
    <x v="98"/>
    <x v="2"/>
    <d v="2022-10-02T00:00:00"/>
    <n v="1337"/>
    <x v="6"/>
    <s v="143358248-5540246194632"/>
    <n v="1253"/>
    <n v="1421"/>
    <n v="1337"/>
    <n v="94.088669950738918"/>
    <x v="0"/>
    <x v="1"/>
  </r>
  <r>
    <d v="2022-09-20T00:00:00"/>
    <n v="143358248"/>
    <x v="107"/>
    <x v="2"/>
    <d v="2022-10-02T00:00:00"/>
    <n v="84"/>
    <x v="6"/>
    <s v="143358248-5540246195250"/>
    <n v="84"/>
    <n v="1421"/>
    <n v="1337"/>
    <n v="94.088669950738918"/>
    <x v="0"/>
    <x v="0"/>
  </r>
  <r>
    <d v="2022-09-20T00:00:00"/>
    <n v="143358249"/>
    <x v="63"/>
    <x v="2"/>
    <d v="2022-09-28T00:00:00"/>
    <n v="1764"/>
    <x v="5"/>
    <s v="143358249-5540246170256"/>
    <n v="1940"/>
    <n v="2284"/>
    <n v="2460"/>
    <n v="107.70577933450087"/>
    <x v="0"/>
    <x v="1"/>
  </r>
  <r>
    <d v="2022-09-20T00:00:00"/>
    <n v="143358249"/>
    <x v="69"/>
    <x v="2"/>
    <d v="2022-09-28T00:00:00"/>
    <n v="520"/>
    <x v="5"/>
    <s v="143358249-5540246171888"/>
    <n v="520"/>
    <n v="2284"/>
    <n v="2460"/>
    <n v="107.70577933450087"/>
    <x v="0"/>
    <x v="0"/>
  </r>
  <r>
    <d v="2022-09-20T00:00:00"/>
    <n v="143358260"/>
    <x v="27"/>
    <x v="1"/>
    <d v="2022-09-28T00:00:00"/>
    <n v="70"/>
    <x v="5"/>
    <s v="143358260-5540246174095"/>
    <n v="70"/>
    <n v="1185"/>
    <n v="1185"/>
    <n v="100"/>
    <x v="0"/>
    <x v="1"/>
  </r>
  <r>
    <d v="2022-09-20T00:00:00"/>
    <n v="143358260"/>
    <x v="56"/>
    <x v="1"/>
    <d v="2022-09-28T00:00:00"/>
    <n v="418"/>
    <x v="5"/>
    <s v="143358260-5540246175049"/>
    <n v="418"/>
    <n v="1185"/>
    <n v="1185"/>
    <n v="100"/>
    <x v="0"/>
    <x v="1"/>
  </r>
  <r>
    <d v="2022-09-20T00:00:00"/>
    <n v="143358260"/>
    <x v="19"/>
    <x v="1"/>
    <d v="2022-09-28T00:00:00"/>
    <n v="557"/>
    <x v="5"/>
    <s v="143358260-5540246175050"/>
    <n v="557"/>
    <n v="1185"/>
    <n v="1185"/>
    <n v="100"/>
    <x v="0"/>
    <x v="1"/>
  </r>
  <r>
    <d v="2022-09-20T00:00:00"/>
    <n v="143358260"/>
    <x v="57"/>
    <x v="1"/>
    <d v="2022-09-28T00:00:00"/>
    <n v="140"/>
    <x v="5"/>
    <s v="143358260-5540246190743"/>
    <n v="140"/>
    <n v="1185"/>
    <n v="1185"/>
    <n v="100"/>
    <x v="0"/>
    <x v="0"/>
  </r>
  <r>
    <d v="2022-09-20T00:00:00"/>
    <n v="143358270"/>
    <x v="106"/>
    <x v="3"/>
    <d v="2022-09-25T00:00:00"/>
    <n v="743"/>
    <x v="5"/>
    <s v="143358270-5540246195242"/>
    <n v="743"/>
    <n v="743"/>
    <n v="743"/>
    <n v="100"/>
    <x v="0"/>
    <x v="0"/>
  </r>
  <r>
    <d v="2022-09-20T00:00:00"/>
    <n v="143358271"/>
    <x v="105"/>
    <x v="3"/>
    <d v="2022-09-29T00:00:00"/>
    <n v="743"/>
    <x v="5"/>
    <s v="143358271-5540246195241"/>
    <n v="743"/>
    <n v="743"/>
    <n v="743"/>
    <n v="100"/>
    <x v="0"/>
    <x v="0"/>
  </r>
  <r>
    <d v="2022-09-21T00:00:00"/>
    <n v="143358274"/>
    <x v="111"/>
    <x v="0"/>
    <d v="2022-09-28T00:00:00"/>
    <n v="446"/>
    <x v="5"/>
    <s v="143358274-5540246195653"/>
    <n v="404"/>
    <n v="446"/>
    <n v="404"/>
    <n v="90.582959641255599"/>
    <x v="0"/>
    <x v="0"/>
  </r>
  <r>
    <d v="2022-09-21T00:00:00"/>
    <n v="143358278"/>
    <x v="52"/>
    <x v="1"/>
    <d v="2022-09-25T00:00:00"/>
    <n v="47"/>
    <x v="5"/>
    <s v="143358278-5540246172539"/>
    <n v="47"/>
    <n v="19949"/>
    <n v="17861"/>
    <n v="89.533309940347877"/>
    <x v="0"/>
    <x v="1"/>
  </r>
  <r>
    <d v="2022-09-21T00:00:00"/>
    <n v="143358278"/>
    <x v="5"/>
    <x v="1"/>
    <d v="2022-09-25T00:00:00"/>
    <n v="279"/>
    <x v="5"/>
    <s v="143358278-5540246172669"/>
    <n v="279"/>
    <n v="19949"/>
    <n v="17861"/>
    <n v="89.533309940347877"/>
    <x v="0"/>
    <x v="1"/>
  </r>
  <r>
    <d v="2022-09-21T00:00:00"/>
    <n v="143358278"/>
    <x v="39"/>
    <x v="1"/>
    <d v="2022-09-25T00:00:00"/>
    <n v="2506"/>
    <x v="5"/>
    <s v="143358278-5540246172978"/>
    <n v="2506"/>
    <n v="19949"/>
    <n v="17861"/>
    <n v="89.533309940347877"/>
    <x v="0"/>
    <x v="1"/>
  </r>
  <r>
    <d v="2022-09-21T00:00:00"/>
    <n v="143358278"/>
    <x v="1"/>
    <x v="1"/>
    <d v="2022-09-25T00:00:00"/>
    <n v="464"/>
    <x v="5"/>
    <s v="143358278-5540246174174"/>
    <n v="464"/>
    <n v="19949"/>
    <n v="17861"/>
    <n v="89.533309940347877"/>
    <x v="0"/>
    <x v="1"/>
  </r>
  <r>
    <d v="2022-09-21T00:00:00"/>
    <n v="143358278"/>
    <x v="89"/>
    <x v="1"/>
    <d v="2022-09-25T00:00:00"/>
    <n v="12528"/>
    <x v="5"/>
    <s v="143358278-5540246176699"/>
    <n v="10440"/>
    <n v="19949"/>
    <n v="17861"/>
    <n v="89.533309940347877"/>
    <x v="0"/>
    <x v="1"/>
  </r>
  <r>
    <d v="2022-09-21T00:00:00"/>
    <n v="143358278"/>
    <x v="64"/>
    <x v="1"/>
    <d v="2022-09-25T00:00:00"/>
    <n v="116"/>
    <x v="5"/>
    <s v="143358278-5540246188175"/>
    <n v="116"/>
    <n v="19949"/>
    <n v="17861"/>
    <n v="89.533309940347877"/>
    <x v="0"/>
    <x v="1"/>
  </r>
  <r>
    <d v="2022-09-21T00:00:00"/>
    <n v="143358278"/>
    <x v="18"/>
    <x v="1"/>
    <d v="2022-09-25T00:00:00"/>
    <n v="4009"/>
    <x v="5"/>
    <s v="143358278-5540246192102"/>
    <n v="4009"/>
    <n v="19949"/>
    <n v="17861"/>
    <n v="89.533309940347877"/>
    <x v="0"/>
    <x v="0"/>
  </r>
  <r>
    <d v="2022-09-21T00:00:00"/>
    <n v="143358280"/>
    <x v="6"/>
    <x v="1"/>
    <d v="2022-09-25T00:00:00"/>
    <n v="1485"/>
    <x v="5"/>
    <s v="143358280-5540246176294"/>
    <n v="1485"/>
    <n v="14107"/>
    <n v="14107"/>
    <n v="100"/>
    <x v="0"/>
    <x v="1"/>
  </r>
  <r>
    <d v="2022-09-21T00:00:00"/>
    <n v="143358280"/>
    <x v="7"/>
    <x v="1"/>
    <d v="2022-09-25T00:00:00"/>
    <n v="4455"/>
    <x v="5"/>
    <s v="143358280-5540246176295"/>
    <n v="4455"/>
    <n v="14107"/>
    <n v="14107"/>
    <n v="100"/>
    <x v="0"/>
    <x v="1"/>
  </r>
  <r>
    <d v="2022-09-21T00:00:00"/>
    <n v="143358280"/>
    <x v="9"/>
    <x v="1"/>
    <d v="2022-09-25T00:00:00"/>
    <n v="6682"/>
    <x v="5"/>
    <s v="143358280-5540246187987"/>
    <n v="6682"/>
    <n v="14107"/>
    <n v="14107"/>
    <n v="100"/>
    <x v="0"/>
    <x v="1"/>
  </r>
  <r>
    <d v="2022-09-21T00:00:00"/>
    <n v="143358280"/>
    <x v="10"/>
    <x v="1"/>
    <d v="2022-09-25T00:00:00"/>
    <n v="1485"/>
    <x v="5"/>
    <s v="143358280-5540246188200"/>
    <n v="1485"/>
    <n v="14107"/>
    <n v="14107"/>
    <n v="100"/>
    <x v="0"/>
    <x v="0"/>
  </r>
  <r>
    <d v="2022-09-21T00:00:00"/>
    <n v="143358291"/>
    <x v="66"/>
    <x v="3"/>
    <d v="2022-09-25T00:00:00"/>
    <n v="5012"/>
    <x v="5"/>
    <s v="143358291-5540246171759"/>
    <n v="5012"/>
    <n v="29721"/>
    <n v="29721"/>
    <n v="100"/>
    <x v="0"/>
    <x v="1"/>
  </r>
  <r>
    <d v="2022-09-21T00:00:00"/>
    <n v="143358291"/>
    <x v="14"/>
    <x v="3"/>
    <d v="2022-09-25T00:00:00"/>
    <n v="5012"/>
    <x v="5"/>
    <s v="143358291-5540246177133"/>
    <n v="5012"/>
    <n v="29721"/>
    <n v="29721"/>
    <n v="100"/>
    <x v="0"/>
    <x v="1"/>
  </r>
  <r>
    <d v="2022-09-21T00:00:00"/>
    <n v="143358291"/>
    <x v="95"/>
    <x v="3"/>
    <d v="2022-09-25T00:00:00"/>
    <n v="15312"/>
    <x v="5"/>
    <s v="143358291-5540246192148"/>
    <n v="15312"/>
    <n v="29721"/>
    <n v="29721"/>
    <n v="100"/>
    <x v="0"/>
    <x v="1"/>
  </r>
  <r>
    <d v="2022-09-21T00:00:00"/>
    <n v="143358291"/>
    <x v="15"/>
    <x v="3"/>
    <d v="2022-09-25T00:00:00"/>
    <n v="4385"/>
    <x v="5"/>
    <s v="143358291-5540246192518"/>
    <n v="4385"/>
    <n v="29721"/>
    <n v="29721"/>
    <n v="100"/>
    <x v="0"/>
    <x v="0"/>
  </r>
  <r>
    <d v="2022-09-21T00:00:00"/>
    <n v="143358293"/>
    <x v="14"/>
    <x v="3"/>
    <d v="2022-09-29T00:00:00"/>
    <n v="4455"/>
    <x v="5"/>
    <s v="143358293-5540246177133"/>
    <n v="4455"/>
    <n v="37167"/>
    <n v="37167"/>
    <n v="100"/>
    <x v="0"/>
    <x v="1"/>
  </r>
  <r>
    <d v="2022-09-21T00:00:00"/>
    <n v="143358293"/>
    <x v="95"/>
    <x v="3"/>
    <d v="2022-09-29T00:00:00"/>
    <n v="30624"/>
    <x v="5"/>
    <s v="143358293-5540246192148"/>
    <n v="30624"/>
    <n v="37167"/>
    <n v="37167"/>
    <n v="100"/>
    <x v="0"/>
    <x v="1"/>
  </r>
  <r>
    <d v="2022-09-21T00:00:00"/>
    <n v="143358293"/>
    <x v="15"/>
    <x v="3"/>
    <d v="2022-09-29T00:00:00"/>
    <n v="2088"/>
    <x v="5"/>
    <s v="143358293-5540246192518"/>
    <n v="2088"/>
    <n v="37167"/>
    <n v="37167"/>
    <n v="100"/>
    <x v="0"/>
    <x v="0"/>
  </r>
  <r>
    <d v="2022-09-22T00:00:00"/>
    <n v="143358304"/>
    <x v="6"/>
    <x v="1"/>
    <d v="2022-09-26T00:00:00"/>
    <n v="743"/>
    <x v="5"/>
    <s v="143358304-5540246176294"/>
    <n v="743"/>
    <n v="5198"/>
    <n v="5198"/>
    <n v="100"/>
    <x v="0"/>
    <x v="1"/>
  </r>
  <r>
    <d v="2022-09-22T00:00:00"/>
    <n v="143358304"/>
    <x v="7"/>
    <x v="1"/>
    <d v="2022-09-26T00:00:00"/>
    <n v="4455"/>
    <x v="5"/>
    <s v="143358304-5540246176295"/>
    <n v="4455"/>
    <n v="5198"/>
    <n v="5198"/>
    <n v="100"/>
    <x v="0"/>
    <x v="0"/>
  </r>
  <r>
    <d v="2022-09-22T00:00:00"/>
    <n v="143358305"/>
    <x v="5"/>
    <x v="1"/>
    <d v="2022-09-26T00:00:00"/>
    <n v="279"/>
    <x v="5"/>
    <s v="143358305-5540246172669"/>
    <n v="279"/>
    <n v="975"/>
    <n v="975"/>
    <n v="100"/>
    <x v="0"/>
    <x v="1"/>
  </r>
  <r>
    <d v="2022-09-22T00:00:00"/>
    <n v="143358305"/>
    <x v="1"/>
    <x v="1"/>
    <d v="2022-09-26T00:00:00"/>
    <n v="464"/>
    <x v="5"/>
    <s v="143358305-5540246174174"/>
    <n v="464"/>
    <n v="975"/>
    <n v="975"/>
    <n v="100"/>
    <x v="0"/>
    <x v="1"/>
  </r>
  <r>
    <d v="2022-09-22T00:00:00"/>
    <n v="143358305"/>
    <x v="64"/>
    <x v="1"/>
    <d v="2022-09-26T00:00:00"/>
    <n v="232"/>
    <x v="5"/>
    <s v="143358305-5540246188175"/>
    <n v="232"/>
    <n v="975"/>
    <n v="975"/>
    <n v="100"/>
    <x v="0"/>
    <x v="0"/>
  </r>
  <r>
    <d v="2022-09-22T00:00:00"/>
    <n v="143358306"/>
    <x v="20"/>
    <x v="1"/>
    <d v="2022-09-28T00:00:00"/>
    <n v="140"/>
    <x v="5"/>
    <s v="143358306-5540246185429"/>
    <n v="140"/>
    <n v="587"/>
    <n v="587"/>
    <n v="100"/>
    <x v="0"/>
    <x v="1"/>
  </r>
  <r>
    <d v="2022-09-22T00:00:00"/>
    <n v="143358306"/>
    <x v="21"/>
    <x v="1"/>
    <d v="2022-09-28T00:00:00"/>
    <n v="168"/>
    <x v="5"/>
    <s v="143358306-5540246185562"/>
    <n v="168"/>
    <n v="587"/>
    <n v="587"/>
    <n v="100"/>
    <x v="0"/>
    <x v="1"/>
  </r>
  <r>
    <d v="2022-09-22T00:00:00"/>
    <n v="143358306"/>
    <x v="22"/>
    <x v="1"/>
    <d v="2022-09-28T00:00:00"/>
    <n v="279"/>
    <x v="5"/>
    <s v="143358306-5540246186325"/>
    <n v="279"/>
    <n v="587"/>
    <n v="587"/>
    <n v="100"/>
    <x v="0"/>
    <x v="0"/>
  </r>
  <r>
    <d v="2022-09-22T00:00:00"/>
    <n v="143358315"/>
    <x v="94"/>
    <x v="0"/>
    <d v="2022-11-03T00:00:00"/>
    <n v="98"/>
    <x v="7"/>
    <s v="143358315-5540246194478"/>
    <n v="98"/>
    <n v="98"/>
    <n v="98"/>
    <n v="100"/>
    <x v="0"/>
    <x v="0"/>
  </r>
  <r>
    <d v="2022-09-25T00:00:00"/>
    <n v="143368339"/>
    <x v="6"/>
    <x v="1"/>
    <d v="2022-09-27T00:00:00"/>
    <n v="743"/>
    <x v="5"/>
    <s v="143368339-5540246176294"/>
    <n v="706"/>
    <n v="1486"/>
    <n v="1449"/>
    <n v="97.51009421265141"/>
    <x v="0"/>
    <x v="1"/>
  </r>
  <r>
    <d v="2022-09-25T00:00:00"/>
    <n v="143368339"/>
    <x v="10"/>
    <x v="1"/>
    <d v="2022-09-27T00:00:00"/>
    <n v="743"/>
    <x v="5"/>
    <s v="143368339-5540246188200"/>
    <n v="743"/>
    <n v="1486"/>
    <n v="1449"/>
    <n v="97.51009421265141"/>
    <x v="0"/>
    <x v="0"/>
  </r>
  <r>
    <d v="2022-09-25T00:00:00"/>
    <n v="143368342"/>
    <x v="39"/>
    <x v="1"/>
    <d v="2022-09-27T00:00:00"/>
    <n v="836"/>
    <x v="5"/>
    <s v="143368342-5540246172978"/>
    <n v="836"/>
    <n v="836"/>
    <n v="836"/>
    <n v="100"/>
    <x v="0"/>
    <x v="0"/>
  </r>
  <r>
    <d v="2022-09-25T00:00:00"/>
    <n v="143368355"/>
    <x v="67"/>
    <x v="2"/>
    <d v="2022-10-09T00:00:00"/>
    <n v="140"/>
    <x v="6"/>
    <s v="143368355-5540246182684"/>
    <n v="140"/>
    <n v="21522"/>
    <n v="21522"/>
    <n v="100"/>
    <x v="0"/>
    <x v="1"/>
  </r>
  <r>
    <d v="2022-09-25T00:00:00"/>
    <n v="143368355"/>
    <x v="97"/>
    <x v="2"/>
    <d v="2022-10-09T00:00:00"/>
    <n v="21382"/>
    <x v="6"/>
    <s v="143368355-5540246194467"/>
    <n v="21382"/>
    <n v="21522"/>
    <n v="21522"/>
    <n v="100"/>
    <x v="0"/>
    <x v="0"/>
  </r>
  <r>
    <d v="2022-09-25T00:00:00"/>
    <n v="143368361"/>
    <x v="98"/>
    <x v="2"/>
    <d v="2022-10-06T00:00:00"/>
    <n v="1170"/>
    <x v="6"/>
    <s v="143368361-5540246194632"/>
    <n v="1170"/>
    <n v="1170"/>
    <n v="1170"/>
    <n v="100"/>
    <x v="0"/>
    <x v="0"/>
  </r>
  <r>
    <d v="2022-09-25T00:00:00"/>
    <n v="143368362"/>
    <x v="48"/>
    <x v="3"/>
    <d v="2022-10-05T00:00:00"/>
    <n v="1692"/>
    <x v="6"/>
    <s v="143368362-5540246183130"/>
    <n v="1692"/>
    <n v="4240"/>
    <n v="3948"/>
    <n v="93.113207547169807"/>
    <x v="0"/>
    <x v="1"/>
  </r>
  <r>
    <d v="2022-09-25T00:00:00"/>
    <n v="143368362"/>
    <x v="91"/>
    <x v="3"/>
    <d v="2022-10-05T00:00:00"/>
    <n v="1044"/>
    <x v="6"/>
    <s v="143368362-5540246183455"/>
    <n v="1044"/>
    <n v="4240"/>
    <n v="3948"/>
    <n v="93.113207547169807"/>
    <x v="0"/>
    <x v="1"/>
  </r>
  <r>
    <d v="2022-09-25T00:00:00"/>
    <n v="143368362"/>
    <x v="73"/>
    <x v="3"/>
    <d v="2022-10-05T00:00:00"/>
    <n v="961"/>
    <x v="6"/>
    <s v="143368362-5540246183537"/>
    <n v="669"/>
    <n v="4240"/>
    <n v="3948"/>
    <n v="93.113207547169807"/>
    <x v="0"/>
    <x v="1"/>
  </r>
  <r>
    <d v="2022-09-25T00:00:00"/>
    <n v="143368362"/>
    <x v="82"/>
    <x v="3"/>
    <d v="2022-10-05T00:00:00"/>
    <n v="543"/>
    <x v="6"/>
    <s v="143368362-5540246183555"/>
    <n v="543"/>
    <n v="4240"/>
    <n v="3948"/>
    <n v="93.113207547169807"/>
    <x v="0"/>
    <x v="0"/>
  </r>
  <r>
    <d v="2022-09-26T00:00:00"/>
    <n v="143368366"/>
    <x v="4"/>
    <x v="1"/>
    <d v="2022-09-28T00:00:00"/>
    <n v="557"/>
    <x v="5"/>
    <s v="143368366-5540246171933"/>
    <n v="557"/>
    <n v="13180"/>
    <n v="13180"/>
    <n v="100"/>
    <x v="0"/>
    <x v="1"/>
  </r>
  <r>
    <d v="2022-09-26T00:00:00"/>
    <n v="143368366"/>
    <x v="6"/>
    <x v="1"/>
    <d v="2022-09-28T00:00:00"/>
    <n v="743"/>
    <x v="5"/>
    <s v="143368366-5540246176294"/>
    <n v="743"/>
    <n v="13180"/>
    <n v="13180"/>
    <n v="100"/>
    <x v="0"/>
    <x v="1"/>
  </r>
  <r>
    <d v="2022-09-26T00:00:00"/>
    <n v="143368366"/>
    <x v="7"/>
    <x v="1"/>
    <d v="2022-09-28T00:00:00"/>
    <n v="4455"/>
    <x v="5"/>
    <s v="143368366-5540246176295"/>
    <n v="4455"/>
    <n v="13180"/>
    <n v="13180"/>
    <n v="100"/>
    <x v="0"/>
    <x v="1"/>
  </r>
  <r>
    <d v="2022-09-26T00:00:00"/>
    <n v="143368366"/>
    <x v="9"/>
    <x v="1"/>
    <d v="2022-09-28T00:00:00"/>
    <n v="6682"/>
    <x v="5"/>
    <s v="143368366-5540246187987"/>
    <n v="6682"/>
    <n v="13180"/>
    <n v="13180"/>
    <n v="100"/>
    <x v="0"/>
    <x v="1"/>
  </r>
  <r>
    <d v="2022-09-26T00:00:00"/>
    <n v="143368366"/>
    <x v="10"/>
    <x v="1"/>
    <d v="2022-09-28T00:00:00"/>
    <n v="743"/>
    <x v="5"/>
    <s v="143368366-5540246188200"/>
    <n v="743"/>
    <n v="13180"/>
    <n v="13180"/>
    <n v="100"/>
    <x v="0"/>
    <x v="0"/>
  </r>
  <r>
    <d v="2022-09-26T00:00:00"/>
    <n v="143368370"/>
    <x v="89"/>
    <x v="1"/>
    <d v="2022-09-28T00:00:00"/>
    <n v="4176"/>
    <x v="5"/>
    <s v="143368370-5540246176699"/>
    <n v="4176"/>
    <n v="4176"/>
    <n v="4176"/>
    <n v="100"/>
    <x v="0"/>
    <x v="0"/>
  </r>
  <r>
    <d v="2022-09-26T00:00:00"/>
    <n v="143368373"/>
    <x v="4"/>
    <x v="1"/>
    <d v="2022-09-28T00:00:00"/>
    <n v="2228"/>
    <x v="5"/>
    <s v="143368373-5540246171933"/>
    <n v="2228"/>
    <n v="2228"/>
    <n v="2228"/>
    <n v="100"/>
    <x v="0"/>
    <x v="0"/>
  </r>
  <r>
    <d v="2022-09-26T00:00:00"/>
    <n v="143368381"/>
    <x v="96"/>
    <x v="1"/>
    <d v="2022-10-10T00:00:00"/>
    <n v="650"/>
    <x v="6"/>
    <s v="143368381-5540246191736"/>
    <n v="650"/>
    <n v="650"/>
    <n v="650"/>
    <n v="100"/>
    <x v="0"/>
    <x v="0"/>
  </r>
  <r>
    <d v="2022-09-26T00:00:00"/>
    <n v="143368382"/>
    <x v="60"/>
    <x v="3"/>
    <d v="2022-10-10T00:00:00"/>
    <n v="5197"/>
    <x v="6"/>
    <s v="143368382-5540246183558"/>
    <n v="5197"/>
    <n v="10062"/>
    <n v="9876"/>
    <n v="98.151460942158621"/>
    <x v="0"/>
    <x v="1"/>
  </r>
  <r>
    <d v="2022-09-26T00:00:00"/>
    <n v="143368382"/>
    <x v="33"/>
    <x v="3"/>
    <d v="2022-10-10T00:00:00"/>
    <n v="223"/>
    <x v="6"/>
    <s v="143368382-5540246183560"/>
    <n v="223"/>
    <n v="10062"/>
    <n v="9876"/>
    <n v="98.151460942158621"/>
    <x v="0"/>
    <x v="1"/>
  </r>
  <r>
    <d v="2022-09-26T00:00:00"/>
    <n v="143368382"/>
    <x v="34"/>
    <x v="3"/>
    <d v="2022-10-10T00:00:00"/>
    <n v="2228"/>
    <x v="6"/>
    <s v="143368382-5540246192209"/>
    <n v="2228"/>
    <n v="10062"/>
    <n v="9876"/>
    <n v="98.151460942158621"/>
    <x v="0"/>
    <x v="1"/>
  </r>
  <r>
    <d v="2022-09-26T00:00:00"/>
    <n v="143368382"/>
    <x v="61"/>
    <x v="3"/>
    <d v="2022-10-10T00:00:00"/>
    <n v="1114"/>
    <x v="6"/>
    <s v="143368382-5540246192462"/>
    <n v="928"/>
    <n v="10062"/>
    <n v="9876"/>
    <n v="98.151460942158621"/>
    <x v="0"/>
    <x v="1"/>
  </r>
  <r>
    <d v="2022-09-26T00:00:00"/>
    <n v="143368382"/>
    <x v="80"/>
    <x v="3"/>
    <d v="2022-10-10T00:00:00"/>
    <n v="1300"/>
    <x v="6"/>
    <s v="143368382-5540246192831"/>
    <n v="1300"/>
    <n v="10062"/>
    <n v="9876"/>
    <n v="98.151460942158621"/>
    <x v="0"/>
    <x v="0"/>
  </r>
  <r>
    <d v="2022-09-26T00:00:00"/>
    <n v="143368383"/>
    <x v="54"/>
    <x v="4"/>
    <d v="2022-10-04T00:00:00"/>
    <n v="2205"/>
    <x v="6"/>
    <s v="143368383-5540246181061"/>
    <n v="2205"/>
    <n v="8921"/>
    <n v="8303"/>
    <n v="93.072525501625378"/>
    <x v="0"/>
    <x v="1"/>
  </r>
  <r>
    <d v="2022-09-26T00:00:00"/>
    <n v="143368383"/>
    <x v="53"/>
    <x v="4"/>
    <d v="2022-10-04T00:00:00"/>
    <n v="6716"/>
    <x v="6"/>
    <s v="143368383-5540246185278"/>
    <n v="6098"/>
    <n v="8921"/>
    <n v="8303"/>
    <n v="93.072525501625378"/>
    <x v="0"/>
    <x v="0"/>
  </r>
  <r>
    <d v="2022-09-26T00:00:00"/>
    <n v="143368384"/>
    <x v="66"/>
    <x v="3"/>
    <d v="2022-10-02T00:00:00"/>
    <n v="3341"/>
    <x v="6"/>
    <s v="143368384-5540246171759"/>
    <n v="3341"/>
    <n v="33409"/>
    <n v="33409"/>
    <n v="100"/>
    <x v="0"/>
    <x v="1"/>
  </r>
  <r>
    <d v="2022-09-26T00:00:00"/>
    <n v="143368384"/>
    <x v="14"/>
    <x v="3"/>
    <d v="2022-10-02T00:00:00"/>
    <n v="3341"/>
    <x v="6"/>
    <s v="143368384-5540246177133"/>
    <n v="3341"/>
    <n v="33409"/>
    <n v="33409"/>
    <n v="100"/>
    <x v="0"/>
    <x v="1"/>
  </r>
  <r>
    <d v="2022-09-26T00:00:00"/>
    <n v="143368384"/>
    <x v="95"/>
    <x v="3"/>
    <d v="2022-10-02T00:00:00"/>
    <n v="20880"/>
    <x v="6"/>
    <s v="143368384-5540246192148"/>
    <n v="20880"/>
    <n v="33409"/>
    <n v="33409"/>
    <n v="100"/>
    <x v="0"/>
    <x v="1"/>
  </r>
  <r>
    <d v="2022-09-26T00:00:00"/>
    <n v="143368384"/>
    <x v="15"/>
    <x v="3"/>
    <d v="2022-10-02T00:00:00"/>
    <n v="5847"/>
    <x v="6"/>
    <s v="143368384-5540246192518"/>
    <n v="5847"/>
    <n v="33409"/>
    <n v="33409"/>
    <n v="100"/>
    <x v="0"/>
    <x v="0"/>
  </r>
  <r>
    <d v="2022-09-26T00:00:00"/>
    <n v="143368385"/>
    <x v="63"/>
    <x v="2"/>
    <d v="2022-10-05T00:00:00"/>
    <n v="3174"/>
    <x v="6"/>
    <s v="143368385-5540246170256"/>
    <n v="3174"/>
    <n v="3694"/>
    <n v="3659"/>
    <n v="99.052517596101779"/>
    <x v="0"/>
    <x v="1"/>
  </r>
  <r>
    <d v="2022-09-26T00:00:00"/>
    <n v="143368385"/>
    <x v="69"/>
    <x v="2"/>
    <d v="2022-10-05T00:00:00"/>
    <n v="520"/>
    <x v="6"/>
    <s v="143368385-5540246171888"/>
    <n v="485"/>
    <n v="3694"/>
    <n v="3659"/>
    <n v="99.052517596101779"/>
    <x v="0"/>
    <x v="0"/>
  </r>
  <r>
    <d v="2022-09-27T00:00:00"/>
    <n v="143368411"/>
    <x v="39"/>
    <x v="1"/>
    <d v="2022-09-29T00:00:00"/>
    <n v="2506"/>
    <x v="5"/>
    <s v="143368411-5540246172978"/>
    <n v="2506"/>
    <n v="3110"/>
    <n v="3110"/>
    <n v="100"/>
    <x v="0"/>
    <x v="1"/>
  </r>
  <r>
    <d v="2022-09-27T00:00:00"/>
    <n v="143368411"/>
    <x v="1"/>
    <x v="1"/>
    <d v="2022-09-29T00:00:00"/>
    <n v="464"/>
    <x v="5"/>
    <s v="143368411-5540246174174"/>
    <n v="464"/>
    <n v="3110"/>
    <n v="3110"/>
    <n v="100"/>
    <x v="0"/>
    <x v="1"/>
  </r>
  <r>
    <d v="2022-09-27T00:00:00"/>
    <n v="143368411"/>
    <x v="64"/>
    <x v="1"/>
    <d v="2022-09-29T00:00:00"/>
    <n v="140"/>
    <x v="5"/>
    <s v="143368411-5540246188175"/>
    <n v="140"/>
    <n v="3110"/>
    <n v="3110"/>
    <n v="100"/>
    <x v="0"/>
    <x v="0"/>
  </r>
  <r>
    <d v="2022-09-27T00:00:00"/>
    <n v="143368413"/>
    <x v="6"/>
    <x v="1"/>
    <d v="2022-09-29T00:00:00"/>
    <n v="743"/>
    <x v="5"/>
    <s v="143368413-5540246176294"/>
    <n v="743"/>
    <n v="13736"/>
    <n v="10284"/>
    <n v="74.868957483983692"/>
    <x v="0"/>
    <x v="1"/>
  </r>
  <r>
    <d v="2022-09-27T00:00:00"/>
    <n v="143368413"/>
    <x v="7"/>
    <x v="1"/>
    <d v="2022-09-29T00:00:00"/>
    <n v="8909"/>
    <x v="5"/>
    <s v="143368413-5540246176295"/>
    <n v="5457"/>
    <n v="13736"/>
    <n v="10284"/>
    <n v="74.868957483983692"/>
    <x v="0"/>
    <x v="1"/>
  </r>
  <r>
    <d v="2022-09-27T00:00:00"/>
    <n v="143368413"/>
    <x v="9"/>
    <x v="1"/>
    <d v="2022-09-29T00:00:00"/>
    <n v="3341"/>
    <x v="5"/>
    <s v="143368413-5540246187987"/>
    <n v="3341"/>
    <n v="13736"/>
    <n v="10284"/>
    <n v="74.868957483983692"/>
    <x v="0"/>
    <x v="1"/>
  </r>
  <r>
    <d v="2022-09-27T00:00:00"/>
    <n v="143368413"/>
    <x v="10"/>
    <x v="1"/>
    <d v="2022-09-29T00:00:00"/>
    <n v="743"/>
    <x v="5"/>
    <s v="143368413-5540246188200"/>
    <n v="743"/>
    <n v="13736"/>
    <n v="10284"/>
    <n v="74.868957483983692"/>
    <x v="0"/>
    <x v="0"/>
  </r>
  <r>
    <d v="2022-09-27T00:00:00"/>
    <n v="143368426"/>
    <x v="71"/>
    <x v="4"/>
    <d v="2022-10-06T00:00:00"/>
    <n v="817"/>
    <x v="6"/>
    <s v="143368426-5540246173906"/>
    <n v="817"/>
    <n v="10617"/>
    <n v="10617"/>
    <n v="100"/>
    <x v="0"/>
    <x v="1"/>
  </r>
  <r>
    <d v="2022-09-27T00:00:00"/>
    <n v="143368426"/>
    <x v="32"/>
    <x v="4"/>
    <d v="2022-10-06T00:00:00"/>
    <n v="9800"/>
    <x v="6"/>
    <s v="143368426-5540246181016"/>
    <n v="9800"/>
    <n v="10617"/>
    <n v="10617"/>
    <n v="100"/>
    <x v="0"/>
    <x v="0"/>
  </r>
  <r>
    <d v="2022-09-27T00:00:00"/>
    <n v="143368427"/>
    <x v="38"/>
    <x v="4"/>
    <d v="2022-10-12T00:00:00"/>
    <n v="16704"/>
    <x v="6"/>
    <s v="143368427-5540246192907"/>
    <n v="4455"/>
    <n v="16704"/>
    <n v="4455"/>
    <n v="26.670258620689658"/>
    <x v="0"/>
    <x v="0"/>
  </r>
  <r>
    <d v="2022-09-27T00:00:00"/>
    <n v="143368430"/>
    <x v="2"/>
    <x v="2"/>
    <d v="2022-10-26T00:00:00"/>
    <n v="335"/>
    <x v="6"/>
    <s v="143368430-5540246193316"/>
    <n v="335"/>
    <n v="335"/>
    <n v="335"/>
    <n v="100"/>
    <x v="0"/>
    <x v="0"/>
  </r>
  <r>
    <d v="2022-09-27T00:00:00"/>
    <n v="143368436"/>
    <x v="79"/>
    <x v="0"/>
    <d v="2022-10-30T00:00:00"/>
    <n v="232"/>
    <x v="6"/>
    <s v="143368436-5540246190092"/>
    <n v="237"/>
    <n v="232"/>
    <n v="237"/>
    <n v="102.15517241379311"/>
    <x v="0"/>
    <x v="0"/>
  </r>
  <r>
    <d v="2022-09-28T00:00:00"/>
    <n v="143368449"/>
    <x v="4"/>
    <x v="1"/>
    <d v="2022-10-02T00:00:00"/>
    <n v="1671"/>
    <x v="6"/>
    <s v="143368449-5540246171933"/>
    <n v="1671"/>
    <n v="6127"/>
    <n v="5681"/>
    <n v="92.720744246776562"/>
    <x v="0"/>
    <x v="1"/>
  </r>
  <r>
    <d v="2022-09-28T00:00:00"/>
    <n v="143368449"/>
    <x v="6"/>
    <x v="1"/>
    <d v="2022-10-02T00:00:00"/>
    <n v="743"/>
    <x v="6"/>
    <s v="143368449-5540246176294"/>
    <n v="297"/>
    <n v="6127"/>
    <n v="5681"/>
    <n v="92.720744246776562"/>
    <x v="0"/>
    <x v="1"/>
  </r>
  <r>
    <d v="2022-09-28T00:00:00"/>
    <n v="143368449"/>
    <x v="7"/>
    <x v="1"/>
    <d v="2022-10-02T00:00:00"/>
    <n v="2228"/>
    <x v="6"/>
    <s v="143368449-5540246176295"/>
    <n v="2228"/>
    <n v="6127"/>
    <n v="5681"/>
    <n v="92.720744246776562"/>
    <x v="0"/>
    <x v="1"/>
  </r>
  <r>
    <d v="2022-09-28T00:00:00"/>
    <n v="143368449"/>
    <x v="10"/>
    <x v="1"/>
    <d v="2022-10-02T00:00:00"/>
    <n v="1485"/>
    <x v="6"/>
    <s v="143368449-5540246188200"/>
    <n v="1485"/>
    <n v="6127"/>
    <n v="5681"/>
    <n v="92.720744246776562"/>
    <x v="0"/>
    <x v="0"/>
  </r>
  <r>
    <d v="2022-09-28T00:00:00"/>
    <n v="143368454"/>
    <x v="39"/>
    <x v="1"/>
    <d v="2022-10-02T00:00:00"/>
    <n v="3341"/>
    <x v="6"/>
    <s v="143368454-5540246172978"/>
    <n v="3341"/>
    <n v="11693"/>
    <n v="11693"/>
    <n v="100"/>
    <x v="0"/>
    <x v="1"/>
  </r>
  <r>
    <d v="2022-09-28T00:00:00"/>
    <n v="143368454"/>
    <x v="89"/>
    <x v="1"/>
    <d v="2022-10-02T00:00:00"/>
    <n v="8352"/>
    <x v="6"/>
    <s v="143368454-5540246176699"/>
    <n v="8352"/>
    <n v="11693"/>
    <n v="11693"/>
    <n v="100"/>
    <x v="0"/>
    <x v="0"/>
  </r>
  <r>
    <d v="2022-09-28T00:00:00"/>
    <n v="143368458"/>
    <x v="26"/>
    <x v="1"/>
    <d v="2022-10-04T00:00:00"/>
    <n v="140"/>
    <x v="6"/>
    <s v="143368458-5540246173472"/>
    <n v="140"/>
    <n v="1048"/>
    <n v="1048"/>
    <n v="100"/>
    <x v="0"/>
    <x v="1"/>
  </r>
  <r>
    <d v="2022-09-28T00:00:00"/>
    <n v="143368458"/>
    <x v="27"/>
    <x v="1"/>
    <d v="2022-10-04T00:00:00"/>
    <n v="70"/>
    <x v="6"/>
    <s v="143368458-5540246174095"/>
    <n v="70"/>
    <n v="1048"/>
    <n v="1048"/>
    <n v="100"/>
    <x v="0"/>
    <x v="1"/>
  </r>
  <r>
    <d v="2022-09-28T00:00:00"/>
    <n v="143368458"/>
    <x v="28"/>
    <x v="1"/>
    <d v="2022-10-04T00:00:00"/>
    <n v="140"/>
    <x v="6"/>
    <s v="143368458-5540246175047"/>
    <n v="140"/>
    <n v="1048"/>
    <n v="1048"/>
    <n v="100"/>
    <x v="0"/>
    <x v="1"/>
  </r>
  <r>
    <d v="2022-09-28T00:00:00"/>
    <n v="143368458"/>
    <x v="56"/>
    <x v="1"/>
    <d v="2022-10-04T00:00:00"/>
    <n v="279"/>
    <x v="6"/>
    <s v="143368458-5540246175049"/>
    <n v="279"/>
    <n v="1048"/>
    <n v="1048"/>
    <n v="100"/>
    <x v="0"/>
    <x v="1"/>
  </r>
  <r>
    <d v="2022-09-28T00:00:00"/>
    <n v="143368458"/>
    <x v="19"/>
    <x v="1"/>
    <d v="2022-10-04T00:00:00"/>
    <n v="279"/>
    <x v="6"/>
    <s v="143368458-5540246175050"/>
    <n v="279"/>
    <n v="1048"/>
    <n v="1048"/>
    <n v="100"/>
    <x v="0"/>
    <x v="1"/>
  </r>
  <r>
    <d v="2022-09-28T00:00:00"/>
    <n v="143368458"/>
    <x v="57"/>
    <x v="1"/>
    <d v="2022-10-04T00:00:00"/>
    <n v="140"/>
    <x v="6"/>
    <s v="143368458-5540246190743"/>
    <n v="140"/>
    <n v="1048"/>
    <n v="1048"/>
    <n v="100"/>
    <x v="0"/>
    <x v="0"/>
  </r>
  <r>
    <d v="2022-09-28T00:00:00"/>
    <n v="143368464"/>
    <x v="14"/>
    <x v="3"/>
    <d v="2022-10-04T00:00:00"/>
    <n v="5568"/>
    <x v="6"/>
    <s v="143368464-5540246177133"/>
    <n v="5568"/>
    <n v="37863"/>
    <n v="37863"/>
    <n v="100"/>
    <x v="0"/>
    <x v="1"/>
  </r>
  <r>
    <d v="2022-09-28T00:00:00"/>
    <n v="143368464"/>
    <x v="95"/>
    <x v="3"/>
    <d v="2022-10-04T00:00:00"/>
    <n v="26448"/>
    <x v="6"/>
    <s v="143368464-5540246192148"/>
    <n v="26448"/>
    <n v="37863"/>
    <n v="37863"/>
    <n v="100"/>
    <x v="0"/>
    <x v="1"/>
  </r>
  <r>
    <d v="2022-09-28T00:00:00"/>
    <n v="143368464"/>
    <x v="15"/>
    <x v="3"/>
    <d v="2022-10-04T00:00:00"/>
    <n v="5847"/>
    <x v="6"/>
    <s v="143368464-5540246192518"/>
    <n v="5847"/>
    <n v="37863"/>
    <n v="37863"/>
    <n v="100"/>
    <x v="0"/>
    <x v="0"/>
  </r>
  <r>
    <d v="2022-09-28T00:00:00"/>
    <n v="143368465"/>
    <x v="49"/>
    <x v="3"/>
    <d v="2022-10-11T00:00:00"/>
    <n v="502"/>
    <x v="6"/>
    <s v="143368465-5540246183587"/>
    <n v="502"/>
    <n v="1818"/>
    <n v="1818"/>
    <n v="100"/>
    <x v="0"/>
    <x v="1"/>
  </r>
  <r>
    <d v="2022-09-28T00:00:00"/>
    <n v="143368465"/>
    <x v="101"/>
    <x v="3"/>
    <d v="2022-10-11T00:00:00"/>
    <n v="1316"/>
    <x v="6"/>
    <s v="143368465-5540246194790"/>
    <n v="1316"/>
    <n v="1818"/>
    <n v="1818"/>
    <n v="100"/>
    <x v="0"/>
    <x v="0"/>
  </r>
  <r>
    <d v="2022-09-28T00:00:00"/>
    <n v="143368473"/>
    <x v="63"/>
    <x v="2"/>
    <d v="2022-10-11T00:00:00"/>
    <n v="2822"/>
    <x v="6"/>
    <s v="143368473-5540246170256"/>
    <n v="2822"/>
    <n v="3602"/>
    <n v="3602"/>
    <n v="100"/>
    <x v="0"/>
    <x v="1"/>
  </r>
  <r>
    <d v="2022-09-28T00:00:00"/>
    <n v="143368473"/>
    <x v="69"/>
    <x v="2"/>
    <d v="2022-10-11T00:00:00"/>
    <n v="780"/>
    <x v="6"/>
    <s v="143368473-5540246171888"/>
    <n v="780"/>
    <n v="3602"/>
    <n v="3602"/>
    <n v="100"/>
    <x v="0"/>
    <x v="0"/>
  </r>
  <r>
    <d v="2022-09-28T00:00:00"/>
    <n v="143368475"/>
    <x v="67"/>
    <x v="2"/>
    <d v="2022-10-13T00:00:00"/>
    <n v="325"/>
    <x v="6"/>
    <s v="143368475-5540246182684"/>
    <n v="325"/>
    <n v="27238"/>
    <n v="27238"/>
    <n v="100"/>
    <x v="0"/>
    <x v="1"/>
  </r>
  <r>
    <d v="2022-09-28T00:00:00"/>
    <n v="143368475"/>
    <x v="68"/>
    <x v="2"/>
    <d v="2022-10-13T00:00:00"/>
    <n v="186"/>
    <x v="6"/>
    <s v="143368475-5540246183844"/>
    <n v="186"/>
    <n v="27238"/>
    <n v="27238"/>
    <n v="100"/>
    <x v="0"/>
    <x v="1"/>
  </r>
  <r>
    <d v="2022-09-28T00:00:00"/>
    <n v="143368475"/>
    <x v="97"/>
    <x v="2"/>
    <d v="2022-10-13T00:00:00"/>
    <n v="26727"/>
    <x v="6"/>
    <s v="143368475-5540246194467"/>
    <n v="26727"/>
    <n v="27238"/>
    <n v="27238"/>
    <n v="100"/>
    <x v="0"/>
    <x v="0"/>
  </r>
  <r>
    <d v="2022-09-28T00:00:00"/>
    <n v="143368476"/>
    <x v="98"/>
    <x v="2"/>
    <d v="2022-10-10T00:00:00"/>
    <n v="1170"/>
    <x v="6"/>
    <s v="143368476-5540246194632"/>
    <n v="696"/>
    <n v="1505"/>
    <n v="1031"/>
    <n v="68.504983388704318"/>
    <x v="0"/>
    <x v="1"/>
  </r>
  <r>
    <d v="2022-09-28T00:00:00"/>
    <n v="143368476"/>
    <x v="107"/>
    <x v="2"/>
    <d v="2022-10-10T00:00:00"/>
    <n v="335"/>
    <x v="6"/>
    <s v="143368476-5540246195250"/>
    <n v="335"/>
    <n v="1505"/>
    <n v="1031"/>
    <n v="68.504983388704318"/>
    <x v="0"/>
    <x v="0"/>
  </r>
  <r>
    <d v="2022-09-29T00:00:00"/>
    <n v="143368487"/>
    <x v="9"/>
    <x v="1"/>
    <d v="2022-10-03T00:00:00"/>
    <n v="1671"/>
    <x v="6"/>
    <s v="143368487-5540246187987"/>
    <n v="1671"/>
    <n v="2043"/>
    <n v="2043"/>
    <n v="100"/>
    <x v="0"/>
    <x v="1"/>
  </r>
  <r>
    <d v="2022-09-29T00:00:00"/>
    <n v="143368487"/>
    <x v="10"/>
    <x v="1"/>
    <d v="2022-10-03T00:00:00"/>
    <n v="372"/>
    <x v="6"/>
    <s v="143368487-5540246188200"/>
    <n v="372"/>
    <n v="2043"/>
    <n v="2043"/>
    <n v="100"/>
    <x v="0"/>
    <x v="0"/>
  </r>
  <r>
    <d v="2022-09-29T00:00:00"/>
    <n v="143368492"/>
    <x v="20"/>
    <x v="1"/>
    <d v="2022-10-03T00:00:00"/>
    <n v="56"/>
    <x v="6"/>
    <s v="143368492-5540246185429"/>
    <n v="56"/>
    <n v="224"/>
    <n v="224"/>
    <n v="100"/>
    <x v="0"/>
    <x v="1"/>
  </r>
  <r>
    <d v="2022-09-29T00:00:00"/>
    <n v="143368492"/>
    <x v="21"/>
    <x v="1"/>
    <d v="2022-10-03T00:00:00"/>
    <n v="70"/>
    <x v="6"/>
    <s v="143368492-5540246185562"/>
    <n v="70"/>
    <n v="224"/>
    <n v="224"/>
    <n v="100"/>
    <x v="0"/>
    <x v="1"/>
  </r>
  <r>
    <d v="2022-09-29T00:00:00"/>
    <n v="143368492"/>
    <x v="22"/>
    <x v="1"/>
    <d v="2022-10-03T00:00:00"/>
    <n v="98"/>
    <x v="6"/>
    <s v="143368492-5540246186325"/>
    <n v="98"/>
    <n v="224"/>
    <n v="224"/>
    <n v="100"/>
    <x v="0"/>
    <x v="0"/>
  </r>
  <r>
    <d v="2022-09-29T00:00:00"/>
    <n v="143368503"/>
    <x v="98"/>
    <x v="2"/>
    <d v="2022-10-13T00:00:00"/>
    <n v="1253"/>
    <x v="6"/>
    <s v="143368503-5540246194632"/>
    <n v="1253"/>
    <n v="1504"/>
    <n v="1504"/>
    <n v="100"/>
    <x v="0"/>
    <x v="1"/>
  </r>
  <r>
    <d v="2022-09-29T00:00:00"/>
    <n v="143368503"/>
    <x v="107"/>
    <x v="2"/>
    <d v="2022-10-13T00:00:00"/>
    <n v="251"/>
    <x v="6"/>
    <s v="143368503-5540246195250"/>
    <n v="251"/>
    <n v="1504"/>
    <n v="1504"/>
    <n v="100"/>
    <x v="0"/>
    <x v="0"/>
  </r>
  <r>
    <d v="2022-10-02T00:00:00"/>
    <n v="143378508"/>
    <x v="7"/>
    <x v="1"/>
    <d v="2022-10-04T00:00:00"/>
    <n v="2970"/>
    <x v="6"/>
    <s v="143378508-5540246176295"/>
    <n v="2970"/>
    <n v="3713"/>
    <n v="3713"/>
    <n v="100"/>
    <x v="0"/>
    <x v="1"/>
  </r>
  <r>
    <d v="2022-10-02T00:00:00"/>
    <n v="143378508"/>
    <x v="10"/>
    <x v="1"/>
    <d v="2022-10-04T00:00:00"/>
    <n v="743"/>
    <x v="6"/>
    <s v="143378508-5540246188200"/>
    <n v="743"/>
    <n v="3713"/>
    <n v="3713"/>
    <n v="100"/>
    <x v="0"/>
    <x v="0"/>
  </r>
  <r>
    <d v="2022-10-02T00:00:00"/>
    <n v="143378509"/>
    <x v="89"/>
    <x v="1"/>
    <d v="2022-10-04T00:00:00"/>
    <n v="4176"/>
    <x v="6"/>
    <s v="143378509-5540246176699"/>
    <n v="4176"/>
    <n v="4176"/>
    <n v="4176"/>
    <n v="100"/>
    <x v="0"/>
    <x v="0"/>
  </r>
  <r>
    <d v="2022-10-02T00:00:00"/>
    <n v="143378513"/>
    <x v="56"/>
    <x v="1"/>
    <d v="2022-10-06T00:00:00"/>
    <n v="557"/>
    <x v="6"/>
    <s v="143378513-5540246175049"/>
    <n v="557"/>
    <n v="1114"/>
    <n v="1114"/>
    <n v="100"/>
    <x v="0"/>
    <x v="1"/>
  </r>
  <r>
    <d v="2022-10-02T00:00:00"/>
    <n v="143378513"/>
    <x v="19"/>
    <x v="1"/>
    <d v="2022-10-06T00:00:00"/>
    <n v="557"/>
    <x v="6"/>
    <s v="143378513-5540246175050"/>
    <n v="557"/>
    <n v="1114"/>
    <n v="1114"/>
    <n v="100"/>
    <x v="0"/>
    <x v="0"/>
  </r>
  <r>
    <d v="2022-10-02T00:00:00"/>
    <n v="143378514"/>
    <x v="106"/>
    <x v="3"/>
    <d v="2022-10-06T00:00:00"/>
    <n v="743"/>
    <x v="6"/>
    <s v="143378514-5540246195242"/>
    <n v="488"/>
    <n v="743"/>
    <n v="488"/>
    <n v="65.679676985195158"/>
    <x v="0"/>
    <x v="0"/>
  </r>
  <r>
    <d v="2022-10-02T00:00:00"/>
    <n v="143378515"/>
    <x v="105"/>
    <x v="3"/>
    <d v="2022-10-13T00:00:00"/>
    <n v="743"/>
    <x v="6"/>
    <s v="143378515-5540246195241"/>
    <n v="743"/>
    <n v="743"/>
    <n v="743"/>
    <n v="100"/>
    <x v="0"/>
    <x v="0"/>
  </r>
  <r>
    <d v="2022-10-02T00:00:00"/>
    <n v="143378516"/>
    <x v="21"/>
    <x v="1"/>
    <d v="2022-10-06T00:00:00"/>
    <n v="140"/>
    <x v="6"/>
    <s v="143378516-5540246185562"/>
    <n v="140"/>
    <n v="280"/>
    <n v="280"/>
    <n v="100"/>
    <x v="0"/>
    <x v="1"/>
  </r>
  <r>
    <d v="2022-10-02T00:00:00"/>
    <n v="143378516"/>
    <x v="22"/>
    <x v="1"/>
    <d v="2022-10-06T00:00:00"/>
    <n v="140"/>
    <x v="6"/>
    <s v="143378516-5540246186325"/>
    <n v="140"/>
    <n v="280"/>
    <n v="280"/>
    <n v="100"/>
    <x v="0"/>
    <x v="0"/>
  </r>
  <r>
    <d v="2022-10-02T00:00:00"/>
    <n v="143378519"/>
    <x v="14"/>
    <x v="3"/>
    <d v="2022-10-10T00:00:00"/>
    <n v="4455"/>
    <x v="6"/>
    <s v="143378519-5540246177133"/>
    <n v="4455"/>
    <n v="39534"/>
    <n v="39534"/>
    <n v="100"/>
    <x v="0"/>
    <x v="1"/>
  </r>
  <r>
    <d v="2022-10-02T00:00:00"/>
    <n v="143378519"/>
    <x v="95"/>
    <x v="3"/>
    <d v="2022-10-10T00:00:00"/>
    <n v="29232"/>
    <x v="6"/>
    <s v="143378519-5540246192148"/>
    <n v="29232"/>
    <n v="39534"/>
    <n v="39534"/>
    <n v="100"/>
    <x v="0"/>
    <x v="1"/>
  </r>
  <r>
    <d v="2022-10-02T00:00:00"/>
    <n v="143378519"/>
    <x v="15"/>
    <x v="3"/>
    <d v="2022-10-10T00:00:00"/>
    <n v="5847"/>
    <x v="6"/>
    <s v="143378519-5540246192518"/>
    <n v="5847"/>
    <n v="39534"/>
    <n v="39534"/>
    <n v="100"/>
    <x v="0"/>
    <x v="0"/>
  </r>
  <r>
    <d v="2022-10-02T00:00:00"/>
    <n v="143378523"/>
    <x v="49"/>
    <x v="3"/>
    <d v="2022-10-18T00:00:00"/>
    <n v="502"/>
    <x v="6"/>
    <s v="143378523-5540246183587"/>
    <n v="502"/>
    <n v="3783"/>
    <n v="3783"/>
    <n v="100"/>
    <x v="0"/>
    <x v="1"/>
  </r>
  <r>
    <d v="2022-10-02T00:00:00"/>
    <n v="143378523"/>
    <x v="11"/>
    <x v="3"/>
    <d v="2022-10-18T00:00:00"/>
    <n v="650"/>
    <x v="6"/>
    <s v="143378523-5540246183589"/>
    <n v="650"/>
    <n v="3783"/>
    <n v="3783"/>
    <n v="100"/>
    <x v="0"/>
    <x v="1"/>
  </r>
  <r>
    <d v="2022-10-02T00:00:00"/>
    <n v="143378523"/>
    <x v="101"/>
    <x v="3"/>
    <d v="2022-10-18T00:00:00"/>
    <n v="2631"/>
    <x v="6"/>
    <s v="143378523-5540246194790"/>
    <n v="2631"/>
    <n v="3783"/>
    <n v="3783"/>
    <n v="100"/>
    <x v="0"/>
    <x v="0"/>
  </r>
  <r>
    <d v="2022-10-02T00:00:00"/>
    <n v="143378524"/>
    <x v="48"/>
    <x v="3"/>
    <d v="2022-10-12T00:00:00"/>
    <n v="2256"/>
    <x v="6"/>
    <s v="143378524-5540246183130"/>
    <n v="2005"/>
    <n v="3300"/>
    <n v="2933"/>
    <n v="88.878787878787875"/>
    <x v="0"/>
    <x v="1"/>
  </r>
  <r>
    <d v="2022-10-02T00:00:00"/>
    <n v="143378524"/>
    <x v="81"/>
    <x v="3"/>
    <d v="2022-10-12T00:00:00"/>
    <n v="1044"/>
    <x v="6"/>
    <s v="143378524-5540246183541"/>
    <n v="928"/>
    <n v="3300"/>
    <n v="2933"/>
    <n v="88.878787878787875"/>
    <x v="0"/>
    <x v="0"/>
  </r>
  <r>
    <d v="2022-10-02T00:00:00"/>
    <n v="143378525"/>
    <x v="17"/>
    <x v="1"/>
    <d v="2022-10-05T00:00:00"/>
    <n v="1601"/>
    <x v="6"/>
    <s v="143378525-5540246191598"/>
    <n v="1601"/>
    <n v="1601"/>
    <n v="1601"/>
    <n v="100"/>
    <x v="0"/>
    <x v="0"/>
  </r>
  <r>
    <d v="2022-10-03T00:00:00"/>
    <n v="143378531"/>
    <x v="6"/>
    <x v="1"/>
    <d v="2022-10-05T00:00:00"/>
    <n v="1485"/>
    <x v="6"/>
    <s v="143378531-5540246176294"/>
    <n v="1485"/>
    <n v="7425"/>
    <n v="7425"/>
    <n v="100"/>
    <x v="0"/>
    <x v="1"/>
  </r>
  <r>
    <d v="2022-10-03T00:00:00"/>
    <n v="143378531"/>
    <x v="7"/>
    <x v="1"/>
    <d v="2022-10-05T00:00:00"/>
    <n v="4455"/>
    <x v="6"/>
    <s v="143378531-5540246176295"/>
    <n v="4455"/>
    <n v="7425"/>
    <n v="7425"/>
    <n v="100"/>
    <x v="0"/>
    <x v="1"/>
  </r>
  <r>
    <d v="2022-10-03T00:00:00"/>
    <n v="143378531"/>
    <x v="10"/>
    <x v="1"/>
    <d v="2022-10-05T00:00:00"/>
    <n v="1485"/>
    <x v="6"/>
    <s v="143378531-5540246188200"/>
    <n v="1485"/>
    <n v="7425"/>
    <n v="7425"/>
    <n v="100"/>
    <x v="0"/>
    <x v="0"/>
  </r>
  <r>
    <d v="2022-10-03T00:00:00"/>
    <n v="143378533"/>
    <x v="5"/>
    <x v="1"/>
    <d v="2022-10-05T00:00:00"/>
    <n v="279"/>
    <x v="6"/>
    <s v="143378533-5540246172669"/>
    <n v="279"/>
    <n v="279"/>
    <n v="279"/>
    <n v="100"/>
    <x v="0"/>
    <x v="0"/>
  </r>
  <r>
    <d v="2022-10-03T00:00:00"/>
    <n v="143378561"/>
    <x v="50"/>
    <x v="2"/>
    <d v="2022-10-12T00:00:00"/>
    <n v="130"/>
    <x v="6"/>
    <s v="143378561-5540246184036"/>
    <n v="82"/>
    <n v="130"/>
    <n v="82"/>
    <n v="63.076923076923073"/>
    <x v="0"/>
    <x v="0"/>
  </r>
  <r>
    <d v="2022-10-04T00:00:00"/>
    <n v="143378571"/>
    <x v="7"/>
    <x v="1"/>
    <d v="2022-10-06T00:00:00"/>
    <n v="7424"/>
    <x v="6"/>
    <s v="143378571-5540246176295"/>
    <n v="7424"/>
    <n v="8167"/>
    <n v="8167"/>
    <n v="100"/>
    <x v="0"/>
    <x v="1"/>
  </r>
  <r>
    <d v="2022-10-04T00:00:00"/>
    <n v="143378571"/>
    <x v="10"/>
    <x v="1"/>
    <d v="2022-10-06T00:00:00"/>
    <n v="743"/>
    <x v="6"/>
    <s v="143378571-5540246188200"/>
    <n v="743"/>
    <n v="8167"/>
    <n v="8167"/>
    <n v="100"/>
    <x v="0"/>
    <x v="0"/>
  </r>
  <r>
    <d v="2022-10-04T00:00:00"/>
    <n v="143378572"/>
    <x v="1"/>
    <x v="1"/>
    <d v="2022-10-06T00:00:00"/>
    <n v="232"/>
    <x v="6"/>
    <s v="143378572-5540246174174"/>
    <n v="232"/>
    <n v="2436"/>
    <n v="2436"/>
    <n v="100"/>
    <x v="0"/>
    <x v="1"/>
  </r>
  <r>
    <d v="2022-10-04T00:00:00"/>
    <n v="143378572"/>
    <x v="89"/>
    <x v="1"/>
    <d v="2022-10-06T00:00:00"/>
    <n v="2088"/>
    <x v="6"/>
    <s v="143378572-5540246176699"/>
    <n v="2088"/>
    <n v="2436"/>
    <n v="2436"/>
    <n v="100"/>
    <x v="0"/>
    <x v="1"/>
  </r>
  <r>
    <d v="2022-10-04T00:00:00"/>
    <n v="143378572"/>
    <x v="64"/>
    <x v="1"/>
    <d v="2022-10-06T00:00:00"/>
    <n v="116"/>
    <x v="6"/>
    <s v="143378572-5540246188175"/>
    <n v="116"/>
    <n v="2436"/>
    <n v="2436"/>
    <n v="100"/>
    <x v="0"/>
    <x v="0"/>
  </r>
  <r>
    <d v="2022-10-04T00:00:00"/>
    <n v="143378574"/>
    <x v="26"/>
    <x v="1"/>
    <d v="2022-10-11T00:00:00"/>
    <n v="209"/>
    <x v="6"/>
    <s v="143378574-5540246173472"/>
    <n v="209"/>
    <n v="2091"/>
    <n v="2091"/>
    <n v="100"/>
    <x v="0"/>
    <x v="1"/>
  </r>
  <r>
    <d v="2022-10-04T00:00:00"/>
    <n v="143378574"/>
    <x v="27"/>
    <x v="1"/>
    <d v="2022-10-11T00:00:00"/>
    <n v="70"/>
    <x v="6"/>
    <s v="143378574-5540246174095"/>
    <n v="70"/>
    <n v="2091"/>
    <n v="2091"/>
    <n v="100"/>
    <x v="0"/>
    <x v="1"/>
  </r>
  <r>
    <d v="2022-10-04T00:00:00"/>
    <n v="143378574"/>
    <x v="56"/>
    <x v="1"/>
    <d v="2022-10-11T00:00:00"/>
    <n v="836"/>
    <x v="6"/>
    <s v="143378574-5540246175049"/>
    <n v="836"/>
    <n v="2091"/>
    <n v="2091"/>
    <n v="100"/>
    <x v="0"/>
    <x v="1"/>
  </r>
  <r>
    <d v="2022-10-04T00:00:00"/>
    <n v="143378574"/>
    <x v="19"/>
    <x v="1"/>
    <d v="2022-10-11T00:00:00"/>
    <n v="836"/>
    <x v="6"/>
    <s v="143378574-5540246175050"/>
    <n v="836"/>
    <n v="2091"/>
    <n v="2091"/>
    <n v="100"/>
    <x v="0"/>
    <x v="1"/>
  </r>
  <r>
    <d v="2022-10-04T00:00:00"/>
    <n v="143378574"/>
    <x v="57"/>
    <x v="1"/>
    <d v="2022-10-11T00:00:00"/>
    <n v="140"/>
    <x v="6"/>
    <s v="143378574-5540246190743"/>
    <n v="140"/>
    <n v="2091"/>
    <n v="2091"/>
    <n v="100"/>
    <x v="0"/>
    <x v="0"/>
  </r>
  <r>
    <d v="2022-10-05T00:00:00"/>
    <n v="143378614"/>
    <x v="7"/>
    <x v="1"/>
    <d v="2022-10-09T00:00:00"/>
    <n v="11136"/>
    <x v="6"/>
    <s v="143378614-5540246176295"/>
    <n v="6162"/>
    <n v="17076"/>
    <n v="12102"/>
    <n v="70.871398453970485"/>
    <x v="0"/>
    <x v="1"/>
  </r>
  <r>
    <d v="2022-10-05T00:00:00"/>
    <n v="143378614"/>
    <x v="9"/>
    <x v="1"/>
    <d v="2022-10-09T00:00:00"/>
    <n v="4455"/>
    <x v="6"/>
    <s v="143378614-5540246187987"/>
    <n v="4455"/>
    <n v="17076"/>
    <n v="12102"/>
    <n v="70.871398453970485"/>
    <x v="0"/>
    <x v="1"/>
  </r>
  <r>
    <d v="2022-10-05T00:00:00"/>
    <n v="143378614"/>
    <x v="10"/>
    <x v="1"/>
    <d v="2022-10-09T00:00:00"/>
    <n v="1485"/>
    <x v="6"/>
    <s v="143378614-5540246188200"/>
    <n v="1485"/>
    <n v="17076"/>
    <n v="12102"/>
    <n v="70.871398453970485"/>
    <x v="0"/>
    <x v="0"/>
  </r>
  <r>
    <d v="2022-10-05T00:00:00"/>
    <n v="143378616"/>
    <x v="52"/>
    <x v="1"/>
    <d v="2022-10-09T00:00:00"/>
    <n v="47"/>
    <x v="6"/>
    <s v="143378616-5540246172539"/>
    <n v="47"/>
    <n v="13220"/>
    <n v="13220"/>
    <n v="100"/>
    <x v="0"/>
    <x v="1"/>
  </r>
  <r>
    <d v="2022-10-05T00:00:00"/>
    <n v="143378616"/>
    <x v="1"/>
    <x v="1"/>
    <d v="2022-10-09T00:00:00"/>
    <n v="464"/>
    <x v="6"/>
    <s v="143378616-5540246174174"/>
    <n v="464"/>
    <n v="13220"/>
    <n v="13220"/>
    <n v="100"/>
    <x v="0"/>
    <x v="1"/>
  </r>
  <r>
    <d v="2022-10-05T00:00:00"/>
    <n v="143378616"/>
    <x v="89"/>
    <x v="1"/>
    <d v="2022-10-09T00:00:00"/>
    <n v="8352"/>
    <x v="6"/>
    <s v="143378616-5540246176699"/>
    <n v="8352"/>
    <n v="13220"/>
    <n v="13220"/>
    <n v="100"/>
    <x v="0"/>
    <x v="1"/>
  </r>
  <r>
    <d v="2022-10-05T00:00:00"/>
    <n v="143378616"/>
    <x v="64"/>
    <x v="1"/>
    <d v="2022-10-09T00:00:00"/>
    <n v="348"/>
    <x v="6"/>
    <s v="143378616-5540246188175"/>
    <n v="348"/>
    <n v="13220"/>
    <n v="13220"/>
    <n v="100"/>
    <x v="0"/>
    <x v="1"/>
  </r>
  <r>
    <d v="2022-10-05T00:00:00"/>
    <n v="143378616"/>
    <x v="18"/>
    <x v="1"/>
    <d v="2022-10-09T00:00:00"/>
    <n v="4009"/>
    <x v="6"/>
    <s v="143378616-5540246192102"/>
    <n v="4009"/>
    <n v="13220"/>
    <n v="13220"/>
    <n v="100"/>
    <x v="0"/>
    <x v="0"/>
  </r>
  <r>
    <d v="2022-10-05T00:00:00"/>
    <n v="143378617"/>
    <x v="16"/>
    <x v="1"/>
    <d v="2022-10-11T00:00:00"/>
    <n v="1504"/>
    <x v="6"/>
    <s v="143378617-5540246191594"/>
    <n v="1504"/>
    <n v="3105"/>
    <n v="3105"/>
    <n v="100"/>
    <x v="0"/>
    <x v="1"/>
  </r>
  <r>
    <d v="2022-10-05T00:00:00"/>
    <n v="143378617"/>
    <x v="17"/>
    <x v="1"/>
    <d v="2022-10-11T00:00:00"/>
    <n v="1601"/>
    <x v="6"/>
    <s v="143378617-5540246191598"/>
    <n v="1601"/>
    <n v="3105"/>
    <n v="3105"/>
    <n v="100"/>
    <x v="0"/>
    <x v="0"/>
  </r>
  <r>
    <d v="2022-10-05T00:00:00"/>
    <n v="143378621"/>
    <x v="22"/>
    <x v="1"/>
    <d v="2022-10-10T00:00:00"/>
    <n v="418"/>
    <x v="6"/>
    <s v="143378621-5540246186325"/>
    <n v="418"/>
    <n v="418"/>
    <n v="418"/>
    <n v="100"/>
    <x v="0"/>
    <x v="0"/>
  </r>
  <r>
    <d v="2022-10-05T00:00:00"/>
    <n v="143378622"/>
    <x v="26"/>
    <x v="1"/>
    <d v="2022-10-13T00:00:00"/>
    <n v="209"/>
    <x v="6"/>
    <s v="143378622-5540246173472"/>
    <n v="209"/>
    <n v="2509"/>
    <n v="2509"/>
    <n v="100"/>
    <x v="0"/>
    <x v="1"/>
  </r>
  <r>
    <d v="2022-10-05T00:00:00"/>
    <n v="143378622"/>
    <x v="27"/>
    <x v="1"/>
    <d v="2022-10-13T00:00:00"/>
    <n v="70"/>
    <x v="6"/>
    <s v="143378622-5540246174095"/>
    <n v="70"/>
    <n v="2509"/>
    <n v="2509"/>
    <n v="100"/>
    <x v="0"/>
    <x v="1"/>
  </r>
  <r>
    <d v="2022-10-05T00:00:00"/>
    <n v="143378622"/>
    <x v="28"/>
    <x v="1"/>
    <d v="2022-10-13T00:00:00"/>
    <n v="279"/>
    <x v="6"/>
    <s v="143378622-5540246175047"/>
    <n v="279"/>
    <n v="2509"/>
    <n v="2509"/>
    <n v="100"/>
    <x v="0"/>
    <x v="1"/>
  </r>
  <r>
    <d v="2022-10-05T00:00:00"/>
    <n v="143378622"/>
    <x v="56"/>
    <x v="1"/>
    <d v="2022-10-13T00:00:00"/>
    <n v="836"/>
    <x v="6"/>
    <s v="143378622-5540246175049"/>
    <n v="836"/>
    <n v="2509"/>
    <n v="2509"/>
    <n v="100"/>
    <x v="0"/>
    <x v="1"/>
  </r>
  <r>
    <d v="2022-10-05T00:00:00"/>
    <n v="143378622"/>
    <x v="19"/>
    <x v="1"/>
    <d v="2022-10-13T00:00:00"/>
    <n v="836"/>
    <x v="6"/>
    <s v="143378622-5540246175050"/>
    <n v="836"/>
    <n v="2509"/>
    <n v="2509"/>
    <n v="100"/>
    <x v="0"/>
    <x v="1"/>
  </r>
  <r>
    <d v="2022-10-05T00:00:00"/>
    <n v="143378622"/>
    <x v="57"/>
    <x v="1"/>
    <d v="2022-10-13T00:00:00"/>
    <n v="279"/>
    <x v="6"/>
    <s v="143378622-5540246190743"/>
    <n v="279"/>
    <n v="2509"/>
    <n v="2509"/>
    <n v="100"/>
    <x v="0"/>
    <x v="0"/>
  </r>
  <r>
    <d v="2022-10-06T00:00:00"/>
    <n v="143378653"/>
    <x v="6"/>
    <x v="1"/>
    <d v="2022-10-10T00:00:00"/>
    <n v="743"/>
    <x v="6"/>
    <s v="143378653-5540246176294"/>
    <n v="743"/>
    <n v="11138"/>
    <n v="10544"/>
    <n v="94.666906087268814"/>
    <x v="0"/>
    <x v="1"/>
  </r>
  <r>
    <d v="2022-10-06T00:00:00"/>
    <n v="143378653"/>
    <x v="7"/>
    <x v="1"/>
    <d v="2022-10-10T00:00:00"/>
    <n v="4455"/>
    <x v="6"/>
    <s v="143378653-5540246176295"/>
    <n v="4009"/>
    <n v="11138"/>
    <n v="10544"/>
    <n v="94.666906087268814"/>
    <x v="0"/>
    <x v="1"/>
  </r>
  <r>
    <d v="2022-10-06T00:00:00"/>
    <n v="143378653"/>
    <x v="9"/>
    <x v="1"/>
    <d v="2022-10-10T00:00:00"/>
    <n v="4455"/>
    <x v="6"/>
    <s v="143378653-5540246187987"/>
    <n v="4455"/>
    <n v="11138"/>
    <n v="10544"/>
    <n v="94.666906087268814"/>
    <x v="0"/>
    <x v="1"/>
  </r>
  <r>
    <d v="2022-10-06T00:00:00"/>
    <n v="143378653"/>
    <x v="10"/>
    <x v="1"/>
    <d v="2022-10-10T00:00:00"/>
    <n v="1485"/>
    <x v="6"/>
    <s v="143378653-5540246188200"/>
    <n v="1337"/>
    <n v="11138"/>
    <n v="10544"/>
    <n v="94.666906087268814"/>
    <x v="0"/>
    <x v="0"/>
  </r>
  <r>
    <d v="2022-10-06T00:00:00"/>
    <n v="143378669"/>
    <x v="112"/>
    <x v="0"/>
    <d v="2022-10-06T00:00:00"/>
    <n v="232"/>
    <x v="6"/>
    <s v="143378669-5540246194947"/>
    <n v="232"/>
    <n v="232"/>
    <n v="232"/>
    <n v="100"/>
    <x v="0"/>
    <x v="0"/>
  </r>
  <r>
    <d v="2022-10-09T00:00:00"/>
    <n v="143388679"/>
    <x v="39"/>
    <x v="1"/>
    <d v="2022-10-11T00:00:00"/>
    <n v="2506"/>
    <x v="6"/>
    <s v="143388679-5540246172978"/>
    <n v="2506"/>
    <n v="10858"/>
    <n v="10858"/>
    <n v="100"/>
    <x v="0"/>
    <x v="1"/>
  </r>
  <r>
    <d v="2022-10-09T00:00:00"/>
    <n v="143388679"/>
    <x v="89"/>
    <x v="1"/>
    <d v="2022-10-11T00:00:00"/>
    <n v="8352"/>
    <x v="6"/>
    <s v="143388679-5540246176699"/>
    <n v="8352"/>
    <n v="10858"/>
    <n v="10858"/>
    <n v="100"/>
    <x v="0"/>
    <x v="0"/>
  </r>
  <r>
    <d v="2022-10-09T00:00:00"/>
    <n v="143388680"/>
    <x v="4"/>
    <x v="1"/>
    <d v="2022-10-11T00:00:00"/>
    <n v="557"/>
    <x v="6"/>
    <s v="143388680-5540246171933"/>
    <n v="557"/>
    <n v="7240"/>
    <n v="7240"/>
    <n v="100"/>
    <x v="0"/>
    <x v="1"/>
  </r>
  <r>
    <d v="2022-10-09T00:00:00"/>
    <n v="143388680"/>
    <x v="6"/>
    <x v="1"/>
    <d v="2022-10-11T00:00:00"/>
    <n v="743"/>
    <x v="6"/>
    <s v="143388680-5540246176294"/>
    <n v="743"/>
    <n v="7240"/>
    <n v="7240"/>
    <n v="100"/>
    <x v="0"/>
    <x v="1"/>
  </r>
  <r>
    <d v="2022-10-09T00:00:00"/>
    <n v="143388680"/>
    <x v="7"/>
    <x v="1"/>
    <d v="2022-10-11T00:00:00"/>
    <n v="4455"/>
    <x v="6"/>
    <s v="143388680-5540246176295"/>
    <n v="4455"/>
    <n v="7240"/>
    <n v="7240"/>
    <n v="100"/>
    <x v="0"/>
    <x v="1"/>
  </r>
  <r>
    <d v="2022-10-09T00:00:00"/>
    <n v="143388680"/>
    <x v="10"/>
    <x v="1"/>
    <d v="2022-10-11T00:00:00"/>
    <n v="1485"/>
    <x v="6"/>
    <s v="143388680-5540246188200"/>
    <n v="1485"/>
    <n v="7240"/>
    <n v="7240"/>
    <n v="100"/>
    <x v="0"/>
    <x v="0"/>
  </r>
  <r>
    <d v="2022-10-09T00:00:00"/>
    <n v="143388681"/>
    <x v="17"/>
    <x v="1"/>
    <d v="2022-10-13T00:00:00"/>
    <n v="1601"/>
    <x v="6"/>
    <s v="143388681-5540246191598"/>
    <n v="1601"/>
    <n v="1601"/>
    <n v="1601"/>
    <n v="100"/>
    <x v="0"/>
    <x v="0"/>
  </r>
  <r>
    <d v="2022-10-09T00:00:00"/>
    <n v="143388689"/>
    <x v="98"/>
    <x v="2"/>
    <d v="2022-10-18T00:00:00"/>
    <n v="1086"/>
    <x v="6"/>
    <s v="143388689-5540246194632"/>
    <n v="1086"/>
    <n v="1086"/>
    <n v="1086"/>
    <n v="100"/>
    <x v="0"/>
    <x v="0"/>
  </r>
  <r>
    <d v="2022-10-09T00:00:00"/>
    <n v="143388694"/>
    <x v="14"/>
    <x v="3"/>
    <d v="2022-10-18T00:00:00"/>
    <n v="2228"/>
    <x v="6"/>
    <s v="143388694-5540246177133"/>
    <n v="2228"/>
    <n v="42805"/>
    <n v="42805"/>
    <n v="100"/>
    <x v="0"/>
    <x v="1"/>
  </r>
  <r>
    <d v="2022-10-09T00:00:00"/>
    <n v="143388694"/>
    <x v="95"/>
    <x v="3"/>
    <d v="2022-10-18T00:00:00"/>
    <n v="36192"/>
    <x v="6"/>
    <s v="143388694-5540246192148"/>
    <n v="36192"/>
    <n v="42805"/>
    <n v="42805"/>
    <n v="100"/>
    <x v="0"/>
    <x v="1"/>
  </r>
  <r>
    <d v="2022-10-09T00:00:00"/>
    <n v="143388694"/>
    <x v="15"/>
    <x v="3"/>
    <d v="2022-10-18T00:00:00"/>
    <n v="4385"/>
    <x v="6"/>
    <s v="143388694-5540246192518"/>
    <n v="4385"/>
    <n v="42805"/>
    <n v="42805"/>
    <n v="100"/>
    <x v="0"/>
    <x v="0"/>
  </r>
  <r>
    <d v="2022-10-10T00:00:00"/>
    <n v="143388701"/>
    <x v="21"/>
    <x v="1"/>
    <d v="2022-10-13T00:00:00"/>
    <n v="140"/>
    <x v="6"/>
    <s v="143388701-5540246185562"/>
    <n v="140"/>
    <n v="140"/>
    <n v="140"/>
    <n v="100"/>
    <x v="0"/>
    <x v="0"/>
  </r>
  <r>
    <d v="2022-10-10T00:00:00"/>
    <n v="143388709"/>
    <x v="4"/>
    <x v="1"/>
    <d v="2022-10-12T00:00:00"/>
    <n v="1114"/>
    <x v="6"/>
    <s v="143388709-5540246171933"/>
    <n v="1114"/>
    <n v="14478"/>
    <n v="14478"/>
    <n v="100"/>
    <x v="0"/>
    <x v="1"/>
  </r>
  <r>
    <d v="2022-10-10T00:00:00"/>
    <n v="143388709"/>
    <x v="6"/>
    <x v="1"/>
    <d v="2022-10-12T00:00:00"/>
    <n v="1485"/>
    <x v="6"/>
    <s v="143388709-5540246176294"/>
    <n v="1485"/>
    <n v="14478"/>
    <n v="14478"/>
    <n v="100"/>
    <x v="0"/>
    <x v="1"/>
  </r>
  <r>
    <d v="2022-10-10T00:00:00"/>
    <n v="143388709"/>
    <x v="7"/>
    <x v="1"/>
    <d v="2022-10-12T00:00:00"/>
    <n v="7424"/>
    <x v="6"/>
    <s v="143388709-5540246176295"/>
    <n v="7424"/>
    <n v="14478"/>
    <n v="14478"/>
    <n v="100"/>
    <x v="0"/>
    <x v="1"/>
  </r>
  <r>
    <d v="2022-10-10T00:00:00"/>
    <n v="143388709"/>
    <x v="9"/>
    <x v="1"/>
    <d v="2022-10-12T00:00:00"/>
    <n v="4455"/>
    <x v="6"/>
    <s v="143388709-5540246187987"/>
    <n v="4455"/>
    <n v="14478"/>
    <n v="14478"/>
    <n v="100"/>
    <x v="0"/>
    <x v="0"/>
  </r>
  <r>
    <d v="2022-10-10T00:00:00"/>
    <n v="143388710"/>
    <x v="5"/>
    <x v="1"/>
    <d v="2022-10-12T00:00:00"/>
    <n v="140"/>
    <x v="6"/>
    <s v="143388710-5540246172669"/>
    <n v="140"/>
    <n v="488"/>
    <n v="488"/>
    <n v="100"/>
    <x v="0"/>
    <x v="1"/>
  </r>
  <r>
    <d v="2022-10-10T00:00:00"/>
    <n v="143388710"/>
    <x v="1"/>
    <x v="1"/>
    <d v="2022-10-12T00:00:00"/>
    <n v="348"/>
    <x v="6"/>
    <s v="143388710-5540246174174"/>
    <n v="348"/>
    <n v="488"/>
    <n v="488"/>
    <n v="100"/>
    <x v="0"/>
    <x v="0"/>
  </r>
  <r>
    <d v="2022-10-10T00:00:00"/>
    <n v="143388712"/>
    <x v="16"/>
    <x v="1"/>
    <d v="2022-10-13T00:00:00"/>
    <n v="1504"/>
    <x v="6"/>
    <s v="143388712-5540246191594"/>
    <n v="1504"/>
    <n v="1504"/>
    <n v="1504"/>
    <n v="100"/>
    <x v="0"/>
    <x v="0"/>
  </r>
  <r>
    <d v="2022-10-10T00:00:00"/>
    <n v="143388713"/>
    <x v="56"/>
    <x v="1"/>
    <d v="2022-10-18T00:00:00"/>
    <n v="836"/>
    <x v="6"/>
    <s v="143388713-5540246175049"/>
    <n v="836"/>
    <n v="1672"/>
    <n v="1672"/>
    <n v="100"/>
    <x v="0"/>
    <x v="1"/>
  </r>
  <r>
    <d v="2022-10-10T00:00:00"/>
    <n v="143388713"/>
    <x v="19"/>
    <x v="1"/>
    <d v="2022-10-18T00:00:00"/>
    <n v="836"/>
    <x v="6"/>
    <s v="143388713-5540246175050"/>
    <n v="836"/>
    <n v="1672"/>
    <n v="1672"/>
    <n v="100"/>
    <x v="0"/>
    <x v="0"/>
  </r>
  <r>
    <d v="2022-10-10T00:00:00"/>
    <n v="143388723"/>
    <x v="48"/>
    <x v="3"/>
    <d v="2022-10-18T00:00:00"/>
    <n v="1128"/>
    <x v="6"/>
    <s v="143388723-5540246183130"/>
    <n v="1003"/>
    <n v="4345"/>
    <n v="4095"/>
    <n v="94.24626006904488"/>
    <x v="0"/>
    <x v="1"/>
  </r>
  <r>
    <d v="2022-10-10T00:00:00"/>
    <n v="143388723"/>
    <x v="73"/>
    <x v="3"/>
    <d v="2022-10-18T00:00:00"/>
    <n v="961"/>
    <x v="6"/>
    <s v="143388723-5540246183537"/>
    <n v="961"/>
    <n v="4345"/>
    <n v="4095"/>
    <n v="94.24626006904488"/>
    <x v="0"/>
    <x v="1"/>
  </r>
  <r>
    <d v="2022-10-10T00:00:00"/>
    <n v="143388723"/>
    <x v="74"/>
    <x v="3"/>
    <d v="2022-10-18T00:00:00"/>
    <n v="919"/>
    <x v="6"/>
    <s v="143388723-5540246183538"/>
    <n v="919"/>
    <n v="4345"/>
    <n v="4095"/>
    <n v="94.24626006904488"/>
    <x v="0"/>
    <x v="1"/>
  </r>
  <r>
    <d v="2022-10-10T00:00:00"/>
    <n v="143388723"/>
    <x v="93"/>
    <x v="3"/>
    <d v="2022-10-18T00:00:00"/>
    <n v="1337"/>
    <x v="6"/>
    <s v="143388723-5540246192571"/>
    <n v="1212"/>
    <n v="4345"/>
    <n v="4095"/>
    <n v="94.24626006904488"/>
    <x v="0"/>
    <x v="0"/>
  </r>
  <r>
    <d v="2022-10-10T00:00:00"/>
    <n v="143388726"/>
    <x v="42"/>
    <x v="2"/>
    <d v="2022-10-23T00:00:00"/>
    <n v="1225"/>
    <x v="6"/>
    <s v="143388726-5540246180522"/>
    <n v="1225"/>
    <n v="1225"/>
    <n v="1225"/>
    <n v="100"/>
    <x v="0"/>
    <x v="0"/>
  </r>
  <r>
    <d v="2022-10-10T00:00:00"/>
    <n v="143388727"/>
    <x v="70"/>
    <x v="2"/>
    <d v="2022-10-25T00:00:00"/>
    <n v="1253"/>
    <x v="6"/>
    <s v="143388727-5540246177376"/>
    <n v="1253"/>
    <n v="1253"/>
    <n v="1253"/>
    <n v="100"/>
    <x v="0"/>
    <x v="0"/>
  </r>
  <r>
    <d v="2022-10-10T00:00:00"/>
    <n v="143388728"/>
    <x v="12"/>
    <x v="2"/>
    <d v="2022-10-19T00:00:00"/>
    <n v="297"/>
    <x v="6"/>
    <s v="143388728-5540246191596"/>
    <n v="297"/>
    <n v="297"/>
    <n v="297"/>
    <n v="100"/>
    <x v="0"/>
    <x v="0"/>
  </r>
  <r>
    <d v="2022-10-10T00:00:00"/>
    <n v="143388739"/>
    <x v="93"/>
    <x v="3"/>
    <d v="2022-10-13T00:00:00"/>
    <n v="669"/>
    <x v="6"/>
    <s v="143388739-5540246192571"/>
    <n v="669"/>
    <n v="669"/>
    <n v="669"/>
    <n v="100"/>
    <x v="0"/>
    <x v="0"/>
  </r>
  <r>
    <d v="2022-10-10T00:00:00"/>
    <n v="143388744"/>
    <x v="98"/>
    <x v="2"/>
    <d v="2022-10-20T00:00:00"/>
    <n v="1170"/>
    <x v="6"/>
    <s v="143388744-5540246194632"/>
    <n v="1170"/>
    <n v="1338"/>
    <n v="1338"/>
    <n v="100"/>
    <x v="0"/>
    <x v="1"/>
  </r>
  <r>
    <d v="2022-10-10T00:00:00"/>
    <n v="143388744"/>
    <x v="107"/>
    <x v="2"/>
    <d v="2022-10-20T00:00:00"/>
    <n v="168"/>
    <x v="6"/>
    <s v="143388744-5540246195250"/>
    <n v="168"/>
    <n v="1338"/>
    <n v="1338"/>
    <n v="100"/>
    <x v="0"/>
    <x v="0"/>
  </r>
  <r>
    <d v="2022-10-10T00:00:00"/>
    <n v="143388748"/>
    <x v="71"/>
    <x v="4"/>
    <d v="2022-10-19T00:00:00"/>
    <n v="3267"/>
    <x v="6"/>
    <s v="143388748-5540246173906"/>
    <n v="3267"/>
    <n v="13067"/>
    <n v="13067"/>
    <n v="100"/>
    <x v="0"/>
    <x v="1"/>
  </r>
  <r>
    <d v="2022-10-10T00:00:00"/>
    <n v="143388748"/>
    <x v="32"/>
    <x v="4"/>
    <d v="2022-10-19T00:00:00"/>
    <n v="9800"/>
    <x v="6"/>
    <s v="143388748-5540246181016"/>
    <n v="9800"/>
    <n v="13067"/>
    <n v="13067"/>
    <n v="100"/>
    <x v="0"/>
    <x v="0"/>
  </r>
  <r>
    <d v="2022-10-10T00:00:00"/>
    <n v="143388753"/>
    <x v="58"/>
    <x v="4"/>
    <d v="2022-10-19T00:00:00"/>
    <n v="3620"/>
    <x v="6"/>
    <s v="143388753-5540246188224"/>
    <n v="1810"/>
    <n v="3620"/>
    <n v="1810"/>
    <n v="50"/>
    <x v="0"/>
    <x v="0"/>
  </r>
  <r>
    <d v="2022-10-11T00:00:00"/>
    <n v="143388760"/>
    <x v="4"/>
    <x v="1"/>
    <d v="2022-10-13T00:00:00"/>
    <n v="1114"/>
    <x v="6"/>
    <s v="143388760-5540246171933"/>
    <n v="1114"/>
    <n v="26357"/>
    <n v="23982"/>
    <n v="90.989111052092426"/>
    <x v="0"/>
    <x v="1"/>
  </r>
  <r>
    <d v="2022-10-11T00:00:00"/>
    <n v="143388760"/>
    <x v="6"/>
    <x v="1"/>
    <d v="2022-10-13T00:00:00"/>
    <n v="2970"/>
    <x v="6"/>
    <s v="143388760-5540246176294"/>
    <n v="2970"/>
    <n v="26357"/>
    <n v="23982"/>
    <n v="90.989111052092426"/>
    <x v="0"/>
    <x v="1"/>
  </r>
  <r>
    <d v="2022-10-11T00:00:00"/>
    <n v="143388760"/>
    <x v="7"/>
    <x v="1"/>
    <d v="2022-10-13T00:00:00"/>
    <n v="11136"/>
    <x v="6"/>
    <s v="143388760-5540246176295"/>
    <n v="8761"/>
    <n v="26357"/>
    <n v="23982"/>
    <n v="90.989111052092426"/>
    <x v="0"/>
    <x v="1"/>
  </r>
  <r>
    <d v="2022-10-11T00:00:00"/>
    <n v="143388760"/>
    <x v="9"/>
    <x v="1"/>
    <d v="2022-10-13T00:00:00"/>
    <n v="8909"/>
    <x v="6"/>
    <s v="143388760-5540246187987"/>
    <n v="8909"/>
    <n v="26357"/>
    <n v="23982"/>
    <n v="90.989111052092426"/>
    <x v="0"/>
    <x v="1"/>
  </r>
  <r>
    <d v="2022-10-11T00:00:00"/>
    <n v="143388760"/>
    <x v="10"/>
    <x v="1"/>
    <d v="2022-10-13T00:00:00"/>
    <n v="2228"/>
    <x v="6"/>
    <s v="143388760-5540246188200"/>
    <n v="2228"/>
    <n v="26357"/>
    <n v="23982"/>
    <n v="90.989111052092426"/>
    <x v="0"/>
    <x v="0"/>
  </r>
  <r>
    <d v="2022-10-11T00:00:00"/>
    <n v="143388762"/>
    <x v="39"/>
    <x v="1"/>
    <d v="2022-10-13T00:00:00"/>
    <n v="2506"/>
    <x v="6"/>
    <s v="143388762-5540246172978"/>
    <n v="2506"/>
    <n v="11387"/>
    <n v="11387"/>
    <n v="100"/>
    <x v="0"/>
    <x v="1"/>
  </r>
  <r>
    <d v="2022-10-11T00:00:00"/>
    <n v="143388762"/>
    <x v="1"/>
    <x v="1"/>
    <d v="2022-10-13T00:00:00"/>
    <n v="232"/>
    <x v="6"/>
    <s v="143388762-5540246174174"/>
    <n v="232"/>
    <n v="11387"/>
    <n v="11387"/>
    <n v="100"/>
    <x v="0"/>
    <x v="1"/>
  </r>
  <r>
    <d v="2022-10-11T00:00:00"/>
    <n v="143388762"/>
    <x v="89"/>
    <x v="1"/>
    <d v="2022-10-13T00:00:00"/>
    <n v="4176"/>
    <x v="6"/>
    <s v="143388762-5540246176699"/>
    <n v="4176"/>
    <n v="11387"/>
    <n v="11387"/>
    <n v="100"/>
    <x v="0"/>
    <x v="1"/>
  </r>
  <r>
    <d v="2022-10-11T00:00:00"/>
    <n v="143388762"/>
    <x v="64"/>
    <x v="1"/>
    <d v="2022-10-13T00:00:00"/>
    <n v="464"/>
    <x v="6"/>
    <s v="143388762-5540246188175"/>
    <n v="464"/>
    <n v="11387"/>
    <n v="11387"/>
    <n v="100"/>
    <x v="0"/>
    <x v="1"/>
  </r>
  <r>
    <d v="2022-10-11T00:00:00"/>
    <n v="143388762"/>
    <x v="18"/>
    <x v="1"/>
    <d v="2022-10-13T00:00:00"/>
    <n v="4009"/>
    <x v="6"/>
    <s v="143388762-5540246192102"/>
    <n v="4009"/>
    <n v="11387"/>
    <n v="11387"/>
    <n v="100"/>
    <x v="0"/>
    <x v="0"/>
  </r>
  <r>
    <d v="2022-10-11T00:00:00"/>
    <n v="143388800"/>
    <x v="63"/>
    <x v="2"/>
    <d v="2022-10-25T00:00:00"/>
    <n v="2822"/>
    <x v="6"/>
    <s v="143388800-5540246170256"/>
    <n v="2822"/>
    <n v="3602"/>
    <n v="3602"/>
    <n v="100"/>
    <x v="0"/>
    <x v="1"/>
  </r>
  <r>
    <d v="2022-10-11T00:00:00"/>
    <n v="143388800"/>
    <x v="69"/>
    <x v="2"/>
    <d v="2022-10-25T00:00:00"/>
    <n v="780"/>
    <x v="6"/>
    <s v="143388800-5540246171888"/>
    <n v="780"/>
    <n v="3602"/>
    <n v="3602"/>
    <n v="100"/>
    <x v="0"/>
    <x v="0"/>
  </r>
  <r>
    <d v="2022-10-12T00:00:00"/>
    <n v="143388802"/>
    <x v="4"/>
    <x v="1"/>
    <d v="2022-10-17T00:00:00"/>
    <n v="1114"/>
    <x v="6"/>
    <s v="143388802-5540246171933"/>
    <n v="1114"/>
    <n v="8539"/>
    <n v="8539"/>
    <n v="100"/>
    <x v="0"/>
    <x v="1"/>
  </r>
  <r>
    <d v="2022-10-12T00:00:00"/>
    <n v="143388802"/>
    <x v="9"/>
    <x v="1"/>
    <d v="2022-10-17T00:00:00"/>
    <n v="6682"/>
    <x v="6"/>
    <s v="143388802-5540246187987"/>
    <n v="6682"/>
    <n v="8539"/>
    <n v="8539"/>
    <n v="100"/>
    <x v="0"/>
    <x v="1"/>
  </r>
  <r>
    <d v="2022-10-12T00:00:00"/>
    <n v="143388802"/>
    <x v="10"/>
    <x v="1"/>
    <d v="2022-10-17T00:00:00"/>
    <n v="743"/>
    <x v="6"/>
    <s v="143388802-5540246188200"/>
    <n v="743"/>
    <n v="8539"/>
    <n v="8539"/>
    <n v="100"/>
    <x v="0"/>
    <x v="0"/>
  </r>
  <r>
    <d v="2022-10-12T00:00:00"/>
    <n v="143388803"/>
    <x v="5"/>
    <x v="1"/>
    <d v="2022-10-17T00:00:00"/>
    <n v="418"/>
    <x v="6"/>
    <s v="143388803-5540246172669"/>
    <n v="418"/>
    <n v="12678"/>
    <n v="12678"/>
    <n v="100"/>
    <x v="0"/>
    <x v="1"/>
  </r>
  <r>
    <d v="2022-10-12T00:00:00"/>
    <n v="143388803"/>
    <x v="39"/>
    <x v="1"/>
    <d v="2022-10-17T00:00:00"/>
    <n v="1671"/>
    <x v="6"/>
    <s v="143388803-5540246172978"/>
    <n v="1671"/>
    <n v="12678"/>
    <n v="12678"/>
    <n v="100"/>
    <x v="0"/>
    <x v="1"/>
  </r>
  <r>
    <d v="2022-10-12T00:00:00"/>
    <n v="143388803"/>
    <x v="1"/>
    <x v="1"/>
    <d v="2022-10-17T00:00:00"/>
    <n v="232"/>
    <x v="6"/>
    <s v="143388803-5540246174174"/>
    <n v="232"/>
    <n v="12678"/>
    <n v="12678"/>
    <n v="100"/>
    <x v="0"/>
    <x v="1"/>
  </r>
  <r>
    <d v="2022-10-12T00:00:00"/>
    <n v="143388803"/>
    <x v="89"/>
    <x v="1"/>
    <d v="2022-10-17T00:00:00"/>
    <n v="8352"/>
    <x v="6"/>
    <s v="143388803-5540246176699"/>
    <n v="8352"/>
    <n v="12678"/>
    <n v="12678"/>
    <n v="100"/>
    <x v="0"/>
    <x v="1"/>
  </r>
  <r>
    <d v="2022-10-12T00:00:00"/>
    <n v="143388803"/>
    <x v="18"/>
    <x v="1"/>
    <d v="2022-10-17T00:00:00"/>
    <n v="2005"/>
    <x v="6"/>
    <s v="143388803-5540246192102"/>
    <n v="2005"/>
    <n v="12678"/>
    <n v="12678"/>
    <n v="100"/>
    <x v="0"/>
    <x v="0"/>
  </r>
  <r>
    <d v="2022-10-12T00:00:00"/>
    <n v="143388806"/>
    <x v="26"/>
    <x v="1"/>
    <d v="2022-10-20T00:00:00"/>
    <n v="418"/>
    <x v="6"/>
    <s v="143388806-5540246173472"/>
    <n v="418"/>
    <n v="3066"/>
    <n v="3066"/>
    <n v="100"/>
    <x v="0"/>
    <x v="1"/>
  </r>
  <r>
    <d v="2022-10-12T00:00:00"/>
    <n v="143388806"/>
    <x v="27"/>
    <x v="1"/>
    <d v="2022-10-20T00:00:00"/>
    <n v="140"/>
    <x v="6"/>
    <s v="143388806-5540246174095"/>
    <n v="140"/>
    <n v="3066"/>
    <n v="3066"/>
    <n v="100"/>
    <x v="0"/>
    <x v="1"/>
  </r>
  <r>
    <d v="2022-10-12T00:00:00"/>
    <n v="143388806"/>
    <x v="28"/>
    <x v="1"/>
    <d v="2022-10-20T00:00:00"/>
    <n v="279"/>
    <x v="6"/>
    <s v="143388806-5540246175047"/>
    <n v="279"/>
    <n v="3066"/>
    <n v="3066"/>
    <n v="100"/>
    <x v="0"/>
    <x v="1"/>
  </r>
  <r>
    <d v="2022-10-12T00:00:00"/>
    <n v="143388806"/>
    <x v="56"/>
    <x v="1"/>
    <d v="2022-10-20T00:00:00"/>
    <n v="1114"/>
    <x v="6"/>
    <s v="143388806-5540246175049"/>
    <n v="1114"/>
    <n v="3066"/>
    <n v="3066"/>
    <n v="100"/>
    <x v="0"/>
    <x v="1"/>
  </r>
  <r>
    <d v="2022-10-12T00:00:00"/>
    <n v="143388806"/>
    <x v="19"/>
    <x v="1"/>
    <d v="2022-10-20T00:00:00"/>
    <n v="836"/>
    <x v="6"/>
    <s v="143388806-5540246175050"/>
    <n v="836"/>
    <n v="3066"/>
    <n v="3066"/>
    <n v="100"/>
    <x v="0"/>
    <x v="1"/>
  </r>
  <r>
    <d v="2022-10-12T00:00:00"/>
    <n v="143388806"/>
    <x v="57"/>
    <x v="1"/>
    <d v="2022-10-20T00:00:00"/>
    <n v="279"/>
    <x v="6"/>
    <s v="143388806-5540246190743"/>
    <n v="279"/>
    <n v="3066"/>
    <n v="3066"/>
    <n v="100"/>
    <x v="0"/>
    <x v="0"/>
  </r>
  <r>
    <d v="2022-10-12T00:00:00"/>
    <n v="143388818"/>
    <x v="113"/>
    <x v="1"/>
    <d v="2022-10-23T00:00:00"/>
    <n v="928"/>
    <x v="6"/>
    <s v="143388818-5540246195943"/>
    <n v="232"/>
    <n v="1856"/>
    <n v="1160"/>
    <n v="62.5"/>
    <x v="0"/>
    <x v="1"/>
  </r>
  <r>
    <d v="2022-10-12T00:00:00"/>
    <n v="143388818"/>
    <x v="114"/>
    <x v="1"/>
    <d v="2022-10-23T00:00:00"/>
    <n v="928"/>
    <x v="6"/>
    <s v="143388818-5540246195944"/>
    <n v="928"/>
    <n v="1856"/>
    <n v="1160"/>
    <n v="62.5"/>
    <x v="0"/>
    <x v="0"/>
  </r>
  <r>
    <d v="2022-10-12T00:00:00"/>
    <n v="143388819"/>
    <x v="113"/>
    <x v="1"/>
    <d v="2022-11-08T00:00:00"/>
    <n v="1184"/>
    <x v="7"/>
    <s v="143388819-5540246195943"/>
    <n v="1184"/>
    <n v="1648"/>
    <n v="1648"/>
    <n v="100"/>
    <x v="0"/>
    <x v="1"/>
  </r>
  <r>
    <d v="2022-10-12T00:00:00"/>
    <n v="143388819"/>
    <x v="114"/>
    <x v="1"/>
    <d v="2022-11-08T00:00:00"/>
    <n v="464"/>
    <x v="7"/>
    <s v="143388819-5540246195944"/>
    <n v="464"/>
    <n v="1648"/>
    <n v="1648"/>
    <n v="100"/>
    <x v="0"/>
    <x v="0"/>
  </r>
  <r>
    <d v="2022-10-12T00:00:00"/>
    <n v="143388821"/>
    <x v="54"/>
    <x v="4"/>
    <d v="2022-10-18T00:00:00"/>
    <n v="4410"/>
    <x v="6"/>
    <s v="143388821-5540246181061"/>
    <n v="4410"/>
    <n v="13331"/>
    <n v="13331"/>
    <n v="100"/>
    <x v="0"/>
    <x v="1"/>
  </r>
  <r>
    <d v="2022-10-12T00:00:00"/>
    <n v="143388821"/>
    <x v="25"/>
    <x v="4"/>
    <d v="2022-10-18T00:00:00"/>
    <n v="6682"/>
    <x v="6"/>
    <s v="143388821-5540246183547"/>
    <n v="6682"/>
    <n v="13331"/>
    <n v="13331"/>
    <n v="100"/>
    <x v="0"/>
    <x v="1"/>
  </r>
  <r>
    <d v="2022-10-12T00:00:00"/>
    <n v="143388821"/>
    <x v="53"/>
    <x v="4"/>
    <d v="2022-10-18T00:00:00"/>
    <n v="2239"/>
    <x v="6"/>
    <s v="143388821-5540246185278"/>
    <n v="2239"/>
    <n v="13331"/>
    <n v="13331"/>
    <n v="100"/>
    <x v="0"/>
    <x v="0"/>
  </r>
  <r>
    <d v="2022-10-12T00:00:00"/>
    <n v="143388822"/>
    <x v="2"/>
    <x v="2"/>
    <d v="2022-11-08T00:00:00"/>
    <n v="335"/>
    <x v="7"/>
    <s v="143388822-5540246193316"/>
    <n v="335"/>
    <n v="335"/>
    <n v="335"/>
    <n v="100"/>
    <x v="0"/>
    <x v="0"/>
  </r>
  <r>
    <d v="2022-10-12T00:00:00"/>
    <n v="143388827"/>
    <x v="14"/>
    <x v="3"/>
    <d v="2022-10-20T00:00:00"/>
    <n v="6682"/>
    <x v="6"/>
    <s v="143388827-5540246177133"/>
    <n v="6682"/>
    <n v="24987"/>
    <n v="24987"/>
    <n v="100"/>
    <x v="0"/>
    <x v="1"/>
  </r>
  <r>
    <d v="2022-10-12T00:00:00"/>
    <n v="143388827"/>
    <x v="95"/>
    <x v="3"/>
    <d v="2022-10-20T00:00:00"/>
    <n v="13920"/>
    <x v="6"/>
    <s v="143388827-5540246192148"/>
    <n v="13920"/>
    <n v="24987"/>
    <n v="24987"/>
    <n v="100"/>
    <x v="0"/>
    <x v="1"/>
  </r>
  <r>
    <d v="2022-10-12T00:00:00"/>
    <n v="143388827"/>
    <x v="15"/>
    <x v="3"/>
    <d v="2022-10-20T00:00:00"/>
    <n v="4385"/>
    <x v="6"/>
    <s v="143388827-5540246192518"/>
    <n v="4385"/>
    <n v="24987"/>
    <n v="24987"/>
    <n v="100"/>
    <x v="0"/>
    <x v="0"/>
  </r>
  <r>
    <d v="2022-10-12T00:00:00"/>
    <n v="143388828"/>
    <x v="98"/>
    <x v="2"/>
    <d v="2022-10-24T00:00:00"/>
    <n v="1671"/>
    <x v="6"/>
    <s v="143388828-5540246194632"/>
    <n v="1337"/>
    <n v="1671"/>
    <n v="1337"/>
    <n v="80.011968880909635"/>
    <x v="0"/>
    <x v="0"/>
  </r>
  <r>
    <d v="2022-10-12T00:00:00"/>
    <n v="143388837"/>
    <x v="60"/>
    <x v="3"/>
    <d v="2022-10-27T00:00:00"/>
    <n v="2599"/>
    <x v="6"/>
    <s v="143388837-5540246183558"/>
    <n v="2599"/>
    <n v="8763"/>
    <n v="8763"/>
    <n v="100"/>
    <x v="0"/>
    <x v="1"/>
  </r>
  <r>
    <d v="2022-10-12T00:00:00"/>
    <n v="143388837"/>
    <x v="33"/>
    <x v="3"/>
    <d v="2022-10-27T00:00:00"/>
    <n v="223"/>
    <x v="6"/>
    <s v="143388837-5540246183560"/>
    <n v="223"/>
    <n v="8763"/>
    <n v="8763"/>
    <n v="100"/>
    <x v="0"/>
    <x v="1"/>
  </r>
  <r>
    <d v="2022-10-12T00:00:00"/>
    <n v="143388837"/>
    <x v="34"/>
    <x v="3"/>
    <d v="2022-10-27T00:00:00"/>
    <n v="2228"/>
    <x v="6"/>
    <s v="143388837-5540246192209"/>
    <n v="2228"/>
    <n v="8763"/>
    <n v="8763"/>
    <n v="100"/>
    <x v="0"/>
    <x v="1"/>
  </r>
  <r>
    <d v="2022-10-12T00:00:00"/>
    <n v="143388837"/>
    <x v="61"/>
    <x v="3"/>
    <d v="2022-10-27T00:00:00"/>
    <n v="1114"/>
    <x v="6"/>
    <s v="143388837-5540246192462"/>
    <n v="1114"/>
    <n v="8763"/>
    <n v="8763"/>
    <n v="100"/>
    <x v="0"/>
    <x v="1"/>
  </r>
  <r>
    <d v="2022-10-12T00:00:00"/>
    <n v="143388837"/>
    <x v="80"/>
    <x v="3"/>
    <d v="2022-10-27T00:00:00"/>
    <n v="2599"/>
    <x v="6"/>
    <s v="143388837-5540246192831"/>
    <n v="2599"/>
    <n v="8763"/>
    <n v="8763"/>
    <n v="100"/>
    <x v="0"/>
    <x v="0"/>
  </r>
  <r>
    <d v="2022-10-13T00:00:00"/>
    <n v="143388848"/>
    <x v="39"/>
    <x v="1"/>
    <d v="2022-10-18T00:00:00"/>
    <n v="1671"/>
    <x v="6"/>
    <s v="143388848-5540246172978"/>
    <n v="1671"/>
    <n v="1903"/>
    <n v="1903"/>
    <n v="100"/>
    <x v="0"/>
    <x v="1"/>
  </r>
  <r>
    <d v="2022-10-13T00:00:00"/>
    <n v="143388848"/>
    <x v="1"/>
    <x v="1"/>
    <d v="2022-10-18T00:00:00"/>
    <n v="232"/>
    <x v="6"/>
    <s v="143388848-5540246174174"/>
    <n v="232"/>
    <n v="1903"/>
    <n v="1903"/>
    <n v="100"/>
    <x v="0"/>
    <x v="0"/>
  </r>
  <r>
    <d v="2022-10-13T00:00:00"/>
    <n v="143388850"/>
    <x v="4"/>
    <x v="1"/>
    <d v="2022-10-18T00:00:00"/>
    <n v="1114"/>
    <x v="6"/>
    <s v="143388850-5540246171933"/>
    <n v="1114"/>
    <n v="5569"/>
    <n v="5569"/>
    <n v="100"/>
    <x v="0"/>
    <x v="1"/>
  </r>
  <r>
    <d v="2022-10-13T00:00:00"/>
    <n v="143388850"/>
    <x v="9"/>
    <x v="1"/>
    <d v="2022-10-18T00:00:00"/>
    <n v="4455"/>
    <x v="6"/>
    <s v="143388850-5540246187987"/>
    <n v="4455"/>
    <n v="5569"/>
    <n v="5569"/>
    <n v="100"/>
    <x v="0"/>
    <x v="0"/>
  </r>
  <r>
    <d v="2022-10-13T00:00:00"/>
    <n v="143388857"/>
    <x v="98"/>
    <x v="2"/>
    <d v="2022-10-17T00:00:00"/>
    <n v="502"/>
    <x v="6"/>
    <s v="143388857-5540246194632"/>
    <n v="502"/>
    <n v="502"/>
    <n v="502"/>
    <n v="100"/>
    <x v="0"/>
    <x v="0"/>
  </r>
  <r>
    <d v="2022-10-13T00:00:00"/>
    <n v="143388865"/>
    <x v="98"/>
    <x v="2"/>
    <d v="2022-10-13T00:00:00"/>
    <n v="168"/>
    <x v="6"/>
    <s v="143388865-5540246194632"/>
    <n v="168"/>
    <n v="168"/>
    <n v="168"/>
    <n v="100"/>
    <x v="0"/>
    <x v="0"/>
  </r>
  <r>
    <d v="2022-10-13T00:00:00"/>
    <n v="143388867"/>
    <x v="81"/>
    <x v="3"/>
    <d v="2022-10-19T00:00:00"/>
    <n v="3132"/>
    <x v="6"/>
    <s v="143388867-5540246183541"/>
    <n v="2784"/>
    <n v="3132"/>
    <n v="2784"/>
    <n v="88.888888888888886"/>
    <x v="0"/>
    <x v="0"/>
  </r>
  <r>
    <d v="2022-10-13T00:00:00"/>
    <n v="143388869"/>
    <x v="66"/>
    <x v="3"/>
    <d v="2022-10-24T00:00:00"/>
    <n v="10023"/>
    <x v="6"/>
    <s v="143388869-5540246171759"/>
    <n v="10023"/>
    <n v="20046"/>
    <n v="20046"/>
    <n v="100"/>
    <x v="0"/>
    <x v="1"/>
  </r>
  <r>
    <d v="2022-10-13T00:00:00"/>
    <n v="143388869"/>
    <x v="14"/>
    <x v="3"/>
    <d v="2022-10-24T00:00:00"/>
    <n v="10023"/>
    <x v="6"/>
    <s v="143388869-5540246177133"/>
    <n v="10023"/>
    <n v="20046"/>
    <n v="20046"/>
    <n v="100"/>
    <x v="0"/>
    <x v="0"/>
  </r>
  <r>
    <d v="2022-10-13T00:00:00"/>
    <n v="143388870"/>
    <x v="95"/>
    <x v="3"/>
    <d v="2022-10-25T00:00:00"/>
    <n v="45936"/>
    <x v="6"/>
    <s v="143388870-5540246192148"/>
    <n v="45936"/>
    <n v="45936"/>
    <n v="45936"/>
    <n v="100"/>
    <x v="0"/>
    <x v="0"/>
  </r>
  <r>
    <d v="2022-10-17T00:00:00"/>
    <n v="143398885"/>
    <x v="52"/>
    <x v="1"/>
    <d v="2022-10-19T00:00:00"/>
    <n v="70"/>
    <x v="6"/>
    <s v="143398885-5540246172539"/>
    <n v="70"/>
    <n v="10557"/>
    <n v="10557"/>
    <n v="100"/>
    <x v="0"/>
    <x v="1"/>
  </r>
  <r>
    <d v="2022-10-17T00:00:00"/>
    <n v="143398885"/>
    <x v="39"/>
    <x v="1"/>
    <d v="2022-10-19T00:00:00"/>
    <n v="1671"/>
    <x v="6"/>
    <s v="143398885-5540246172978"/>
    <n v="1671"/>
    <n v="10557"/>
    <n v="10557"/>
    <n v="100"/>
    <x v="0"/>
    <x v="1"/>
  </r>
  <r>
    <d v="2022-10-17T00:00:00"/>
    <n v="143398885"/>
    <x v="1"/>
    <x v="1"/>
    <d v="2022-10-19T00:00:00"/>
    <n v="464"/>
    <x v="6"/>
    <s v="143398885-5540246174174"/>
    <n v="464"/>
    <n v="10557"/>
    <n v="10557"/>
    <n v="100"/>
    <x v="0"/>
    <x v="1"/>
  </r>
  <r>
    <d v="2022-10-17T00:00:00"/>
    <n v="143398885"/>
    <x v="89"/>
    <x v="1"/>
    <d v="2022-10-19T00:00:00"/>
    <n v="8352"/>
    <x v="6"/>
    <s v="143398885-5540246176699"/>
    <n v="8352"/>
    <n v="10557"/>
    <n v="10557"/>
    <n v="100"/>
    <x v="0"/>
    <x v="0"/>
  </r>
  <r>
    <d v="2022-10-17T00:00:00"/>
    <n v="143398886"/>
    <x v="17"/>
    <x v="1"/>
    <d v="2022-10-20T00:00:00"/>
    <n v="1601"/>
    <x v="6"/>
    <s v="143398886-5540246191598"/>
    <n v="1601"/>
    <n v="1601"/>
    <n v="1601"/>
    <n v="100"/>
    <x v="0"/>
    <x v="0"/>
  </r>
  <r>
    <d v="2022-10-17T00:00:00"/>
    <n v="143398888"/>
    <x v="7"/>
    <x v="1"/>
    <d v="2022-10-19T00:00:00"/>
    <n v="4455"/>
    <x v="6"/>
    <s v="143398888-5540246176295"/>
    <n v="4455"/>
    <n v="8168"/>
    <n v="8168"/>
    <n v="100"/>
    <x v="0"/>
    <x v="1"/>
  </r>
  <r>
    <d v="2022-10-17T00:00:00"/>
    <n v="143398888"/>
    <x v="9"/>
    <x v="1"/>
    <d v="2022-10-19T00:00:00"/>
    <n v="2228"/>
    <x v="6"/>
    <s v="143398888-5540246187987"/>
    <n v="2228"/>
    <n v="8168"/>
    <n v="8168"/>
    <n v="100"/>
    <x v="0"/>
    <x v="1"/>
  </r>
  <r>
    <d v="2022-10-17T00:00:00"/>
    <n v="143398888"/>
    <x v="10"/>
    <x v="1"/>
    <d v="2022-10-19T00:00:00"/>
    <n v="1485"/>
    <x v="6"/>
    <s v="143398888-5540246188200"/>
    <n v="1485"/>
    <n v="8168"/>
    <n v="8168"/>
    <n v="100"/>
    <x v="0"/>
    <x v="0"/>
  </r>
  <r>
    <d v="2022-10-17T00:00:00"/>
    <n v="143398898"/>
    <x v="7"/>
    <x v="1"/>
    <d v="2022-10-18T00:00:00"/>
    <n v="11136"/>
    <x v="6"/>
    <s v="143398898-5540246176295"/>
    <n v="11136"/>
    <n v="11136"/>
    <n v="11136"/>
    <n v="100"/>
    <x v="0"/>
    <x v="0"/>
  </r>
  <r>
    <d v="2022-10-17T00:00:00"/>
    <n v="143398901"/>
    <x v="71"/>
    <x v="4"/>
    <d v="2022-10-23T00:00:00"/>
    <n v="5346"/>
    <x v="6"/>
    <s v="143398901-5540246173906"/>
    <n v="5309"/>
    <n v="15146"/>
    <n v="15109"/>
    <n v="99.755711078832704"/>
    <x v="0"/>
    <x v="1"/>
  </r>
  <r>
    <d v="2022-10-17T00:00:00"/>
    <n v="143398901"/>
    <x v="32"/>
    <x v="4"/>
    <d v="2022-10-23T00:00:00"/>
    <n v="9800"/>
    <x v="6"/>
    <s v="143398901-5540246181016"/>
    <n v="9800"/>
    <n v="15146"/>
    <n v="15109"/>
    <n v="99.755711078832704"/>
    <x v="0"/>
    <x v="0"/>
  </r>
  <r>
    <d v="2022-10-17T00:00:00"/>
    <n v="143398902"/>
    <x v="106"/>
    <x v="3"/>
    <d v="2022-10-20T00:00:00"/>
    <n v="743"/>
    <x v="6"/>
    <s v="143398902-5540246195242"/>
    <n v="743"/>
    <n v="743"/>
    <n v="743"/>
    <n v="100"/>
    <x v="0"/>
    <x v="0"/>
  </r>
  <r>
    <d v="2022-10-18T00:00:00"/>
    <n v="143398914"/>
    <x v="6"/>
    <x v="1"/>
    <d v="2022-10-20T00:00:00"/>
    <n v="1485"/>
    <x v="6"/>
    <s v="143398914-5540246176294"/>
    <n v="1485"/>
    <n v="10024"/>
    <n v="10024"/>
    <n v="100"/>
    <x v="0"/>
    <x v="1"/>
  </r>
  <r>
    <d v="2022-10-18T00:00:00"/>
    <n v="143398914"/>
    <x v="7"/>
    <x v="1"/>
    <d v="2022-10-20T00:00:00"/>
    <n v="4455"/>
    <x v="6"/>
    <s v="143398914-5540246176295"/>
    <n v="4455"/>
    <n v="10024"/>
    <n v="10024"/>
    <n v="100"/>
    <x v="0"/>
    <x v="1"/>
  </r>
  <r>
    <d v="2022-10-18T00:00:00"/>
    <n v="143398914"/>
    <x v="9"/>
    <x v="1"/>
    <d v="2022-10-20T00:00:00"/>
    <n v="3341"/>
    <x v="6"/>
    <s v="143398914-5540246187987"/>
    <n v="3341"/>
    <n v="10024"/>
    <n v="10024"/>
    <n v="100"/>
    <x v="0"/>
    <x v="1"/>
  </r>
  <r>
    <d v="2022-10-18T00:00:00"/>
    <n v="143398914"/>
    <x v="10"/>
    <x v="1"/>
    <d v="2022-10-20T00:00:00"/>
    <n v="743"/>
    <x v="6"/>
    <s v="143398914-5540246188200"/>
    <n v="743"/>
    <n v="10024"/>
    <n v="10024"/>
    <n v="100"/>
    <x v="0"/>
    <x v="0"/>
  </r>
  <r>
    <d v="2022-10-18T00:00:00"/>
    <n v="143398915"/>
    <x v="5"/>
    <x v="1"/>
    <d v="2022-10-20T00:00:00"/>
    <n v="140"/>
    <x v="6"/>
    <s v="143398915-5540246172669"/>
    <n v="140"/>
    <n v="140"/>
    <n v="140"/>
    <n v="100"/>
    <x v="0"/>
    <x v="0"/>
  </r>
  <r>
    <d v="2022-10-18T00:00:00"/>
    <n v="143398937"/>
    <x v="98"/>
    <x v="2"/>
    <d v="2022-10-27T00:00:00"/>
    <n v="1587"/>
    <x v="6"/>
    <s v="143398937-5540246194632"/>
    <n v="1504"/>
    <n v="1587"/>
    <n v="1504"/>
    <n v="94.770006301197228"/>
    <x v="0"/>
    <x v="0"/>
  </r>
  <r>
    <d v="2022-10-18T00:00:00"/>
    <n v="143398938"/>
    <x v="67"/>
    <x v="2"/>
    <d v="2022-10-26T00:00:00"/>
    <n v="232"/>
    <x v="6"/>
    <s v="143398938-5540246182684"/>
    <n v="232"/>
    <n v="32676"/>
    <n v="24881"/>
    <n v="76.144570938915408"/>
    <x v="0"/>
    <x v="1"/>
  </r>
  <r>
    <d v="2022-10-18T00:00:00"/>
    <n v="143398938"/>
    <x v="68"/>
    <x v="2"/>
    <d v="2022-10-26T00:00:00"/>
    <n v="372"/>
    <x v="6"/>
    <s v="143398938-5540246183844"/>
    <n v="372"/>
    <n v="32676"/>
    <n v="24881"/>
    <n v="76.144570938915408"/>
    <x v="0"/>
    <x v="1"/>
  </r>
  <r>
    <d v="2022-10-18T00:00:00"/>
    <n v="143398938"/>
    <x v="97"/>
    <x v="2"/>
    <d v="2022-10-26T00:00:00"/>
    <n v="32072"/>
    <x v="6"/>
    <s v="143398938-5540246194467"/>
    <n v="24277"/>
    <n v="32676"/>
    <n v="24881"/>
    <n v="76.144570938915408"/>
    <x v="0"/>
    <x v="0"/>
  </r>
  <r>
    <d v="2022-10-18T00:00:00"/>
    <n v="143398953"/>
    <x v="63"/>
    <x v="2"/>
    <d v="2022-11-02T00:00:00"/>
    <n v="2822"/>
    <x v="7"/>
    <s v="143398953-5540246170256"/>
    <n v="2822"/>
    <n v="3602"/>
    <n v="3602"/>
    <n v="100"/>
    <x v="0"/>
    <x v="1"/>
  </r>
  <r>
    <d v="2022-10-18T00:00:00"/>
    <n v="143398953"/>
    <x v="69"/>
    <x v="2"/>
    <d v="2022-11-02T00:00:00"/>
    <n v="780"/>
    <x v="7"/>
    <s v="143398953-5540246171888"/>
    <n v="780"/>
    <n v="3602"/>
    <n v="3602"/>
    <n v="100"/>
    <x v="0"/>
    <x v="0"/>
  </r>
  <r>
    <d v="2022-10-18T00:00:00"/>
    <n v="143398960"/>
    <x v="11"/>
    <x v="3"/>
    <d v="2022-10-27T00:00:00"/>
    <n v="650"/>
    <x v="6"/>
    <s v="143398960-5540246183589"/>
    <n v="650"/>
    <n v="2906"/>
    <n v="2906"/>
    <n v="100"/>
    <x v="0"/>
    <x v="1"/>
  </r>
  <r>
    <d v="2022-10-18T00:00:00"/>
    <n v="143398960"/>
    <x v="41"/>
    <x v="3"/>
    <d v="2022-10-27T00:00:00"/>
    <n v="940"/>
    <x v="6"/>
    <s v="143398960-5540246186352"/>
    <n v="940"/>
    <n v="2906"/>
    <n v="2906"/>
    <n v="100"/>
    <x v="0"/>
    <x v="1"/>
  </r>
  <r>
    <d v="2022-10-18T00:00:00"/>
    <n v="143398960"/>
    <x v="101"/>
    <x v="3"/>
    <d v="2022-10-27T00:00:00"/>
    <n v="1316"/>
    <x v="6"/>
    <s v="143398960-5540246194790"/>
    <n v="1316"/>
    <n v="2906"/>
    <n v="2906"/>
    <n v="100"/>
    <x v="0"/>
    <x v="0"/>
  </r>
  <r>
    <d v="2022-10-19T00:00:00"/>
    <n v="143398980"/>
    <x v="9"/>
    <x v="1"/>
    <d v="2022-10-23T00:00:00"/>
    <n v="2228"/>
    <x v="6"/>
    <s v="143398980-5540246187987"/>
    <n v="2228"/>
    <n v="3713"/>
    <n v="3713"/>
    <n v="100"/>
    <x v="0"/>
    <x v="1"/>
  </r>
  <r>
    <d v="2022-10-19T00:00:00"/>
    <n v="143398980"/>
    <x v="10"/>
    <x v="1"/>
    <d v="2022-10-23T00:00:00"/>
    <n v="1485"/>
    <x v="6"/>
    <s v="143398980-5540246188200"/>
    <n v="1485"/>
    <n v="3713"/>
    <n v="3713"/>
    <n v="100"/>
    <x v="0"/>
    <x v="0"/>
  </r>
  <r>
    <d v="2022-10-19T00:00:00"/>
    <n v="143398981"/>
    <x v="64"/>
    <x v="1"/>
    <d v="2022-10-23T00:00:00"/>
    <n v="186"/>
    <x v="6"/>
    <s v="143398981-5540246188175"/>
    <n v="186"/>
    <n v="186"/>
    <n v="186"/>
    <n v="100"/>
    <x v="0"/>
    <x v="0"/>
  </r>
  <r>
    <d v="2022-10-19T00:00:00"/>
    <n v="143398989"/>
    <x v="115"/>
    <x v="1"/>
    <d v="2022-11-15T00:00:00"/>
    <n v="845"/>
    <x v="7"/>
    <s v="143398989-5540246196002"/>
    <n v="845"/>
    <n v="845"/>
    <n v="845"/>
    <n v="100"/>
    <x v="0"/>
    <x v="0"/>
  </r>
  <r>
    <d v="2022-10-19T00:00:00"/>
    <n v="143399001"/>
    <x v="98"/>
    <x v="2"/>
    <d v="2022-10-30T00:00:00"/>
    <n v="669"/>
    <x v="6"/>
    <s v="143399001-5540246194632"/>
    <n v="669"/>
    <n v="1087"/>
    <n v="1087"/>
    <n v="100"/>
    <x v="0"/>
    <x v="1"/>
  </r>
  <r>
    <d v="2022-10-19T00:00:00"/>
    <n v="143399001"/>
    <x v="107"/>
    <x v="2"/>
    <d v="2022-10-30T00:00:00"/>
    <n v="418"/>
    <x v="6"/>
    <s v="143399001-5540246195250"/>
    <n v="418"/>
    <n v="1087"/>
    <n v="1087"/>
    <n v="100"/>
    <x v="0"/>
    <x v="0"/>
  </r>
  <r>
    <d v="2022-10-19T00:00:00"/>
    <n v="143399002"/>
    <x v="98"/>
    <x v="2"/>
    <d v="2022-11-01T00:00:00"/>
    <n v="2757"/>
    <x v="7"/>
    <s v="143399002-5540246194632"/>
    <n v="1942"/>
    <n v="2757"/>
    <n v="1942"/>
    <n v="70.438882843670655"/>
    <x v="0"/>
    <x v="0"/>
  </r>
  <r>
    <d v="2022-10-19T00:00:00"/>
    <n v="143399003"/>
    <x v="98"/>
    <x v="2"/>
    <d v="2022-11-03T00:00:00"/>
    <n v="585"/>
    <x v="7"/>
    <s v="143399003-5540246194632"/>
    <n v="585"/>
    <n v="1003"/>
    <n v="827"/>
    <n v="82.452642073778662"/>
    <x v="0"/>
    <x v="1"/>
  </r>
  <r>
    <d v="2022-10-19T00:00:00"/>
    <n v="143399003"/>
    <x v="107"/>
    <x v="2"/>
    <d v="2022-11-03T00:00:00"/>
    <n v="418"/>
    <x v="7"/>
    <s v="143399003-5540246195250"/>
    <n v="242"/>
    <n v="1003"/>
    <n v="827"/>
    <n v="82.452642073778662"/>
    <x v="0"/>
    <x v="0"/>
  </r>
  <r>
    <d v="2022-10-20T00:00:00"/>
    <n v="143399013"/>
    <x v="5"/>
    <x v="1"/>
    <d v="2022-10-24T00:00:00"/>
    <n v="140"/>
    <x v="6"/>
    <s v="143399013-5540246172669"/>
    <n v="140"/>
    <n v="9188"/>
    <n v="9188"/>
    <n v="100"/>
    <x v="0"/>
    <x v="1"/>
  </r>
  <r>
    <d v="2022-10-20T00:00:00"/>
    <n v="143399013"/>
    <x v="1"/>
    <x v="1"/>
    <d v="2022-10-24T00:00:00"/>
    <n v="464"/>
    <x v="6"/>
    <s v="143399013-5540246174174"/>
    <n v="464"/>
    <n v="9188"/>
    <n v="9188"/>
    <n v="100"/>
    <x v="0"/>
    <x v="1"/>
  </r>
  <r>
    <d v="2022-10-20T00:00:00"/>
    <n v="143399013"/>
    <x v="89"/>
    <x v="1"/>
    <d v="2022-10-24T00:00:00"/>
    <n v="8352"/>
    <x v="6"/>
    <s v="143399013-5540246176699"/>
    <n v="8352"/>
    <n v="9188"/>
    <n v="9188"/>
    <n v="100"/>
    <x v="0"/>
    <x v="1"/>
  </r>
  <r>
    <d v="2022-10-20T00:00:00"/>
    <n v="143399013"/>
    <x v="64"/>
    <x v="1"/>
    <d v="2022-10-24T00:00:00"/>
    <n v="232"/>
    <x v="6"/>
    <s v="143399013-5540246188175"/>
    <n v="232"/>
    <n v="9188"/>
    <n v="9188"/>
    <n v="100"/>
    <x v="0"/>
    <x v="0"/>
  </r>
  <r>
    <d v="2022-10-20T00:00:00"/>
    <n v="143399014"/>
    <x v="7"/>
    <x v="1"/>
    <d v="2022-10-24T00:00:00"/>
    <n v="7424"/>
    <x v="6"/>
    <s v="143399014-5540246176295"/>
    <n v="7424"/>
    <n v="10023"/>
    <n v="10023"/>
    <n v="100"/>
    <x v="0"/>
    <x v="1"/>
  </r>
  <r>
    <d v="2022-10-20T00:00:00"/>
    <n v="143399014"/>
    <x v="9"/>
    <x v="1"/>
    <d v="2022-10-24T00:00:00"/>
    <n v="1114"/>
    <x v="6"/>
    <s v="143399014-5540246187987"/>
    <n v="1114"/>
    <n v="10023"/>
    <n v="10023"/>
    <n v="100"/>
    <x v="0"/>
    <x v="1"/>
  </r>
  <r>
    <d v="2022-10-20T00:00:00"/>
    <n v="143399014"/>
    <x v="10"/>
    <x v="1"/>
    <d v="2022-10-24T00:00:00"/>
    <n v="1485"/>
    <x v="6"/>
    <s v="143399014-5540246188200"/>
    <n v="1485"/>
    <n v="10023"/>
    <n v="10023"/>
    <n v="100"/>
    <x v="0"/>
    <x v="0"/>
  </r>
  <r>
    <d v="2022-10-20T00:00:00"/>
    <n v="143399018"/>
    <x v="20"/>
    <x v="1"/>
    <d v="2022-10-25T00:00:00"/>
    <n v="140"/>
    <x v="6"/>
    <s v="143399018-5540246185429"/>
    <n v="140"/>
    <n v="280"/>
    <n v="280"/>
    <n v="100"/>
    <x v="0"/>
    <x v="1"/>
  </r>
  <r>
    <d v="2022-10-20T00:00:00"/>
    <n v="143399018"/>
    <x v="21"/>
    <x v="1"/>
    <d v="2022-10-25T00:00:00"/>
    <n v="140"/>
    <x v="6"/>
    <s v="143399018-5540246185562"/>
    <n v="140"/>
    <n v="280"/>
    <n v="280"/>
    <n v="100"/>
    <x v="0"/>
    <x v="0"/>
  </r>
  <r>
    <d v="2022-10-20T00:00:00"/>
    <n v="143399033"/>
    <x v="116"/>
    <x v="3"/>
    <d v="2022-11-21T00:00:00"/>
    <n v="7517"/>
    <x v="7"/>
    <s v="143399033-5540246195999"/>
    <n v="7517"/>
    <n v="7517"/>
    <n v="7517"/>
    <n v="100"/>
    <x v="0"/>
    <x v="0"/>
  </r>
  <r>
    <d v="2022-10-20T00:00:00"/>
    <n v="143399042"/>
    <x v="54"/>
    <x v="4"/>
    <d v="2022-10-24T00:00:00"/>
    <n v="3308"/>
    <x v="6"/>
    <s v="143399042-5540246181061"/>
    <n v="3308"/>
    <n v="10217"/>
    <n v="10217"/>
    <n v="100"/>
    <x v="0"/>
    <x v="1"/>
  </r>
  <r>
    <d v="2022-10-20T00:00:00"/>
    <n v="143399042"/>
    <x v="25"/>
    <x v="4"/>
    <d v="2022-10-24T00:00:00"/>
    <n v="5789"/>
    <x v="6"/>
    <s v="143399042-5540246183547"/>
    <n v="5789"/>
    <n v="10217"/>
    <n v="10217"/>
    <n v="100"/>
    <x v="0"/>
    <x v="1"/>
  </r>
  <r>
    <d v="2022-10-20T00:00:00"/>
    <n v="143399042"/>
    <x v="53"/>
    <x v="4"/>
    <d v="2022-10-24T00:00:00"/>
    <n v="1120"/>
    <x v="6"/>
    <s v="143399042-5540246185278"/>
    <n v="1120"/>
    <n v="10217"/>
    <n v="10217"/>
    <n v="100"/>
    <x v="0"/>
    <x v="0"/>
  </r>
  <r>
    <d v="2022-10-20T00:00:00"/>
    <n v="143399043"/>
    <x v="66"/>
    <x v="3"/>
    <d v="2022-10-31T00:00:00"/>
    <n v="3341"/>
    <x v="6"/>
    <s v="143399043-5540246171759"/>
    <n v="3341"/>
    <n v="38141"/>
    <n v="38141"/>
    <n v="100"/>
    <x v="0"/>
    <x v="1"/>
  </r>
  <r>
    <d v="2022-10-20T00:00:00"/>
    <n v="143399043"/>
    <x v="14"/>
    <x v="3"/>
    <d v="2022-10-31T00:00:00"/>
    <n v="5568"/>
    <x v="6"/>
    <s v="143399043-5540246177133"/>
    <n v="5568"/>
    <n v="38141"/>
    <n v="38141"/>
    <n v="100"/>
    <x v="0"/>
    <x v="1"/>
  </r>
  <r>
    <d v="2022-10-20T00:00:00"/>
    <n v="143399043"/>
    <x v="95"/>
    <x v="3"/>
    <d v="2022-10-31T00:00:00"/>
    <n v="29232"/>
    <x v="6"/>
    <s v="143399043-5540246192148"/>
    <n v="29232"/>
    <n v="38141"/>
    <n v="38141"/>
    <n v="100"/>
    <x v="0"/>
    <x v="0"/>
  </r>
  <r>
    <d v="2022-10-20T00:00:00"/>
    <n v="143399044"/>
    <x v="71"/>
    <x v="4"/>
    <d v="2022-11-01T00:00:00"/>
    <n v="5717"/>
    <x v="7"/>
    <s v="143399044-5540246173906"/>
    <n v="5717"/>
    <n v="16408"/>
    <n v="16408"/>
    <n v="100"/>
    <x v="0"/>
    <x v="1"/>
  </r>
  <r>
    <d v="2022-10-20T00:00:00"/>
    <n v="143399044"/>
    <x v="32"/>
    <x v="4"/>
    <d v="2022-11-01T00:00:00"/>
    <n v="10691"/>
    <x v="7"/>
    <s v="143399044-5540246181016"/>
    <n v="10691"/>
    <n v="16408"/>
    <n v="16408"/>
    <n v="100"/>
    <x v="0"/>
    <x v="0"/>
  </r>
  <r>
    <d v="2022-10-20T00:00:00"/>
    <n v="143399048"/>
    <x v="16"/>
    <x v="1"/>
    <d v="2022-10-25T00:00:00"/>
    <n v="1504"/>
    <x v="6"/>
    <s v="143399048-5540246191594"/>
    <n v="1504"/>
    <n v="1504"/>
    <n v="1504"/>
    <n v="100"/>
    <x v="0"/>
    <x v="0"/>
  </r>
  <r>
    <d v="2022-10-20T00:00:00"/>
    <n v="143399049"/>
    <x v="28"/>
    <x v="1"/>
    <d v="2022-10-27T00:00:00"/>
    <n v="279"/>
    <x v="6"/>
    <s v="143399049-5540246175047"/>
    <n v="279"/>
    <n v="279"/>
    <n v="279"/>
    <n v="100"/>
    <x v="0"/>
    <x v="0"/>
  </r>
  <r>
    <d v="2022-10-23T00:00:00"/>
    <n v="143409059"/>
    <x v="1"/>
    <x v="1"/>
    <d v="2022-10-25T00:00:00"/>
    <n v="464"/>
    <x v="6"/>
    <s v="143409059-5540246174174"/>
    <n v="464"/>
    <n v="4640"/>
    <n v="4640"/>
    <n v="100"/>
    <x v="0"/>
    <x v="1"/>
  </r>
  <r>
    <d v="2022-10-23T00:00:00"/>
    <n v="143409059"/>
    <x v="89"/>
    <x v="1"/>
    <d v="2022-10-25T00:00:00"/>
    <n v="4176"/>
    <x v="6"/>
    <s v="143409059-5540246176699"/>
    <n v="4176"/>
    <n v="4640"/>
    <n v="4640"/>
    <n v="100"/>
    <x v="0"/>
    <x v="0"/>
  </r>
  <r>
    <d v="2022-10-23T00:00:00"/>
    <n v="143409061"/>
    <x v="10"/>
    <x v="1"/>
    <d v="2022-10-25T00:00:00"/>
    <n v="1485"/>
    <x v="6"/>
    <s v="143409061-5540246188200"/>
    <n v="1485"/>
    <n v="1485"/>
    <n v="1485"/>
    <n v="100"/>
    <x v="0"/>
    <x v="0"/>
  </r>
  <r>
    <d v="2022-10-23T00:00:00"/>
    <n v="143409062"/>
    <x v="111"/>
    <x v="0"/>
    <d v="2022-11-07T00:00:00"/>
    <n v="446"/>
    <x v="7"/>
    <s v="143409062-5540246195653"/>
    <n v="446"/>
    <n v="446"/>
    <n v="446"/>
    <n v="100"/>
    <x v="0"/>
    <x v="0"/>
  </r>
  <r>
    <d v="2022-10-23T00:00:00"/>
    <n v="143409072"/>
    <x v="31"/>
    <x v="4"/>
    <d v="2022-10-27T00:00:00"/>
    <n v="9188"/>
    <x v="6"/>
    <s v="143409072-5540246173492"/>
    <n v="9188"/>
    <n v="9188"/>
    <n v="9188"/>
    <n v="100"/>
    <x v="0"/>
    <x v="0"/>
  </r>
  <r>
    <d v="2022-10-23T00:00:00"/>
    <n v="143409082"/>
    <x v="14"/>
    <x v="3"/>
    <d v="2022-11-02T00:00:00"/>
    <n v="7239"/>
    <x v="7"/>
    <s v="143409082-5540246177133"/>
    <n v="7239"/>
    <n v="30068"/>
    <n v="30068"/>
    <n v="100"/>
    <x v="0"/>
    <x v="1"/>
  </r>
  <r>
    <d v="2022-10-23T00:00:00"/>
    <n v="143409082"/>
    <x v="95"/>
    <x v="3"/>
    <d v="2022-11-02T00:00:00"/>
    <n v="11136"/>
    <x v="7"/>
    <s v="143409082-5540246192148"/>
    <n v="11136"/>
    <n v="30068"/>
    <n v="30068"/>
    <n v="100"/>
    <x v="0"/>
    <x v="1"/>
  </r>
  <r>
    <d v="2022-10-23T00:00:00"/>
    <n v="143409082"/>
    <x v="15"/>
    <x v="3"/>
    <d v="2022-11-02T00:00:00"/>
    <n v="11693"/>
    <x v="7"/>
    <s v="143409082-5540246192518"/>
    <n v="11693"/>
    <n v="30068"/>
    <n v="30068"/>
    <n v="100"/>
    <x v="0"/>
    <x v="0"/>
  </r>
  <r>
    <d v="2022-10-23T00:00:00"/>
    <n v="143409095"/>
    <x v="117"/>
    <x v="2"/>
    <d v="2022-10-27T00:00:00"/>
    <n v="418"/>
    <x v="6"/>
    <s v="143409095-5540246196046"/>
    <n v="328"/>
    <n v="418"/>
    <n v="328"/>
    <n v="78.4688995215311"/>
    <x v="0"/>
    <x v="0"/>
  </r>
  <r>
    <d v="2022-10-24T00:00:00"/>
    <n v="143409121"/>
    <x v="17"/>
    <x v="1"/>
    <d v="2022-10-27T00:00:00"/>
    <n v="1601"/>
    <x v="6"/>
    <s v="143409121-5540246191598"/>
    <n v="1601"/>
    <n v="1601"/>
    <n v="1601"/>
    <n v="100"/>
    <x v="0"/>
    <x v="0"/>
  </r>
  <r>
    <d v="2022-10-24T00:00:00"/>
    <n v="143409134"/>
    <x v="48"/>
    <x v="3"/>
    <d v="2022-11-08T00:00:00"/>
    <n v="4511"/>
    <x v="7"/>
    <s v="143409134-5540246183130"/>
    <n v="4511"/>
    <n v="6099"/>
    <n v="6099"/>
    <n v="100"/>
    <x v="0"/>
    <x v="1"/>
  </r>
  <r>
    <d v="2022-10-24T00:00:00"/>
    <n v="143409134"/>
    <x v="74"/>
    <x v="3"/>
    <d v="2022-11-08T00:00:00"/>
    <n v="919"/>
    <x v="7"/>
    <s v="143409134-5540246183538"/>
    <n v="919"/>
    <n v="6099"/>
    <n v="6099"/>
    <n v="100"/>
    <x v="0"/>
    <x v="1"/>
  </r>
  <r>
    <d v="2022-10-24T00:00:00"/>
    <n v="143409134"/>
    <x v="93"/>
    <x v="3"/>
    <d v="2022-11-08T00:00:00"/>
    <n v="669"/>
    <x v="7"/>
    <s v="143409134-5540246192571"/>
    <n v="669"/>
    <n v="6099"/>
    <n v="6099"/>
    <n v="100"/>
    <x v="0"/>
    <x v="0"/>
  </r>
  <r>
    <d v="2022-10-24T00:00:00"/>
    <n v="143409136"/>
    <x v="95"/>
    <x v="3"/>
    <d v="2022-11-06T00:00:00"/>
    <n v="45936"/>
    <x v="7"/>
    <s v="143409136-5540246192148"/>
    <n v="45936"/>
    <n v="45936"/>
    <n v="45936"/>
    <n v="100"/>
    <x v="0"/>
    <x v="0"/>
  </r>
  <r>
    <d v="2022-10-24T00:00:00"/>
    <n v="143409137"/>
    <x v="66"/>
    <x v="3"/>
    <d v="2022-11-08T00:00:00"/>
    <n v="3341"/>
    <x v="7"/>
    <s v="143409137-5540246171759"/>
    <n v="3341"/>
    <n v="17958"/>
    <n v="17958"/>
    <n v="100"/>
    <x v="0"/>
    <x v="1"/>
  </r>
  <r>
    <d v="2022-10-24T00:00:00"/>
    <n v="143409137"/>
    <x v="14"/>
    <x v="3"/>
    <d v="2022-11-08T00:00:00"/>
    <n v="11693"/>
    <x v="7"/>
    <s v="143409137-5540246177133"/>
    <n v="11693"/>
    <n v="17958"/>
    <n v="17958"/>
    <n v="100"/>
    <x v="0"/>
    <x v="1"/>
  </r>
  <r>
    <d v="2022-10-24T00:00:00"/>
    <n v="143409137"/>
    <x v="15"/>
    <x v="3"/>
    <d v="2022-11-08T00:00:00"/>
    <n v="2924"/>
    <x v="7"/>
    <s v="143409137-5540246192518"/>
    <n v="2924"/>
    <n v="17958"/>
    <n v="17958"/>
    <n v="100"/>
    <x v="0"/>
    <x v="0"/>
  </r>
  <r>
    <d v="2022-10-24T00:00:00"/>
    <n v="143409140"/>
    <x v="60"/>
    <x v="3"/>
    <d v="2022-11-07T00:00:00"/>
    <n v="5197"/>
    <x v="7"/>
    <s v="143409140-5540246183558"/>
    <n v="5197"/>
    <n v="9728"/>
    <n v="9728"/>
    <n v="100"/>
    <x v="0"/>
    <x v="1"/>
  </r>
  <r>
    <d v="2022-10-24T00:00:00"/>
    <n v="143409140"/>
    <x v="33"/>
    <x v="3"/>
    <d v="2022-11-07T00:00:00"/>
    <n v="446"/>
    <x v="7"/>
    <s v="143409140-5540246183560"/>
    <n v="446"/>
    <n v="9728"/>
    <n v="9728"/>
    <n v="100"/>
    <x v="0"/>
    <x v="1"/>
  </r>
  <r>
    <d v="2022-10-24T00:00:00"/>
    <n v="143409140"/>
    <x v="34"/>
    <x v="3"/>
    <d v="2022-11-07T00:00:00"/>
    <n v="2228"/>
    <x v="7"/>
    <s v="143409140-5540246192209"/>
    <n v="2228"/>
    <n v="9728"/>
    <n v="9728"/>
    <n v="100"/>
    <x v="0"/>
    <x v="1"/>
  </r>
  <r>
    <d v="2022-10-24T00:00:00"/>
    <n v="143409140"/>
    <x v="61"/>
    <x v="3"/>
    <d v="2022-11-07T00:00:00"/>
    <n v="1114"/>
    <x v="7"/>
    <s v="143409140-5540246192462"/>
    <n v="1114"/>
    <n v="9728"/>
    <n v="9728"/>
    <n v="100"/>
    <x v="0"/>
    <x v="1"/>
  </r>
  <r>
    <d v="2022-10-24T00:00:00"/>
    <n v="143409140"/>
    <x v="62"/>
    <x v="3"/>
    <d v="2022-11-07T00:00:00"/>
    <n v="743"/>
    <x v="7"/>
    <s v="143409140-5540246192594"/>
    <n v="743"/>
    <n v="9728"/>
    <n v="9728"/>
    <n v="100"/>
    <x v="0"/>
    <x v="0"/>
  </r>
  <r>
    <d v="2022-10-24T00:00:00"/>
    <n v="143409142"/>
    <x v="11"/>
    <x v="3"/>
    <d v="2022-11-09T00:00:00"/>
    <n v="1949"/>
    <x v="7"/>
    <s v="143409142-5540246183589"/>
    <n v="1949"/>
    <n v="1949"/>
    <n v="1949"/>
    <n v="100"/>
    <x v="0"/>
    <x v="0"/>
  </r>
  <r>
    <d v="2022-10-24T00:00:00"/>
    <n v="143409154"/>
    <x v="42"/>
    <x v="2"/>
    <d v="2022-11-03T00:00:00"/>
    <n v="1114"/>
    <x v="7"/>
    <s v="143409154-5540246180522"/>
    <n v="1114"/>
    <n v="1114"/>
    <n v="1114"/>
    <n v="100"/>
    <x v="0"/>
    <x v="0"/>
  </r>
  <r>
    <d v="2022-10-24T00:00:00"/>
    <n v="143409155"/>
    <x v="67"/>
    <x v="2"/>
    <d v="2022-11-14T00:00:00"/>
    <n v="232"/>
    <x v="7"/>
    <s v="143409155-5540246182684"/>
    <n v="232"/>
    <n v="42327"/>
    <n v="42327"/>
    <n v="100"/>
    <x v="0"/>
    <x v="1"/>
  </r>
  <r>
    <d v="2022-10-24T00:00:00"/>
    <n v="143409155"/>
    <x v="97"/>
    <x v="2"/>
    <d v="2022-11-14T00:00:00"/>
    <n v="42095"/>
    <x v="7"/>
    <s v="143409155-5540246194467"/>
    <n v="42095"/>
    <n v="42327"/>
    <n v="42327"/>
    <n v="100"/>
    <x v="0"/>
    <x v="0"/>
  </r>
  <r>
    <d v="2022-10-25T00:00:00"/>
    <n v="143409164"/>
    <x v="2"/>
    <x v="2"/>
    <d v="2022-11-14T00:00:00"/>
    <n v="780"/>
    <x v="7"/>
    <s v="143409164-5540246193316"/>
    <n v="780"/>
    <n v="780"/>
    <n v="780"/>
    <n v="100"/>
    <x v="0"/>
    <x v="0"/>
  </r>
  <r>
    <d v="2022-10-25T00:00:00"/>
    <n v="143409166"/>
    <x v="7"/>
    <x v="1"/>
    <d v="2022-10-27T00:00:00"/>
    <n v="11136"/>
    <x v="6"/>
    <s v="143409166-5540246176295"/>
    <n v="6645"/>
    <n v="19303"/>
    <n v="14812"/>
    <n v="76.734186395897012"/>
    <x v="0"/>
    <x v="1"/>
  </r>
  <r>
    <d v="2022-10-25T00:00:00"/>
    <n v="143409166"/>
    <x v="9"/>
    <x v="1"/>
    <d v="2022-10-27T00:00:00"/>
    <n v="6682"/>
    <x v="6"/>
    <s v="143409166-5540246187987"/>
    <n v="6682"/>
    <n v="19303"/>
    <n v="14812"/>
    <n v="76.734186395897012"/>
    <x v="0"/>
    <x v="1"/>
  </r>
  <r>
    <d v="2022-10-25T00:00:00"/>
    <n v="143409166"/>
    <x v="10"/>
    <x v="1"/>
    <d v="2022-10-27T00:00:00"/>
    <n v="1485"/>
    <x v="6"/>
    <s v="143409166-5540246188200"/>
    <n v="1485"/>
    <n v="19303"/>
    <n v="14812"/>
    <n v="76.734186395897012"/>
    <x v="0"/>
    <x v="0"/>
  </r>
  <r>
    <d v="2022-10-25T00:00:00"/>
    <n v="143409167"/>
    <x v="89"/>
    <x v="1"/>
    <d v="2022-10-27T00:00:00"/>
    <n v="4176"/>
    <x v="6"/>
    <s v="143409167-5540246176699"/>
    <n v="4176"/>
    <n v="6181"/>
    <n v="6181"/>
    <n v="100"/>
    <x v="0"/>
    <x v="1"/>
  </r>
  <r>
    <d v="2022-10-25T00:00:00"/>
    <n v="143409167"/>
    <x v="18"/>
    <x v="1"/>
    <d v="2022-10-27T00:00:00"/>
    <n v="2005"/>
    <x v="6"/>
    <s v="143409167-5540246192102"/>
    <n v="2005"/>
    <n v="6181"/>
    <n v="6181"/>
    <n v="100"/>
    <x v="0"/>
    <x v="0"/>
  </r>
  <r>
    <d v="2022-10-25T00:00:00"/>
    <n v="143409168"/>
    <x v="22"/>
    <x v="1"/>
    <d v="2022-11-01T00:00:00"/>
    <n v="140"/>
    <x v="7"/>
    <s v="143409168-5540246186325"/>
    <n v="140"/>
    <n v="140"/>
    <n v="140"/>
    <n v="100"/>
    <x v="0"/>
    <x v="0"/>
  </r>
  <r>
    <d v="2022-10-25T00:00:00"/>
    <n v="143409176"/>
    <x v="98"/>
    <x v="2"/>
    <d v="2022-11-07T00:00:00"/>
    <n v="1253"/>
    <x v="7"/>
    <s v="143409176-5540246194632"/>
    <n v="1253"/>
    <n v="1672"/>
    <n v="1665"/>
    <n v="99.581339712918663"/>
    <x v="0"/>
    <x v="1"/>
  </r>
  <r>
    <d v="2022-10-25T00:00:00"/>
    <n v="143409176"/>
    <x v="107"/>
    <x v="2"/>
    <d v="2022-11-07T00:00:00"/>
    <n v="168"/>
    <x v="7"/>
    <s v="143409176-5540246195250"/>
    <n v="161"/>
    <n v="1672"/>
    <n v="1665"/>
    <n v="99.581339712918663"/>
    <x v="0"/>
    <x v="1"/>
  </r>
  <r>
    <d v="2022-10-25T00:00:00"/>
    <n v="143409176"/>
    <x v="117"/>
    <x v="2"/>
    <d v="2022-11-07T00:00:00"/>
    <n v="251"/>
    <x v="7"/>
    <s v="143409176-5540246196046"/>
    <n v="251"/>
    <n v="1672"/>
    <n v="1665"/>
    <n v="99.581339712918663"/>
    <x v="0"/>
    <x v="0"/>
  </r>
  <r>
    <d v="2022-10-25T00:00:00"/>
    <n v="143409186"/>
    <x v="63"/>
    <x v="2"/>
    <d v="2022-11-08T00:00:00"/>
    <n v="2822"/>
    <x v="7"/>
    <s v="143409186-5540246170256"/>
    <n v="2822"/>
    <n v="3602"/>
    <n v="3602"/>
    <n v="100"/>
    <x v="0"/>
    <x v="1"/>
  </r>
  <r>
    <d v="2022-10-25T00:00:00"/>
    <n v="143409186"/>
    <x v="69"/>
    <x v="2"/>
    <d v="2022-11-08T00:00:00"/>
    <n v="780"/>
    <x v="7"/>
    <s v="143409186-5540246171888"/>
    <n v="780"/>
    <n v="3602"/>
    <n v="3602"/>
    <n v="100"/>
    <x v="0"/>
    <x v="0"/>
  </r>
  <r>
    <d v="2022-10-25T00:00:00"/>
    <n v="143409188"/>
    <x v="54"/>
    <x v="4"/>
    <d v="2022-10-31T00:00:00"/>
    <n v="3446"/>
    <x v="6"/>
    <s v="143409188-5540246181061"/>
    <n v="3446"/>
    <n v="4566"/>
    <n v="4566"/>
    <n v="100"/>
    <x v="0"/>
    <x v="1"/>
  </r>
  <r>
    <d v="2022-10-25T00:00:00"/>
    <n v="143409188"/>
    <x v="53"/>
    <x v="4"/>
    <d v="2022-10-31T00:00:00"/>
    <n v="1120"/>
    <x v="6"/>
    <s v="143409188-5540246185278"/>
    <n v="1120"/>
    <n v="4566"/>
    <n v="4566"/>
    <n v="100"/>
    <x v="0"/>
    <x v="0"/>
  </r>
  <r>
    <d v="2022-10-25T00:00:00"/>
    <n v="143409204"/>
    <x v="24"/>
    <x v="0"/>
    <d v="2022-11-09T00:00:00"/>
    <n v="2135"/>
    <x v="7"/>
    <s v="143409204-5540246187995"/>
    <n v="2135"/>
    <n v="3365"/>
    <n v="3365"/>
    <n v="100"/>
    <x v="0"/>
    <x v="1"/>
  </r>
  <r>
    <d v="2022-10-25T00:00:00"/>
    <n v="143409204"/>
    <x v="88"/>
    <x v="0"/>
    <d v="2022-11-09T00:00:00"/>
    <n v="1230"/>
    <x v="7"/>
    <s v="143409204-5540246187998"/>
    <n v="1230"/>
    <n v="3365"/>
    <n v="3365"/>
    <n v="100"/>
    <x v="0"/>
    <x v="0"/>
  </r>
  <r>
    <d v="2022-10-26T00:00:00"/>
    <n v="143409205"/>
    <x v="118"/>
    <x v="4"/>
    <d v="2023-01-08T00:00:00"/>
    <n v="3620"/>
    <x v="8"/>
    <s v="143409205-5540246196092"/>
    <n v="3620"/>
    <n v="3620"/>
    <n v="3620"/>
    <n v="100"/>
    <x v="0"/>
    <x v="0"/>
  </r>
  <r>
    <d v="2022-10-26T00:00:00"/>
    <n v="143409209"/>
    <x v="39"/>
    <x v="1"/>
    <d v="2022-10-30T00:00:00"/>
    <n v="2506"/>
    <x v="6"/>
    <s v="143409209-5540246172978"/>
    <n v="2506"/>
    <n v="6914"/>
    <n v="6914"/>
    <n v="100"/>
    <x v="0"/>
    <x v="1"/>
  </r>
  <r>
    <d v="2022-10-26T00:00:00"/>
    <n v="143409209"/>
    <x v="1"/>
    <x v="1"/>
    <d v="2022-10-30T00:00:00"/>
    <n v="232"/>
    <x v="6"/>
    <s v="143409209-5540246174174"/>
    <n v="232"/>
    <n v="6914"/>
    <n v="6914"/>
    <n v="100"/>
    <x v="0"/>
    <x v="1"/>
  </r>
  <r>
    <d v="2022-10-26T00:00:00"/>
    <n v="143409209"/>
    <x v="89"/>
    <x v="1"/>
    <d v="2022-10-30T00:00:00"/>
    <n v="4176"/>
    <x v="6"/>
    <s v="143409209-5540246176699"/>
    <n v="4176"/>
    <n v="6914"/>
    <n v="6914"/>
    <n v="100"/>
    <x v="0"/>
    <x v="0"/>
  </r>
  <r>
    <d v="2022-10-26T00:00:00"/>
    <n v="143409211"/>
    <x v="7"/>
    <x v="1"/>
    <d v="2022-10-30T00:00:00"/>
    <n v="4455"/>
    <x v="6"/>
    <s v="143409211-5540246176295"/>
    <n v="2599"/>
    <n v="8910"/>
    <n v="7054"/>
    <n v="79.169472502805831"/>
    <x v="0"/>
    <x v="1"/>
  </r>
  <r>
    <d v="2022-10-26T00:00:00"/>
    <n v="143409211"/>
    <x v="9"/>
    <x v="1"/>
    <d v="2022-10-30T00:00:00"/>
    <n v="4455"/>
    <x v="6"/>
    <s v="143409211-5540246187987"/>
    <n v="4455"/>
    <n v="8910"/>
    <n v="7054"/>
    <n v="79.169472502805831"/>
    <x v="0"/>
    <x v="0"/>
  </r>
  <r>
    <d v="2022-10-26T00:00:00"/>
    <n v="143409216"/>
    <x v="56"/>
    <x v="1"/>
    <d v="2022-11-03T00:00:00"/>
    <n v="557"/>
    <x v="7"/>
    <s v="143409216-5540246175049"/>
    <n v="557"/>
    <n v="975"/>
    <n v="975"/>
    <n v="100"/>
    <x v="0"/>
    <x v="1"/>
  </r>
  <r>
    <d v="2022-10-26T00:00:00"/>
    <n v="143409216"/>
    <x v="57"/>
    <x v="1"/>
    <d v="2022-11-03T00:00:00"/>
    <n v="418"/>
    <x v="7"/>
    <s v="143409216-5540246190743"/>
    <n v="418"/>
    <n v="975"/>
    <n v="975"/>
    <n v="100"/>
    <x v="0"/>
    <x v="0"/>
  </r>
  <r>
    <d v="2022-10-26T00:00:00"/>
    <n v="143409224"/>
    <x v="118"/>
    <x v="4"/>
    <d v="2022-11-01T00:00:00"/>
    <n v="4826"/>
    <x v="7"/>
    <s v="143409224-5540246196092"/>
    <n v="4826"/>
    <n v="4826"/>
    <n v="4826"/>
    <n v="100"/>
    <x v="0"/>
    <x v="0"/>
  </r>
  <r>
    <d v="2022-10-26T00:00:00"/>
    <n v="143409235"/>
    <x v="25"/>
    <x v="4"/>
    <d v="2022-11-07T00:00:00"/>
    <n v="11136"/>
    <x v="7"/>
    <s v="143409235-5540246183547"/>
    <n v="11136"/>
    <n v="11136"/>
    <n v="11136"/>
    <n v="100"/>
    <x v="0"/>
    <x v="0"/>
  </r>
  <r>
    <d v="2022-10-26T00:00:00"/>
    <n v="143409237"/>
    <x v="119"/>
    <x v="2"/>
    <d v="2022-11-16T00:00:00"/>
    <n v="891"/>
    <x v="7"/>
    <s v="143409237-5540246196065"/>
    <n v="891"/>
    <n v="891"/>
    <n v="891"/>
    <n v="100"/>
    <x v="0"/>
    <x v="0"/>
  </r>
  <r>
    <d v="2022-10-27T00:00:00"/>
    <n v="143409250"/>
    <x v="89"/>
    <x v="1"/>
    <d v="2022-10-31T00:00:00"/>
    <n v="4176"/>
    <x v="6"/>
    <s v="143409250-5540246176699"/>
    <n v="4176"/>
    <n v="4176"/>
    <n v="4176"/>
    <n v="100"/>
    <x v="0"/>
    <x v="0"/>
  </r>
  <r>
    <d v="2022-10-27T00:00:00"/>
    <n v="143409251"/>
    <x v="4"/>
    <x v="1"/>
    <d v="2022-10-31T00:00:00"/>
    <n v="2228"/>
    <x v="6"/>
    <s v="143409251-5540246171933"/>
    <n v="2228"/>
    <n v="5941"/>
    <n v="5941"/>
    <n v="100"/>
    <x v="0"/>
    <x v="1"/>
  </r>
  <r>
    <d v="2022-10-27T00:00:00"/>
    <n v="143409251"/>
    <x v="6"/>
    <x v="1"/>
    <d v="2022-10-31T00:00:00"/>
    <n v="1485"/>
    <x v="6"/>
    <s v="143409251-5540246176294"/>
    <n v="1485"/>
    <n v="5941"/>
    <n v="5941"/>
    <n v="100"/>
    <x v="0"/>
    <x v="1"/>
  </r>
  <r>
    <d v="2022-10-27T00:00:00"/>
    <n v="143409251"/>
    <x v="9"/>
    <x v="1"/>
    <d v="2022-10-31T00:00:00"/>
    <n v="2228"/>
    <x v="6"/>
    <s v="143409251-5540246187987"/>
    <n v="2228"/>
    <n v="5941"/>
    <n v="5941"/>
    <n v="100"/>
    <x v="0"/>
    <x v="0"/>
  </r>
  <r>
    <d v="2022-10-27T00:00:00"/>
    <n v="143409269"/>
    <x v="118"/>
    <x v="4"/>
    <d v="2022-10-27T00:00:00"/>
    <n v="3620"/>
    <x v="6"/>
    <s v="143409269-5540246196092"/>
    <n v="3620"/>
    <n v="3620"/>
    <n v="3620"/>
    <n v="100"/>
    <x v="0"/>
    <x v="0"/>
  </r>
  <r>
    <d v="2022-10-30T00:00:00"/>
    <n v="143419283"/>
    <x v="64"/>
    <x v="1"/>
    <d v="2022-11-01T00:00:00"/>
    <n v="232"/>
    <x v="7"/>
    <s v="143419283-5540246188175"/>
    <n v="232"/>
    <n v="232"/>
    <n v="232"/>
    <n v="100"/>
    <x v="0"/>
    <x v="0"/>
  </r>
  <r>
    <d v="2022-10-30T00:00:00"/>
    <n v="143419284"/>
    <x v="4"/>
    <x v="1"/>
    <d v="2022-11-01T00:00:00"/>
    <n v="1114"/>
    <x v="7"/>
    <s v="143419284-5540246171933"/>
    <n v="1114"/>
    <n v="10023"/>
    <n v="10023"/>
    <n v="100"/>
    <x v="0"/>
    <x v="1"/>
  </r>
  <r>
    <d v="2022-10-30T00:00:00"/>
    <n v="143419284"/>
    <x v="7"/>
    <x v="1"/>
    <d v="2022-11-01T00:00:00"/>
    <n v="7424"/>
    <x v="7"/>
    <s v="143419284-5540246176295"/>
    <n v="7424"/>
    <n v="10023"/>
    <n v="10023"/>
    <n v="100"/>
    <x v="0"/>
    <x v="1"/>
  </r>
  <r>
    <d v="2022-10-30T00:00:00"/>
    <n v="143419284"/>
    <x v="10"/>
    <x v="1"/>
    <d v="2022-11-01T00:00:00"/>
    <n v="1485"/>
    <x v="7"/>
    <s v="143419284-5540246188200"/>
    <n v="1485"/>
    <n v="10023"/>
    <n v="10023"/>
    <n v="100"/>
    <x v="0"/>
    <x v="0"/>
  </r>
  <r>
    <d v="2022-10-30T00:00:00"/>
    <n v="143419285"/>
    <x v="16"/>
    <x v="1"/>
    <d v="2022-11-02T00:00:00"/>
    <n v="1504"/>
    <x v="7"/>
    <s v="143419285-5540246191594"/>
    <n v="1504"/>
    <n v="1504"/>
    <n v="1504"/>
    <n v="100"/>
    <x v="0"/>
    <x v="0"/>
  </r>
  <r>
    <d v="2022-10-30T00:00:00"/>
    <n v="143419300"/>
    <x v="38"/>
    <x v="4"/>
    <d v="2022-11-15T00:00:00"/>
    <n v="11136"/>
    <x v="7"/>
    <s v="143419300-5540246192907"/>
    <n v="11136"/>
    <n v="11136"/>
    <n v="11136"/>
    <n v="100"/>
    <x v="0"/>
    <x v="0"/>
  </r>
  <r>
    <d v="2022-10-30T00:00:00"/>
    <n v="143419301"/>
    <x v="86"/>
    <x v="4"/>
    <d v="2022-11-13T00:00:00"/>
    <n v="22272"/>
    <x v="7"/>
    <s v="143419301-5540246193878"/>
    <n v="16774"/>
    <n v="22272"/>
    <n v="16774"/>
    <n v="75.314295977011497"/>
    <x v="0"/>
    <x v="0"/>
  </r>
  <r>
    <d v="2022-10-31T00:00:00"/>
    <n v="143419307"/>
    <x v="4"/>
    <x v="1"/>
    <d v="2022-11-02T00:00:00"/>
    <n v="1671"/>
    <x v="7"/>
    <s v="143419307-5540246171933"/>
    <n v="1671"/>
    <n v="12437"/>
    <n v="12437"/>
    <n v="100"/>
    <x v="0"/>
    <x v="1"/>
  </r>
  <r>
    <d v="2022-10-31T00:00:00"/>
    <n v="143419307"/>
    <x v="7"/>
    <x v="1"/>
    <d v="2022-11-02T00:00:00"/>
    <n v="5940"/>
    <x v="7"/>
    <s v="143419307-5540246176295"/>
    <n v="5940"/>
    <n v="12437"/>
    <n v="12437"/>
    <n v="100"/>
    <x v="0"/>
    <x v="1"/>
  </r>
  <r>
    <d v="2022-10-31T00:00:00"/>
    <n v="143419307"/>
    <x v="9"/>
    <x v="1"/>
    <d v="2022-11-02T00:00:00"/>
    <n v="3341"/>
    <x v="7"/>
    <s v="143419307-5540246187987"/>
    <n v="3341"/>
    <n v="12437"/>
    <n v="12437"/>
    <n v="100"/>
    <x v="0"/>
    <x v="1"/>
  </r>
  <r>
    <d v="2022-10-31T00:00:00"/>
    <n v="143419307"/>
    <x v="10"/>
    <x v="1"/>
    <d v="2022-11-02T00:00:00"/>
    <n v="1485"/>
    <x v="7"/>
    <s v="143419307-5540246188200"/>
    <n v="1485"/>
    <n v="12437"/>
    <n v="12437"/>
    <n v="100"/>
    <x v="0"/>
    <x v="0"/>
  </r>
  <r>
    <d v="2022-10-31T00:00:00"/>
    <n v="143419308"/>
    <x v="5"/>
    <x v="1"/>
    <d v="2022-11-02T00:00:00"/>
    <n v="140"/>
    <x v="7"/>
    <s v="143419308-5540246172669"/>
    <n v="140"/>
    <n v="1811"/>
    <n v="1811"/>
    <n v="100"/>
    <x v="0"/>
    <x v="1"/>
  </r>
  <r>
    <d v="2022-10-31T00:00:00"/>
    <n v="143419308"/>
    <x v="39"/>
    <x v="1"/>
    <d v="2022-11-02T00:00:00"/>
    <n v="1671"/>
    <x v="7"/>
    <s v="143419308-5540246172978"/>
    <n v="1671"/>
    <n v="1811"/>
    <n v="1811"/>
    <n v="100"/>
    <x v="0"/>
    <x v="0"/>
  </r>
  <r>
    <d v="2022-10-31T00:00:00"/>
    <n v="143419310"/>
    <x v="26"/>
    <x v="1"/>
    <d v="2022-11-07T00:00:00"/>
    <n v="279"/>
    <x v="7"/>
    <s v="143419310-5540246173472"/>
    <n v="279"/>
    <n v="1951"/>
    <n v="1951"/>
    <n v="100"/>
    <x v="0"/>
    <x v="1"/>
  </r>
  <r>
    <d v="2022-10-31T00:00:00"/>
    <n v="143419310"/>
    <x v="28"/>
    <x v="1"/>
    <d v="2022-11-07T00:00:00"/>
    <n v="279"/>
    <x v="7"/>
    <s v="143419310-5540246175047"/>
    <n v="279"/>
    <n v="1951"/>
    <n v="1951"/>
    <n v="100"/>
    <x v="0"/>
    <x v="1"/>
  </r>
  <r>
    <d v="2022-10-31T00:00:00"/>
    <n v="143419310"/>
    <x v="56"/>
    <x v="1"/>
    <d v="2022-11-07T00:00:00"/>
    <n v="836"/>
    <x v="7"/>
    <s v="143419310-5540246175049"/>
    <n v="836"/>
    <n v="1951"/>
    <n v="1951"/>
    <n v="100"/>
    <x v="0"/>
    <x v="1"/>
  </r>
  <r>
    <d v="2022-10-31T00:00:00"/>
    <n v="143419310"/>
    <x v="19"/>
    <x v="1"/>
    <d v="2022-11-07T00:00:00"/>
    <n v="557"/>
    <x v="7"/>
    <s v="143419310-5540246175050"/>
    <n v="557"/>
    <n v="1951"/>
    <n v="1951"/>
    <n v="100"/>
    <x v="0"/>
    <x v="0"/>
  </r>
  <r>
    <d v="2022-11-01T00:00:00"/>
    <n v="143419332"/>
    <x v="4"/>
    <x v="1"/>
    <d v="2022-11-03T00:00:00"/>
    <n v="1114"/>
    <x v="7"/>
    <s v="143419332-5540246171933"/>
    <n v="1114"/>
    <n v="14478"/>
    <n v="11657"/>
    <n v="80.515264539301015"/>
    <x v="0"/>
    <x v="1"/>
  </r>
  <r>
    <d v="2022-11-01T00:00:00"/>
    <n v="143419332"/>
    <x v="7"/>
    <x v="1"/>
    <d v="2022-11-03T00:00:00"/>
    <n v="7424"/>
    <x v="7"/>
    <s v="143419332-5540246176295"/>
    <n v="4603"/>
    <n v="14478"/>
    <n v="11657"/>
    <n v="80.515264539301015"/>
    <x v="0"/>
    <x v="1"/>
  </r>
  <r>
    <d v="2022-11-01T00:00:00"/>
    <n v="143419332"/>
    <x v="9"/>
    <x v="1"/>
    <d v="2022-11-03T00:00:00"/>
    <n v="4455"/>
    <x v="7"/>
    <s v="143419332-5540246187987"/>
    <n v="4455"/>
    <n v="14478"/>
    <n v="11657"/>
    <n v="80.515264539301015"/>
    <x v="0"/>
    <x v="1"/>
  </r>
  <r>
    <d v="2022-11-01T00:00:00"/>
    <n v="143419332"/>
    <x v="10"/>
    <x v="1"/>
    <d v="2022-11-03T00:00:00"/>
    <n v="1485"/>
    <x v="7"/>
    <s v="143419332-5540246188200"/>
    <n v="1485"/>
    <n v="14478"/>
    <n v="11657"/>
    <n v="80.515264539301015"/>
    <x v="0"/>
    <x v="0"/>
  </r>
  <r>
    <d v="2022-11-01T00:00:00"/>
    <n v="143419333"/>
    <x v="39"/>
    <x v="1"/>
    <d v="2022-11-03T00:00:00"/>
    <n v="836"/>
    <x v="7"/>
    <s v="143419333-5540246172978"/>
    <n v="418"/>
    <n v="5708"/>
    <n v="5290"/>
    <n v="92.676944639103013"/>
    <x v="0"/>
    <x v="1"/>
  </r>
  <r>
    <d v="2022-11-01T00:00:00"/>
    <n v="143419333"/>
    <x v="1"/>
    <x v="1"/>
    <d v="2022-11-03T00:00:00"/>
    <n v="464"/>
    <x v="7"/>
    <s v="143419333-5540246174174"/>
    <n v="464"/>
    <n v="5708"/>
    <n v="5290"/>
    <n v="92.676944639103013"/>
    <x v="0"/>
    <x v="1"/>
  </r>
  <r>
    <d v="2022-11-01T00:00:00"/>
    <n v="143419333"/>
    <x v="89"/>
    <x v="1"/>
    <d v="2022-11-03T00:00:00"/>
    <n v="4176"/>
    <x v="7"/>
    <s v="143419333-5540246176699"/>
    <n v="4176"/>
    <n v="5708"/>
    <n v="5290"/>
    <n v="92.676944639103013"/>
    <x v="0"/>
    <x v="1"/>
  </r>
  <r>
    <d v="2022-11-01T00:00:00"/>
    <n v="143419333"/>
    <x v="64"/>
    <x v="1"/>
    <d v="2022-11-03T00:00:00"/>
    <n v="232"/>
    <x v="7"/>
    <s v="143419333-5540246188175"/>
    <n v="232"/>
    <n v="5708"/>
    <n v="5290"/>
    <n v="92.676944639103013"/>
    <x v="0"/>
    <x v="0"/>
  </r>
  <r>
    <d v="2022-11-01T00:00:00"/>
    <n v="143419343"/>
    <x v="27"/>
    <x v="1"/>
    <d v="2022-11-10T00:00:00"/>
    <n v="140"/>
    <x v="7"/>
    <s v="143419343-5540246174095"/>
    <n v="140"/>
    <n v="1951"/>
    <n v="1951"/>
    <n v="100"/>
    <x v="0"/>
    <x v="1"/>
  </r>
  <r>
    <d v="2022-11-01T00:00:00"/>
    <n v="143419343"/>
    <x v="28"/>
    <x v="1"/>
    <d v="2022-11-10T00:00:00"/>
    <n v="279"/>
    <x v="7"/>
    <s v="143419343-5540246175047"/>
    <n v="279"/>
    <n v="1951"/>
    <n v="1951"/>
    <n v="100"/>
    <x v="0"/>
    <x v="1"/>
  </r>
  <r>
    <d v="2022-11-01T00:00:00"/>
    <n v="143419343"/>
    <x v="56"/>
    <x v="1"/>
    <d v="2022-11-10T00:00:00"/>
    <n v="1114"/>
    <x v="7"/>
    <s v="143419343-5540246175049"/>
    <n v="1114"/>
    <n v="1951"/>
    <n v="1951"/>
    <n v="100"/>
    <x v="0"/>
    <x v="1"/>
  </r>
  <r>
    <d v="2022-11-01T00:00:00"/>
    <n v="143419343"/>
    <x v="19"/>
    <x v="1"/>
    <d v="2022-11-10T00:00:00"/>
    <n v="418"/>
    <x v="7"/>
    <s v="143419343-5540246175050"/>
    <n v="418"/>
    <n v="1951"/>
    <n v="1951"/>
    <n v="100"/>
    <x v="0"/>
    <x v="0"/>
  </r>
  <r>
    <d v="2022-11-02T00:00:00"/>
    <n v="143419356"/>
    <x v="4"/>
    <x v="1"/>
    <d v="2022-11-06T00:00:00"/>
    <n v="1671"/>
    <x v="7"/>
    <s v="143419356-5540246171933"/>
    <n v="1671"/>
    <n v="15036"/>
    <n v="15036"/>
    <n v="100"/>
    <x v="0"/>
    <x v="1"/>
  </r>
  <r>
    <d v="2022-11-02T00:00:00"/>
    <n v="143419356"/>
    <x v="7"/>
    <x v="1"/>
    <d v="2022-11-06T00:00:00"/>
    <n v="5940"/>
    <x v="7"/>
    <s v="143419356-5540246176295"/>
    <n v="5940"/>
    <n v="15036"/>
    <n v="15036"/>
    <n v="100"/>
    <x v="0"/>
    <x v="1"/>
  </r>
  <r>
    <d v="2022-11-02T00:00:00"/>
    <n v="143419356"/>
    <x v="9"/>
    <x v="1"/>
    <d v="2022-11-06T00:00:00"/>
    <n v="4455"/>
    <x v="7"/>
    <s v="143419356-5540246187987"/>
    <n v="4455"/>
    <n v="15036"/>
    <n v="15036"/>
    <n v="100"/>
    <x v="0"/>
    <x v="1"/>
  </r>
  <r>
    <d v="2022-11-02T00:00:00"/>
    <n v="143419356"/>
    <x v="10"/>
    <x v="1"/>
    <d v="2022-11-06T00:00:00"/>
    <n v="2970"/>
    <x v="7"/>
    <s v="143419356-5540246188200"/>
    <n v="2970"/>
    <n v="15036"/>
    <n v="15036"/>
    <n v="100"/>
    <x v="0"/>
    <x v="0"/>
  </r>
  <r>
    <d v="2022-11-02T00:00:00"/>
    <n v="143419360"/>
    <x v="1"/>
    <x v="1"/>
    <d v="2022-11-06T00:00:00"/>
    <n v="464"/>
    <x v="7"/>
    <s v="143419360-5540246174174"/>
    <n v="464"/>
    <n v="10821"/>
    <n v="10821"/>
    <n v="100"/>
    <x v="0"/>
    <x v="1"/>
  </r>
  <r>
    <d v="2022-11-02T00:00:00"/>
    <n v="143419360"/>
    <x v="89"/>
    <x v="1"/>
    <d v="2022-11-06T00:00:00"/>
    <n v="8352"/>
    <x v="7"/>
    <s v="143419360-5540246176699"/>
    <n v="8352"/>
    <n v="10821"/>
    <n v="10821"/>
    <n v="100"/>
    <x v="0"/>
    <x v="1"/>
  </r>
  <r>
    <d v="2022-11-02T00:00:00"/>
    <n v="143419360"/>
    <x v="18"/>
    <x v="1"/>
    <d v="2022-11-06T00:00:00"/>
    <n v="2005"/>
    <x v="7"/>
    <s v="143419360-5540246192102"/>
    <n v="2005"/>
    <n v="10821"/>
    <n v="10821"/>
    <n v="100"/>
    <x v="0"/>
    <x v="0"/>
  </r>
  <r>
    <d v="2022-11-02T00:00:00"/>
    <n v="143419365"/>
    <x v="22"/>
    <x v="1"/>
    <d v="2022-11-07T00:00:00"/>
    <n v="140"/>
    <x v="7"/>
    <s v="143419365-5540246186325"/>
    <n v="140"/>
    <n v="140"/>
    <n v="140"/>
    <n v="100"/>
    <x v="0"/>
    <x v="0"/>
  </r>
  <r>
    <d v="2022-11-02T00:00:00"/>
    <n v="143419376"/>
    <x v="120"/>
    <x v="0"/>
    <d v="2022-11-10T00:00:00"/>
    <n v="780"/>
    <x v="7"/>
    <s v="143419376-5540246196148"/>
    <n v="780"/>
    <n v="780"/>
    <n v="780"/>
    <n v="100"/>
    <x v="0"/>
    <x v="0"/>
  </r>
  <r>
    <d v="2022-11-03T00:00:00"/>
    <n v="143419407"/>
    <x v="5"/>
    <x v="1"/>
    <d v="2022-11-07T00:00:00"/>
    <n v="279"/>
    <x v="7"/>
    <s v="143419407-5540246172669"/>
    <n v="279"/>
    <n v="743"/>
    <n v="743"/>
    <n v="100"/>
    <x v="0"/>
    <x v="1"/>
  </r>
  <r>
    <d v="2022-11-03T00:00:00"/>
    <n v="143419407"/>
    <x v="1"/>
    <x v="1"/>
    <d v="2022-11-07T00:00:00"/>
    <n v="464"/>
    <x v="7"/>
    <s v="143419407-5540246174174"/>
    <n v="464"/>
    <n v="743"/>
    <n v="743"/>
    <n v="100"/>
    <x v="0"/>
    <x v="0"/>
  </r>
  <r>
    <d v="2022-11-03T00:00:00"/>
    <n v="143419409"/>
    <x v="6"/>
    <x v="1"/>
    <d v="2022-11-07T00:00:00"/>
    <n v="1114"/>
    <x v="7"/>
    <s v="143419409-5540246176294"/>
    <n v="1114"/>
    <n v="7054"/>
    <n v="5866"/>
    <n v="83.158491635951236"/>
    <x v="0"/>
    <x v="1"/>
  </r>
  <r>
    <d v="2022-11-03T00:00:00"/>
    <n v="143419409"/>
    <x v="7"/>
    <x v="1"/>
    <d v="2022-11-07T00:00:00"/>
    <n v="5940"/>
    <x v="7"/>
    <s v="143419409-5540246176295"/>
    <n v="4752"/>
    <n v="7054"/>
    <n v="5866"/>
    <n v="83.158491635951236"/>
    <x v="0"/>
    <x v="0"/>
  </r>
  <r>
    <d v="2022-11-03T00:00:00"/>
    <n v="143419418"/>
    <x v="105"/>
    <x v="3"/>
    <d v="2022-11-20T00:00:00"/>
    <n v="743"/>
    <x v="7"/>
    <s v="143419418-5540246195241"/>
    <n v="743"/>
    <n v="1486"/>
    <n v="1486"/>
    <n v="100"/>
    <x v="0"/>
    <x v="1"/>
  </r>
  <r>
    <d v="2022-11-03T00:00:00"/>
    <n v="143419418"/>
    <x v="106"/>
    <x v="3"/>
    <d v="2022-11-20T00:00:00"/>
    <n v="743"/>
    <x v="7"/>
    <s v="143419418-5540246195242"/>
    <n v="743"/>
    <n v="1486"/>
    <n v="1486"/>
    <n v="100"/>
    <x v="0"/>
    <x v="0"/>
  </r>
  <r>
    <d v="2022-11-03T00:00:00"/>
    <n v="143419428"/>
    <x v="111"/>
    <x v="0"/>
    <d v="2022-11-29T00:00:00"/>
    <n v="446"/>
    <x v="7"/>
    <s v="143419428-5540246195653"/>
    <n v="446"/>
    <n v="446"/>
    <n v="446"/>
    <n v="100"/>
    <x v="0"/>
    <x v="0"/>
  </r>
  <r>
    <d v="2022-11-06T00:00:00"/>
    <n v="143429435"/>
    <x v="39"/>
    <x v="1"/>
    <d v="2022-11-08T00:00:00"/>
    <n v="1671"/>
    <x v="7"/>
    <s v="143429435-5540246172978"/>
    <n v="1671"/>
    <n v="10255"/>
    <n v="10255"/>
    <n v="100"/>
    <x v="0"/>
    <x v="1"/>
  </r>
  <r>
    <d v="2022-11-06T00:00:00"/>
    <n v="143429435"/>
    <x v="89"/>
    <x v="1"/>
    <d v="2022-11-08T00:00:00"/>
    <n v="8352"/>
    <x v="7"/>
    <s v="143429435-5540246176699"/>
    <n v="8352"/>
    <n v="10255"/>
    <n v="10255"/>
    <n v="100"/>
    <x v="0"/>
    <x v="1"/>
  </r>
  <r>
    <d v="2022-11-06T00:00:00"/>
    <n v="143429435"/>
    <x v="64"/>
    <x v="1"/>
    <d v="2022-11-08T00:00:00"/>
    <n v="232"/>
    <x v="7"/>
    <s v="143429435-5540246188175"/>
    <n v="232"/>
    <n v="10255"/>
    <n v="10255"/>
    <n v="100"/>
    <x v="0"/>
    <x v="0"/>
  </r>
  <r>
    <d v="2022-11-06T00:00:00"/>
    <n v="143429436"/>
    <x v="4"/>
    <x v="1"/>
    <d v="2022-11-08T00:00:00"/>
    <n v="557"/>
    <x v="7"/>
    <s v="143429436-5540246171933"/>
    <n v="557"/>
    <n v="557"/>
    <n v="557"/>
    <n v="100"/>
    <x v="0"/>
    <x v="0"/>
  </r>
  <r>
    <d v="2022-11-06T00:00:00"/>
    <n v="143429442"/>
    <x v="32"/>
    <x v="4"/>
    <d v="2022-11-16T00:00:00"/>
    <n v="14255"/>
    <x v="7"/>
    <s v="143429442-5540246181016"/>
    <n v="14255"/>
    <n v="14255"/>
    <n v="14255"/>
    <n v="100"/>
    <x v="0"/>
    <x v="0"/>
  </r>
  <r>
    <d v="2022-11-06T00:00:00"/>
    <n v="143429450"/>
    <x v="113"/>
    <x v="1"/>
    <d v="2022-11-10T00:00:00"/>
    <n v="859"/>
    <x v="7"/>
    <s v="143429450-5540246195943"/>
    <n v="859"/>
    <n v="859"/>
    <n v="859"/>
    <n v="100"/>
    <x v="0"/>
    <x v="0"/>
  </r>
  <r>
    <d v="2022-11-06T00:00:00"/>
    <n v="143429456"/>
    <x v="66"/>
    <x v="3"/>
    <d v="2022-11-13T00:00:00"/>
    <n v="3341"/>
    <x v="7"/>
    <s v="143429456-5540246171759"/>
    <n v="3341"/>
    <n v="28120"/>
    <n v="28120"/>
    <n v="100"/>
    <x v="0"/>
    <x v="1"/>
  </r>
  <r>
    <d v="2022-11-06T00:00:00"/>
    <n v="143429456"/>
    <x v="14"/>
    <x v="3"/>
    <d v="2022-11-13T00:00:00"/>
    <n v="7239"/>
    <x v="7"/>
    <s v="143429456-5540246177133"/>
    <n v="7239"/>
    <n v="28120"/>
    <n v="28120"/>
    <n v="100"/>
    <x v="0"/>
    <x v="1"/>
  </r>
  <r>
    <d v="2022-11-06T00:00:00"/>
    <n v="143429456"/>
    <x v="15"/>
    <x v="3"/>
    <d v="2022-11-13T00:00:00"/>
    <n v="17540"/>
    <x v="7"/>
    <s v="143429456-5540246192518"/>
    <n v="17540"/>
    <n v="28120"/>
    <n v="28120"/>
    <n v="100"/>
    <x v="0"/>
    <x v="0"/>
  </r>
  <r>
    <d v="2022-11-07T00:00:00"/>
    <n v="143429464"/>
    <x v="52"/>
    <x v="1"/>
    <d v="2022-11-09T00:00:00"/>
    <n v="47"/>
    <x v="7"/>
    <s v="143429464-5540246172539"/>
    <n v="47"/>
    <n v="47"/>
    <n v="47"/>
    <n v="100"/>
    <x v="0"/>
    <x v="0"/>
  </r>
  <r>
    <d v="2022-11-07T00:00:00"/>
    <n v="143429465"/>
    <x v="6"/>
    <x v="1"/>
    <d v="2022-11-09T00:00:00"/>
    <n v="1114"/>
    <x v="7"/>
    <s v="143429465-5540246176294"/>
    <n v="1114"/>
    <n v="7797"/>
    <n v="7797"/>
    <n v="100"/>
    <x v="0"/>
    <x v="1"/>
  </r>
  <r>
    <d v="2022-11-07T00:00:00"/>
    <n v="143429465"/>
    <x v="7"/>
    <x v="1"/>
    <d v="2022-11-09T00:00:00"/>
    <n v="4455"/>
    <x v="7"/>
    <s v="143429465-5540246176295"/>
    <n v="4455"/>
    <n v="7797"/>
    <n v="7797"/>
    <n v="100"/>
    <x v="0"/>
    <x v="1"/>
  </r>
  <r>
    <d v="2022-11-07T00:00:00"/>
    <n v="143429465"/>
    <x v="9"/>
    <x v="1"/>
    <d v="2022-11-09T00:00:00"/>
    <n v="2228"/>
    <x v="7"/>
    <s v="143429465-5540246187987"/>
    <n v="2228"/>
    <n v="7797"/>
    <n v="7797"/>
    <n v="100"/>
    <x v="0"/>
    <x v="0"/>
  </r>
  <r>
    <d v="2022-11-07T00:00:00"/>
    <n v="143429471"/>
    <x v="38"/>
    <x v="4"/>
    <d v="2022-11-16T00:00:00"/>
    <n v="11136"/>
    <x v="7"/>
    <s v="143429471-5540246192907"/>
    <n v="11136"/>
    <n v="11136"/>
    <n v="11136"/>
    <n v="100"/>
    <x v="0"/>
    <x v="0"/>
  </r>
  <r>
    <d v="2022-11-07T00:00:00"/>
    <n v="143429472"/>
    <x v="38"/>
    <x v="4"/>
    <d v="2022-11-22T00:00:00"/>
    <n v="11136"/>
    <x v="7"/>
    <s v="143429472-5540246192907"/>
    <n v="11136"/>
    <n v="11136"/>
    <n v="11136"/>
    <n v="100"/>
    <x v="0"/>
    <x v="0"/>
  </r>
  <r>
    <d v="2022-11-07T00:00:00"/>
    <n v="143429475"/>
    <x v="98"/>
    <x v="2"/>
    <d v="2022-11-14T00:00:00"/>
    <n v="1337"/>
    <x v="7"/>
    <s v="143429475-5540246194632"/>
    <n v="836"/>
    <n v="1672"/>
    <n v="1171"/>
    <n v="70.035885167464116"/>
    <x v="0"/>
    <x v="1"/>
  </r>
  <r>
    <d v="2022-11-07T00:00:00"/>
    <n v="143429475"/>
    <x v="117"/>
    <x v="2"/>
    <d v="2022-11-14T00:00:00"/>
    <n v="335"/>
    <x v="7"/>
    <s v="143429475-5540246196046"/>
    <n v="335"/>
    <n v="1672"/>
    <n v="1171"/>
    <n v="70.035885167464116"/>
    <x v="0"/>
    <x v="0"/>
  </r>
  <r>
    <d v="2022-11-07T00:00:00"/>
    <n v="143429476"/>
    <x v="98"/>
    <x v="2"/>
    <d v="2022-11-17T00:00:00"/>
    <n v="919"/>
    <x v="7"/>
    <s v="143429476-5540246194632"/>
    <n v="919"/>
    <n v="1254"/>
    <n v="1254"/>
    <n v="100"/>
    <x v="0"/>
    <x v="1"/>
  </r>
  <r>
    <d v="2022-11-07T00:00:00"/>
    <n v="143429476"/>
    <x v="117"/>
    <x v="2"/>
    <d v="2022-11-17T00:00:00"/>
    <n v="335"/>
    <x v="7"/>
    <s v="143429476-5540246196046"/>
    <n v="335"/>
    <n v="1254"/>
    <n v="1254"/>
    <n v="100"/>
    <x v="0"/>
    <x v="0"/>
  </r>
  <r>
    <d v="2022-11-07T00:00:00"/>
    <n v="143429477"/>
    <x v="17"/>
    <x v="1"/>
    <d v="2022-11-10T00:00:00"/>
    <n v="1601"/>
    <x v="7"/>
    <s v="143429477-5540246191598"/>
    <n v="1601"/>
    <n v="1601"/>
    <n v="1601"/>
    <n v="100"/>
    <x v="0"/>
    <x v="0"/>
  </r>
  <r>
    <d v="2022-11-07T00:00:00"/>
    <n v="143429478"/>
    <x v="63"/>
    <x v="2"/>
    <d v="2022-11-15T00:00:00"/>
    <n v="3174"/>
    <x v="7"/>
    <s v="143429478-5540246170256"/>
    <n v="2998"/>
    <n v="3694"/>
    <n v="3648"/>
    <n v="98.754737412019495"/>
    <x v="0"/>
    <x v="1"/>
  </r>
  <r>
    <d v="2022-11-07T00:00:00"/>
    <n v="143429478"/>
    <x v="69"/>
    <x v="2"/>
    <d v="2022-11-15T00:00:00"/>
    <n v="520"/>
    <x v="7"/>
    <s v="143429478-5540246171888"/>
    <n v="650"/>
    <n v="3694"/>
    <n v="3648"/>
    <n v="98.754737412019495"/>
    <x v="0"/>
    <x v="0"/>
  </r>
  <r>
    <d v="2022-11-07T00:00:00"/>
    <n v="143429479"/>
    <x v="63"/>
    <x v="2"/>
    <d v="2022-11-22T00:00:00"/>
    <n v="3174"/>
    <x v="7"/>
    <s v="143429479-5540246170256"/>
    <n v="3174"/>
    <n v="3694"/>
    <n v="3694"/>
    <n v="100"/>
    <x v="0"/>
    <x v="1"/>
  </r>
  <r>
    <d v="2022-11-07T00:00:00"/>
    <n v="143429479"/>
    <x v="69"/>
    <x v="2"/>
    <d v="2022-11-22T00:00:00"/>
    <n v="520"/>
    <x v="7"/>
    <s v="143429479-5540246171888"/>
    <n v="520"/>
    <n v="3694"/>
    <n v="3694"/>
    <n v="100"/>
    <x v="0"/>
    <x v="0"/>
  </r>
  <r>
    <d v="2022-11-07T00:00:00"/>
    <n v="143429480"/>
    <x v="26"/>
    <x v="1"/>
    <d v="2022-11-14T00:00:00"/>
    <n v="279"/>
    <x v="7"/>
    <s v="143429480-5540246173472"/>
    <n v="279"/>
    <n v="1951"/>
    <n v="1951"/>
    <n v="100"/>
    <x v="0"/>
    <x v="1"/>
  </r>
  <r>
    <d v="2022-11-07T00:00:00"/>
    <n v="143429480"/>
    <x v="56"/>
    <x v="1"/>
    <d v="2022-11-14T00:00:00"/>
    <n v="836"/>
    <x v="7"/>
    <s v="143429480-5540246175049"/>
    <n v="836"/>
    <n v="1951"/>
    <n v="1951"/>
    <n v="100"/>
    <x v="0"/>
    <x v="1"/>
  </r>
  <r>
    <d v="2022-11-07T00:00:00"/>
    <n v="143429480"/>
    <x v="19"/>
    <x v="1"/>
    <d v="2022-11-14T00:00:00"/>
    <n v="836"/>
    <x v="7"/>
    <s v="143429480-5540246175050"/>
    <n v="836"/>
    <n v="1951"/>
    <n v="1951"/>
    <n v="100"/>
    <x v="0"/>
    <x v="0"/>
  </r>
  <r>
    <d v="2022-11-07T00:00:00"/>
    <n v="143429483"/>
    <x v="116"/>
    <x v="3"/>
    <d v="2022-12-12T00:00:00"/>
    <n v="7517"/>
    <x v="9"/>
    <s v="143429483-5540246195999"/>
    <n v="7517"/>
    <n v="7517"/>
    <n v="7517"/>
    <n v="100"/>
    <x v="0"/>
    <x v="0"/>
  </r>
  <r>
    <d v="2022-11-07T00:00:00"/>
    <n v="143429490"/>
    <x v="14"/>
    <x v="3"/>
    <d v="2022-11-16T00:00:00"/>
    <n v="3898"/>
    <x v="7"/>
    <s v="143429490-5540246177133"/>
    <n v="3898"/>
    <n v="30555"/>
    <n v="30555"/>
    <n v="100"/>
    <x v="0"/>
    <x v="1"/>
  </r>
  <r>
    <d v="2022-11-07T00:00:00"/>
    <n v="143429490"/>
    <x v="95"/>
    <x v="3"/>
    <d v="2022-11-16T00:00:00"/>
    <n v="22272"/>
    <x v="7"/>
    <s v="143429490-5540246192148"/>
    <n v="22272"/>
    <n v="30555"/>
    <n v="30555"/>
    <n v="100"/>
    <x v="0"/>
    <x v="1"/>
  </r>
  <r>
    <d v="2022-11-07T00:00:00"/>
    <n v="143429490"/>
    <x v="15"/>
    <x v="3"/>
    <d v="2022-11-16T00:00:00"/>
    <n v="4385"/>
    <x v="7"/>
    <s v="143429490-5540246192518"/>
    <n v="4385"/>
    <n v="30555"/>
    <n v="30555"/>
    <n v="100"/>
    <x v="0"/>
    <x v="0"/>
  </r>
  <r>
    <d v="2022-11-08T00:00:00"/>
    <n v="143429508"/>
    <x v="6"/>
    <x v="1"/>
    <d v="2022-11-10T00:00:00"/>
    <n v="1114"/>
    <x v="7"/>
    <s v="143429508-5540246176294"/>
    <n v="1114"/>
    <n v="12993"/>
    <n v="12993"/>
    <n v="100"/>
    <x v="0"/>
    <x v="1"/>
  </r>
  <r>
    <d v="2022-11-08T00:00:00"/>
    <n v="143429508"/>
    <x v="7"/>
    <x v="1"/>
    <d v="2022-11-10T00:00:00"/>
    <n v="7424"/>
    <x v="7"/>
    <s v="143429508-5540246176295"/>
    <n v="7424"/>
    <n v="12993"/>
    <n v="12993"/>
    <n v="100"/>
    <x v="0"/>
    <x v="1"/>
  </r>
  <r>
    <d v="2022-11-08T00:00:00"/>
    <n v="143429508"/>
    <x v="9"/>
    <x v="1"/>
    <d v="2022-11-10T00:00:00"/>
    <n v="4455"/>
    <x v="7"/>
    <s v="143429508-5540246187987"/>
    <n v="4455"/>
    <n v="12993"/>
    <n v="12993"/>
    <n v="100"/>
    <x v="0"/>
    <x v="0"/>
  </r>
  <r>
    <d v="2022-11-08T00:00:00"/>
    <n v="143429509"/>
    <x v="39"/>
    <x v="1"/>
    <d v="2022-11-10T00:00:00"/>
    <n v="1671"/>
    <x v="7"/>
    <s v="143429509-5540246172978"/>
    <n v="1671"/>
    <n v="1903"/>
    <n v="1903"/>
    <n v="100"/>
    <x v="0"/>
    <x v="1"/>
  </r>
  <r>
    <d v="2022-11-08T00:00:00"/>
    <n v="143429509"/>
    <x v="64"/>
    <x v="1"/>
    <d v="2022-11-10T00:00:00"/>
    <n v="232"/>
    <x v="7"/>
    <s v="143429509-5540246188175"/>
    <n v="232"/>
    <n v="1903"/>
    <n v="1903"/>
    <n v="100"/>
    <x v="0"/>
    <x v="0"/>
  </r>
  <r>
    <d v="2022-11-09T00:00:00"/>
    <n v="143429538"/>
    <x v="39"/>
    <x v="1"/>
    <d v="2022-11-13T00:00:00"/>
    <n v="836"/>
    <x v="7"/>
    <s v="143429538-5540246172978"/>
    <n v="836"/>
    <n v="9021"/>
    <n v="9021"/>
    <n v="100"/>
    <x v="0"/>
    <x v="1"/>
  </r>
  <r>
    <d v="2022-11-09T00:00:00"/>
    <n v="143429538"/>
    <x v="89"/>
    <x v="1"/>
    <d v="2022-11-13T00:00:00"/>
    <n v="4176"/>
    <x v="7"/>
    <s v="143429538-5540246176699"/>
    <n v="4176"/>
    <n v="9021"/>
    <n v="9021"/>
    <n v="100"/>
    <x v="0"/>
    <x v="1"/>
  </r>
  <r>
    <d v="2022-11-09T00:00:00"/>
    <n v="143429538"/>
    <x v="18"/>
    <x v="1"/>
    <d v="2022-11-13T00:00:00"/>
    <n v="4009"/>
    <x v="7"/>
    <s v="143429538-5540246192102"/>
    <n v="4009"/>
    <n v="9021"/>
    <n v="9021"/>
    <n v="100"/>
    <x v="0"/>
    <x v="0"/>
  </r>
  <r>
    <d v="2022-11-09T00:00:00"/>
    <n v="143429539"/>
    <x v="9"/>
    <x v="1"/>
    <d v="2022-11-13T00:00:00"/>
    <n v="6682"/>
    <x v="7"/>
    <s v="143429539-5540246187987"/>
    <n v="6682"/>
    <n v="9652"/>
    <n v="9652"/>
    <n v="100"/>
    <x v="0"/>
    <x v="1"/>
  </r>
  <r>
    <d v="2022-11-09T00:00:00"/>
    <n v="143429539"/>
    <x v="10"/>
    <x v="1"/>
    <d v="2022-11-13T00:00:00"/>
    <n v="2970"/>
    <x v="7"/>
    <s v="143429539-5540246188200"/>
    <n v="2970"/>
    <n v="9652"/>
    <n v="9652"/>
    <n v="100"/>
    <x v="0"/>
    <x v="0"/>
  </r>
  <r>
    <d v="2022-11-09T00:00:00"/>
    <n v="143429553"/>
    <x v="20"/>
    <x v="1"/>
    <d v="2022-11-14T00:00:00"/>
    <n v="279"/>
    <x v="7"/>
    <s v="143429553-5540246185429"/>
    <n v="279"/>
    <n v="279"/>
    <n v="279"/>
    <n v="100"/>
    <x v="0"/>
    <x v="0"/>
  </r>
  <r>
    <d v="2022-11-10T00:00:00"/>
    <n v="143429584"/>
    <x v="52"/>
    <x v="1"/>
    <d v="2022-11-14T00:00:00"/>
    <n v="24"/>
    <x v="7"/>
    <s v="143429584-5540246172539"/>
    <n v="24"/>
    <n v="10048"/>
    <n v="10048"/>
    <n v="100"/>
    <x v="0"/>
    <x v="1"/>
  </r>
  <r>
    <d v="2022-11-10T00:00:00"/>
    <n v="143429584"/>
    <x v="5"/>
    <x v="1"/>
    <d v="2022-11-14T00:00:00"/>
    <n v="140"/>
    <x v="7"/>
    <s v="143429584-5540246172669"/>
    <n v="140"/>
    <n v="10048"/>
    <n v="10048"/>
    <n v="100"/>
    <x v="0"/>
    <x v="1"/>
  </r>
  <r>
    <d v="2022-11-10T00:00:00"/>
    <n v="143429584"/>
    <x v="39"/>
    <x v="1"/>
    <d v="2022-11-14T00:00:00"/>
    <n v="836"/>
    <x v="7"/>
    <s v="143429584-5540246172978"/>
    <n v="836"/>
    <n v="10048"/>
    <n v="10048"/>
    <n v="100"/>
    <x v="0"/>
    <x v="1"/>
  </r>
  <r>
    <d v="2022-11-10T00:00:00"/>
    <n v="143429584"/>
    <x v="1"/>
    <x v="1"/>
    <d v="2022-11-14T00:00:00"/>
    <n v="696"/>
    <x v="7"/>
    <s v="143429584-5540246174174"/>
    <n v="696"/>
    <n v="10048"/>
    <n v="10048"/>
    <n v="100"/>
    <x v="0"/>
    <x v="1"/>
  </r>
  <r>
    <d v="2022-11-10T00:00:00"/>
    <n v="143429584"/>
    <x v="89"/>
    <x v="1"/>
    <d v="2022-11-14T00:00:00"/>
    <n v="8352"/>
    <x v="7"/>
    <s v="143429584-5540246176699"/>
    <n v="8352"/>
    <n v="10048"/>
    <n v="10048"/>
    <n v="100"/>
    <x v="0"/>
    <x v="0"/>
  </r>
  <r>
    <d v="2022-11-10T00:00:00"/>
    <n v="143429585"/>
    <x v="6"/>
    <x v="1"/>
    <d v="2022-11-14T00:00:00"/>
    <n v="1485"/>
    <x v="7"/>
    <s v="143429585-5540246176294"/>
    <n v="1485"/>
    <n v="10395"/>
    <n v="10395"/>
    <n v="100"/>
    <x v="0"/>
    <x v="1"/>
  </r>
  <r>
    <d v="2022-11-10T00:00:00"/>
    <n v="143429585"/>
    <x v="7"/>
    <x v="1"/>
    <d v="2022-11-14T00:00:00"/>
    <n v="4455"/>
    <x v="7"/>
    <s v="143429585-5540246176295"/>
    <n v="4455"/>
    <n v="10395"/>
    <n v="10395"/>
    <n v="100"/>
    <x v="0"/>
    <x v="1"/>
  </r>
  <r>
    <d v="2022-11-10T00:00:00"/>
    <n v="143429585"/>
    <x v="9"/>
    <x v="1"/>
    <d v="2022-11-14T00:00:00"/>
    <n v="4455"/>
    <x v="7"/>
    <s v="143429585-5540246187987"/>
    <n v="4455"/>
    <n v="10395"/>
    <n v="10395"/>
    <n v="100"/>
    <x v="0"/>
    <x v="0"/>
  </r>
  <r>
    <d v="2022-11-10T00:00:00"/>
    <n v="143429586"/>
    <x v="20"/>
    <x v="1"/>
    <d v="2022-11-16T00:00:00"/>
    <n v="140"/>
    <x v="7"/>
    <s v="143429586-5540246185429"/>
    <n v="140"/>
    <n v="628"/>
    <n v="628"/>
    <n v="100"/>
    <x v="0"/>
    <x v="1"/>
  </r>
  <r>
    <d v="2022-11-10T00:00:00"/>
    <n v="143429586"/>
    <x v="21"/>
    <x v="1"/>
    <d v="2022-11-16T00:00:00"/>
    <n v="209"/>
    <x v="7"/>
    <s v="143429586-5540246185562"/>
    <n v="209"/>
    <n v="628"/>
    <n v="628"/>
    <n v="100"/>
    <x v="0"/>
    <x v="1"/>
  </r>
  <r>
    <d v="2022-11-10T00:00:00"/>
    <n v="143429586"/>
    <x v="22"/>
    <x v="1"/>
    <d v="2022-11-16T00:00:00"/>
    <n v="279"/>
    <x v="7"/>
    <s v="143429586-5540246186325"/>
    <n v="279"/>
    <n v="628"/>
    <n v="628"/>
    <n v="100"/>
    <x v="0"/>
    <x v="0"/>
  </r>
  <r>
    <d v="2022-11-10T00:00:00"/>
    <n v="143429592"/>
    <x v="54"/>
    <x v="4"/>
    <d v="2022-11-22T00:00:00"/>
    <n v="6615"/>
    <x v="7"/>
    <s v="143429592-5540246181061"/>
    <n v="6615"/>
    <n v="23337"/>
    <n v="23337"/>
    <n v="100"/>
    <x v="0"/>
    <x v="1"/>
  </r>
  <r>
    <d v="2022-11-10T00:00:00"/>
    <n v="143429592"/>
    <x v="25"/>
    <x v="4"/>
    <d v="2022-11-22T00:00:00"/>
    <n v="13364"/>
    <x v="7"/>
    <s v="143429592-5540246183547"/>
    <n v="13364"/>
    <n v="23337"/>
    <n v="23337"/>
    <n v="100"/>
    <x v="0"/>
    <x v="1"/>
  </r>
  <r>
    <d v="2022-11-10T00:00:00"/>
    <n v="143429592"/>
    <x v="53"/>
    <x v="4"/>
    <d v="2022-11-22T00:00:00"/>
    <n v="3358"/>
    <x v="7"/>
    <s v="143429592-5540246185278"/>
    <n v="3358"/>
    <n v="23337"/>
    <n v="23337"/>
    <n v="100"/>
    <x v="0"/>
    <x v="0"/>
  </r>
  <r>
    <d v="2022-11-10T00:00:00"/>
    <n v="143429593"/>
    <x v="49"/>
    <x v="3"/>
    <d v="2022-11-27T00:00:00"/>
    <n v="1003"/>
    <x v="7"/>
    <s v="143429593-5540246183587"/>
    <n v="1003"/>
    <n v="2303"/>
    <n v="2303"/>
    <n v="100"/>
    <x v="0"/>
    <x v="1"/>
  </r>
  <r>
    <d v="2022-11-10T00:00:00"/>
    <n v="143429593"/>
    <x v="11"/>
    <x v="3"/>
    <d v="2022-11-27T00:00:00"/>
    <n v="1300"/>
    <x v="7"/>
    <s v="143429593-5540246183589"/>
    <n v="1300"/>
    <n v="2303"/>
    <n v="2303"/>
    <n v="100"/>
    <x v="0"/>
    <x v="0"/>
  </r>
  <r>
    <d v="2022-11-10T00:00:00"/>
    <n v="143429599"/>
    <x v="70"/>
    <x v="2"/>
    <d v="2022-11-27T00:00:00"/>
    <n v="1420"/>
    <x v="7"/>
    <s v="143429599-5540246177376"/>
    <n v="1420"/>
    <n v="1420"/>
    <n v="1420"/>
    <n v="100"/>
    <x v="0"/>
    <x v="0"/>
  </r>
  <r>
    <d v="2022-11-10T00:00:00"/>
    <n v="143429600"/>
    <x v="42"/>
    <x v="2"/>
    <d v="2022-11-30T00:00:00"/>
    <n v="1671"/>
    <x v="7"/>
    <s v="143429600-5540246180522"/>
    <n v="1671"/>
    <n v="1671"/>
    <n v="1671"/>
    <n v="100"/>
    <x v="0"/>
    <x v="0"/>
  </r>
  <r>
    <d v="2022-11-10T00:00:00"/>
    <n v="143429604"/>
    <x v="67"/>
    <x v="2"/>
    <d v="2022-11-27T00:00:00"/>
    <n v="232"/>
    <x v="7"/>
    <s v="143429604-5540246182684"/>
    <n v="232"/>
    <n v="18514"/>
    <n v="18514"/>
    <n v="100"/>
    <x v="0"/>
    <x v="1"/>
  </r>
  <r>
    <d v="2022-11-10T00:00:00"/>
    <n v="143429604"/>
    <x v="68"/>
    <x v="2"/>
    <d v="2022-11-27T00:00:00"/>
    <n v="464"/>
    <x v="7"/>
    <s v="143429604-5540246183844"/>
    <n v="464"/>
    <n v="18514"/>
    <n v="18514"/>
    <n v="100"/>
    <x v="0"/>
    <x v="1"/>
  </r>
  <r>
    <d v="2022-11-10T00:00:00"/>
    <n v="143429604"/>
    <x v="97"/>
    <x v="2"/>
    <d v="2022-11-27T00:00:00"/>
    <n v="17818"/>
    <x v="7"/>
    <s v="143429604-5540246194467"/>
    <n v="17818"/>
    <n v="18514"/>
    <n v="18514"/>
    <n v="100"/>
    <x v="0"/>
    <x v="0"/>
  </r>
  <r>
    <d v="2022-11-10T00:00:00"/>
    <n v="143429614"/>
    <x v="48"/>
    <x v="3"/>
    <d v="2022-11-30T00:00:00"/>
    <n v="3383"/>
    <x v="7"/>
    <s v="143429614-5540246183130"/>
    <n v="3383"/>
    <n v="4970"/>
    <n v="4970"/>
    <n v="100"/>
    <x v="0"/>
    <x v="1"/>
  </r>
  <r>
    <d v="2022-11-10T00:00:00"/>
    <n v="143429614"/>
    <x v="91"/>
    <x v="3"/>
    <d v="2022-11-30T00:00:00"/>
    <n v="1044"/>
    <x v="7"/>
    <s v="143429614-5540246183455"/>
    <n v="1044"/>
    <n v="4970"/>
    <n v="4970"/>
    <n v="100"/>
    <x v="0"/>
    <x v="1"/>
  </r>
  <r>
    <d v="2022-11-10T00:00:00"/>
    <n v="143429614"/>
    <x v="82"/>
    <x v="3"/>
    <d v="2022-11-30T00:00:00"/>
    <n v="543"/>
    <x v="7"/>
    <s v="143429614-5540246183555"/>
    <n v="543"/>
    <n v="4970"/>
    <n v="4970"/>
    <n v="100"/>
    <x v="0"/>
    <x v="0"/>
  </r>
  <r>
    <d v="2022-11-10T00:00:00"/>
    <n v="143429615"/>
    <x v="113"/>
    <x v="1"/>
    <d v="2022-12-11T00:00:00"/>
    <n v="928"/>
    <x v="9"/>
    <s v="143429615-5540246195943"/>
    <n v="928"/>
    <n v="1856"/>
    <n v="1856"/>
    <n v="100"/>
    <x v="0"/>
    <x v="1"/>
  </r>
  <r>
    <d v="2022-11-10T00:00:00"/>
    <n v="143429615"/>
    <x v="114"/>
    <x v="1"/>
    <d v="2022-12-11T00:00:00"/>
    <n v="928"/>
    <x v="9"/>
    <s v="143429615-5540246195944"/>
    <n v="928"/>
    <n v="1856"/>
    <n v="1856"/>
    <n v="100"/>
    <x v="0"/>
    <x v="0"/>
  </r>
  <r>
    <d v="2022-11-10T00:00:00"/>
    <n v="143429616"/>
    <x v="60"/>
    <x v="3"/>
    <d v="2022-11-21T00:00:00"/>
    <n v="5197"/>
    <x v="7"/>
    <s v="143429616-5540246183558"/>
    <n v="5197"/>
    <n v="7425"/>
    <n v="7425"/>
    <n v="100"/>
    <x v="0"/>
    <x v="1"/>
  </r>
  <r>
    <d v="2022-11-10T00:00:00"/>
    <n v="143429616"/>
    <x v="34"/>
    <x v="3"/>
    <d v="2022-11-21T00:00:00"/>
    <n v="2228"/>
    <x v="7"/>
    <s v="143429616-5540246192209"/>
    <n v="2228"/>
    <n v="7425"/>
    <n v="7425"/>
    <n v="100"/>
    <x v="0"/>
    <x v="0"/>
  </r>
  <r>
    <d v="2022-11-10T00:00:00"/>
    <n v="143429618"/>
    <x v="44"/>
    <x v="2"/>
    <d v="2022-11-29T00:00:00"/>
    <n v="877"/>
    <x v="7"/>
    <s v="143429618-5540246190727"/>
    <n v="877"/>
    <n v="877"/>
    <n v="877"/>
    <n v="100"/>
    <x v="0"/>
    <x v="0"/>
  </r>
  <r>
    <d v="2022-11-10T00:00:00"/>
    <n v="143429651"/>
    <x v="112"/>
    <x v="0"/>
    <d v="2022-12-08T00:00:00"/>
    <n v="232"/>
    <x v="9"/>
    <s v="143429651-5540246194947"/>
    <n v="232"/>
    <n v="232"/>
    <n v="232"/>
    <n v="100"/>
    <x v="0"/>
    <x v="0"/>
  </r>
  <r>
    <d v="2022-11-13T00:00:00"/>
    <n v="143439653"/>
    <x v="52"/>
    <x v="1"/>
    <d v="2022-11-15T00:00:00"/>
    <n v="24"/>
    <x v="7"/>
    <s v="143439653-5540246172539"/>
    <n v="24"/>
    <n v="164"/>
    <n v="164"/>
    <n v="100"/>
    <x v="0"/>
    <x v="1"/>
  </r>
  <r>
    <d v="2022-11-13T00:00:00"/>
    <n v="143439653"/>
    <x v="5"/>
    <x v="1"/>
    <d v="2022-11-15T00:00:00"/>
    <n v="140"/>
    <x v="7"/>
    <s v="143439653-5540246172669"/>
    <n v="140"/>
    <n v="164"/>
    <n v="164"/>
    <n v="100"/>
    <x v="0"/>
    <x v="0"/>
  </r>
  <r>
    <d v="2022-11-13T00:00:00"/>
    <n v="143439655"/>
    <x v="6"/>
    <x v="1"/>
    <d v="2022-11-15T00:00:00"/>
    <n v="1485"/>
    <x v="7"/>
    <s v="143439655-5540246176294"/>
    <n v="1485"/>
    <n v="10396"/>
    <n v="10396"/>
    <n v="100"/>
    <x v="0"/>
    <x v="1"/>
  </r>
  <r>
    <d v="2022-11-13T00:00:00"/>
    <n v="143439655"/>
    <x v="7"/>
    <x v="1"/>
    <d v="2022-11-15T00:00:00"/>
    <n v="4455"/>
    <x v="7"/>
    <s v="143439655-5540246176295"/>
    <n v="4455"/>
    <n v="10396"/>
    <n v="10396"/>
    <n v="100"/>
    <x v="0"/>
    <x v="1"/>
  </r>
  <r>
    <d v="2022-11-13T00:00:00"/>
    <n v="143439655"/>
    <x v="9"/>
    <x v="1"/>
    <d v="2022-11-15T00:00:00"/>
    <n v="2228"/>
    <x v="7"/>
    <s v="143439655-5540246187987"/>
    <n v="2228"/>
    <n v="10396"/>
    <n v="10396"/>
    <n v="100"/>
    <x v="0"/>
    <x v="1"/>
  </r>
  <r>
    <d v="2022-11-13T00:00:00"/>
    <n v="143439655"/>
    <x v="10"/>
    <x v="1"/>
    <d v="2022-11-15T00:00:00"/>
    <n v="2228"/>
    <x v="7"/>
    <s v="143439655-5540246188200"/>
    <n v="2228"/>
    <n v="10396"/>
    <n v="10396"/>
    <n v="100"/>
    <x v="0"/>
    <x v="0"/>
  </r>
  <r>
    <d v="2022-11-13T00:00:00"/>
    <n v="143439659"/>
    <x v="26"/>
    <x v="1"/>
    <d v="2022-11-17T00:00:00"/>
    <n v="279"/>
    <x v="7"/>
    <s v="143439659-5540246173472"/>
    <n v="279"/>
    <n v="1951"/>
    <n v="1951"/>
    <n v="100"/>
    <x v="0"/>
    <x v="1"/>
  </r>
  <r>
    <d v="2022-11-13T00:00:00"/>
    <n v="143439659"/>
    <x v="56"/>
    <x v="1"/>
    <d v="2022-11-17T00:00:00"/>
    <n v="836"/>
    <x v="7"/>
    <s v="143439659-5540246175049"/>
    <n v="836"/>
    <n v="1951"/>
    <n v="1951"/>
    <n v="100"/>
    <x v="0"/>
    <x v="1"/>
  </r>
  <r>
    <d v="2022-11-13T00:00:00"/>
    <n v="143439659"/>
    <x v="19"/>
    <x v="1"/>
    <d v="2022-11-17T00:00:00"/>
    <n v="836"/>
    <x v="7"/>
    <s v="143439659-5540246175050"/>
    <n v="836"/>
    <n v="1951"/>
    <n v="1951"/>
    <n v="100"/>
    <x v="0"/>
    <x v="0"/>
  </r>
  <r>
    <d v="2022-11-14T00:00:00"/>
    <n v="143439679"/>
    <x v="66"/>
    <x v="3"/>
    <d v="2022-11-21T00:00:00"/>
    <n v="6682"/>
    <x v="7"/>
    <s v="143439679-5540246171759"/>
    <n v="6682"/>
    <n v="15591"/>
    <n v="15000"/>
    <n v="96.20935154897056"/>
    <x v="0"/>
    <x v="1"/>
  </r>
  <r>
    <d v="2022-11-14T00:00:00"/>
    <n v="143439679"/>
    <x v="14"/>
    <x v="3"/>
    <d v="2022-11-21T00:00:00"/>
    <n v="8909"/>
    <x v="7"/>
    <s v="143439679-5540246177133"/>
    <n v="8318"/>
    <n v="15591"/>
    <n v="15000"/>
    <n v="96.20935154897056"/>
    <x v="0"/>
    <x v="0"/>
  </r>
  <r>
    <d v="2022-11-14T00:00:00"/>
    <n v="143439682"/>
    <x v="89"/>
    <x v="1"/>
    <d v="2022-11-16T00:00:00"/>
    <n v="8352"/>
    <x v="7"/>
    <s v="143439682-5540246176699"/>
    <n v="8352"/>
    <n v="8352"/>
    <n v="8352"/>
    <n v="100"/>
    <x v="0"/>
    <x v="0"/>
  </r>
  <r>
    <d v="2022-11-14T00:00:00"/>
    <n v="143439683"/>
    <x v="7"/>
    <x v="1"/>
    <d v="2022-11-16T00:00:00"/>
    <n v="4455"/>
    <x v="7"/>
    <s v="143439683-5540246176295"/>
    <n v="4455"/>
    <n v="4455"/>
    <n v="4455"/>
    <n v="100"/>
    <x v="0"/>
    <x v="0"/>
  </r>
  <r>
    <d v="2022-11-14T00:00:00"/>
    <n v="143439690"/>
    <x v="17"/>
    <x v="1"/>
    <d v="2022-11-20T00:00:00"/>
    <n v="1601"/>
    <x v="7"/>
    <s v="143439690-5540246191598"/>
    <n v="1601"/>
    <n v="1601"/>
    <n v="1601"/>
    <n v="100"/>
    <x v="0"/>
    <x v="0"/>
  </r>
  <r>
    <d v="2022-11-14T00:00:00"/>
    <n v="143439691"/>
    <x v="113"/>
    <x v="1"/>
    <d v="2022-12-19T00:00:00"/>
    <n v="928"/>
    <x v="9"/>
    <s v="143439691-5540246195943"/>
    <n v="928"/>
    <n v="1856"/>
    <n v="1856"/>
    <n v="100"/>
    <x v="0"/>
    <x v="1"/>
  </r>
  <r>
    <d v="2022-11-14T00:00:00"/>
    <n v="143439691"/>
    <x v="114"/>
    <x v="1"/>
    <d v="2022-12-19T00:00:00"/>
    <n v="928"/>
    <x v="9"/>
    <s v="143439691-5540246195944"/>
    <n v="928"/>
    <n v="1856"/>
    <n v="1856"/>
    <n v="100"/>
    <x v="0"/>
    <x v="0"/>
  </r>
  <r>
    <d v="2022-11-15T00:00:00"/>
    <n v="143439720"/>
    <x v="5"/>
    <x v="1"/>
    <d v="2022-11-17T00:00:00"/>
    <n v="140"/>
    <x v="7"/>
    <s v="143439720-5540246172669"/>
    <n v="140"/>
    <n v="2275"/>
    <n v="1857"/>
    <n v="81.626373626373621"/>
    <x v="0"/>
    <x v="1"/>
  </r>
  <r>
    <d v="2022-11-15T00:00:00"/>
    <n v="143439720"/>
    <x v="39"/>
    <x v="1"/>
    <d v="2022-11-17T00:00:00"/>
    <n v="1671"/>
    <x v="7"/>
    <s v="143439720-5540246172978"/>
    <n v="1253"/>
    <n v="2275"/>
    <n v="1857"/>
    <n v="81.626373626373621"/>
    <x v="0"/>
    <x v="1"/>
  </r>
  <r>
    <d v="2022-11-15T00:00:00"/>
    <n v="143439720"/>
    <x v="1"/>
    <x v="1"/>
    <d v="2022-11-17T00:00:00"/>
    <n v="232"/>
    <x v="7"/>
    <s v="143439720-5540246174174"/>
    <n v="232"/>
    <n v="2275"/>
    <n v="1857"/>
    <n v="81.626373626373621"/>
    <x v="0"/>
    <x v="1"/>
  </r>
  <r>
    <d v="2022-11-15T00:00:00"/>
    <n v="143439720"/>
    <x v="64"/>
    <x v="1"/>
    <d v="2022-11-17T00:00:00"/>
    <n v="232"/>
    <x v="7"/>
    <s v="143439720-5540246188175"/>
    <n v="232"/>
    <n v="2275"/>
    <n v="1857"/>
    <n v="81.626373626373621"/>
    <x v="0"/>
    <x v="0"/>
  </r>
  <r>
    <d v="2022-11-15T00:00:00"/>
    <n v="143439723"/>
    <x v="4"/>
    <x v="1"/>
    <d v="2022-11-17T00:00:00"/>
    <n v="1671"/>
    <x v="7"/>
    <s v="143439723-5540246171933"/>
    <n v="1671"/>
    <n v="15778"/>
    <n v="15778"/>
    <n v="100"/>
    <x v="0"/>
    <x v="1"/>
  </r>
  <r>
    <d v="2022-11-15T00:00:00"/>
    <n v="143439723"/>
    <x v="6"/>
    <x v="1"/>
    <d v="2022-11-17T00:00:00"/>
    <n v="743"/>
    <x v="7"/>
    <s v="143439723-5540246176294"/>
    <n v="743"/>
    <n v="15778"/>
    <n v="15778"/>
    <n v="100"/>
    <x v="0"/>
    <x v="1"/>
  </r>
  <r>
    <d v="2022-11-15T00:00:00"/>
    <n v="143439723"/>
    <x v="7"/>
    <x v="1"/>
    <d v="2022-11-17T00:00:00"/>
    <n v="7424"/>
    <x v="7"/>
    <s v="143439723-5540246176295"/>
    <n v="7424"/>
    <n v="15778"/>
    <n v="15778"/>
    <n v="100"/>
    <x v="0"/>
    <x v="1"/>
  </r>
  <r>
    <d v="2022-11-15T00:00:00"/>
    <n v="143439723"/>
    <x v="9"/>
    <x v="1"/>
    <d v="2022-11-17T00:00:00"/>
    <n v="4455"/>
    <x v="7"/>
    <s v="143439723-5540246187987"/>
    <n v="4455"/>
    <n v="15778"/>
    <n v="15778"/>
    <n v="100"/>
    <x v="0"/>
    <x v="1"/>
  </r>
  <r>
    <d v="2022-11-15T00:00:00"/>
    <n v="143439723"/>
    <x v="10"/>
    <x v="1"/>
    <d v="2022-11-17T00:00:00"/>
    <n v="1485"/>
    <x v="7"/>
    <s v="143439723-5540246188200"/>
    <n v="1485"/>
    <n v="15778"/>
    <n v="15778"/>
    <n v="100"/>
    <x v="0"/>
    <x v="0"/>
  </r>
  <r>
    <d v="2022-11-15T00:00:00"/>
    <n v="143439726"/>
    <x v="98"/>
    <x v="2"/>
    <d v="2022-11-22T00:00:00"/>
    <n v="1003"/>
    <x v="7"/>
    <s v="143439726-5540246194632"/>
    <n v="1003"/>
    <n v="1254"/>
    <n v="1254"/>
    <n v="100"/>
    <x v="0"/>
    <x v="1"/>
  </r>
  <r>
    <d v="2022-11-15T00:00:00"/>
    <n v="143439726"/>
    <x v="117"/>
    <x v="2"/>
    <d v="2022-11-22T00:00:00"/>
    <n v="251"/>
    <x v="7"/>
    <s v="143439726-5540246196046"/>
    <n v="251"/>
    <n v="1254"/>
    <n v="1254"/>
    <n v="100"/>
    <x v="0"/>
    <x v="0"/>
  </r>
  <r>
    <d v="2022-11-15T00:00:00"/>
    <n v="143439731"/>
    <x v="98"/>
    <x v="2"/>
    <d v="2022-11-24T00:00:00"/>
    <n v="1170"/>
    <x v="7"/>
    <s v="143439731-5540246194632"/>
    <n v="1170"/>
    <n v="1170"/>
    <n v="1170"/>
    <n v="100"/>
    <x v="0"/>
    <x v="0"/>
  </r>
  <r>
    <d v="2022-11-15T00:00:00"/>
    <n v="143439747"/>
    <x v="63"/>
    <x v="2"/>
    <d v="2022-12-06T00:00:00"/>
    <n v="3174"/>
    <x v="9"/>
    <s v="143439747-5540246170256"/>
    <n v="3174"/>
    <n v="3694"/>
    <n v="3694"/>
    <n v="100"/>
    <x v="0"/>
    <x v="1"/>
  </r>
  <r>
    <d v="2022-11-15T00:00:00"/>
    <n v="143439747"/>
    <x v="69"/>
    <x v="2"/>
    <d v="2022-12-06T00:00:00"/>
    <n v="520"/>
    <x v="9"/>
    <s v="143439747-5540246171888"/>
    <n v="520"/>
    <n v="3694"/>
    <n v="3694"/>
    <n v="100"/>
    <x v="0"/>
    <x v="0"/>
  </r>
  <r>
    <d v="2022-11-15T00:00:00"/>
    <n v="143439748"/>
    <x v="63"/>
    <x v="2"/>
    <d v="2022-12-13T00:00:00"/>
    <n v="3174"/>
    <x v="9"/>
    <s v="143439748-5540246170256"/>
    <n v="3174"/>
    <n v="3694"/>
    <n v="3694"/>
    <n v="100"/>
    <x v="0"/>
    <x v="1"/>
  </r>
  <r>
    <d v="2022-11-15T00:00:00"/>
    <n v="143439748"/>
    <x v="69"/>
    <x v="2"/>
    <d v="2022-12-13T00:00:00"/>
    <n v="520"/>
    <x v="9"/>
    <s v="143439748-5540246171888"/>
    <n v="520"/>
    <n v="3694"/>
    <n v="3694"/>
    <n v="100"/>
    <x v="0"/>
    <x v="0"/>
  </r>
  <r>
    <d v="2022-11-15T00:00:00"/>
    <n v="143439749"/>
    <x v="63"/>
    <x v="2"/>
    <d v="2022-12-20T00:00:00"/>
    <n v="3174"/>
    <x v="9"/>
    <s v="143439749-5540246170256"/>
    <n v="3112"/>
    <n v="3694"/>
    <n v="3632"/>
    <n v="98.32160259880888"/>
    <x v="0"/>
    <x v="1"/>
  </r>
  <r>
    <d v="2022-11-15T00:00:00"/>
    <n v="143439749"/>
    <x v="69"/>
    <x v="2"/>
    <d v="2022-12-20T00:00:00"/>
    <n v="520"/>
    <x v="9"/>
    <s v="143439749-5540246171888"/>
    <n v="520"/>
    <n v="3694"/>
    <n v="3632"/>
    <n v="98.32160259880888"/>
    <x v="0"/>
    <x v="0"/>
  </r>
  <r>
    <d v="2022-11-16T00:00:00"/>
    <n v="143439771"/>
    <x v="5"/>
    <x v="1"/>
    <d v="2022-11-20T00:00:00"/>
    <n v="140"/>
    <x v="7"/>
    <s v="143439771-5540246172669"/>
    <n v="140"/>
    <n v="1644"/>
    <n v="1644"/>
    <n v="100"/>
    <x v="0"/>
    <x v="1"/>
  </r>
  <r>
    <d v="2022-11-16T00:00:00"/>
    <n v="143439771"/>
    <x v="16"/>
    <x v="1"/>
    <d v="2022-11-20T00:00:00"/>
    <n v="1504"/>
    <x v="7"/>
    <s v="143439771-5540246191594"/>
    <n v="1504"/>
    <n v="1644"/>
    <n v="1644"/>
    <n v="100"/>
    <x v="0"/>
    <x v="0"/>
  </r>
  <r>
    <d v="2022-11-16T00:00:00"/>
    <n v="143439773"/>
    <x v="4"/>
    <x v="1"/>
    <d v="2022-11-20T00:00:00"/>
    <n v="1114"/>
    <x v="7"/>
    <s v="143439773-5540246171933"/>
    <n v="1114"/>
    <n v="14478"/>
    <n v="14478"/>
    <n v="100"/>
    <x v="0"/>
    <x v="1"/>
  </r>
  <r>
    <d v="2022-11-16T00:00:00"/>
    <n v="143439773"/>
    <x v="7"/>
    <x v="1"/>
    <d v="2022-11-20T00:00:00"/>
    <n v="8909"/>
    <x v="7"/>
    <s v="143439773-5540246176295"/>
    <n v="8909"/>
    <n v="14478"/>
    <n v="14478"/>
    <n v="100"/>
    <x v="0"/>
    <x v="1"/>
  </r>
  <r>
    <d v="2022-11-16T00:00:00"/>
    <n v="143439773"/>
    <x v="9"/>
    <x v="1"/>
    <d v="2022-11-20T00:00:00"/>
    <n v="4455"/>
    <x v="7"/>
    <s v="143439773-5540246187987"/>
    <n v="4455"/>
    <n v="14478"/>
    <n v="14478"/>
    <n v="100"/>
    <x v="0"/>
    <x v="0"/>
  </r>
  <r>
    <d v="2022-11-16T00:00:00"/>
    <n v="143439780"/>
    <x v="14"/>
    <x v="3"/>
    <d v="2022-11-20T00:00:00"/>
    <n v="499"/>
    <x v="7"/>
    <s v="143439780-5540246177133"/>
    <n v="499"/>
    <n v="22771"/>
    <n v="22771"/>
    <n v="100"/>
    <x v="0"/>
    <x v="1"/>
  </r>
  <r>
    <d v="2022-11-16T00:00:00"/>
    <n v="143439780"/>
    <x v="95"/>
    <x v="3"/>
    <d v="2022-11-20T00:00:00"/>
    <n v="22272"/>
    <x v="7"/>
    <s v="143439780-5540246192148"/>
    <n v="22272"/>
    <n v="22771"/>
    <n v="22771"/>
    <n v="100"/>
    <x v="0"/>
    <x v="0"/>
  </r>
  <r>
    <d v="2022-11-16T00:00:00"/>
    <n v="143439787"/>
    <x v="27"/>
    <x v="1"/>
    <d v="2022-11-22T00:00:00"/>
    <n v="140"/>
    <x v="7"/>
    <s v="143439787-5540246174095"/>
    <n v="140"/>
    <n v="1254"/>
    <n v="1254"/>
    <n v="100"/>
    <x v="0"/>
    <x v="1"/>
  </r>
  <r>
    <d v="2022-11-16T00:00:00"/>
    <n v="143439787"/>
    <x v="56"/>
    <x v="1"/>
    <d v="2022-11-22T00:00:00"/>
    <n v="557"/>
    <x v="7"/>
    <s v="143439787-5540246175049"/>
    <n v="557"/>
    <n v="1254"/>
    <n v="1254"/>
    <n v="100"/>
    <x v="0"/>
    <x v="1"/>
  </r>
  <r>
    <d v="2022-11-16T00:00:00"/>
    <n v="143439787"/>
    <x v="19"/>
    <x v="1"/>
    <d v="2022-11-22T00:00:00"/>
    <n v="557"/>
    <x v="7"/>
    <s v="143439787-5540246175050"/>
    <n v="557"/>
    <n v="1254"/>
    <n v="1254"/>
    <n v="100"/>
    <x v="0"/>
    <x v="0"/>
  </r>
  <r>
    <d v="2022-11-16T00:00:00"/>
    <n v="143439789"/>
    <x v="21"/>
    <x v="1"/>
    <d v="2022-11-22T00:00:00"/>
    <n v="70"/>
    <x v="7"/>
    <s v="143439789-5540246185562"/>
    <n v="70"/>
    <n v="70"/>
    <n v="70"/>
    <n v="100"/>
    <x v="0"/>
    <x v="0"/>
  </r>
  <r>
    <d v="2022-11-17T00:00:00"/>
    <n v="143439803"/>
    <x v="89"/>
    <x v="1"/>
    <d v="2022-11-21T00:00:00"/>
    <n v="8352"/>
    <x v="7"/>
    <s v="143439803-5540246176699"/>
    <n v="8352"/>
    <n v="10357"/>
    <n v="10357"/>
    <n v="100"/>
    <x v="0"/>
    <x v="1"/>
  </r>
  <r>
    <d v="2022-11-17T00:00:00"/>
    <n v="143439803"/>
    <x v="18"/>
    <x v="1"/>
    <d v="2022-11-21T00:00:00"/>
    <n v="2005"/>
    <x v="7"/>
    <s v="143439803-5540246192102"/>
    <n v="2005"/>
    <n v="10357"/>
    <n v="10357"/>
    <n v="100"/>
    <x v="0"/>
    <x v="0"/>
  </r>
  <r>
    <d v="2022-11-17T00:00:00"/>
    <n v="143439805"/>
    <x v="4"/>
    <x v="1"/>
    <d v="2022-11-21T00:00:00"/>
    <n v="1114"/>
    <x v="7"/>
    <s v="143439805-5540246171933"/>
    <n v="1114"/>
    <n v="14849"/>
    <n v="14849"/>
    <n v="100"/>
    <x v="0"/>
    <x v="1"/>
  </r>
  <r>
    <d v="2022-11-17T00:00:00"/>
    <n v="143439805"/>
    <x v="6"/>
    <x v="1"/>
    <d v="2022-11-21T00:00:00"/>
    <n v="1485"/>
    <x v="7"/>
    <s v="143439805-5540246176294"/>
    <n v="1485"/>
    <n v="14849"/>
    <n v="14849"/>
    <n v="100"/>
    <x v="0"/>
    <x v="1"/>
  </r>
  <r>
    <d v="2022-11-17T00:00:00"/>
    <n v="143439805"/>
    <x v="7"/>
    <x v="1"/>
    <d v="2022-11-21T00:00:00"/>
    <n v="8909"/>
    <x v="7"/>
    <s v="143439805-5540246176295"/>
    <n v="8909"/>
    <n v="14849"/>
    <n v="14849"/>
    <n v="100"/>
    <x v="0"/>
    <x v="1"/>
  </r>
  <r>
    <d v="2022-11-17T00:00:00"/>
    <n v="143439805"/>
    <x v="9"/>
    <x v="1"/>
    <d v="2022-11-21T00:00:00"/>
    <n v="3341"/>
    <x v="7"/>
    <s v="143439805-5540246187987"/>
    <n v="3341"/>
    <n v="14849"/>
    <n v="14849"/>
    <n v="100"/>
    <x v="0"/>
    <x v="0"/>
  </r>
  <r>
    <d v="2022-11-17T00:00:00"/>
    <n v="143439806"/>
    <x v="17"/>
    <x v="1"/>
    <d v="2022-11-22T00:00:00"/>
    <n v="1601"/>
    <x v="7"/>
    <s v="143439806-5540246191598"/>
    <n v="1476"/>
    <n v="1601"/>
    <n v="1476"/>
    <n v="92.192379762648343"/>
    <x v="0"/>
    <x v="0"/>
  </r>
  <r>
    <d v="2022-11-17T00:00:00"/>
    <n v="143439825"/>
    <x v="98"/>
    <x v="2"/>
    <d v="2022-11-21T00:00:00"/>
    <n v="251"/>
    <x v="7"/>
    <s v="143439825-5540246194632"/>
    <n v="251"/>
    <n v="377"/>
    <n v="367"/>
    <n v="97.347480106100789"/>
    <x v="0"/>
    <x v="1"/>
  </r>
  <r>
    <d v="2022-11-17T00:00:00"/>
    <n v="143439825"/>
    <x v="107"/>
    <x v="2"/>
    <d v="2022-11-21T00:00:00"/>
    <n v="65"/>
    <x v="7"/>
    <s v="143439825-5540246195250"/>
    <n v="58"/>
    <n v="377"/>
    <n v="367"/>
    <n v="97.347480106100789"/>
    <x v="0"/>
    <x v="1"/>
  </r>
  <r>
    <d v="2022-11-17T00:00:00"/>
    <n v="143439825"/>
    <x v="117"/>
    <x v="2"/>
    <d v="2022-11-21T00:00:00"/>
    <n v="61"/>
    <x v="7"/>
    <s v="143439825-5540246196046"/>
    <n v="58"/>
    <n v="377"/>
    <n v="367"/>
    <n v="97.347480106100789"/>
    <x v="0"/>
    <x v="0"/>
  </r>
  <r>
    <d v="2022-11-17T00:00:00"/>
    <n v="143439827"/>
    <x v="98"/>
    <x v="2"/>
    <d v="2022-11-28T00:00:00"/>
    <n v="919"/>
    <x v="7"/>
    <s v="143439827-5540246194632"/>
    <n v="919"/>
    <n v="1170"/>
    <n v="1170"/>
    <n v="100"/>
    <x v="0"/>
    <x v="1"/>
  </r>
  <r>
    <d v="2022-11-17T00:00:00"/>
    <n v="143439827"/>
    <x v="117"/>
    <x v="2"/>
    <d v="2022-11-28T00:00:00"/>
    <n v="251"/>
    <x v="7"/>
    <s v="143439827-5540246196046"/>
    <n v="251"/>
    <n v="1170"/>
    <n v="1170"/>
    <n v="100"/>
    <x v="0"/>
    <x v="0"/>
  </r>
  <r>
    <d v="2022-11-17T00:00:00"/>
    <n v="143439828"/>
    <x v="98"/>
    <x v="2"/>
    <d v="2022-11-30T00:00:00"/>
    <n v="1003"/>
    <x v="7"/>
    <s v="143439828-5540246194632"/>
    <n v="1003"/>
    <n v="1003"/>
    <n v="1003"/>
    <n v="100"/>
    <x v="0"/>
    <x v="0"/>
  </r>
  <r>
    <d v="2022-11-20T00:00:00"/>
    <n v="143449857"/>
    <x v="39"/>
    <x v="1"/>
    <d v="2022-11-22T00:00:00"/>
    <n v="836"/>
    <x v="7"/>
    <s v="143449857-5540246172978"/>
    <n v="836"/>
    <n v="836"/>
    <n v="836"/>
    <n v="100"/>
    <x v="0"/>
    <x v="0"/>
  </r>
  <r>
    <d v="2022-11-20T00:00:00"/>
    <n v="143449860"/>
    <x v="6"/>
    <x v="1"/>
    <d v="2022-11-22T00:00:00"/>
    <n v="743"/>
    <x v="7"/>
    <s v="143449860-5540246176294"/>
    <n v="743"/>
    <n v="6683"/>
    <n v="6683"/>
    <n v="100"/>
    <x v="0"/>
    <x v="1"/>
  </r>
  <r>
    <d v="2022-11-20T00:00:00"/>
    <n v="143449860"/>
    <x v="7"/>
    <x v="1"/>
    <d v="2022-11-22T00:00:00"/>
    <n v="4455"/>
    <x v="7"/>
    <s v="143449860-5540246176295"/>
    <n v="4455"/>
    <n v="6683"/>
    <n v="6683"/>
    <n v="100"/>
    <x v="0"/>
    <x v="1"/>
  </r>
  <r>
    <d v="2022-11-20T00:00:00"/>
    <n v="143449860"/>
    <x v="10"/>
    <x v="1"/>
    <d v="2022-11-22T00:00:00"/>
    <n v="1485"/>
    <x v="7"/>
    <s v="143449860-5540246188200"/>
    <n v="1485"/>
    <n v="6683"/>
    <n v="6683"/>
    <n v="100"/>
    <x v="0"/>
    <x v="0"/>
  </r>
  <r>
    <d v="2022-11-20T00:00:00"/>
    <n v="143449862"/>
    <x v="39"/>
    <x v="1"/>
    <d v="2022-11-21T00:00:00"/>
    <n v="3341"/>
    <x v="7"/>
    <s v="143449862-5540246172978"/>
    <n v="3341"/>
    <n v="3341"/>
    <n v="3341"/>
    <n v="100"/>
    <x v="0"/>
    <x v="0"/>
  </r>
  <r>
    <d v="2022-11-20T00:00:00"/>
    <n v="143449875"/>
    <x v="63"/>
    <x v="2"/>
    <d v="2022-12-27T00:00:00"/>
    <n v="3174"/>
    <x v="9"/>
    <s v="143449875-5540246170256"/>
    <n v="3174"/>
    <n v="3694"/>
    <n v="3694"/>
    <n v="100"/>
    <x v="0"/>
    <x v="1"/>
  </r>
  <r>
    <d v="2022-11-20T00:00:00"/>
    <n v="143449875"/>
    <x v="69"/>
    <x v="2"/>
    <d v="2022-12-27T00:00:00"/>
    <n v="520"/>
    <x v="9"/>
    <s v="143449875-5540246171888"/>
    <n v="520"/>
    <n v="3694"/>
    <n v="3694"/>
    <n v="100"/>
    <x v="0"/>
    <x v="0"/>
  </r>
  <r>
    <d v="2022-11-20T00:00:00"/>
    <n v="143449876"/>
    <x v="63"/>
    <x v="2"/>
    <d v="2023-01-03T00:00:00"/>
    <n v="3174"/>
    <x v="8"/>
    <s v="143449876-5540246170256"/>
    <n v="3112"/>
    <n v="3694"/>
    <n v="3632"/>
    <n v="98.32160259880888"/>
    <x v="0"/>
    <x v="1"/>
  </r>
  <r>
    <d v="2022-11-20T00:00:00"/>
    <n v="143449876"/>
    <x v="69"/>
    <x v="2"/>
    <d v="2023-01-03T00:00:00"/>
    <n v="520"/>
    <x v="8"/>
    <s v="143449876-5540246171888"/>
    <n v="520"/>
    <n v="3694"/>
    <n v="3632"/>
    <n v="98.32160259880888"/>
    <x v="0"/>
    <x v="0"/>
  </r>
  <r>
    <d v="2022-11-20T00:00:00"/>
    <n v="143449877"/>
    <x v="63"/>
    <x v="2"/>
    <d v="2023-01-10T00:00:00"/>
    <n v="3174"/>
    <x v="8"/>
    <s v="143449877-5540246170256"/>
    <n v="3174"/>
    <n v="3694"/>
    <n v="3564"/>
    <n v="96.480779642663776"/>
    <x v="0"/>
    <x v="1"/>
  </r>
  <r>
    <d v="2022-11-20T00:00:00"/>
    <n v="143449877"/>
    <x v="69"/>
    <x v="2"/>
    <d v="2023-01-10T00:00:00"/>
    <n v="520"/>
    <x v="8"/>
    <s v="143449877-5540246171888"/>
    <n v="390"/>
    <n v="3694"/>
    <n v="3564"/>
    <n v="96.480779642663776"/>
    <x v="0"/>
    <x v="0"/>
  </r>
  <r>
    <d v="2022-11-20T00:00:00"/>
    <n v="143449891"/>
    <x v="32"/>
    <x v="4"/>
    <d v="2022-11-27T00:00:00"/>
    <n v="10691"/>
    <x v="7"/>
    <s v="143449891-5540246181016"/>
    <n v="10691"/>
    <n v="10691"/>
    <n v="10691"/>
    <n v="100"/>
    <x v="0"/>
    <x v="0"/>
  </r>
  <r>
    <d v="2022-11-21T00:00:00"/>
    <n v="143449917"/>
    <x v="48"/>
    <x v="3"/>
    <d v="2022-12-05T00:00:00"/>
    <n v="4511"/>
    <x v="9"/>
    <s v="143449917-5540246183130"/>
    <n v="1692"/>
    <n v="5472"/>
    <n v="2653"/>
    <n v="48.483187134502927"/>
    <x v="0"/>
    <x v="1"/>
  </r>
  <r>
    <d v="2022-11-21T00:00:00"/>
    <n v="143449917"/>
    <x v="73"/>
    <x v="3"/>
    <d v="2022-12-05T00:00:00"/>
    <n v="961"/>
    <x v="9"/>
    <s v="143449917-5540246183537"/>
    <n v="961"/>
    <n v="5472"/>
    <n v="2653"/>
    <n v="48.483187134502927"/>
    <x v="0"/>
    <x v="0"/>
  </r>
  <r>
    <d v="2022-11-21T00:00:00"/>
    <n v="143449919"/>
    <x v="52"/>
    <x v="1"/>
    <d v="2022-11-24T00:00:00"/>
    <n v="24"/>
    <x v="7"/>
    <s v="143449919-5540246172539"/>
    <n v="24"/>
    <n v="9928"/>
    <n v="7729"/>
    <n v="77.850523771152297"/>
    <x v="0"/>
    <x v="1"/>
  </r>
  <r>
    <d v="2022-11-21T00:00:00"/>
    <n v="143449919"/>
    <x v="5"/>
    <x v="1"/>
    <d v="2022-11-24T00:00:00"/>
    <n v="140"/>
    <x v="7"/>
    <s v="143449919-5540246172669"/>
    <n v="140"/>
    <n v="9928"/>
    <n v="7729"/>
    <n v="77.850523771152297"/>
    <x v="0"/>
    <x v="1"/>
  </r>
  <r>
    <d v="2022-11-21T00:00:00"/>
    <n v="143449919"/>
    <x v="39"/>
    <x v="1"/>
    <d v="2022-11-24T00:00:00"/>
    <n v="1671"/>
    <x v="7"/>
    <s v="143449919-5540246172978"/>
    <n v="752"/>
    <n v="9928"/>
    <n v="7729"/>
    <n v="77.850523771152297"/>
    <x v="0"/>
    <x v="1"/>
  </r>
  <r>
    <d v="2022-11-21T00:00:00"/>
    <n v="143449919"/>
    <x v="1"/>
    <x v="1"/>
    <d v="2022-11-24T00:00:00"/>
    <n v="696"/>
    <x v="7"/>
    <s v="143449919-5540246174174"/>
    <n v="696"/>
    <n v="9928"/>
    <n v="7729"/>
    <n v="77.850523771152297"/>
    <x v="0"/>
    <x v="1"/>
  </r>
  <r>
    <d v="2022-11-21T00:00:00"/>
    <n v="143449919"/>
    <x v="89"/>
    <x v="1"/>
    <d v="2022-11-24T00:00:00"/>
    <n v="4176"/>
    <x v="7"/>
    <s v="143449919-5540246176699"/>
    <n v="2924"/>
    <n v="9928"/>
    <n v="7729"/>
    <n v="77.850523771152297"/>
    <x v="0"/>
    <x v="1"/>
  </r>
  <r>
    <d v="2022-11-21T00:00:00"/>
    <n v="143449919"/>
    <x v="64"/>
    <x v="1"/>
    <d v="2022-11-24T00:00:00"/>
    <n v="116"/>
    <x v="7"/>
    <s v="143449919-5540246188175"/>
    <n v="116"/>
    <n v="9928"/>
    <n v="7729"/>
    <n v="77.850523771152297"/>
    <x v="0"/>
    <x v="1"/>
  </r>
  <r>
    <d v="2022-11-21T00:00:00"/>
    <n v="143449919"/>
    <x v="16"/>
    <x v="1"/>
    <d v="2022-11-24T00:00:00"/>
    <n v="1504"/>
    <x v="7"/>
    <s v="143449919-5540246191594"/>
    <n v="1476"/>
    <n v="9928"/>
    <n v="7729"/>
    <n v="77.850523771152297"/>
    <x v="0"/>
    <x v="1"/>
  </r>
  <r>
    <d v="2022-11-21T00:00:00"/>
    <n v="143449919"/>
    <x v="17"/>
    <x v="1"/>
    <d v="2022-11-24T00:00:00"/>
    <n v="1601"/>
    <x v="7"/>
    <s v="143449919-5540246191598"/>
    <n v="1601"/>
    <n v="9928"/>
    <n v="7729"/>
    <n v="77.850523771152297"/>
    <x v="0"/>
    <x v="0"/>
  </r>
  <r>
    <d v="2022-11-21T00:00:00"/>
    <n v="143449922"/>
    <x v="6"/>
    <x v="1"/>
    <d v="2022-11-24T00:00:00"/>
    <n v="743"/>
    <x v="7"/>
    <s v="143449922-5540246176294"/>
    <n v="743"/>
    <n v="4456"/>
    <n v="4456"/>
    <n v="100"/>
    <x v="0"/>
    <x v="1"/>
  </r>
  <r>
    <d v="2022-11-21T00:00:00"/>
    <n v="143449922"/>
    <x v="9"/>
    <x v="1"/>
    <d v="2022-11-24T00:00:00"/>
    <n v="2228"/>
    <x v="7"/>
    <s v="143449922-5540246187987"/>
    <n v="2228"/>
    <n v="4456"/>
    <n v="4456"/>
    <n v="100"/>
    <x v="0"/>
    <x v="1"/>
  </r>
  <r>
    <d v="2022-11-21T00:00:00"/>
    <n v="143449922"/>
    <x v="10"/>
    <x v="1"/>
    <d v="2022-11-24T00:00:00"/>
    <n v="1485"/>
    <x v="7"/>
    <s v="143449922-5540246188200"/>
    <n v="1485"/>
    <n v="4456"/>
    <n v="4456"/>
    <n v="100"/>
    <x v="0"/>
    <x v="0"/>
  </r>
  <r>
    <d v="2022-11-21T00:00:00"/>
    <n v="143449928"/>
    <x v="27"/>
    <x v="1"/>
    <d v="2022-11-30T00:00:00"/>
    <n v="70"/>
    <x v="7"/>
    <s v="143449928-5540246174095"/>
    <n v="70"/>
    <n v="1324"/>
    <n v="1324"/>
    <n v="100"/>
    <x v="0"/>
    <x v="1"/>
  </r>
  <r>
    <d v="2022-11-21T00:00:00"/>
    <n v="143449928"/>
    <x v="56"/>
    <x v="1"/>
    <d v="2022-11-30T00:00:00"/>
    <n v="557"/>
    <x v="7"/>
    <s v="143449928-5540246175049"/>
    <n v="557"/>
    <n v="1324"/>
    <n v="1324"/>
    <n v="100"/>
    <x v="0"/>
    <x v="1"/>
  </r>
  <r>
    <d v="2022-11-21T00:00:00"/>
    <n v="143449928"/>
    <x v="19"/>
    <x v="1"/>
    <d v="2022-11-30T00:00:00"/>
    <n v="418"/>
    <x v="7"/>
    <s v="143449928-5540246175050"/>
    <n v="418"/>
    <n v="1324"/>
    <n v="1324"/>
    <n v="100"/>
    <x v="0"/>
    <x v="1"/>
  </r>
  <r>
    <d v="2022-11-21T00:00:00"/>
    <n v="143449928"/>
    <x v="57"/>
    <x v="1"/>
    <d v="2022-11-30T00:00:00"/>
    <n v="279"/>
    <x v="7"/>
    <s v="143449928-5540246190743"/>
    <n v="279"/>
    <n v="1324"/>
    <n v="1324"/>
    <n v="100"/>
    <x v="0"/>
    <x v="0"/>
  </r>
  <r>
    <d v="2022-11-21T00:00:00"/>
    <n v="143449929"/>
    <x v="120"/>
    <x v="0"/>
    <d v="2022-12-20T00:00:00"/>
    <n v="975"/>
    <x v="9"/>
    <s v="143449929-5540246196148"/>
    <n v="975"/>
    <n v="975"/>
    <n v="975"/>
    <n v="100"/>
    <x v="0"/>
    <x v="0"/>
  </r>
  <r>
    <d v="2022-11-21T00:00:00"/>
    <n v="143449946"/>
    <x v="20"/>
    <x v="1"/>
    <d v="2022-11-30T00:00:00"/>
    <n v="140"/>
    <x v="7"/>
    <s v="143449946-5540246185429"/>
    <n v="140"/>
    <n v="420"/>
    <n v="448"/>
    <n v="106.66666666666667"/>
    <x v="0"/>
    <x v="1"/>
  </r>
  <r>
    <d v="2022-11-21T00:00:00"/>
    <n v="143449946"/>
    <x v="21"/>
    <x v="1"/>
    <d v="2022-11-30T00:00:00"/>
    <n v="140"/>
    <x v="7"/>
    <s v="143449946-5540246185562"/>
    <n v="168"/>
    <n v="420"/>
    <n v="448"/>
    <n v="106.66666666666667"/>
    <x v="0"/>
    <x v="1"/>
  </r>
  <r>
    <d v="2022-11-21T00:00:00"/>
    <n v="143449946"/>
    <x v="22"/>
    <x v="1"/>
    <d v="2022-11-30T00:00:00"/>
    <n v="140"/>
    <x v="7"/>
    <s v="143449946-5540246186325"/>
    <n v="140"/>
    <n v="420"/>
    <n v="448"/>
    <n v="106.66666666666667"/>
    <x v="0"/>
    <x v="0"/>
  </r>
  <r>
    <d v="2022-11-21T00:00:00"/>
    <n v="143449947"/>
    <x v="98"/>
    <x v="2"/>
    <d v="2022-12-05T00:00:00"/>
    <n v="919"/>
    <x v="9"/>
    <s v="143449947-5540246194632"/>
    <n v="919"/>
    <n v="1338"/>
    <n v="1338"/>
    <n v="100"/>
    <x v="0"/>
    <x v="1"/>
  </r>
  <r>
    <d v="2022-11-21T00:00:00"/>
    <n v="143449947"/>
    <x v="107"/>
    <x v="2"/>
    <d v="2022-12-05T00:00:00"/>
    <n v="251"/>
    <x v="9"/>
    <s v="143449947-5540246195250"/>
    <n v="251"/>
    <n v="1338"/>
    <n v="1338"/>
    <n v="100"/>
    <x v="0"/>
    <x v="1"/>
  </r>
  <r>
    <d v="2022-11-21T00:00:00"/>
    <n v="143449947"/>
    <x v="117"/>
    <x v="2"/>
    <d v="2022-12-05T00:00:00"/>
    <n v="168"/>
    <x v="9"/>
    <s v="143449947-5540246196046"/>
    <n v="168"/>
    <n v="1338"/>
    <n v="1338"/>
    <n v="100"/>
    <x v="0"/>
    <x v="0"/>
  </r>
  <r>
    <d v="2022-11-21T00:00:00"/>
    <n v="143449948"/>
    <x v="98"/>
    <x v="2"/>
    <d v="2022-12-08T00:00:00"/>
    <n v="2256"/>
    <x v="9"/>
    <s v="143449948-5540246194632"/>
    <n v="2256"/>
    <n v="2256"/>
    <n v="2256"/>
    <n v="100"/>
    <x v="0"/>
    <x v="0"/>
  </r>
  <r>
    <d v="2022-11-21T00:00:00"/>
    <n v="143449949"/>
    <x v="98"/>
    <x v="2"/>
    <d v="2022-12-12T00:00:00"/>
    <n v="836"/>
    <x v="9"/>
    <s v="143449949-5540246194632"/>
    <n v="1337"/>
    <n v="836"/>
    <n v="1337"/>
    <n v="159.92822966507177"/>
    <x v="0"/>
    <x v="0"/>
  </r>
  <r>
    <d v="2022-11-21T00:00:00"/>
    <n v="143449951"/>
    <x v="98"/>
    <x v="2"/>
    <d v="2022-12-15T00:00:00"/>
    <n v="2172"/>
    <x v="9"/>
    <s v="143449951-5540246194632"/>
    <n v="1365"/>
    <n v="2172"/>
    <n v="1365"/>
    <n v="62.84530386740331"/>
    <x v="0"/>
    <x v="0"/>
  </r>
  <r>
    <d v="2022-11-21T00:00:00"/>
    <n v="143449952"/>
    <x v="98"/>
    <x v="2"/>
    <d v="2022-12-19T00:00:00"/>
    <n v="1921"/>
    <x v="9"/>
    <s v="143449952-5540246194632"/>
    <n v="585"/>
    <n v="1921"/>
    <n v="585"/>
    <n v="30.452889120249871"/>
    <x v="0"/>
    <x v="0"/>
  </r>
  <r>
    <d v="2022-11-21T00:00:00"/>
    <n v="143449953"/>
    <x v="98"/>
    <x v="2"/>
    <d v="2022-12-27T00:00:00"/>
    <n v="2757"/>
    <x v="9"/>
    <s v="143449953-5540246194632"/>
    <n v="1086"/>
    <n v="2757"/>
    <n v="1086"/>
    <n v="39.390642002176278"/>
    <x v="0"/>
    <x v="0"/>
  </r>
  <r>
    <d v="2022-11-22T00:00:00"/>
    <n v="143449961"/>
    <x v="38"/>
    <x v="4"/>
    <d v="2023-01-04T00:00:00"/>
    <n v="3341"/>
    <x v="8"/>
    <s v="143449961-5540246192907"/>
    <n v="3248"/>
    <n v="3341"/>
    <n v="3248"/>
    <n v="97.216402274768029"/>
    <x v="0"/>
    <x v="0"/>
  </r>
  <r>
    <d v="2022-11-22T00:00:00"/>
    <n v="143449962"/>
    <x v="38"/>
    <x v="4"/>
    <d v="2023-01-26T00:00:00"/>
    <n v="11136"/>
    <x v="8"/>
    <s v="143449962-5540246192907"/>
    <n v="11136"/>
    <n v="11136"/>
    <n v="11136"/>
    <n v="100"/>
    <x v="0"/>
    <x v="0"/>
  </r>
  <r>
    <d v="2022-11-22T00:00:00"/>
    <n v="143449966"/>
    <x v="39"/>
    <x v="1"/>
    <d v="2022-11-27T00:00:00"/>
    <n v="1671"/>
    <x v="7"/>
    <s v="143449966-5540246172978"/>
    <n v="1671"/>
    <n v="5963"/>
    <n v="5963"/>
    <n v="100"/>
    <x v="0"/>
    <x v="1"/>
  </r>
  <r>
    <d v="2022-11-22T00:00:00"/>
    <n v="143449966"/>
    <x v="89"/>
    <x v="1"/>
    <d v="2022-11-27T00:00:00"/>
    <n v="4176"/>
    <x v="7"/>
    <s v="143449966-5540246176699"/>
    <n v="4176"/>
    <n v="5963"/>
    <n v="5963"/>
    <n v="100"/>
    <x v="0"/>
    <x v="1"/>
  </r>
  <r>
    <d v="2022-11-22T00:00:00"/>
    <n v="143449966"/>
    <x v="64"/>
    <x v="1"/>
    <d v="2022-11-27T00:00:00"/>
    <n v="116"/>
    <x v="7"/>
    <s v="143449966-5540246188175"/>
    <n v="116"/>
    <n v="5963"/>
    <n v="5963"/>
    <n v="100"/>
    <x v="0"/>
    <x v="0"/>
  </r>
  <r>
    <d v="2022-11-22T00:00:00"/>
    <n v="143449967"/>
    <x v="9"/>
    <x v="1"/>
    <d v="2022-11-27T00:00:00"/>
    <n v="2228"/>
    <x v="7"/>
    <s v="143449967-5540246187987"/>
    <n v="2228"/>
    <n v="3713"/>
    <n v="3713"/>
    <n v="100"/>
    <x v="0"/>
    <x v="1"/>
  </r>
  <r>
    <d v="2022-11-22T00:00:00"/>
    <n v="143449967"/>
    <x v="10"/>
    <x v="1"/>
    <d v="2022-11-27T00:00:00"/>
    <n v="1485"/>
    <x v="7"/>
    <s v="143449967-5540246188200"/>
    <n v="1485"/>
    <n v="3713"/>
    <n v="3713"/>
    <n v="100"/>
    <x v="0"/>
    <x v="0"/>
  </r>
  <r>
    <d v="2022-11-22T00:00:00"/>
    <n v="143449971"/>
    <x v="66"/>
    <x v="3"/>
    <d v="2022-12-01T00:00:00"/>
    <n v="8352"/>
    <x v="9"/>
    <s v="143449971-5540246171759"/>
    <n v="8352"/>
    <n v="34661"/>
    <n v="34661"/>
    <n v="100"/>
    <x v="0"/>
    <x v="1"/>
  </r>
  <r>
    <d v="2022-11-22T00:00:00"/>
    <n v="143449971"/>
    <x v="15"/>
    <x v="3"/>
    <d v="2022-12-01T00:00:00"/>
    <n v="26309"/>
    <x v="9"/>
    <s v="143449971-5540246192518"/>
    <n v="26309"/>
    <n v="34661"/>
    <n v="34661"/>
    <n v="100"/>
    <x v="0"/>
    <x v="0"/>
  </r>
  <r>
    <d v="2022-11-22T00:00:00"/>
    <n v="143449974"/>
    <x v="95"/>
    <x v="3"/>
    <d v="2022-11-29T00:00:00"/>
    <n v="45936"/>
    <x v="7"/>
    <s v="143449974-5540246192148"/>
    <n v="45936"/>
    <n v="45936"/>
    <n v="45936"/>
    <n v="100"/>
    <x v="0"/>
    <x v="0"/>
  </r>
  <r>
    <d v="2022-11-22T00:00:00"/>
    <n v="143449975"/>
    <x v="95"/>
    <x v="3"/>
    <d v="2022-12-06T00:00:00"/>
    <n v="45936"/>
    <x v="9"/>
    <s v="143449975-5540246192148"/>
    <n v="45936"/>
    <n v="45936"/>
    <n v="45936"/>
    <n v="100"/>
    <x v="0"/>
    <x v="0"/>
  </r>
  <r>
    <d v="2022-11-22T00:00:00"/>
    <n v="143449977"/>
    <x v="113"/>
    <x v="1"/>
    <d v="2022-12-27T00:00:00"/>
    <n v="928"/>
    <x v="9"/>
    <s v="143449977-5540246195943"/>
    <n v="928"/>
    <n v="1856"/>
    <n v="1856"/>
    <n v="100"/>
    <x v="0"/>
    <x v="1"/>
  </r>
  <r>
    <d v="2022-11-22T00:00:00"/>
    <n v="143449977"/>
    <x v="114"/>
    <x v="1"/>
    <d v="2022-12-27T00:00:00"/>
    <n v="928"/>
    <x v="9"/>
    <s v="143449977-5540246195944"/>
    <n v="928"/>
    <n v="1856"/>
    <n v="1856"/>
    <n v="100"/>
    <x v="0"/>
    <x v="0"/>
  </r>
  <r>
    <d v="2022-11-22T00:00:00"/>
    <n v="143449978"/>
    <x v="113"/>
    <x v="1"/>
    <d v="2023-01-02T00:00:00"/>
    <n v="928"/>
    <x v="8"/>
    <s v="143449978-5540246195943"/>
    <n v="928"/>
    <n v="1856"/>
    <n v="1856"/>
    <n v="100"/>
    <x v="0"/>
    <x v="1"/>
  </r>
  <r>
    <d v="2022-11-22T00:00:00"/>
    <n v="143449978"/>
    <x v="114"/>
    <x v="1"/>
    <d v="2023-01-02T00:00:00"/>
    <n v="928"/>
    <x v="8"/>
    <s v="143449978-5540246195944"/>
    <n v="928"/>
    <n v="1856"/>
    <n v="1856"/>
    <n v="100"/>
    <x v="0"/>
    <x v="0"/>
  </r>
  <r>
    <d v="2022-11-22T00:00:00"/>
    <n v="143449981"/>
    <x v="12"/>
    <x v="2"/>
    <d v="2022-12-07T00:00:00"/>
    <n v="223"/>
    <x v="9"/>
    <s v="143449981-5540246191596"/>
    <n v="223"/>
    <n v="223"/>
    <n v="223"/>
    <n v="100"/>
    <x v="0"/>
    <x v="0"/>
  </r>
  <r>
    <d v="2022-11-24T00:00:00"/>
    <n v="143449996"/>
    <x v="4"/>
    <x v="1"/>
    <d v="2022-11-28T00:00:00"/>
    <n v="669"/>
    <x v="7"/>
    <s v="143449996-5540246171933"/>
    <n v="669"/>
    <n v="6238"/>
    <n v="6238"/>
    <n v="100"/>
    <x v="0"/>
    <x v="1"/>
  </r>
  <r>
    <d v="2022-11-24T00:00:00"/>
    <n v="143449996"/>
    <x v="7"/>
    <x v="1"/>
    <d v="2022-11-28T00:00:00"/>
    <n v="2228"/>
    <x v="7"/>
    <s v="143449996-5540246176295"/>
    <n v="2228"/>
    <n v="6238"/>
    <n v="6238"/>
    <n v="100"/>
    <x v="0"/>
    <x v="1"/>
  </r>
  <r>
    <d v="2022-11-24T00:00:00"/>
    <n v="143449996"/>
    <x v="9"/>
    <x v="1"/>
    <d v="2022-11-28T00:00:00"/>
    <n v="3341"/>
    <x v="7"/>
    <s v="143449996-5540246187987"/>
    <n v="3341"/>
    <n v="6238"/>
    <n v="6238"/>
    <n v="100"/>
    <x v="0"/>
    <x v="0"/>
  </r>
  <r>
    <d v="2022-11-24T00:00:00"/>
    <n v="143450004"/>
    <x v="67"/>
    <x v="2"/>
    <d v="2022-12-07T00:00:00"/>
    <n v="372"/>
    <x v="9"/>
    <s v="143450004-5540246182684"/>
    <n v="372"/>
    <n v="12845"/>
    <n v="12845"/>
    <n v="100"/>
    <x v="0"/>
    <x v="1"/>
  </r>
  <r>
    <d v="2022-11-24T00:00:00"/>
    <n v="143450004"/>
    <x v="97"/>
    <x v="2"/>
    <d v="2022-12-07T00:00:00"/>
    <n v="12473"/>
    <x v="9"/>
    <s v="143450004-5540246194467"/>
    <n v="12473"/>
    <n v="12845"/>
    <n v="12845"/>
    <n v="100"/>
    <x v="0"/>
    <x v="0"/>
  </r>
  <r>
    <d v="2022-11-27T00:00:00"/>
    <n v="143460020"/>
    <x v="86"/>
    <x v="4"/>
    <d v="2022-11-29T00:00:00"/>
    <n v="26727"/>
    <x v="7"/>
    <s v="143460020-5540246193878"/>
    <n v="22272"/>
    <n v="26727"/>
    <n v="22272"/>
    <n v="83.331462565944548"/>
    <x v="0"/>
    <x v="0"/>
  </r>
  <r>
    <d v="2022-11-27T00:00:00"/>
    <n v="143460029"/>
    <x v="52"/>
    <x v="1"/>
    <d v="2022-11-29T00:00:00"/>
    <n v="24"/>
    <x v="7"/>
    <s v="143460029-5540246172539"/>
    <n v="24"/>
    <n v="6382"/>
    <n v="6382"/>
    <n v="100"/>
    <x v="0"/>
    <x v="1"/>
  </r>
  <r>
    <d v="2022-11-27T00:00:00"/>
    <n v="143460029"/>
    <x v="5"/>
    <x v="1"/>
    <d v="2022-11-29T00:00:00"/>
    <n v="279"/>
    <x v="7"/>
    <s v="143460029-5540246172669"/>
    <n v="279"/>
    <n v="6382"/>
    <n v="6382"/>
    <n v="100"/>
    <x v="0"/>
    <x v="1"/>
  </r>
  <r>
    <d v="2022-11-27T00:00:00"/>
    <n v="143460029"/>
    <x v="39"/>
    <x v="1"/>
    <d v="2022-11-29T00:00:00"/>
    <n v="1671"/>
    <x v="7"/>
    <s v="143460029-5540246172978"/>
    <n v="1671"/>
    <n v="6382"/>
    <n v="6382"/>
    <n v="100"/>
    <x v="0"/>
    <x v="1"/>
  </r>
  <r>
    <d v="2022-11-27T00:00:00"/>
    <n v="143460029"/>
    <x v="1"/>
    <x v="1"/>
    <d v="2022-11-29T00:00:00"/>
    <n v="232"/>
    <x v="7"/>
    <s v="143460029-5540246174174"/>
    <n v="232"/>
    <n v="6382"/>
    <n v="6382"/>
    <n v="100"/>
    <x v="0"/>
    <x v="1"/>
  </r>
  <r>
    <d v="2022-11-27T00:00:00"/>
    <n v="143460029"/>
    <x v="89"/>
    <x v="1"/>
    <d v="2022-11-29T00:00:00"/>
    <n v="4176"/>
    <x v="7"/>
    <s v="143460029-5540246176699"/>
    <n v="4176"/>
    <n v="6382"/>
    <n v="6382"/>
    <n v="100"/>
    <x v="0"/>
    <x v="0"/>
  </r>
  <r>
    <d v="2022-11-27T00:00:00"/>
    <n v="143460030"/>
    <x v="4"/>
    <x v="1"/>
    <d v="2022-11-29T00:00:00"/>
    <n v="557"/>
    <x v="7"/>
    <s v="143460030-5540246171933"/>
    <n v="557"/>
    <n v="11137"/>
    <n v="11137"/>
    <n v="100"/>
    <x v="0"/>
    <x v="1"/>
  </r>
  <r>
    <d v="2022-11-27T00:00:00"/>
    <n v="143460030"/>
    <x v="7"/>
    <x v="1"/>
    <d v="2022-11-29T00:00:00"/>
    <n v="8909"/>
    <x v="7"/>
    <s v="143460030-5540246176295"/>
    <n v="8909"/>
    <n v="11137"/>
    <n v="11137"/>
    <n v="100"/>
    <x v="0"/>
    <x v="1"/>
  </r>
  <r>
    <d v="2022-11-27T00:00:00"/>
    <n v="143460030"/>
    <x v="9"/>
    <x v="1"/>
    <d v="2022-11-29T00:00:00"/>
    <n v="1671"/>
    <x v="7"/>
    <s v="143460030-5540246187987"/>
    <n v="1671"/>
    <n v="11137"/>
    <n v="11137"/>
    <n v="100"/>
    <x v="0"/>
    <x v="0"/>
  </r>
  <r>
    <d v="2022-11-27T00:00:00"/>
    <n v="143460035"/>
    <x v="54"/>
    <x v="4"/>
    <d v="2022-12-13T00:00:00"/>
    <n v="3308"/>
    <x v="9"/>
    <s v="143460035-5540246181061"/>
    <n v="1964"/>
    <n v="5547"/>
    <n v="4203"/>
    <n v="75.77068685776095"/>
    <x v="0"/>
    <x v="1"/>
  </r>
  <r>
    <d v="2022-11-27T00:00:00"/>
    <n v="143460035"/>
    <x v="53"/>
    <x v="4"/>
    <d v="2022-12-13T00:00:00"/>
    <n v="2239"/>
    <x v="9"/>
    <s v="143460035-5540246185278"/>
    <n v="2239"/>
    <n v="5547"/>
    <n v="4203"/>
    <n v="75.77068685776095"/>
    <x v="0"/>
    <x v="0"/>
  </r>
  <r>
    <d v="2022-11-27T00:00:00"/>
    <n v="143460037"/>
    <x v="48"/>
    <x v="3"/>
    <d v="2022-12-14T00:00:00"/>
    <n v="2256"/>
    <x v="9"/>
    <s v="143460037-5540246183130"/>
    <n v="2256"/>
    <n v="3175"/>
    <n v="3175"/>
    <n v="100"/>
    <x v="0"/>
    <x v="1"/>
  </r>
  <r>
    <d v="2022-11-27T00:00:00"/>
    <n v="143460037"/>
    <x v="74"/>
    <x v="3"/>
    <d v="2022-12-14T00:00:00"/>
    <n v="919"/>
    <x v="9"/>
    <s v="143460037-5540246183538"/>
    <n v="919"/>
    <n v="3175"/>
    <n v="3175"/>
    <n v="100"/>
    <x v="0"/>
    <x v="0"/>
  </r>
  <r>
    <d v="2022-11-27T00:00:00"/>
    <n v="143460044"/>
    <x v="27"/>
    <x v="1"/>
    <d v="2022-12-06T00:00:00"/>
    <n v="140"/>
    <x v="9"/>
    <s v="143460044-5540246174095"/>
    <n v="140"/>
    <n v="1255"/>
    <n v="1255"/>
    <n v="100"/>
    <x v="0"/>
    <x v="1"/>
  </r>
  <r>
    <d v="2022-11-27T00:00:00"/>
    <n v="143460044"/>
    <x v="28"/>
    <x v="1"/>
    <d v="2022-12-06T00:00:00"/>
    <n v="279"/>
    <x v="9"/>
    <s v="143460044-5540246175047"/>
    <n v="279"/>
    <n v="1255"/>
    <n v="1255"/>
    <n v="100"/>
    <x v="0"/>
    <x v="1"/>
  </r>
  <r>
    <d v="2022-11-27T00:00:00"/>
    <n v="143460044"/>
    <x v="56"/>
    <x v="1"/>
    <d v="2022-12-06T00:00:00"/>
    <n v="557"/>
    <x v="9"/>
    <s v="143460044-5540246175049"/>
    <n v="557"/>
    <n v="1255"/>
    <n v="1255"/>
    <n v="100"/>
    <x v="0"/>
    <x v="1"/>
  </r>
  <r>
    <d v="2022-11-27T00:00:00"/>
    <n v="143460044"/>
    <x v="57"/>
    <x v="1"/>
    <d v="2022-12-06T00:00:00"/>
    <n v="279"/>
    <x v="9"/>
    <s v="143460044-5540246190743"/>
    <n v="279"/>
    <n v="1255"/>
    <n v="1255"/>
    <n v="100"/>
    <x v="0"/>
    <x v="0"/>
  </r>
  <r>
    <d v="2022-11-27T00:00:00"/>
    <n v="143460045"/>
    <x v="49"/>
    <x v="3"/>
    <d v="2022-12-07T00:00:00"/>
    <n v="502"/>
    <x v="9"/>
    <s v="143460045-5540246183587"/>
    <n v="502"/>
    <n v="3032"/>
    <n v="3032"/>
    <n v="100"/>
    <x v="0"/>
    <x v="1"/>
  </r>
  <r>
    <d v="2022-11-27T00:00:00"/>
    <n v="143460045"/>
    <x v="11"/>
    <x v="3"/>
    <d v="2022-12-07T00:00:00"/>
    <n v="650"/>
    <x v="9"/>
    <s v="143460045-5540246183589"/>
    <n v="650"/>
    <n v="3032"/>
    <n v="3032"/>
    <n v="100"/>
    <x v="0"/>
    <x v="1"/>
  </r>
  <r>
    <d v="2022-11-27T00:00:00"/>
    <n v="143460045"/>
    <x v="41"/>
    <x v="3"/>
    <d v="2022-12-07T00:00:00"/>
    <n v="1880"/>
    <x v="9"/>
    <s v="143460045-5540246186352"/>
    <n v="1880"/>
    <n v="3032"/>
    <n v="3032"/>
    <n v="100"/>
    <x v="0"/>
    <x v="0"/>
  </r>
  <r>
    <d v="2022-11-27T00:00:00"/>
    <n v="143460047"/>
    <x v="60"/>
    <x v="3"/>
    <d v="2022-12-11T00:00:00"/>
    <n v="2599"/>
    <x v="9"/>
    <s v="143460047-5540246183558"/>
    <n v="2784"/>
    <n v="7984"/>
    <n v="8169"/>
    <n v="102.31713426853707"/>
    <x v="0"/>
    <x v="1"/>
  </r>
  <r>
    <d v="2022-11-27T00:00:00"/>
    <n v="143460047"/>
    <x v="34"/>
    <x v="3"/>
    <d v="2022-12-11T00:00:00"/>
    <n v="2228"/>
    <x v="9"/>
    <s v="143460047-5540246192209"/>
    <n v="2228"/>
    <n v="7984"/>
    <n v="8169"/>
    <n v="102.31713426853707"/>
    <x v="0"/>
    <x v="1"/>
  </r>
  <r>
    <d v="2022-11-27T00:00:00"/>
    <n v="143460047"/>
    <x v="61"/>
    <x v="3"/>
    <d v="2022-12-11T00:00:00"/>
    <n v="1114"/>
    <x v="9"/>
    <s v="143460047-5540246192462"/>
    <n v="1114"/>
    <n v="7984"/>
    <n v="8169"/>
    <n v="102.31713426853707"/>
    <x v="0"/>
    <x v="1"/>
  </r>
  <r>
    <d v="2022-11-27T00:00:00"/>
    <n v="143460047"/>
    <x v="62"/>
    <x v="3"/>
    <d v="2022-12-11T00:00:00"/>
    <n v="743"/>
    <x v="9"/>
    <s v="143460047-5540246192594"/>
    <n v="743"/>
    <n v="7984"/>
    <n v="8169"/>
    <n v="102.31713426853707"/>
    <x v="0"/>
    <x v="1"/>
  </r>
  <r>
    <d v="2022-11-27T00:00:00"/>
    <n v="143460047"/>
    <x v="80"/>
    <x v="3"/>
    <d v="2022-12-11T00:00:00"/>
    <n v="1300"/>
    <x v="9"/>
    <s v="143460047-5540246192831"/>
    <n v="1300"/>
    <n v="7984"/>
    <n v="8169"/>
    <n v="102.31713426853707"/>
    <x v="0"/>
    <x v="0"/>
  </r>
  <r>
    <d v="2022-11-27T00:00:00"/>
    <n v="143460048"/>
    <x v="24"/>
    <x v="0"/>
    <d v="2022-12-08T00:00:00"/>
    <n v="1337"/>
    <x v="9"/>
    <s v="143460048-5540246187995"/>
    <n v="1318"/>
    <n v="1337"/>
    <n v="1318"/>
    <n v="98.578908002991767"/>
    <x v="0"/>
    <x v="0"/>
  </r>
  <r>
    <d v="2022-11-27T00:00:00"/>
    <n v="143460051"/>
    <x v="14"/>
    <x v="3"/>
    <d v="2022-12-14T00:00:00"/>
    <n v="18375"/>
    <x v="9"/>
    <s v="143460051-5540246177133"/>
    <n v="18375"/>
    <n v="18375"/>
    <n v="18375"/>
    <n v="100"/>
    <x v="0"/>
    <x v="0"/>
  </r>
  <r>
    <d v="2022-11-27T00:00:00"/>
    <n v="143460052"/>
    <x v="95"/>
    <x v="3"/>
    <d v="2022-12-14T00:00:00"/>
    <n v="45936"/>
    <x v="9"/>
    <s v="143460052-5540246192148"/>
    <n v="45936"/>
    <n v="45936"/>
    <n v="45936"/>
    <n v="100"/>
    <x v="0"/>
    <x v="0"/>
  </r>
  <r>
    <d v="2022-11-27T00:00:00"/>
    <n v="143460054"/>
    <x v="98"/>
    <x v="2"/>
    <d v="2022-12-27T00:00:00"/>
    <n v="2757"/>
    <x v="9"/>
    <s v="143460054-5540246194632"/>
    <n v="1056"/>
    <n v="2757"/>
    <n v="1056"/>
    <n v="38.302502720348201"/>
    <x v="0"/>
    <x v="0"/>
  </r>
  <r>
    <d v="2022-11-27T00:00:00"/>
    <n v="143460056"/>
    <x v="20"/>
    <x v="1"/>
    <d v="2022-12-06T00:00:00"/>
    <n v="70"/>
    <x v="9"/>
    <s v="143460056-5540246185429"/>
    <n v="70"/>
    <n v="70"/>
    <n v="70"/>
    <n v="100"/>
    <x v="0"/>
    <x v="0"/>
  </r>
  <r>
    <d v="2022-11-28T00:00:00"/>
    <n v="143460070"/>
    <x v="1"/>
    <x v="1"/>
    <d v="2022-11-30T00:00:00"/>
    <n v="464"/>
    <x v="7"/>
    <s v="143460070-5540246174174"/>
    <n v="464"/>
    <n v="7109"/>
    <n v="6901"/>
    <n v="97.07413138275426"/>
    <x v="0"/>
    <x v="1"/>
  </r>
  <r>
    <d v="2022-11-28T00:00:00"/>
    <n v="143460070"/>
    <x v="89"/>
    <x v="1"/>
    <d v="2022-11-30T00:00:00"/>
    <n v="4176"/>
    <x v="7"/>
    <s v="143460070-5540246176699"/>
    <n v="3968"/>
    <n v="7109"/>
    <n v="6901"/>
    <n v="97.07413138275426"/>
    <x v="0"/>
    <x v="1"/>
  </r>
  <r>
    <d v="2022-11-28T00:00:00"/>
    <n v="143460070"/>
    <x v="64"/>
    <x v="1"/>
    <d v="2022-11-30T00:00:00"/>
    <n v="464"/>
    <x v="7"/>
    <s v="143460070-5540246188175"/>
    <n v="464"/>
    <n v="7109"/>
    <n v="6901"/>
    <n v="97.07413138275426"/>
    <x v="0"/>
    <x v="1"/>
  </r>
  <r>
    <d v="2022-11-28T00:00:00"/>
    <n v="143460070"/>
    <x v="18"/>
    <x v="1"/>
    <d v="2022-11-30T00:00:00"/>
    <n v="2005"/>
    <x v="7"/>
    <s v="143460070-5540246192102"/>
    <n v="2005"/>
    <n v="7109"/>
    <n v="6901"/>
    <n v="97.07413138275426"/>
    <x v="0"/>
    <x v="0"/>
  </r>
  <r>
    <d v="2022-11-28T00:00:00"/>
    <n v="143460073"/>
    <x v="4"/>
    <x v="1"/>
    <d v="2022-11-30T00:00:00"/>
    <n v="1114"/>
    <x v="7"/>
    <s v="143460073-5540246171933"/>
    <n v="1114"/>
    <n v="6683"/>
    <n v="6683"/>
    <n v="100"/>
    <x v="0"/>
    <x v="1"/>
  </r>
  <r>
    <d v="2022-11-28T00:00:00"/>
    <n v="143460073"/>
    <x v="6"/>
    <x v="1"/>
    <d v="2022-11-30T00:00:00"/>
    <n v="743"/>
    <x v="7"/>
    <s v="143460073-5540246176294"/>
    <n v="743"/>
    <n v="6683"/>
    <n v="6683"/>
    <n v="100"/>
    <x v="0"/>
    <x v="1"/>
  </r>
  <r>
    <d v="2022-11-28T00:00:00"/>
    <n v="143460073"/>
    <x v="9"/>
    <x v="1"/>
    <d v="2022-11-30T00:00:00"/>
    <n v="3341"/>
    <x v="7"/>
    <s v="143460073-5540246187987"/>
    <n v="3341"/>
    <n v="6683"/>
    <n v="6683"/>
    <n v="100"/>
    <x v="0"/>
    <x v="1"/>
  </r>
  <r>
    <d v="2022-11-28T00:00:00"/>
    <n v="143460073"/>
    <x v="10"/>
    <x v="1"/>
    <d v="2022-11-30T00:00:00"/>
    <n v="1485"/>
    <x v="7"/>
    <s v="143460073-5540246188200"/>
    <n v="1485"/>
    <n v="6683"/>
    <n v="6683"/>
    <n v="100"/>
    <x v="0"/>
    <x v="0"/>
  </r>
  <r>
    <d v="2022-11-28T00:00:00"/>
    <n v="143460075"/>
    <x v="98"/>
    <x v="2"/>
    <d v="2022-12-18T00:00:00"/>
    <n v="502"/>
    <x v="9"/>
    <s v="143460075-5540246194632"/>
    <n v="293"/>
    <n v="1088"/>
    <n v="498"/>
    <n v="45.772058823529413"/>
    <x v="0"/>
    <x v="1"/>
  </r>
  <r>
    <d v="2022-11-28T00:00:00"/>
    <n v="143460075"/>
    <x v="107"/>
    <x v="2"/>
    <d v="2022-12-18T00:00:00"/>
    <n v="168"/>
    <x v="9"/>
    <s v="143460075-5540246195250"/>
    <n v="121"/>
    <n v="1088"/>
    <n v="498"/>
    <n v="45.772058823529413"/>
    <x v="0"/>
    <x v="1"/>
  </r>
  <r>
    <d v="2022-11-28T00:00:00"/>
    <n v="143460075"/>
    <x v="117"/>
    <x v="2"/>
    <d v="2022-12-18T00:00:00"/>
    <n v="418"/>
    <x v="9"/>
    <s v="143460075-5540246196046"/>
    <n v="84"/>
    <n v="1088"/>
    <n v="498"/>
    <n v="45.772058823529413"/>
    <x v="0"/>
    <x v="0"/>
  </r>
  <r>
    <d v="2022-11-29T00:00:00"/>
    <n v="143460091"/>
    <x v="5"/>
    <x v="1"/>
    <d v="2022-12-01T00:00:00"/>
    <n v="209"/>
    <x v="9"/>
    <s v="143460091-5540246172669"/>
    <n v="195"/>
    <n v="10798"/>
    <n v="10784"/>
    <n v="99.870346360437125"/>
    <x v="0"/>
    <x v="1"/>
  </r>
  <r>
    <d v="2022-11-29T00:00:00"/>
    <n v="143460091"/>
    <x v="1"/>
    <x v="1"/>
    <d v="2022-12-01T00:00:00"/>
    <n v="232"/>
    <x v="9"/>
    <s v="143460091-5540246174174"/>
    <n v="232"/>
    <n v="10798"/>
    <n v="10784"/>
    <n v="99.870346360437125"/>
    <x v="0"/>
    <x v="1"/>
  </r>
  <r>
    <d v="2022-11-29T00:00:00"/>
    <n v="143460091"/>
    <x v="89"/>
    <x v="1"/>
    <d v="2022-12-01T00:00:00"/>
    <n v="8352"/>
    <x v="9"/>
    <s v="143460091-5540246176699"/>
    <n v="8352"/>
    <n v="10798"/>
    <n v="10784"/>
    <n v="99.870346360437125"/>
    <x v="0"/>
    <x v="1"/>
  </r>
  <r>
    <d v="2022-11-29T00:00:00"/>
    <n v="143460091"/>
    <x v="18"/>
    <x v="1"/>
    <d v="2022-12-01T00:00:00"/>
    <n v="2005"/>
    <x v="9"/>
    <s v="143460091-5540246192102"/>
    <n v="2005"/>
    <n v="10798"/>
    <n v="10784"/>
    <n v="99.870346360437125"/>
    <x v="0"/>
    <x v="0"/>
  </r>
  <r>
    <d v="2022-11-29T00:00:00"/>
    <n v="143460092"/>
    <x v="4"/>
    <x v="1"/>
    <d v="2022-12-01T00:00:00"/>
    <n v="1114"/>
    <x v="9"/>
    <s v="143460092-5540246171933"/>
    <n v="1114"/>
    <n v="12252"/>
    <n v="12215"/>
    <n v="99.698008488410053"/>
    <x v="0"/>
    <x v="1"/>
  </r>
  <r>
    <d v="2022-11-29T00:00:00"/>
    <n v="143460092"/>
    <x v="7"/>
    <x v="1"/>
    <d v="2022-12-01T00:00:00"/>
    <n v="5940"/>
    <x v="9"/>
    <s v="143460092-5540246176295"/>
    <n v="5940"/>
    <n v="12252"/>
    <n v="12215"/>
    <n v="99.698008488410053"/>
    <x v="0"/>
    <x v="1"/>
  </r>
  <r>
    <d v="2022-11-29T00:00:00"/>
    <n v="143460092"/>
    <x v="9"/>
    <x v="1"/>
    <d v="2022-12-01T00:00:00"/>
    <n v="4455"/>
    <x v="9"/>
    <s v="143460092-5540246187987"/>
    <n v="4455"/>
    <n v="12252"/>
    <n v="12215"/>
    <n v="99.698008488410053"/>
    <x v="0"/>
    <x v="1"/>
  </r>
  <r>
    <d v="2022-11-29T00:00:00"/>
    <n v="143460092"/>
    <x v="10"/>
    <x v="1"/>
    <d v="2022-12-01T00:00:00"/>
    <n v="743"/>
    <x v="9"/>
    <s v="143460092-5540246188200"/>
    <n v="706"/>
    <n v="12252"/>
    <n v="12215"/>
    <n v="99.698008488410053"/>
    <x v="0"/>
    <x v="0"/>
  </r>
  <r>
    <d v="2022-11-29T00:00:00"/>
    <n v="143460095"/>
    <x v="56"/>
    <x v="1"/>
    <d v="2022-12-08T00:00:00"/>
    <n v="836"/>
    <x v="9"/>
    <s v="143460095-5540246175049"/>
    <n v="836"/>
    <n v="836"/>
    <n v="836"/>
    <n v="100"/>
    <x v="0"/>
    <x v="0"/>
  </r>
  <r>
    <d v="2022-11-29T00:00:00"/>
    <n v="143460096"/>
    <x v="95"/>
    <x v="3"/>
    <d v="2022-12-21T00:00:00"/>
    <n v="45936"/>
    <x v="9"/>
    <s v="143460096-5540246192148"/>
    <n v="45936"/>
    <n v="45936"/>
    <n v="45936"/>
    <n v="100"/>
    <x v="0"/>
    <x v="0"/>
  </r>
  <r>
    <d v="2022-11-29T00:00:00"/>
    <n v="143460107"/>
    <x v="121"/>
    <x v="2"/>
    <d v="2022-12-06T00:00:00"/>
    <n v="1782"/>
    <x v="9"/>
    <s v="143460107-5540246196466"/>
    <n v="1782"/>
    <n v="1782"/>
    <n v="1782"/>
    <n v="100"/>
    <x v="0"/>
    <x v="0"/>
  </r>
  <r>
    <d v="2022-11-29T00:00:00"/>
    <n v="143460135"/>
    <x v="25"/>
    <x v="4"/>
    <d v="2022-12-13T00:00:00"/>
    <n v="8909"/>
    <x v="9"/>
    <s v="143460135-5540246183547"/>
    <n v="8909"/>
    <n v="8909"/>
    <n v="8909"/>
    <n v="100"/>
    <x v="0"/>
    <x v="0"/>
  </r>
  <r>
    <d v="2022-11-30T00:00:00"/>
    <n v="143460152"/>
    <x v="4"/>
    <x v="1"/>
    <d v="2022-12-05T00:00:00"/>
    <n v="2228"/>
    <x v="9"/>
    <s v="143460152-5540246171933"/>
    <n v="2116"/>
    <n v="15593"/>
    <n v="15481"/>
    <n v="99.281728980952991"/>
    <x v="0"/>
    <x v="1"/>
  </r>
  <r>
    <d v="2022-11-30T00:00:00"/>
    <n v="143460152"/>
    <x v="6"/>
    <x v="1"/>
    <d v="2022-12-05T00:00:00"/>
    <n v="743"/>
    <x v="9"/>
    <s v="143460152-5540246176294"/>
    <n v="743"/>
    <n v="15593"/>
    <n v="15481"/>
    <n v="99.281728980952991"/>
    <x v="0"/>
    <x v="1"/>
  </r>
  <r>
    <d v="2022-11-30T00:00:00"/>
    <n v="143460152"/>
    <x v="7"/>
    <x v="1"/>
    <d v="2022-12-05T00:00:00"/>
    <n v="4455"/>
    <x v="9"/>
    <s v="143460152-5540246176295"/>
    <n v="4455"/>
    <n v="15593"/>
    <n v="15481"/>
    <n v="99.281728980952991"/>
    <x v="0"/>
    <x v="1"/>
  </r>
  <r>
    <d v="2022-11-30T00:00:00"/>
    <n v="143460152"/>
    <x v="9"/>
    <x v="1"/>
    <d v="2022-12-05T00:00:00"/>
    <n v="6682"/>
    <x v="9"/>
    <s v="143460152-5540246187987"/>
    <n v="6682"/>
    <n v="15593"/>
    <n v="15481"/>
    <n v="99.281728980952991"/>
    <x v="0"/>
    <x v="1"/>
  </r>
  <r>
    <d v="2022-11-30T00:00:00"/>
    <n v="143460152"/>
    <x v="10"/>
    <x v="1"/>
    <d v="2022-12-05T00:00:00"/>
    <n v="1485"/>
    <x v="9"/>
    <s v="143460152-5540246188200"/>
    <n v="1485"/>
    <n v="15593"/>
    <n v="15481"/>
    <n v="99.281728980952991"/>
    <x v="0"/>
    <x v="0"/>
  </r>
  <r>
    <d v="2022-11-30T00:00:00"/>
    <n v="143460153"/>
    <x v="52"/>
    <x v="1"/>
    <d v="2022-12-05T00:00:00"/>
    <n v="47"/>
    <x v="9"/>
    <s v="143460153-5540246172539"/>
    <n v="47"/>
    <n v="6405"/>
    <n v="6405"/>
    <n v="100"/>
    <x v="0"/>
    <x v="1"/>
  </r>
  <r>
    <d v="2022-11-30T00:00:00"/>
    <n v="143460153"/>
    <x v="5"/>
    <x v="1"/>
    <d v="2022-12-05T00:00:00"/>
    <n v="279"/>
    <x v="9"/>
    <s v="143460153-5540246172669"/>
    <n v="279"/>
    <n v="6405"/>
    <n v="6405"/>
    <n v="100"/>
    <x v="0"/>
    <x v="1"/>
  </r>
  <r>
    <d v="2022-11-30T00:00:00"/>
    <n v="143460153"/>
    <x v="39"/>
    <x v="1"/>
    <d v="2022-12-05T00:00:00"/>
    <n v="1671"/>
    <x v="9"/>
    <s v="143460153-5540246172978"/>
    <n v="1671"/>
    <n v="6405"/>
    <n v="6405"/>
    <n v="100"/>
    <x v="0"/>
    <x v="1"/>
  </r>
  <r>
    <d v="2022-11-30T00:00:00"/>
    <n v="143460153"/>
    <x v="1"/>
    <x v="1"/>
    <d v="2022-12-05T00:00:00"/>
    <n v="232"/>
    <x v="9"/>
    <s v="143460153-5540246174174"/>
    <n v="232"/>
    <n v="6405"/>
    <n v="6405"/>
    <n v="100"/>
    <x v="0"/>
    <x v="1"/>
  </r>
  <r>
    <d v="2022-11-30T00:00:00"/>
    <n v="143460153"/>
    <x v="89"/>
    <x v="1"/>
    <d v="2022-12-05T00:00:00"/>
    <n v="4176"/>
    <x v="9"/>
    <s v="143460153-5540246176699"/>
    <n v="4176"/>
    <n v="6405"/>
    <n v="6405"/>
    <n v="100"/>
    <x v="0"/>
    <x v="0"/>
  </r>
  <r>
    <d v="2022-11-30T00:00:00"/>
    <n v="143460157"/>
    <x v="21"/>
    <x v="1"/>
    <d v="2022-12-08T00:00:00"/>
    <n v="140"/>
    <x v="9"/>
    <s v="143460157-5540246185562"/>
    <n v="140"/>
    <n v="419"/>
    <n v="419"/>
    <n v="100"/>
    <x v="0"/>
    <x v="1"/>
  </r>
  <r>
    <d v="2022-11-30T00:00:00"/>
    <n v="143460157"/>
    <x v="22"/>
    <x v="1"/>
    <d v="2022-12-08T00:00:00"/>
    <n v="279"/>
    <x v="9"/>
    <s v="143460157-5540246186325"/>
    <n v="279"/>
    <n v="419"/>
    <n v="419"/>
    <n v="100"/>
    <x v="0"/>
    <x v="0"/>
  </r>
  <r>
    <d v="2022-11-30T00:00:00"/>
    <n v="143460158"/>
    <x v="28"/>
    <x v="1"/>
    <d v="2022-12-08T00:00:00"/>
    <n v="279"/>
    <x v="9"/>
    <s v="143460158-5540246175047"/>
    <n v="279"/>
    <n v="279"/>
    <n v="279"/>
    <n v="100"/>
    <x v="0"/>
    <x v="0"/>
  </r>
  <r>
    <d v="2022-12-01T00:00:00"/>
    <n v="143460199"/>
    <x v="6"/>
    <x v="1"/>
    <d v="2022-12-06T00:00:00"/>
    <n v="2228"/>
    <x v="9"/>
    <s v="143460199-5540246176294"/>
    <n v="2228"/>
    <n v="11881"/>
    <n v="11510"/>
    <n v="96.877367224981057"/>
    <x v="0"/>
    <x v="1"/>
  </r>
  <r>
    <d v="2022-12-01T00:00:00"/>
    <n v="143460199"/>
    <x v="7"/>
    <x v="1"/>
    <d v="2022-12-06T00:00:00"/>
    <n v="4455"/>
    <x v="9"/>
    <s v="143460199-5540246176295"/>
    <n v="4084"/>
    <n v="11881"/>
    <n v="11510"/>
    <n v="96.877367224981057"/>
    <x v="0"/>
    <x v="1"/>
  </r>
  <r>
    <d v="2022-12-01T00:00:00"/>
    <n v="143460199"/>
    <x v="9"/>
    <x v="1"/>
    <d v="2022-12-06T00:00:00"/>
    <n v="4455"/>
    <x v="9"/>
    <s v="143460199-5540246187987"/>
    <n v="4455"/>
    <n v="11881"/>
    <n v="11510"/>
    <n v="96.877367224981057"/>
    <x v="0"/>
    <x v="1"/>
  </r>
  <r>
    <d v="2022-12-01T00:00:00"/>
    <n v="143460199"/>
    <x v="10"/>
    <x v="1"/>
    <d v="2022-12-06T00:00:00"/>
    <n v="743"/>
    <x v="9"/>
    <s v="143460199-5540246188200"/>
    <n v="743"/>
    <n v="11881"/>
    <n v="11510"/>
    <n v="96.877367224981057"/>
    <x v="0"/>
    <x v="0"/>
  </r>
  <r>
    <d v="2022-12-01T00:00:00"/>
    <n v="143460200"/>
    <x v="39"/>
    <x v="1"/>
    <d v="2022-12-06T00:00:00"/>
    <n v="1671"/>
    <x v="9"/>
    <s v="143460200-5540246172978"/>
    <n v="1671"/>
    <n v="10023"/>
    <n v="10023"/>
    <n v="100"/>
    <x v="0"/>
    <x v="1"/>
  </r>
  <r>
    <d v="2022-12-01T00:00:00"/>
    <n v="143460200"/>
    <x v="89"/>
    <x v="1"/>
    <d v="2022-12-06T00:00:00"/>
    <n v="8352"/>
    <x v="9"/>
    <s v="143460200-5540246176699"/>
    <n v="8352"/>
    <n v="10023"/>
    <n v="10023"/>
    <n v="100"/>
    <x v="0"/>
    <x v="0"/>
  </r>
  <r>
    <d v="2022-12-05T00:00:00"/>
    <n v="143470228"/>
    <x v="5"/>
    <x v="1"/>
    <d v="2022-12-07T00:00:00"/>
    <n v="279"/>
    <x v="9"/>
    <s v="143470228-5540246172669"/>
    <n v="279"/>
    <n v="8631"/>
    <n v="3620"/>
    <n v="41.941837562275516"/>
    <x v="0"/>
    <x v="1"/>
  </r>
  <r>
    <d v="2022-12-05T00:00:00"/>
    <n v="143470228"/>
    <x v="89"/>
    <x v="1"/>
    <d v="2022-12-07T00:00:00"/>
    <n v="8352"/>
    <x v="9"/>
    <s v="143470228-5540246176699"/>
    <n v="3341"/>
    <n v="8631"/>
    <n v="3620"/>
    <n v="41.941837562275516"/>
    <x v="0"/>
    <x v="0"/>
  </r>
  <r>
    <d v="2022-12-05T00:00:00"/>
    <n v="143470229"/>
    <x v="7"/>
    <x v="1"/>
    <d v="2022-12-07T00:00:00"/>
    <n v="7424"/>
    <x v="9"/>
    <s v="143470229-5540246176295"/>
    <n v="7424"/>
    <n v="12993"/>
    <n v="12993"/>
    <n v="100"/>
    <x v="0"/>
    <x v="1"/>
  </r>
  <r>
    <d v="2022-12-05T00:00:00"/>
    <n v="143470229"/>
    <x v="9"/>
    <x v="1"/>
    <d v="2022-12-07T00:00:00"/>
    <n v="4455"/>
    <x v="9"/>
    <s v="143470229-5540246187987"/>
    <n v="4455"/>
    <n v="12993"/>
    <n v="12993"/>
    <n v="100"/>
    <x v="0"/>
    <x v="1"/>
  </r>
  <r>
    <d v="2022-12-05T00:00:00"/>
    <n v="143470229"/>
    <x v="10"/>
    <x v="1"/>
    <d v="2022-12-07T00:00:00"/>
    <n v="1114"/>
    <x v="9"/>
    <s v="143470229-5540246188200"/>
    <n v="1114"/>
    <n v="12993"/>
    <n v="12993"/>
    <n v="100"/>
    <x v="0"/>
    <x v="0"/>
  </r>
  <r>
    <d v="2022-12-05T00:00:00"/>
    <n v="143470230"/>
    <x v="56"/>
    <x v="1"/>
    <d v="2022-12-13T00:00:00"/>
    <n v="1114"/>
    <x v="9"/>
    <s v="143470230-5540246175049"/>
    <n v="1114"/>
    <n v="2507"/>
    <n v="2507"/>
    <n v="100"/>
    <x v="0"/>
    <x v="1"/>
  </r>
  <r>
    <d v="2022-12-05T00:00:00"/>
    <n v="143470230"/>
    <x v="19"/>
    <x v="1"/>
    <d v="2022-12-13T00:00:00"/>
    <n v="1114"/>
    <x v="9"/>
    <s v="143470230-5540246175050"/>
    <n v="1114"/>
    <n v="2507"/>
    <n v="2507"/>
    <n v="100"/>
    <x v="0"/>
    <x v="1"/>
  </r>
  <r>
    <d v="2022-12-05T00:00:00"/>
    <n v="143470230"/>
    <x v="57"/>
    <x v="1"/>
    <d v="2022-12-13T00:00:00"/>
    <n v="279"/>
    <x v="9"/>
    <s v="143470230-5540246190743"/>
    <n v="279"/>
    <n v="2507"/>
    <n v="2507"/>
    <n v="100"/>
    <x v="0"/>
    <x v="0"/>
  </r>
  <r>
    <d v="2022-12-05T00:00:00"/>
    <n v="143470246"/>
    <x v="67"/>
    <x v="2"/>
    <d v="2022-12-15T00:00:00"/>
    <n v="140"/>
    <x v="9"/>
    <s v="143470246-5540246182684"/>
    <n v="140"/>
    <n v="12799"/>
    <n v="12799"/>
    <n v="100"/>
    <x v="0"/>
    <x v="1"/>
  </r>
  <r>
    <d v="2022-12-05T00:00:00"/>
    <n v="143470246"/>
    <x v="68"/>
    <x v="2"/>
    <d v="2022-12-15T00:00:00"/>
    <n v="186"/>
    <x v="9"/>
    <s v="143470246-5540246183844"/>
    <n v="186"/>
    <n v="12799"/>
    <n v="12799"/>
    <n v="100"/>
    <x v="0"/>
    <x v="1"/>
  </r>
  <r>
    <d v="2022-12-05T00:00:00"/>
    <n v="143470246"/>
    <x v="97"/>
    <x v="2"/>
    <d v="2022-12-15T00:00:00"/>
    <n v="12473"/>
    <x v="9"/>
    <s v="143470246-5540246194467"/>
    <n v="12473"/>
    <n v="12799"/>
    <n v="12799"/>
    <n v="100"/>
    <x v="0"/>
    <x v="0"/>
  </r>
  <r>
    <d v="2022-12-05T00:00:00"/>
    <n v="143470255"/>
    <x v="66"/>
    <x v="3"/>
    <d v="2022-12-25T00:00:00"/>
    <n v="3341"/>
    <x v="9"/>
    <s v="143470255-5540246171759"/>
    <n v="3341"/>
    <n v="26171"/>
    <n v="26171"/>
    <n v="100"/>
    <x v="0"/>
    <x v="1"/>
  </r>
  <r>
    <d v="2022-12-05T00:00:00"/>
    <n v="143470255"/>
    <x v="14"/>
    <x v="3"/>
    <d v="2022-12-25T00:00:00"/>
    <n v="10023"/>
    <x v="9"/>
    <s v="143470255-5540246177133"/>
    <n v="10023"/>
    <n v="26171"/>
    <n v="26171"/>
    <n v="100"/>
    <x v="0"/>
    <x v="1"/>
  </r>
  <r>
    <d v="2022-12-05T00:00:00"/>
    <n v="143470255"/>
    <x v="95"/>
    <x v="3"/>
    <d v="2022-12-25T00:00:00"/>
    <n v="6960"/>
    <x v="9"/>
    <s v="143470255-5540246192148"/>
    <n v="6960"/>
    <n v="26171"/>
    <n v="26171"/>
    <n v="100"/>
    <x v="0"/>
    <x v="1"/>
  </r>
  <r>
    <d v="2022-12-05T00:00:00"/>
    <n v="143470255"/>
    <x v="15"/>
    <x v="3"/>
    <d v="2022-12-25T00:00:00"/>
    <n v="5847"/>
    <x v="9"/>
    <s v="143470255-5540246192518"/>
    <n v="5847"/>
    <n v="26171"/>
    <n v="26171"/>
    <n v="100"/>
    <x v="0"/>
    <x v="0"/>
  </r>
  <r>
    <d v="2022-12-06T00:00:00"/>
    <n v="143470275"/>
    <x v="6"/>
    <x v="1"/>
    <d v="2022-12-08T00:00:00"/>
    <n v="1485"/>
    <x v="9"/>
    <s v="143470275-5540246176294"/>
    <n v="1485"/>
    <n v="13364"/>
    <n v="13364"/>
    <n v="100"/>
    <x v="0"/>
    <x v="1"/>
  </r>
  <r>
    <d v="2022-12-06T00:00:00"/>
    <n v="143470275"/>
    <x v="7"/>
    <x v="1"/>
    <d v="2022-12-08T00:00:00"/>
    <n v="7424"/>
    <x v="9"/>
    <s v="143470275-5540246176295"/>
    <n v="7424"/>
    <n v="13364"/>
    <n v="13364"/>
    <n v="100"/>
    <x v="0"/>
    <x v="1"/>
  </r>
  <r>
    <d v="2022-12-06T00:00:00"/>
    <n v="143470275"/>
    <x v="9"/>
    <x v="1"/>
    <d v="2022-12-08T00:00:00"/>
    <n v="4455"/>
    <x v="9"/>
    <s v="143470275-5540246187987"/>
    <n v="4455"/>
    <n v="13364"/>
    <n v="13364"/>
    <n v="100"/>
    <x v="0"/>
    <x v="0"/>
  </r>
  <r>
    <d v="2022-12-06T00:00:00"/>
    <n v="143470276"/>
    <x v="1"/>
    <x v="1"/>
    <d v="2022-12-08T00:00:00"/>
    <n v="232"/>
    <x v="9"/>
    <s v="143470276-5540246174174"/>
    <n v="232"/>
    <n v="12593"/>
    <n v="12593"/>
    <n v="100"/>
    <x v="0"/>
    <x v="1"/>
  </r>
  <r>
    <d v="2022-12-06T00:00:00"/>
    <n v="143470276"/>
    <x v="89"/>
    <x v="1"/>
    <d v="2022-12-08T00:00:00"/>
    <n v="8352"/>
    <x v="9"/>
    <s v="143470276-5540246176699"/>
    <n v="8352"/>
    <n v="12593"/>
    <n v="12593"/>
    <n v="100"/>
    <x v="0"/>
    <x v="1"/>
  </r>
  <r>
    <d v="2022-12-06T00:00:00"/>
    <n v="143470276"/>
    <x v="18"/>
    <x v="1"/>
    <d v="2022-12-08T00:00:00"/>
    <n v="4009"/>
    <x v="9"/>
    <s v="143470276-5540246192102"/>
    <n v="4009"/>
    <n v="12593"/>
    <n v="12593"/>
    <n v="100"/>
    <x v="0"/>
    <x v="0"/>
  </r>
  <r>
    <d v="2022-12-06T00:00:00"/>
    <n v="143470313"/>
    <x v="98"/>
    <x v="2"/>
    <d v="2023-01-03T00:00:00"/>
    <n v="919"/>
    <x v="8"/>
    <s v="143470313-5540246194632"/>
    <n v="919"/>
    <n v="919"/>
    <n v="919"/>
    <n v="100"/>
    <x v="0"/>
    <x v="0"/>
  </r>
  <r>
    <d v="2022-12-06T00:00:00"/>
    <n v="143470317"/>
    <x v="97"/>
    <x v="2"/>
    <d v="2022-12-22T00:00:00"/>
    <n v="58799"/>
    <x v="9"/>
    <s v="143470317-5540246194467"/>
    <n v="58743"/>
    <n v="58799"/>
    <n v="58743"/>
    <n v="99.904760285038861"/>
    <x v="0"/>
    <x v="0"/>
  </r>
  <r>
    <d v="2022-12-07T00:00:00"/>
    <n v="143470330"/>
    <x v="1"/>
    <x v="1"/>
    <d v="2022-12-11T00:00:00"/>
    <n v="464"/>
    <x v="9"/>
    <s v="143470330-5540246174174"/>
    <n v="464"/>
    <n v="464"/>
    <n v="464"/>
    <n v="100"/>
    <x v="0"/>
    <x v="0"/>
  </r>
  <r>
    <d v="2022-12-07T00:00:00"/>
    <n v="143470332"/>
    <x v="7"/>
    <x v="1"/>
    <d v="2022-12-11T00:00:00"/>
    <n v="4455"/>
    <x v="9"/>
    <s v="143470332-5540246176295"/>
    <n v="4455"/>
    <n v="11137"/>
    <n v="11137"/>
    <n v="100"/>
    <x v="0"/>
    <x v="1"/>
  </r>
  <r>
    <d v="2022-12-07T00:00:00"/>
    <n v="143470332"/>
    <x v="9"/>
    <x v="1"/>
    <d v="2022-12-11T00:00:00"/>
    <n v="6682"/>
    <x v="9"/>
    <s v="143470332-5540246187987"/>
    <n v="6682"/>
    <n v="11137"/>
    <n v="11137"/>
    <n v="100"/>
    <x v="0"/>
    <x v="0"/>
  </r>
  <r>
    <d v="2022-12-07T00:00:00"/>
    <n v="143470334"/>
    <x v="14"/>
    <x v="3"/>
    <d v="2022-12-29T00:00:00"/>
    <n v="9466"/>
    <x v="9"/>
    <s v="143470334-5540246177133"/>
    <n v="9466"/>
    <n v="24778"/>
    <n v="24778"/>
    <n v="100"/>
    <x v="0"/>
    <x v="1"/>
  </r>
  <r>
    <d v="2022-12-07T00:00:00"/>
    <n v="143470334"/>
    <x v="95"/>
    <x v="3"/>
    <d v="2022-12-29T00:00:00"/>
    <n v="15312"/>
    <x v="9"/>
    <s v="143470334-5540246192148"/>
    <n v="15312"/>
    <n v="24778"/>
    <n v="24778"/>
    <n v="100"/>
    <x v="0"/>
    <x v="0"/>
  </r>
  <r>
    <d v="2022-12-07T00:00:00"/>
    <n v="143470335"/>
    <x v="44"/>
    <x v="2"/>
    <d v="2022-12-28T00:00:00"/>
    <n v="877"/>
    <x v="9"/>
    <s v="143470335-5540246190727"/>
    <n v="877"/>
    <n v="877"/>
    <n v="877"/>
    <n v="100"/>
    <x v="0"/>
    <x v="0"/>
  </r>
  <r>
    <d v="2022-12-07T00:00:00"/>
    <n v="143470339"/>
    <x v="22"/>
    <x v="1"/>
    <d v="2022-12-13T00:00:00"/>
    <n v="418"/>
    <x v="9"/>
    <s v="143470339-5540246186325"/>
    <n v="418"/>
    <n v="418"/>
    <n v="418"/>
    <n v="100"/>
    <x v="0"/>
    <x v="0"/>
  </r>
  <r>
    <d v="2022-12-07T00:00:00"/>
    <n v="143470340"/>
    <x v="26"/>
    <x v="1"/>
    <d v="2022-12-15T00:00:00"/>
    <n v="279"/>
    <x v="9"/>
    <s v="143470340-5540246173472"/>
    <n v="279"/>
    <n v="1881"/>
    <n v="1881"/>
    <n v="100"/>
    <x v="0"/>
    <x v="1"/>
  </r>
  <r>
    <d v="2022-12-07T00:00:00"/>
    <n v="143470340"/>
    <x v="27"/>
    <x v="1"/>
    <d v="2022-12-15T00:00:00"/>
    <n v="70"/>
    <x v="9"/>
    <s v="143470340-5540246174095"/>
    <n v="70"/>
    <n v="1881"/>
    <n v="1881"/>
    <n v="100"/>
    <x v="0"/>
    <x v="1"/>
  </r>
  <r>
    <d v="2022-12-07T00:00:00"/>
    <n v="143470340"/>
    <x v="28"/>
    <x v="1"/>
    <d v="2022-12-15T00:00:00"/>
    <n v="418"/>
    <x v="9"/>
    <s v="143470340-5540246175047"/>
    <n v="418"/>
    <n v="1881"/>
    <n v="1881"/>
    <n v="100"/>
    <x v="0"/>
    <x v="1"/>
  </r>
  <r>
    <d v="2022-12-07T00:00:00"/>
    <n v="143470340"/>
    <x v="56"/>
    <x v="1"/>
    <d v="2022-12-15T00:00:00"/>
    <n v="557"/>
    <x v="9"/>
    <s v="143470340-5540246175049"/>
    <n v="557"/>
    <n v="1881"/>
    <n v="1881"/>
    <n v="100"/>
    <x v="0"/>
    <x v="1"/>
  </r>
  <r>
    <d v="2022-12-07T00:00:00"/>
    <n v="143470340"/>
    <x v="19"/>
    <x v="1"/>
    <d v="2022-12-15T00:00:00"/>
    <n v="557"/>
    <x v="9"/>
    <s v="143470340-5540246175050"/>
    <n v="557"/>
    <n v="1881"/>
    <n v="1881"/>
    <n v="100"/>
    <x v="0"/>
    <x v="0"/>
  </r>
  <r>
    <d v="2022-12-07T00:00:00"/>
    <n v="143470356"/>
    <x v="40"/>
    <x v="3"/>
    <d v="2022-12-18T00:00:00"/>
    <n v="891"/>
    <x v="9"/>
    <s v="143470356-5540246183554"/>
    <n v="891"/>
    <n v="10063"/>
    <n v="10063"/>
    <n v="100"/>
    <x v="0"/>
    <x v="1"/>
  </r>
  <r>
    <d v="2022-12-07T00:00:00"/>
    <n v="143470356"/>
    <x v="60"/>
    <x v="3"/>
    <d v="2022-12-18T00:00:00"/>
    <n v="2599"/>
    <x v="9"/>
    <s v="143470356-5540246183558"/>
    <n v="2599"/>
    <n v="10063"/>
    <n v="10063"/>
    <n v="100"/>
    <x v="0"/>
    <x v="1"/>
  </r>
  <r>
    <d v="2022-12-07T00:00:00"/>
    <n v="143470356"/>
    <x v="33"/>
    <x v="3"/>
    <d v="2022-12-18T00:00:00"/>
    <n v="446"/>
    <x v="9"/>
    <s v="143470356-5540246183560"/>
    <n v="446"/>
    <n v="10063"/>
    <n v="10063"/>
    <n v="100"/>
    <x v="0"/>
    <x v="1"/>
  </r>
  <r>
    <d v="2022-12-07T00:00:00"/>
    <n v="143470356"/>
    <x v="34"/>
    <x v="3"/>
    <d v="2022-12-18T00:00:00"/>
    <n v="2228"/>
    <x v="9"/>
    <s v="143470356-5540246192209"/>
    <n v="2228"/>
    <n v="10063"/>
    <n v="10063"/>
    <n v="100"/>
    <x v="0"/>
    <x v="1"/>
  </r>
  <r>
    <d v="2022-12-07T00:00:00"/>
    <n v="143470356"/>
    <x v="61"/>
    <x v="3"/>
    <d v="2022-12-18T00:00:00"/>
    <n v="1114"/>
    <x v="9"/>
    <s v="143470356-5540246192462"/>
    <n v="1114"/>
    <n v="10063"/>
    <n v="10063"/>
    <n v="100"/>
    <x v="0"/>
    <x v="1"/>
  </r>
  <r>
    <d v="2022-12-07T00:00:00"/>
    <n v="143470356"/>
    <x v="62"/>
    <x v="3"/>
    <d v="2022-12-18T00:00:00"/>
    <n v="1485"/>
    <x v="9"/>
    <s v="143470356-5540246192594"/>
    <n v="1485"/>
    <n v="10063"/>
    <n v="10063"/>
    <n v="100"/>
    <x v="0"/>
    <x v="1"/>
  </r>
  <r>
    <d v="2022-12-07T00:00:00"/>
    <n v="143470356"/>
    <x v="80"/>
    <x v="3"/>
    <d v="2022-12-18T00:00:00"/>
    <n v="1300"/>
    <x v="9"/>
    <s v="143470356-5540246192831"/>
    <n v="1300"/>
    <n v="10063"/>
    <n v="10063"/>
    <n v="100"/>
    <x v="0"/>
    <x v="0"/>
  </r>
  <r>
    <d v="2022-12-07T00:00:00"/>
    <n v="143470363"/>
    <x v="71"/>
    <x v="4"/>
    <d v="2022-12-20T00:00:00"/>
    <n v="3267"/>
    <x v="9"/>
    <s v="143470363-5540246173906"/>
    <n v="3267"/>
    <n v="10395"/>
    <n v="10395"/>
    <n v="100"/>
    <x v="0"/>
    <x v="1"/>
  </r>
  <r>
    <d v="2022-12-07T00:00:00"/>
    <n v="143470363"/>
    <x v="32"/>
    <x v="4"/>
    <d v="2022-12-20T00:00:00"/>
    <n v="7128"/>
    <x v="9"/>
    <s v="143470363-5540246181016"/>
    <n v="7128"/>
    <n v="10395"/>
    <n v="10395"/>
    <n v="100"/>
    <x v="0"/>
    <x v="0"/>
  </r>
  <r>
    <d v="2022-12-08T00:00:00"/>
    <n v="143470382"/>
    <x v="39"/>
    <x v="1"/>
    <d v="2022-12-12T00:00:00"/>
    <n v="836"/>
    <x v="9"/>
    <s v="143470382-5540246172978"/>
    <n v="836"/>
    <n v="1068"/>
    <n v="1022"/>
    <n v="95.692883895131089"/>
    <x v="0"/>
    <x v="1"/>
  </r>
  <r>
    <d v="2022-12-08T00:00:00"/>
    <n v="143470382"/>
    <x v="64"/>
    <x v="1"/>
    <d v="2022-12-12T00:00:00"/>
    <n v="232"/>
    <x v="9"/>
    <s v="143470382-5540246188175"/>
    <n v="186"/>
    <n v="1068"/>
    <n v="1022"/>
    <n v="95.692883895131089"/>
    <x v="0"/>
    <x v="0"/>
  </r>
  <r>
    <d v="2022-12-11T00:00:00"/>
    <n v="143480432"/>
    <x v="52"/>
    <x v="1"/>
    <d v="2022-12-13T00:00:00"/>
    <n v="47"/>
    <x v="9"/>
    <s v="143480432-5540246172539"/>
    <n v="47"/>
    <n v="8446"/>
    <n v="8446"/>
    <n v="100"/>
    <x v="0"/>
    <x v="1"/>
  </r>
  <r>
    <d v="2022-12-11T00:00:00"/>
    <n v="143480432"/>
    <x v="39"/>
    <x v="1"/>
    <d v="2022-12-13T00:00:00"/>
    <n v="1671"/>
    <x v="9"/>
    <s v="143480432-5540246172978"/>
    <n v="1671"/>
    <n v="8446"/>
    <n v="8446"/>
    <n v="100"/>
    <x v="0"/>
    <x v="1"/>
  </r>
  <r>
    <d v="2022-12-11T00:00:00"/>
    <n v="143480432"/>
    <x v="1"/>
    <x v="1"/>
    <d v="2022-12-13T00:00:00"/>
    <n v="464"/>
    <x v="9"/>
    <s v="143480432-5540246174174"/>
    <n v="464"/>
    <n v="8446"/>
    <n v="8446"/>
    <n v="100"/>
    <x v="0"/>
    <x v="1"/>
  </r>
  <r>
    <d v="2022-12-11T00:00:00"/>
    <n v="143480432"/>
    <x v="89"/>
    <x v="1"/>
    <d v="2022-12-13T00:00:00"/>
    <n v="6264"/>
    <x v="9"/>
    <s v="143480432-5540246176699"/>
    <n v="6264"/>
    <n v="8446"/>
    <n v="8446"/>
    <n v="100"/>
    <x v="0"/>
    <x v="0"/>
  </r>
  <r>
    <d v="2022-12-11T00:00:00"/>
    <n v="143480433"/>
    <x v="7"/>
    <x v="1"/>
    <d v="2022-12-13T00:00:00"/>
    <n v="7424"/>
    <x v="9"/>
    <s v="143480433-5540246176295"/>
    <n v="7424"/>
    <n v="7424"/>
    <n v="7424"/>
    <n v="100"/>
    <x v="0"/>
    <x v="0"/>
  </r>
  <r>
    <d v="2022-12-12T00:00:00"/>
    <n v="143480480"/>
    <x v="9"/>
    <x v="1"/>
    <d v="2022-12-14T00:00:00"/>
    <n v="2228"/>
    <x v="9"/>
    <s v="143480480-5540246187987"/>
    <n v="2228"/>
    <n v="2228"/>
    <n v="2228"/>
    <n v="100"/>
    <x v="0"/>
    <x v="0"/>
  </r>
  <r>
    <d v="2022-12-12T00:00:00"/>
    <n v="143480481"/>
    <x v="5"/>
    <x v="1"/>
    <d v="2022-12-14T00:00:00"/>
    <n v="279"/>
    <x v="9"/>
    <s v="143480481-5540246172669"/>
    <n v="279"/>
    <n v="5356"/>
    <n v="5356"/>
    <n v="100"/>
    <x v="0"/>
    <x v="1"/>
  </r>
  <r>
    <d v="2022-12-12T00:00:00"/>
    <n v="143480481"/>
    <x v="39"/>
    <x v="1"/>
    <d v="2022-12-14T00:00:00"/>
    <n v="836"/>
    <x v="9"/>
    <s v="143480481-5540246172978"/>
    <n v="836"/>
    <n v="5356"/>
    <n v="5356"/>
    <n v="100"/>
    <x v="0"/>
    <x v="1"/>
  </r>
  <r>
    <d v="2022-12-12T00:00:00"/>
    <n v="143480481"/>
    <x v="1"/>
    <x v="1"/>
    <d v="2022-12-14T00:00:00"/>
    <n v="232"/>
    <x v="9"/>
    <s v="143480481-5540246174174"/>
    <n v="232"/>
    <n v="5356"/>
    <n v="5356"/>
    <n v="100"/>
    <x v="0"/>
    <x v="1"/>
  </r>
  <r>
    <d v="2022-12-12T00:00:00"/>
    <n v="143480481"/>
    <x v="18"/>
    <x v="1"/>
    <d v="2022-12-14T00:00:00"/>
    <n v="4009"/>
    <x v="9"/>
    <s v="143480481-5540246192102"/>
    <n v="4009"/>
    <n v="5356"/>
    <n v="5356"/>
    <n v="100"/>
    <x v="0"/>
    <x v="0"/>
  </r>
  <r>
    <d v="2022-12-12T00:00:00"/>
    <n v="143480485"/>
    <x v="22"/>
    <x v="1"/>
    <d v="2022-12-15T00:00:00"/>
    <n v="140"/>
    <x v="9"/>
    <s v="143480485-5540246186325"/>
    <n v="140"/>
    <n v="140"/>
    <n v="140"/>
    <n v="100"/>
    <x v="0"/>
    <x v="0"/>
  </r>
  <r>
    <d v="2022-12-12T00:00:00"/>
    <n v="143480489"/>
    <x v="26"/>
    <x v="1"/>
    <d v="2022-12-19T00:00:00"/>
    <n v="279"/>
    <x v="9"/>
    <s v="143480489-5540246173472"/>
    <n v="279"/>
    <n v="1602"/>
    <n v="1602"/>
    <n v="100"/>
    <x v="0"/>
    <x v="1"/>
  </r>
  <r>
    <d v="2022-12-12T00:00:00"/>
    <n v="143480489"/>
    <x v="28"/>
    <x v="1"/>
    <d v="2022-12-19T00:00:00"/>
    <n v="209"/>
    <x v="9"/>
    <s v="143480489-5540246175047"/>
    <n v="209"/>
    <n v="1602"/>
    <n v="1602"/>
    <n v="100"/>
    <x v="0"/>
    <x v="1"/>
  </r>
  <r>
    <d v="2022-12-12T00:00:00"/>
    <n v="143480489"/>
    <x v="56"/>
    <x v="1"/>
    <d v="2022-12-19T00:00:00"/>
    <n v="557"/>
    <x v="9"/>
    <s v="143480489-5540246175049"/>
    <n v="557"/>
    <n v="1602"/>
    <n v="1602"/>
    <n v="100"/>
    <x v="0"/>
    <x v="1"/>
  </r>
  <r>
    <d v="2022-12-12T00:00:00"/>
    <n v="143480489"/>
    <x v="19"/>
    <x v="1"/>
    <d v="2022-12-19T00:00:00"/>
    <n v="557"/>
    <x v="9"/>
    <s v="143480489-5540246175050"/>
    <n v="557"/>
    <n v="1602"/>
    <n v="1602"/>
    <n v="100"/>
    <x v="0"/>
    <x v="0"/>
  </r>
  <r>
    <d v="2022-12-12T00:00:00"/>
    <n v="143480505"/>
    <x v="18"/>
    <x v="1"/>
    <d v="2022-12-13T00:00:00"/>
    <n v="6014"/>
    <x v="9"/>
    <s v="143480505-5540246192102"/>
    <n v="6014"/>
    <n v="6014"/>
    <n v="6014"/>
    <n v="100"/>
    <x v="0"/>
    <x v="0"/>
  </r>
  <r>
    <d v="2022-12-13T00:00:00"/>
    <n v="143480513"/>
    <x v="4"/>
    <x v="1"/>
    <d v="2022-12-15T00:00:00"/>
    <n v="2228"/>
    <x v="9"/>
    <s v="143480513-5540246171933"/>
    <n v="2228"/>
    <n v="14478"/>
    <n v="14478"/>
    <n v="100"/>
    <x v="0"/>
    <x v="1"/>
  </r>
  <r>
    <d v="2022-12-13T00:00:00"/>
    <n v="143480513"/>
    <x v="6"/>
    <x v="1"/>
    <d v="2022-12-15T00:00:00"/>
    <n v="1485"/>
    <x v="9"/>
    <s v="143480513-5540246176294"/>
    <n v="1485"/>
    <n v="14478"/>
    <n v="14478"/>
    <n v="100"/>
    <x v="0"/>
    <x v="1"/>
  </r>
  <r>
    <d v="2022-12-13T00:00:00"/>
    <n v="143480513"/>
    <x v="7"/>
    <x v="1"/>
    <d v="2022-12-15T00:00:00"/>
    <n v="7424"/>
    <x v="9"/>
    <s v="143480513-5540246176295"/>
    <n v="7424"/>
    <n v="14478"/>
    <n v="14478"/>
    <n v="100"/>
    <x v="0"/>
    <x v="1"/>
  </r>
  <r>
    <d v="2022-12-13T00:00:00"/>
    <n v="143480513"/>
    <x v="9"/>
    <x v="1"/>
    <d v="2022-12-15T00:00:00"/>
    <n v="3341"/>
    <x v="9"/>
    <s v="143480513-5540246187987"/>
    <n v="3341"/>
    <n v="14478"/>
    <n v="14478"/>
    <n v="100"/>
    <x v="0"/>
    <x v="0"/>
  </r>
  <r>
    <d v="2022-12-13T00:00:00"/>
    <n v="143480514"/>
    <x v="52"/>
    <x v="1"/>
    <d v="2022-12-15T00:00:00"/>
    <n v="47"/>
    <x v="9"/>
    <s v="143480514-5540246172539"/>
    <n v="47"/>
    <n v="8493"/>
    <n v="8493"/>
    <n v="100"/>
    <x v="0"/>
    <x v="1"/>
  </r>
  <r>
    <d v="2022-12-13T00:00:00"/>
    <n v="143480514"/>
    <x v="5"/>
    <x v="1"/>
    <d v="2022-12-15T00:00:00"/>
    <n v="279"/>
    <x v="9"/>
    <s v="143480514-5540246172669"/>
    <n v="279"/>
    <n v="8493"/>
    <n v="8493"/>
    <n v="100"/>
    <x v="0"/>
    <x v="1"/>
  </r>
  <r>
    <d v="2022-12-13T00:00:00"/>
    <n v="143480514"/>
    <x v="39"/>
    <x v="1"/>
    <d v="2022-12-15T00:00:00"/>
    <n v="1671"/>
    <x v="9"/>
    <s v="143480514-5540246172978"/>
    <n v="1671"/>
    <n v="8493"/>
    <n v="8493"/>
    <n v="100"/>
    <x v="0"/>
    <x v="1"/>
  </r>
  <r>
    <d v="2022-12-13T00:00:00"/>
    <n v="143480514"/>
    <x v="1"/>
    <x v="1"/>
    <d v="2022-12-15T00:00:00"/>
    <n v="232"/>
    <x v="9"/>
    <s v="143480514-5540246174174"/>
    <n v="232"/>
    <n v="8493"/>
    <n v="8493"/>
    <n v="100"/>
    <x v="0"/>
    <x v="1"/>
  </r>
  <r>
    <d v="2022-12-13T00:00:00"/>
    <n v="143480514"/>
    <x v="89"/>
    <x v="1"/>
    <d v="2022-12-15T00:00:00"/>
    <n v="6264"/>
    <x v="9"/>
    <s v="143480514-5540246176699"/>
    <n v="6264"/>
    <n v="8493"/>
    <n v="8493"/>
    <n v="100"/>
    <x v="0"/>
    <x v="0"/>
  </r>
  <r>
    <d v="2022-12-13T00:00:00"/>
    <n v="143480521"/>
    <x v="95"/>
    <x v="3"/>
    <d v="2023-01-04T00:00:00"/>
    <n v="45936"/>
    <x v="8"/>
    <s v="143480521-5540246192148"/>
    <n v="45936"/>
    <n v="45936"/>
    <n v="45936"/>
    <n v="100"/>
    <x v="0"/>
    <x v="0"/>
  </r>
  <r>
    <d v="2022-12-13T00:00:00"/>
    <n v="143480525"/>
    <x v="20"/>
    <x v="1"/>
    <d v="2022-12-18T00:00:00"/>
    <n v="140"/>
    <x v="9"/>
    <s v="143480525-5540246185429"/>
    <n v="140"/>
    <n v="280"/>
    <n v="280"/>
    <n v="100"/>
    <x v="0"/>
    <x v="1"/>
  </r>
  <r>
    <d v="2022-12-13T00:00:00"/>
    <n v="143480525"/>
    <x v="21"/>
    <x v="1"/>
    <d v="2022-12-18T00:00:00"/>
    <n v="140"/>
    <x v="9"/>
    <s v="143480525-5540246185562"/>
    <n v="140"/>
    <n v="280"/>
    <n v="280"/>
    <n v="100"/>
    <x v="0"/>
    <x v="0"/>
  </r>
  <r>
    <d v="2022-12-13T00:00:00"/>
    <n v="143480537"/>
    <x v="54"/>
    <x v="4"/>
    <d v="2023-01-03T00:00:00"/>
    <n v="6615"/>
    <x v="8"/>
    <s v="143480537-5540246181061"/>
    <n v="6615"/>
    <n v="11092"/>
    <n v="11092"/>
    <n v="100"/>
    <x v="0"/>
    <x v="1"/>
  </r>
  <r>
    <d v="2022-12-13T00:00:00"/>
    <n v="143480537"/>
    <x v="53"/>
    <x v="4"/>
    <d v="2023-01-03T00:00:00"/>
    <n v="4477"/>
    <x v="8"/>
    <s v="143480537-5540246185278"/>
    <n v="4477"/>
    <n v="11092"/>
    <n v="11092"/>
    <n v="100"/>
    <x v="0"/>
    <x v="0"/>
  </r>
  <r>
    <d v="2022-12-13T00:00:00"/>
    <n v="143480539"/>
    <x v="48"/>
    <x v="3"/>
    <d v="2022-12-25T00:00:00"/>
    <n v="2819"/>
    <x v="9"/>
    <s v="143480539-5540246183130"/>
    <n v="2819"/>
    <n v="7354"/>
    <n v="7220"/>
    <n v="98.177862387816148"/>
    <x v="0"/>
    <x v="1"/>
  </r>
  <r>
    <d v="2022-12-13T00:00:00"/>
    <n v="143480539"/>
    <x v="73"/>
    <x v="3"/>
    <d v="2022-12-25T00:00:00"/>
    <n v="961"/>
    <x v="9"/>
    <s v="143480539-5540246183537"/>
    <n v="961"/>
    <n v="7354"/>
    <n v="7220"/>
    <n v="98.177862387816148"/>
    <x v="0"/>
    <x v="1"/>
  </r>
  <r>
    <d v="2022-12-13T00:00:00"/>
    <n v="143480539"/>
    <x v="81"/>
    <x v="3"/>
    <d v="2022-12-25T00:00:00"/>
    <n v="1694"/>
    <x v="9"/>
    <s v="143480539-5540246183541"/>
    <n v="1694"/>
    <n v="7354"/>
    <n v="7220"/>
    <n v="98.177862387816148"/>
    <x v="0"/>
    <x v="1"/>
  </r>
  <r>
    <d v="2022-12-13T00:00:00"/>
    <n v="143480539"/>
    <x v="82"/>
    <x v="3"/>
    <d v="2022-12-25T00:00:00"/>
    <n v="543"/>
    <x v="9"/>
    <s v="143480539-5540246183555"/>
    <n v="543"/>
    <n v="7354"/>
    <n v="7220"/>
    <n v="98.177862387816148"/>
    <x v="0"/>
    <x v="1"/>
  </r>
  <r>
    <d v="2022-12-13T00:00:00"/>
    <n v="143480539"/>
    <x v="93"/>
    <x v="3"/>
    <d v="2022-12-25T00:00:00"/>
    <n v="1337"/>
    <x v="9"/>
    <s v="143480539-5540246192571"/>
    <n v="1203"/>
    <n v="7354"/>
    <n v="7220"/>
    <n v="98.177862387816148"/>
    <x v="0"/>
    <x v="0"/>
  </r>
  <r>
    <d v="2022-12-13T00:00:00"/>
    <n v="143480547"/>
    <x v="2"/>
    <x v="2"/>
    <d v="2023-01-10T00:00:00"/>
    <n v="557"/>
    <x v="8"/>
    <s v="143480547-5540246193316"/>
    <n v="557"/>
    <n v="557"/>
    <n v="557"/>
    <n v="100"/>
    <x v="0"/>
    <x v="0"/>
  </r>
  <r>
    <d v="2022-12-13T00:00:00"/>
    <n v="143480552"/>
    <x v="98"/>
    <x v="2"/>
    <d v="2023-01-01T00:00:00"/>
    <n v="585"/>
    <x v="8"/>
    <s v="143480552-5540246194632"/>
    <n v="502"/>
    <n v="585"/>
    <n v="502"/>
    <n v="85.811965811965806"/>
    <x v="0"/>
    <x v="0"/>
  </r>
  <r>
    <d v="2022-12-13T00:00:00"/>
    <n v="143480558"/>
    <x v="66"/>
    <x v="3"/>
    <d v="2023-01-01T00:00:00"/>
    <n v="8770"/>
    <x v="8"/>
    <s v="143480558-5540246171759"/>
    <n v="8770"/>
    <n v="21855"/>
    <n v="21855"/>
    <n v="100"/>
    <x v="0"/>
    <x v="1"/>
  </r>
  <r>
    <d v="2022-12-13T00:00:00"/>
    <n v="143480558"/>
    <x v="14"/>
    <x v="3"/>
    <d v="2023-01-01T00:00:00"/>
    <n v="8909"/>
    <x v="8"/>
    <s v="143480558-5540246177133"/>
    <n v="8909"/>
    <n v="21855"/>
    <n v="21855"/>
    <n v="100"/>
    <x v="0"/>
    <x v="1"/>
  </r>
  <r>
    <d v="2022-12-13T00:00:00"/>
    <n v="143480558"/>
    <x v="15"/>
    <x v="3"/>
    <d v="2023-01-01T00:00:00"/>
    <n v="4176"/>
    <x v="8"/>
    <s v="143480558-5540246192518"/>
    <n v="4176"/>
    <n v="21855"/>
    <n v="21855"/>
    <n v="100"/>
    <x v="0"/>
    <x v="0"/>
  </r>
  <r>
    <d v="2022-12-13T00:00:00"/>
    <n v="143480563"/>
    <x v="42"/>
    <x v="2"/>
    <d v="2023-01-02T00:00:00"/>
    <n v="1838"/>
    <x v="8"/>
    <s v="143480563-5540246180522"/>
    <n v="1838"/>
    <n v="1838"/>
    <n v="1838"/>
    <n v="100"/>
    <x v="0"/>
    <x v="0"/>
  </r>
  <r>
    <d v="2022-12-14T00:00:00"/>
    <n v="143480574"/>
    <x v="4"/>
    <x v="1"/>
    <d v="2022-12-18T00:00:00"/>
    <n v="2228"/>
    <x v="9"/>
    <s v="143480574-5540246171933"/>
    <n v="2228"/>
    <n v="11880"/>
    <n v="11880"/>
    <n v="100"/>
    <x v="0"/>
    <x v="1"/>
  </r>
  <r>
    <d v="2022-12-14T00:00:00"/>
    <n v="143480574"/>
    <x v="7"/>
    <x v="1"/>
    <d v="2022-12-18T00:00:00"/>
    <n v="7424"/>
    <x v="9"/>
    <s v="143480574-5540246176295"/>
    <n v="7424"/>
    <n v="11880"/>
    <n v="11880"/>
    <n v="100"/>
    <x v="0"/>
    <x v="1"/>
  </r>
  <r>
    <d v="2022-12-14T00:00:00"/>
    <n v="143480574"/>
    <x v="9"/>
    <x v="1"/>
    <d v="2022-12-18T00:00:00"/>
    <n v="2228"/>
    <x v="9"/>
    <s v="143480574-5540246187987"/>
    <n v="2228"/>
    <n v="11880"/>
    <n v="11880"/>
    <n v="100"/>
    <x v="0"/>
    <x v="0"/>
  </r>
  <r>
    <d v="2022-12-14T00:00:00"/>
    <n v="143480575"/>
    <x v="39"/>
    <x v="1"/>
    <d v="2022-12-18T00:00:00"/>
    <n v="836"/>
    <x v="9"/>
    <s v="143480575-5540246172978"/>
    <n v="836"/>
    <n v="7912"/>
    <n v="7912"/>
    <n v="100"/>
    <x v="0"/>
    <x v="1"/>
  </r>
  <r>
    <d v="2022-12-14T00:00:00"/>
    <n v="143480575"/>
    <x v="1"/>
    <x v="1"/>
    <d v="2022-12-18T00:00:00"/>
    <n v="348"/>
    <x v="9"/>
    <s v="143480575-5540246174174"/>
    <n v="348"/>
    <n v="7912"/>
    <n v="7912"/>
    <n v="100"/>
    <x v="0"/>
    <x v="1"/>
  </r>
  <r>
    <d v="2022-12-14T00:00:00"/>
    <n v="143480575"/>
    <x v="89"/>
    <x v="1"/>
    <d v="2022-12-18T00:00:00"/>
    <n v="6264"/>
    <x v="9"/>
    <s v="143480575-5540246176699"/>
    <n v="6264"/>
    <n v="7912"/>
    <n v="7912"/>
    <n v="100"/>
    <x v="0"/>
    <x v="1"/>
  </r>
  <r>
    <d v="2022-12-14T00:00:00"/>
    <n v="143480575"/>
    <x v="64"/>
    <x v="1"/>
    <d v="2022-12-18T00:00:00"/>
    <n v="464"/>
    <x v="9"/>
    <s v="143480575-5540246188175"/>
    <n v="464"/>
    <n v="7912"/>
    <n v="7912"/>
    <n v="100"/>
    <x v="0"/>
    <x v="0"/>
  </r>
  <r>
    <d v="2022-12-14T00:00:00"/>
    <n v="143480577"/>
    <x v="17"/>
    <x v="1"/>
    <d v="2022-12-19T00:00:00"/>
    <n v="1601"/>
    <x v="9"/>
    <s v="143480577-5540246191598"/>
    <n v="1601"/>
    <n v="1601"/>
    <n v="1601"/>
    <n v="100"/>
    <x v="0"/>
    <x v="0"/>
  </r>
  <r>
    <d v="2022-12-14T00:00:00"/>
    <n v="143480581"/>
    <x v="10"/>
    <x v="1"/>
    <d v="2022-12-15T00:00:00"/>
    <n v="11136"/>
    <x v="9"/>
    <s v="143480581-5540246188200"/>
    <n v="483"/>
    <n v="11136"/>
    <n v="483"/>
    <n v="4.337284482758621"/>
    <x v="0"/>
    <x v="0"/>
  </r>
  <r>
    <d v="2022-12-14T00:00:00"/>
    <n v="143480592"/>
    <x v="26"/>
    <x v="1"/>
    <d v="2022-12-22T00:00:00"/>
    <n v="279"/>
    <x v="9"/>
    <s v="143480592-5540246173472"/>
    <n v="279"/>
    <n v="1742"/>
    <n v="1742"/>
    <n v="100"/>
    <x v="0"/>
    <x v="1"/>
  </r>
  <r>
    <d v="2022-12-14T00:00:00"/>
    <n v="143480592"/>
    <x v="27"/>
    <x v="1"/>
    <d v="2022-12-22T00:00:00"/>
    <n v="70"/>
    <x v="9"/>
    <s v="143480592-5540246174095"/>
    <n v="70"/>
    <n v="1742"/>
    <n v="1742"/>
    <n v="100"/>
    <x v="0"/>
    <x v="1"/>
  </r>
  <r>
    <d v="2022-12-14T00:00:00"/>
    <n v="143480592"/>
    <x v="28"/>
    <x v="1"/>
    <d v="2022-12-22T00:00:00"/>
    <n v="279"/>
    <x v="9"/>
    <s v="143480592-5540246175047"/>
    <n v="279"/>
    <n v="1742"/>
    <n v="1742"/>
    <n v="100"/>
    <x v="0"/>
    <x v="1"/>
  </r>
  <r>
    <d v="2022-12-14T00:00:00"/>
    <n v="143480592"/>
    <x v="56"/>
    <x v="1"/>
    <d v="2022-12-22T00:00:00"/>
    <n v="557"/>
    <x v="9"/>
    <s v="143480592-5540246175049"/>
    <n v="557"/>
    <n v="1742"/>
    <n v="1742"/>
    <n v="100"/>
    <x v="0"/>
    <x v="1"/>
  </r>
  <r>
    <d v="2022-12-14T00:00:00"/>
    <n v="143480592"/>
    <x v="19"/>
    <x v="1"/>
    <d v="2022-12-22T00:00:00"/>
    <n v="557"/>
    <x v="9"/>
    <s v="143480592-5540246175050"/>
    <n v="557"/>
    <n v="1742"/>
    <n v="1742"/>
    <n v="100"/>
    <x v="0"/>
    <x v="0"/>
  </r>
  <r>
    <d v="2022-12-15T00:00:00"/>
    <n v="143480608"/>
    <x v="6"/>
    <x v="1"/>
    <d v="2022-12-19T00:00:00"/>
    <n v="1485"/>
    <x v="9"/>
    <s v="143480608-5540246176294"/>
    <n v="1485"/>
    <n v="13364"/>
    <n v="13364"/>
    <n v="100"/>
    <x v="0"/>
    <x v="1"/>
  </r>
  <r>
    <d v="2022-12-15T00:00:00"/>
    <n v="143480608"/>
    <x v="7"/>
    <x v="1"/>
    <d v="2022-12-19T00:00:00"/>
    <n v="7424"/>
    <x v="9"/>
    <s v="143480608-5540246176295"/>
    <n v="7424"/>
    <n v="13364"/>
    <n v="13364"/>
    <n v="100"/>
    <x v="0"/>
    <x v="1"/>
  </r>
  <r>
    <d v="2022-12-15T00:00:00"/>
    <n v="143480608"/>
    <x v="9"/>
    <x v="1"/>
    <d v="2022-12-19T00:00:00"/>
    <n v="4455"/>
    <x v="9"/>
    <s v="143480608-5540246187987"/>
    <n v="4455"/>
    <n v="13364"/>
    <n v="13364"/>
    <n v="100"/>
    <x v="0"/>
    <x v="0"/>
  </r>
  <r>
    <d v="2022-12-15T00:00:00"/>
    <n v="143480609"/>
    <x v="89"/>
    <x v="1"/>
    <d v="2022-12-19T00:00:00"/>
    <n v="6264"/>
    <x v="9"/>
    <s v="143480609-5540246176699"/>
    <n v="6264"/>
    <n v="6264"/>
    <n v="6264"/>
    <n v="100"/>
    <x v="0"/>
    <x v="0"/>
  </r>
  <r>
    <d v="2022-12-15T00:00:00"/>
    <n v="143480616"/>
    <x v="86"/>
    <x v="4"/>
    <d v="2023-01-24T00:00:00"/>
    <n v="24500"/>
    <x v="8"/>
    <s v="143480616-5540246193878"/>
    <n v="24500"/>
    <n v="24500"/>
    <n v="24500"/>
    <n v="100"/>
    <x v="0"/>
    <x v="0"/>
  </r>
  <r>
    <d v="2022-12-15T00:00:00"/>
    <n v="143480620"/>
    <x v="10"/>
    <x v="1"/>
    <d v="2022-12-15T00:00:00"/>
    <n v="10654"/>
    <x v="9"/>
    <s v="143480620-5540246188200"/>
    <n v="10654"/>
    <n v="10654"/>
    <n v="10654"/>
    <n v="100"/>
    <x v="0"/>
    <x v="0"/>
  </r>
  <r>
    <d v="2022-12-15T00:00:00"/>
    <n v="143480621"/>
    <x v="98"/>
    <x v="2"/>
    <d v="2022-12-28T00:00:00"/>
    <n v="1587"/>
    <x v="9"/>
    <s v="143480621-5540246194632"/>
    <n v="613"/>
    <n v="1922"/>
    <n v="864"/>
    <n v="44.9531737773153"/>
    <x v="0"/>
    <x v="1"/>
  </r>
  <r>
    <d v="2022-12-15T00:00:00"/>
    <n v="143480621"/>
    <x v="107"/>
    <x v="2"/>
    <d v="2022-12-28T00:00:00"/>
    <n v="335"/>
    <x v="9"/>
    <s v="143480621-5540246195250"/>
    <n v="251"/>
    <n v="1922"/>
    <n v="864"/>
    <n v="44.9531737773153"/>
    <x v="0"/>
    <x v="0"/>
  </r>
  <r>
    <d v="2022-12-15T00:00:00"/>
    <n v="143480645"/>
    <x v="67"/>
    <x v="2"/>
    <d v="2022-12-29T00:00:00"/>
    <n v="325"/>
    <x v="9"/>
    <s v="143480645-5540246182684"/>
    <n v="325"/>
    <n v="511"/>
    <n v="511"/>
    <n v="100"/>
    <x v="0"/>
    <x v="1"/>
  </r>
  <r>
    <d v="2022-12-15T00:00:00"/>
    <n v="143480645"/>
    <x v="68"/>
    <x v="2"/>
    <d v="2022-12-29T00:00:00"/>
    <n v="186"/>
    <x v="9"/>
    <s v="143480645-5540246183844"/>
    <n v="186"/>
    <n v="511"/>
    <n v="511"/>
    <n v="100"/>
    <x v="0"/>
    <x v="0"/>
  </r>
  <r>
    <d v="2022-12-15T00:00:00"/>
    <n v="143480649"/>
    <x v="60"/>
    <x v="3"/>
    <d v="2022-12-28T00:00:00"/>
    <n v="1300"/>
    <x v="9"/>
    <s v="143480649-5540246183558"/>
    <n v="1300"/>
    <n v="4270"/>
    <n v="4270"/>
    <n v="100"/>
    <x v="0"/>
    <x v="1"/>
  </r>
  <r>
    <d v="2022-12-15T00:00:00"/>
    <n v="143480649"/>
    <x v="62"/>
    <x v="3"/>
    <d v="2022-12-28T00:00:00"/>
    <n v="2970"/>
    <x v="9"/>
    <s v="143480649-5540246192594"/>
    <n v="2970"/>
    <n v="4270"/>
    <n v="4270"/>
    <n v="100"/>
    <x v="0"/>
    <x v="0"/>
  </r>
  <r>
    <d v="2022-12-15T00:00:00"/>
    <n v="143480651"/>
    <x v="11"/>
    <x v="3"/>
    <d v="2023-01-02T00:00:00"/>
    <n v="1300"/>
    <x v="8"/>
    <s v="143480651-5540246183589"/>
    <n v="1300"/>
    <n v="2616"/>
    <n v="2616"/>
    <n v="100"/>
    <x v="0"/>
    <x v="1"/>
  </r>
  <r>
    <d v="2022-12-15T00:00:00"/>
    <n v="143480651"/>
    <x v="101"/>
    <x v="3"/>
    <d v="2023-01-02T00:00:00"/>
    <n v="1316"/>
    <x v="8"/>
    <s v="143480651-5540246194790"/>
    <n v="1316"/>
    <n v="2616"/>
    <n v="2616"/>
    <n v="100"/>
    <x v="0"/>
    <x v="0"/>
  </r>
  <r>
    <d v="2022-12-15T00:00:00"/>
    <n v="143480653"/>
    <x v="105"/>
    <x v="3"/>
    <d v="2023-01-04T00:00:00"/>
    <n v="743"/>
    <x v="8"/>
    <s v="143480653-5540246195241"/>
    <n v="743"/>
    <n v="743"/>
    <n v="743"/>
    <n v="100"/>
    <x v="0"/>
    <x v="0"/>
  </r>
  <r>
    <d v="2022-12-15T00:00:00"/>
    <n v="143480655"/>
    <x v="111"/>
    <x v="0"/>
    <d v="2023-01-02T00:00:00"/>
    <n v="168"/>
    <x v="8"/>
    <s v="143480655-5540246195653"/>
    <n v="168"/>
    <n v="168"/>
    <n v="168"/>
    <n v="100"/>
    <x v="0"/>
    <x v="0"/>
  </r>
  <r>
    <d v="2022-12-18T00:00:00"/>
    <n v="143490660"/>
    <x v="39"/>
    <x v="1"/>
    <d v="2022-12-20T00:00:00"/>
    <n v="1671"/>
    <x v="9"/>
    <s v="143490660-5540246172978"/>
    <n v="1671"/>
    <n v="2251"/>
    <n v="2251"/>
    <n v="100"/>
    <x v="0"/>
    <x v="1"/>
  </r>
  <r>
    <d v="2022-12-18T00:00:00"/>
    <n v="143490660"/>
    <x v="1"/>
    <x v="1"/>
    <d v="2022-12-20T00:00:00"/>
    <n v="348"/>
    <x v="9"/>
    <s v="143490660-5540246174174"/>
    <n v="348"/>
    <n v="2251"/>
    <n v="2251"/>
    <n v="100"/>
    <x v="0"/>
    <x v="1"/>
  </r>
  <r>
    <d v="2022-12-18T00:00:00"/>
    <n v="143490660"/>
    <x v="64"/>
    <x v="1"/>
    <d v="2022-12-20T00:00:00"/>
    <n v="232"/>
    <x v="9"/>
    <s v="143490660-5540246188175"/>
    <n v="232"/>
    <n v="2251"/>
    <n v="2251"/>
    <n v="100"/>
    <x v="0"/>
    <x v="0"/>
  </r>
  <r>
    <d v="2022-12-18T00:00:00"/>
    <n v="143490662"/>
    <x v="4"/>
    <x v="1"/>
    <d v="2022-12-20T00:00:00"/>
    <n v="1671"/>
    <x v="9"/>
    <s v="143490662-5540246171933"/>
    <n v="1671"/>
    <n v="1671"/>
    <n v="1671"/>
    <n v="100"/>
    <x v="0"/>
    <x v="0"/>
  </r>
  <r>
    <d v="2022-12-18T00:00:00"/>
    <n v="143490682"/>
    <x v="33"/>
    <x v="3"/>
    <d v="2022-12-25T00:00:00"/>
    <n v="669"/>
    <x v="9"/>
    <s v="143490682-5540246183560"/>
    <n v="669"/>
    <n v="669"/>
    <n v="669"/>
    <n v="100"/>
    <x v="0"/>
    <x v="0"/>
  </r>
  <r>
    <d v="2022-12-18T00:00:00"/>
    <n v="143490683"/>
    <x v="63"/>
    <x v="2"/>
    <d v="2023-01-23T00:00:00"/>
    <n v="3174"/>
    <x v="8"/>
    <s v="143490683-5540246170256"/>
    <n v="3174"/>
    <n v="3694"/>
    <n v="3694"/>
    <n v="100"/>
    <x v="0"/>
    <x v="1"/>
  </r>
  <r>
    <d v="2022-12-18T00:00:00"/>
    <n v="143490683"/>
    <x v="69"/>
    <x v="2"/>
    <d v="2023-01-23T00:00:00"/>
    <n v="520"/>
    <x v="8"/>
    <s v="143490683-5540246171888"/>
    <n v="520"/>
    <n v="3694"/>
    <n v="3694"/>
    <n v="100"/>
    <x v="0"/>
    <x v="0"/>
  </r>
  <r>
    <d v="2022-12-18T00:00:00"/>
    <n v="143490693"/>
    <x v="98"/>
    <x v="2"/>
    <d v="2023-01-05T00:00:00"/>
    <n v="2088"/>
    <x v="8"/>
    <s v="143490693-5540246194632"/>
    <n v="826"/>
    <n v="2088"/>
    <n v="826"/>
    <n v="39.559386973180075"/>
    <x v="0"/>
    <x v="0"/>
  </r>
  <r>
    <d v="2022-12-18T00:00:00"/>
    <n v="143490694"/>
    <x v="107"/>
    <x v="2"/>
    <d v="2023-01-08T00:00:00"/>
    <n v="418"/>
    <x v="8"/>
    <s v="143490694-5540246195250"/>
    <n v="502"/>
    <n v="1254"/>
    <n v="837"/>
    <n v="66.746411483253581"/>
    <x v="0"/>
    <x v="1"/>
  </r>
  <r>
    <d v="2022-12-18T00:00:00"/>
    <n v="143490694"/>
    <x v="117"/>
    <x v="2"/>
    <d v="2023-01-08T00:00:00"/>
    <n v="836"/>
    <x v="8"/>
    <s v="143490694-5540246196046"/>
    <n v="335"/>
    <n v="1254"/>
    <n v="837"/>
    <n v="66.746411483253581"/>
    <x v="0"/>
    <x v="0"/>
  </r>
  <r>
    <d v="2022-12-19T00:00:00"/>
    <n v="143490711"/>
    <x v="27"/>
    <x v="1"/>
    <d v="2022-12-27T00:00:00"/>
    <n v="70"/>
    <x v="9"/>
    <s v="143490711-5540246174095"/>
    <n v="70"/>
    <n v="1045"/>
    <n v="1045"/>
    <n v="100"/>
    <x v="0"/>
    <x v="1"/>
  </r>
  <r>
    <d v="2022-12-19T00:00:00"/>
    <n v="143490711"/>
    <x v="56"/>
    <x v="1"/>
    <d v="2022-12-27T00:00:00"/>
    <n v="696"/>
    <x v="9"/>
    <s v="143490711-5540246175049"/>
    <n v="696"/>
    <n v="1045"/>
    <n v="1045"/>
    <n v="100"/>
    <x v="0"/>
    <x v="1"/>
  </r>
  <r>
    <d v="2022-12-19T00:00:00"/>
    <n v="143490711"/>
    <x v="19"/>
    <x v="1"/>
    <d v="2022-12-27T00:00:00"/>
    <n v="279"/>
    <x v="9"/>
    <s v="143490711-5540246175050"/>
    <n v="279"/>
    <n v="1045"/>
    <n v="1045"/>
    <n v="100"/>
    <x v="0"/>
    <x v="0"/>
  </r>
  <r>
    <d v="2022-12-19T00:00:00"/>
    <n v="143490732"/>
    <x v="120"/>
    <x v="0"/>
    <d v="2023-01-19T00:00:00"/>
    <n v="975"/>
    <x v="8"/>
    <s v="143490732-5540246196148"/>
    <n v="975"/>
    <n v="975"/>
    <n v="975"/>
    <n v="100"/>
    <x v="0"/>
    <x v="0"/>
  </r>
  <r>
    <d v="2022-12-20T00:00:00"/>
    <n v="143490736"/>
    <x v="52"/>
    <x v="1"/>
    <d v="2022-12-22T00:00:00"/>
    <n v="24"/>
    <x v="9"/>
    <s v="143490736-5540246172539"/>
    <n v="24"/>
    <n v="8470"/>
    <n v="8470"/>
    <n v="100"/>
    <x v="0"/>
    <x v="1"/>
  </r>
  <r>
    <d v="2022-12-20T00:00:00"/>
    <n v="143490736"/>
    <x v="5"/>
    <x v="1"/>
    <d v="2022-12-22T00:00:00"/>
    <n v="279"/>
    <x v="9"/>
    <s v="143490736-5540246172669"/>
    <n v="279"/>
    <n v="8470"/>
    <n v="8470"/>
    <n v="100"/>
    <x v="0"/>
    <x v="1"/>
  </r>
  <r>
    <d v="2022-12-20T00:00:00"/>
    <n v="143490736"/>
    <x v="39"/>
    <x v="1"/>
    <d v="2022-12-22T00:00:00"/>
    <n v="1671"/>
    <x v="9"/>
    <s v="143490736-5540246172978"/>
    <n v="1671"/>
    <n v="8470"/>
    <n v="8470"/>
    <n v="100"/>
    <x v="0"/>
    <x v="1"/>
  </r>
  <r>
    <d v="2022-12-20T00:00:00"/>
    <n v="143490736"/>
    <x v="1"/>
    <x v="1"/>
    <d v="2022-12-22T00:00:00"/>
    <n v="232"/>
    <x v="9"/>
    <s v="143490736-5540246174174"/>
    <n v="232"/>
    <n v="8470"/>
    <n v="8470"/>
    <n v="100"/>
    <x v="0"/>
    <x v="1"/>
  </r>
  <r>
    <d v="2022-12-20T00:00:00"/>
    <n v="143490736"/>
    <x v="89"/>
    <x v="1"/>
    <d v="2022-12-22T00:00:00"/>
    <n v="6264"/>
    <x v="9"/>
    <s v="143490736-5540246176699"/>
    <n v="6264"/>
    <n v="8470"/>
    <n v="8470"/>
    <n v="100"/>
    <x v="0"/>
    <x v="0"/>
  </r>
  <r>
    <d v="2022-12-20T00:00:00"/>
    <n v="143490737"/>
    <x v="4"/>
    <x v="1"/>
    <d v="2022-12-22T00:00:00"/>
    <n v="1114"/>
    <x v="9"/>
    <s v="143490737-5540246171933"/>
    <n v="1114"/>
    <n v="12622"/>
    <n v="12622"/>
    <n v="100"/>
    <x v="0"/>
    <x v="1"/>
  </r>
  <r>
    <d v="2022-12-20T00:00:00"/>
    <n v="143490737"/>
    <x v="6"/>
    <x v="1"/>
    <d v="2022-12-22T00:00:00"/>
    <n v="1485"/>
    <x v="9"/>
    <s v="143490737-5540246176294"/>
    <n v="1485"/>
    <n v="12622"/>
    <n v="12622"/>
    <n v="100"/>
    <x v="0"/>
    <x v="1"/>
  </r>
  <r>
    <d v="2022-12-20T00:00:00"/>
    <n v="143490737"/>
    <x v="7"/>
    <x v="1"/>
    <d v="2022-12-22T00:00:00"/>
    <n v="6682"/>
    <x v="9"/>
    <s v="143490737-5540246176295"/>
    <n v="6682"/>
    <n v="12622"/>
    <n v="12622"/>
    <n v="100"/>
    <x v="0"/>
    <x v="1"/>
  </r>
  <r>
    <d v="2022-12-20T00:00:00"/>
    <n v="143490737"/>
    <x v="9"/>
    <x v="1"/>
    <d v="2022-12-22T00:00:00"/>
    <n v="3341"/>
    <x v="9"/>
    <s v="143490737-5540246187987"/>
    <n v="3341"/>
    <n v="12622"/>
    <n v="12622"/>
    <n v="100"/>
    <x v="0"/>
    <x v="0"/>
  </r>
  <r>
    <d v="2022-12-20T00:00:00"/>
    <n v="143490747"/>
    <x v="64"/>
    <x v="1"/>
    <d v="2022-12-26T00:00:00"/>
    <n v="836"/>
    <x v="9"/>
    <s v="143490747-5540246188175"/>
    <n v="836"/>
    <n v="836"/>
    <n v="836"/>
    <n v="100"/>
    <x v="0"/>
    <x v="0"/>
  </r>
  <r>
    <d v="2022-12-20T00:00:00"/>
    <n v="143490761"/>
    <x v="122"/>
    <x v="1"/>
    <d v="2023-01-19T00:00:00"/>
    <n v="418"/>
    <x v="8"/>
    <s v="143490761-5540246191394"/>
    <n v="418"/>
    <n v="418"/>
    <n v="418"/>
    <n v="100"/>
    <x v="0"/>
    <x v="0"/>
  </r>
  <r>
    <d v="2022-12-20T00:00:00"/>
    <n v="143490763"/>
    <x v="115"/>
    <x v="1"/>
    <d v="2023-01-19T00:00:00"/>
    <n v="423"/>
    <x v="8"/>
    <s v="143490763-5540246196002"/>
    <n v="423"/>
    <n v="423"/>
    <n v="423"/>
    <n v="100"/>
    <x v="0"/>
    <x v="0"/>
  </r>
  <r>
    <d v="2022-12-20T00:00:00"/>
    <n v="143490765"/>
    <x v="14"/>
    <x v="3"/>
    <d v="2023-01-08T00:00:00"/>
    <n v="6125"/>
    <x v="8"/>
    <s v="143490765-5540246177133"/>
    <n v="6125"/>
    <n v="29441"/>
    <n v="29441"/>
    <n v="100"/>
    <x v="0"/>
    <x v="1"/>
  </r>
  <r>
    <d v="2022-12-20T00:00:00"/>
    <n v="143490765"/>
    <x v="95"/>
    <x v="3"/>
    <d v="2023-01-08T00:00:00"/>
    <n v="13920"/>
    <x v="8"/>
    <s v="143490765-5540246192148"/>
    <n v="13920"/>
    <n v="29441"/>
    <n v="29441"/>
    <n v="100"/>
    <x v="0"/>
    <x v="1"/>
  </r>
  <r>
    <d v="2022-12-20T00:00:00"/>
    <n v="143490765"/>
    <x v="15"/>
    <x v="3"/>
    <d v="2023-01-08T00:00:00"/>
    <n v="9396"/>
    <x v="8"/>
    <s v="143490765-5540246192518"/>
    <n v="9396"/>
    <n v="29441"/>
    <n v="29441"/>
    <n v="100"/>
    <x v="0"/>
    <x v="0"/>
  </r>
  <r>
    <d v="2022-12-20T00:00:00"/>
    <n v="143490767"/>
    <x v="70"/>
    <x v="2"/>
    <d v="2023-01-09T00:00:00"/>
    <n v="1420"/>
    <x v="8"/>
    <s v="143490767-5540246177376"/>
    <n v="1253"/>
    <n v="1420"/>
    <n v="1253"/>
    <n v="88.239436619718319"/>
    <x v="0"/>
    <x v="0"/>
  </r>
  <r>
    <d v="2022-12-20T00:00:00"/>
    <n v="143490772"/>
    <x v="63"/>
    <x v="2"/>
    <d v="2023-01-24T00:00:00"/>
    <n v="2116"/>
    <x v="8"/>
    <s v="143490772-5540246170256"/>
    <n v="2116"/>
    <n v="3416"/>
    <n v="3156"/>
    <n v="92.388758782201407"/>
    <x v="0"/>
    <x v="1"/>
  </r>
  <r>
    <d v="2022-12-20T00:00:00"/>
    <n v="143490772"/>
    <x v="69"/>
    <x v="2"/>
    <d v="2023-01-24T00:00:00"/>
    <n v="1300"/>
    <x v="8"/>
    <s v="143490772-5540246171888"/>
    <n v="1040"/>
    <n v="3416"/>
    <n v="3156"/>
    <n v="92.388758782201407"/>
    <x v="0"/>
    <x v="0"/>
  </r>
  <r>
    <d v="2022-12-21T00:00:00"/>
    <n v="143490786"/>
    <x v="7"/>
    <x v="1"/>
    <d v="2022-12-25T00:00:00"/>
    <n v="6682"/>
    <x v="9"/>
    <s v="143490786-5540246176295"/>
    <n v="6125"/>
    <n v="11137"/>
    <n v="10580"/>
    <n v="94.998653138188033"/>
    <x v="0"/>
    <x v="1"/>
  </r>
  <r>
    <d v="2022-12-21T00:00:00"/>
    <n v="143490786"/>
    <x v="9"/>
    <x v="1"/>
    <d v="2022-12-25T00:00:00"/>
    <n v="4455"/>
    <x v="9"/>
    <s v="143490786-5540246187987"/>
    <n v="4455"/>
    <n v="11137"/>
    <n v="10580"/>
    <n v="94.998653138188033"/>
    <x v="0"/>
    <x v="0"/>
  </r>
  <r>
    <d v="2022-12-21T00:00:00"/>
    <n v="143490787"/>
    <x v="39"/>
    <x v="1"/>
    <d v="2022-12-25T00:00:00"/>
    <n v="836"/>
    <x v="9"/>
    <s v="143490787-5540246172978"/>
    <n v="836"/>
    <n v="7332"/>
    <n v="7332"/>
    <n v="100"/>
    <x v="0"/>
    <x v="1"/>
  </r>
  <r>
    <d v="2022-12-21T00:00:00"/>
    <n v="143490787"/>
    <x v="89"/>
    <x v="1"/>
    <d v="2022-12-25T00:00:00"/>
    <n v="6264"/>
    <x v="9"/>
    <s v="143490787-5540246176699"/>
    <n v="6264"/>
    <n v="7332"/>
    <n v="7332"/>
    <n v="100"/>
    <x v="0"/>
    <x v="1"/>
  </r>
  <r>
    <d v="2022-12-21T00:00:00"/>
    <n v="143490787"/>
    <x v="64"/>
    <x v="1"/>
    <d v="2022-12-25T00:00:00"/>
    <n v="232"/>
    <x v="9"/>
    <s v="143490787-5540246188175"/>
    <n v="232"/>
    <n v="7332"/>
    <n v="7332"/>
    <n v="100"/>
    <x v="0"/>
    <x v="0"/>
  </r>
  <r>
    <d v="2022-12-21T00:00:00"/>
    <n v="143490790"/>
    <x v="17"/>
    <x v="1"/>
    <d v="2022-12-27T00:00:00"/>
    <n v="1601"/>
    <x v="9"/>
    <s v="143490790-5540246191598"/>
    <n v="1601"/>
    <n v="1601"/>
    <n v="1601"/>
    <n v="100"/>
    <x v="0"/>
    <x v="0"/>
  </r>
  <r>
    <d v="2022-12-21T00:00:00"/>
    <n v="143490803"/>
    <x v="21"/>
    <x v="1"/>
    <d v="2022-12-27T00:00:00"/>
    <n v="279"/>
    <x v="9"/>
    <s v="143490803-5540246185562"/>
    <n v="279"/>
    <n v="279"/>
    <n v="279"/>
    <n v="100"/>
    <x v="0"/>
    <x v="0"/>
  </r>
  <r>
    <d v="2022-12-21T00:00:00"/>
    <n v="143490804"/>
    <x v="27"/>
    <x v="1"/>
    <d v="2022-12-29T00:00:00"/>
    <n v="70"/>
    <x v="9"/>
    <s v="143490804-5540246174095"/>
    <n v="70"/>
    <n v="1742"/>
    <n v="1742"/>
    <n v="100"/>
    <x v="0"/>
    <x v="1"/>
  </r>
  <r>
    <d v="2022-12-21T00:00:00"/>
    <n v="143490804"/>
    <x v="28"/>
    <x v="1"/>
    <d v="2022-12-29T00:00:00"/>
    <n v="279"/>
    <x v="9"/>
    <s v="143490804-5540246175047"/>
    <n v="279"/>
    <n v="1742"/>
    <n v="1742"/>
    <n v="100"/>
    <x v="0"/>
    <x v="1"/>
  </r>
  <r>
    <d v="2022-12-21T00:00:00"/>
    <n v="143490804"/>
    <x v="56"/>
    <x v="1"/>
    <d v="2022-12-29T00:00:00"/>
    <n v="836"/>
    <x v="9"/>
    <s v="143490804-5540246175049"/>
    <n v="836"/>
    <n v="1742"/>
    <n v="1742"/>
    <n v="100"/>
    <x v="0"/>
    <x v="1"/>
  </r>
  <r>
    <d v="2022-12-21T00:00:00"/>
    <n v="143490804"/>
    <x v="57"/>
    <x v="1"/>
    <d v="2022-12-29T00:00:00"/>
    <n v="557"/>
    <x v="9"/>
    <s v="143490804-5540246190743"/>
    <n v="557"/>
    <n v="1742"/>
    <n v="1742"/>
    <n v="100"/>
    <x v="0"/>
    <x v="0"/>
  </r>
  <r>
    <d v="2022-12-21T00:00:00"/>
    <n v="143490806"/>
    <x v="98"/>
    <x v="2"/>
    <d v="2023-01-09T00:00:00"/>
    <n v="1671"/>
    <x v="8"/>
    <s v="143490806-5540246194632"/>
    <n v="729"/>
    <n v="1923"/>
    <n v="964"/>
    <n v="50.130005200208004"/>
    <x v="0"/>
    <x v="1"/>
  </r>
  <r>
    <d v="2022-12-21T00:00:00"/>
    <n v="143490806"/>
    <x v="107"/>
    <x v="2"/>
    <d v="2023-01-09T00:00:00"/>
    <n v="168"/>
    <x v="8"/>
    <s v="143490806-5540246195250"/>
    <n v="151"/>
    <n v="1923"/>
    <n v="964"/>
    <n v="50.130005200208004"/>
    <x v="0"/>
    <x v="1"/>
  </r>
  <r>
    <d v="2022-12-21T00:00:00"/>
    <n v="143490806"/>
    <x v="117"/>
    <x v="2"/>
    <d v="2023-01-09T00:00:00"/>
    <n v="84"/>
    <x v="8"/>
    <s v="143490806-5540246196046"/>
    <n v="84"/>
    <n v="1923"/>
    <n v="964"/>
    <n v="50.130005200208004"/>
    <x v="0"/>
    <x v="0"/>
  </r>
  <r>
    <d v="2022-12-21T00:00:00"/>
    <n v="143490807"/>
    <x v="14"/>
    <x v="3"/>
    <d v="2023-01-12T00:00:00"/>
    <n v="5568"/>
    <x v="8"/>
    <s v="143490807-5540246177133"/>
    <n v="5568"/>
    <n v="32364"/>
    <n v="32364"/>
    <n v="100"/>
    <x v="0"/>
    <x v="1"/>
  </r>
  <r>
    <d v="2022-12-21T00:00:00"/>
    <n v="143490807"/>
    <x v="95"/>
    <x v="3"/>
    <d v="2023-01-12T00:00:00"/>
    <n v="23664"/>
    <x v="8"/>
    <s v="143490807-5540246192148"/>
    <n v="23664"/>
    <n v="32364"/>
    <n v="32364"/>
    <n v="100"/>
    <x v="0"/>
    <x v="1"/>
  </r>
  <r>
    <d v="2022-12-21T00:00:00"/>
    <n v="143490807"/>
    <x v="15"/>
    <x v="3"/>
    <d v="2023-01-12T00:00:00"/>
    <n v="3132"/>
    <x v="8"/>
    <s v="143490807-5540246192518"/>
    <n v="3132"/>
    <n v="32364"/>
    <n v="32364"/>
    <n v="100"/>
    <x v="0"/>
    <x v="0"/>
  </r>
  <r>
    <d v="2022-12-21T00:00:00"/>
    <n v="143490813"/>
    <x v="31"/>
    <x v="4"/>
    <d v="2023-01-05T00:00:00"/>
    <n v="8967"/>
    <x v="8"/>
    <s v="143490813-5540246173492"/>
    <n v="8967"/>
    <n v="8967"/>
    <n v="8967"/>
    <n v="100"/>
    <x v="0"/>
    <x v="0"/>
  </r>
  <r>
    <d v="2022-12-21T00:00:00"/>
    <n v="143490814"/>
    <x v="117"/>
    <x v="2"/>
    <d v="2022-12-22T00:00:00"/>
    <n v="335"/>
    <x v="9"/>
    <s v="143490814-5540246196046"/>
    <n v="335"/>
    <n v="335"/>
    <n v="335"/>
    <n v="100"/>
    <x v="0"/>
    <x v="0"/>
  </r>
  <r>
    <d v="2022-12-21T00:00:00"/>
    <n v="143490821"/>
    <x v="54"/>
    <x v="4"/>
    <d v="2023-01-04T00:00:00"/>
    <n v="6615"/>
    <x v="8"/>
    <s v="143490821-5540246181061"/>
    <n v="2849"/>
    <n v="9973"/>
    <n v="6207"/>
    <n v="62.238042715331396"/>
    <x v="0"/>
    <x v="1"/>
  </r>
  <r>
    <d v="2022-12-21T00:00:00"/>
    <n v="143490821"/>
    <x v="53"/>
    <x v="4"/>
    <d v="2023-01-04T00:00:00"/>
    <n v="3358"/>
    <x v="8"/>
    <s v="143490821-5540246185278"/>
    <n v="3358"/>
    <n v="9973"/>
    <n v="6207"/>
    <n v="62.238042715331396"/>
    <x v="0"/>
    <x v="0"/>
  </r>
  <r>
    <d v="2022-12-22T00:00:00"/>
    <n v="143490829"/>
    <x v="89"/>
    <x v="1"/>
    <d v="2022-12-26T00:00:00"/>
    <n v="6264"/>
    <x v="9"/>
    <s v="143490829-5540246176699"/>
    <n v="6264"/>
    <n v="6264"/>
    <n v="6264"/>
    <n v="100"/>
    <x v="0"/>
    <x v="0"/>
  </r>
  <r>
    <d v="2022-12-22T00:00:00"/>
    <n v="143490830"/>
    <x v="7"/>
    <x v="1"/>
    <d v="2022-12-26T00:00:00"/>
    <n v="7424"/>
    <x v="9"/>
    <s v="143490830-5540246176295"/>
    <n v="7424"/>
    <n v="10765"/>
    <n v="10765"/>
    <n v="100"/>
    <x v="0"/>
    <x v="1"/>
  </r>
  <r>
    <d v="2022-12-22T00:00:00"/>
    <n v="143490830"/>
    <x v="9"/>
    <x v="1"/>
    <d v="2022-12-26T00:00:00"/>
    <n v="3341"/>
    <x v="9"/>
    <s v="143490830-5540246187987"/>
    <n v="3341"/>
    <n v="10765"/>
    <n v="10765"/>
    <n v="100"/>
    <x v="0"/>
    <x v="0"/>
  </r>
  <r>
    <d v="2022-12-22T00:00:00"/>
    <n v="143490837"/>
    <x v="98"/>
    <x v="2"/>
    <d v="2023-01-12T00:00:00"/>
    <n v="1420"/>
    <x v="8"/>
    <s v="143490837-5540246194632"/>
    <n v="1381"/>
    <n v="1420"/>
    <n v="1381"/>
    <n v="97.25352112676056"/>
    <x v="0"/>
    <x v="0"/>
  </r>
  <r>
    <d v="2022-12-25T00:00:00"/>
    <n v="143500850"/>
    <x v="1"/>
    <x v="1"/>
    <d v="2022-12-27T00:00:00"/>
    <n v="696"/>
    <x v="9"/>
    <s v="143500850-5540246174174"/>
    <n v="696"/>
    <n v="696"/>
    <n v="696"/>
    <n v="100"/>
    <x v="0"/>
    <x v="0"/>
  </r>
  <r>
    <d v="2022-12-25T00:00:00"/>
    <n v="143500851"/>
    <x v="9"/>
    <x v="1"/>
    <d v="2022-12-27T00:00:00"/>
    <n v="2228"/>
    <x v="9"/>
    <s v="143500851-5540246187987"/>
    <n v="2228"/>
    <n v="2228"/>
    <n v="2228"/>
    <n v="100"/>
    <x v="0"/>
    <x v="0"/>
  </r>
  <r>
    <d v="2022-12-25T00:00:00"/>
    <n v="143500860"/>
    <x v="26"/>
    <x v="1"/>
    <d v="2023-01-02T00:00:00"/>
    <n v="279"/>
    <x v="8"/>
    <s v="143500860-5540246173472"/>
    <n v="279"/>
    <n v="1950"/>
    <n v="1950"/>
    <n v="100"/>
    <x v="0"/>
    <x v="1"/>
  </r>
  <r>
    <d v="2022-12-25T00:00:00"/>
    <n v="143500860"/>
    <x v="56"/>
    <x v="1"/>
    <d v="2023-01-02T00:00:00"/>
    <n v="557"/>
    <x v="8"/>
    <s v="143500860-5540246175049"/>
    <n v="557"/>
    <n v="1950"/>
    <n v="1950"/>
    <n v="100"/>
    <x v="0"/>
    <x v="1"/>
  </r>
  <r>
    <d v="2022-12-25T00:00:00"/>
    <n v="143500860"/>
    <x v="19"/>
    <x v="1"/>
    <d v="2023-01-02T00:00:00"/>
    <n v="1114"/>
    <x v="8"/>
    <s v="143500860-5540246175050"/>
    <n v="1114"/>
    <n v="1950"/>
    <n v="1950"/>
    <n v="100"/>
    <x v="0"/>
    <x v="0"/>
  </r>
  <r>
    <d v="2022-12-25T00:00:00"/>
    <n v="143500865"/>
    <x v="98"/>
    <x v="2"/>
    <d v="2023-01-16T00:00:00"/>
    <n v="919"/>
    <x v="8"/>
    <s v="143500865-5540246194632"/>
    <n v="669"/>
    <n v="1087"/>
    <n v="837"/>
    <n v="77.000919963201468"/>
    <x v="0"/>
    <x v="1"/>
  </r>
  <r>
    <d v="2022-12-25T00:00:00"/>
    <n v="143500865"/>
    <x v="107"/>
    <x v="2"/>
    <d v="2023-01-16T00:00:00"/>
    <n v="168"/>
    <x v="8"/>
    <s v="143500865-5540246195250"/>
    <n v="168"/>
    <n v="1087"/>
    <n v="837"/>
    <n v="77.000919963201468"/>
    <x v="0"/>
    <x v="0"/>
  </r>
  <r>
    <d v="2022-12-25T00:00:00"/>
    <n v="143500866"/>
    <x v="67"/>
    <x v="2"/>
    <d v="2023-01-16T00:00:00"/>
    <n v="372"/>
    <x v="8"/>
    <s v="143500866-5540246182684"/>
    <n v="372"/>
    <n v="14627"/>
    <n v="14627"/>
    <n v="100"/>
    <x v="0"/>
    <x v="1"/>
  </r>
  <r>
    <d v="2022-12-25T00:00:00"/>
    <n v="143500866"/>
    <x v="97"/>
    <x v="2"/>
    <d v="2023-01-16T00:00:00"/>
    <n v="14255"/>
    <x v="8"/>
    <s v="143500866-5540246194467"/>
    <n v="14255"/>
    <n v="14627"/>
    <n v="14627"/>
    <n v="100"/>
    <x v="0"/>
    <x v="0"/>
  </r>
  <r>
    <d v="2022-12-25T00:00:00"/>
    <n v="143500873"/>
    <x v="71"/>
    <x v="4"/>
    <d v="2023-01-09T00:00:00"/>
    <n v="4900"/>
    <x v="8"/>
    <s v="143500873-5540246173906"/>
    <n v="4900"/>
    <n v="15591"/>
    <n v="15591"/>
    <n v="100"/>
    <x v="0"/>
    <x v="1"/>
  </r>
  <r>
    <d v="2022-12-25T00:00:00"/>
    <n v="143500873"/>
    <x v="32"/>
    <x v="4"/>
    <d v="2023-01-09T00:00:00"/>
    <n v="10691"/>
    <x v="8"/>
    <s v="143500873-5540246181016"/>
    <n v="10691"/>
    <n v="15591"/>
    <n v="15591"/>
    <n v="100"/>
    <x v="0"/>
    <x v="0"/>
  </r>
  <r>
    <d v="2022-12-25T00:00:00"/>
    <n v="143500874"/>
    <x v="48"/>
    <x v="3"/>
    <d v="2023-01-17T00:00:00"/>
    <n v="1128"/>
    <x v="8"/>
    <s v="143500874-5540246183130"/>
    <n v="1128"/>
    <n v="3091"/>
    <n v="3091"/>
    <n v="100"/>
    <x v="0"/>
    <x v="1"/>
  </r>
  <r>
    <d v="2022-12-25T00:00:00"/>
    <n v="143500874"/>
    <x v="91"/>
    <x v="3"/>
    <d v="2023-01-17T00:00:00"/>
    <n v="1044"/>
    <x v="8"/>
    <s v="143500874-5540246183455"/>
    <n v="1044"/>
    <n v="3091"/>
    <n v="3091"/>
    <n v="100"/>
    <x v="0"/>
    <x v="1"/>
  </r>
  <r>
    <d v="2022-12-25T00:00:00"/>
    <n v="143500874"/>
    <x v="74"/>
    <x v="3"/>
    <d v="2023-01-17T00:00:00"/>
    <n v="919"/>
    <x v="8"/>
    <s v="143500874-5540246183538"/>
    <n v="919"/>
    <n v="3091"/>
    <n v="3091"/>
    <n v="100"/>
    <x v="0"/>
    <x v="0"/>
  </r>
  <r>
    <d v="2022-12-25T00:00:00"/>
    <n v="143500876"/>
    <x v="49"/>
    <x v="3"/>
    <d v="2023-01-18T00:00:00"/>
    <n v="502"/>
    <x v="8"/>
    <s v="143500876-5540246183587"/>
    <n v="502"/>
    <n v="2742"/>
    <n v="2742"/>
    <n v="100"/>
    <x v="0"/>
    <x v="1"/>
  </r>
  <r>
    <d v="2022-12-25T00:00:00"/>
    <n v="143500876"/>
    <x v="11"/>
    <x v="3"/>
    <d v="2023-01-18T00:00:00"/>
    <n v="1300"/>
    <x v="8"/>
    <s v="143500876-5540246183589"/>
    <n v="1300"/>
    <n v="2742"/>
    <n v="2742"/>
    <n v="100"/>
    <x v="0"/>
    <x v="1"/>
  </r>
  <r>
    <d v="2022-12-25T00:00:00"/>
    <n v="143500876"/>
    <x v="41"/>
    <x v="3"/>
    <d v="2023-01-18T00:00:00"/>
    <n v="940"/>
    <x v="8"/>
    <s v="143500876-5540246186352"/>
    <n v="940"/>
    <n v="2742"/>
    <n v="2742"/>
    <n v="100"/>
    <x v="0"/>
    <x v="0"/>
  </r>
  <r>
    <d v="2022-12-26T00:00:00"/>
    <n v="143500892"/>
    <x v="64"/>
    <x v="1"/>
    <d v="2022-12-28T00:00:00"/>
    <n v="348"/>
    <x v="9"/>
    <s v="143500892-5540246188175"/>
    <n v="348"/>
    <n v="4357"/>
    <n v="4357"/>
    <n v="100"/>
    <x v="0"/>
    <x v="1"/>
  </r>
  <r>
    <d v="2022-12-26T00:00:00"/>
    <n v="143500892"/>
    <x v="18"/>
    <x v="1"/>
    <d v="2022-12-28T00:00:00"/>
    <n v="4009"/>
    <x v="9"/>
    <s v="143500892-5540246192102"/>
    <n v="4009"/>
    <n v="4357"/>
    <n v="4357"/>
    <n v="100"/>
    <x v="0"/>
    <x v="0"/>
  </r>
  <r>
    <d v="2022-12-27T00:00:00"/>
    <n v="143500931"/>
    <x v="4"/>
    <x v="1"/>
    <d v="2022-12-29T00:00:00"/>
    <n v="1671"/>
    <x v="9"/>
    <s v="143500931-5540246171933"/>
    <n v="1671"/>
    <n v="8725"/>
    <n v="8725"/>
    <n v="100"/>
    <x v="0"/>
    <x v="1"/>
  </r>
  <r>
    <d v="2022-12-27T00:00:00"/>
    <n v="143500931"/>
    <x v="6"/>
    <x v="1"/>
    <d v="2022-12-29T00:00:00"/>
    <n v="1114"/>
    <x v="9"/>
    <s v="143500931-5540246176294"/>
    <n v="1114"/>
    <n v="8725"/>
    <n v="8725"/>
    <n v="100"/>
    <x v="0"/>
    <x v="1"/>
  </r>
  <r>
    <d v="2022-12-27T00:00:00"/>
    <n v="143500931"/>
    <x v="7"/>
    <x v="1"/>
    <d v="2022-12-29T00:00:00"/>
    <n v="3712"/>
    <x v="9"/>
    <s v="143500931-5540246176295"/>
    <n v="3712"/>
    <n v="8725"/>
    <n v="8725"/>
    <n v="100"/>
    <x v="0"/>
    <x v="1"/>
  </r>
  <r>
    <d v="2022-12-27T00:00:00"/>
    <n v="143500931"/>
    <x v="9"/>
    <x v="1"/>
    <d v="2022-12-29T00:00:00"/>
    <n v="2228"/>
    <x v="9"/>
    <s v="143500931-5540246187987"/>
    <n v="2228"/>
    <n v="8725"/>
    <n v="8725"/>
    <n v="100"/>
    <x v="0"/>
    <x v="0"/>
  </r>
  <r>
    <d v="2022-12-27T00:00:00"/>
    <n v="143500936"/>
    <x v="20"/>
    <x v="1"/>
    <d v="2023-01-01T00:00:00"/>
    <n v="140"/>
    <x v="8"/>
    <s v="143500936-5540246185429"/>
    <n v="140"/>
    <n v="140"/>
    <n v="140"/>
    <n v="100"/>
    <x v="0"/>
    <x v="0"/>
  </r>
  <r>
    <d v="2022-12-27T00:00:00"/>
    <n v="143500942"/>
    <x v="17"/>
    <x v="1"/>
    <d v="2023-01-01T00:00:00"/>
    <n v="1601"/>
    <x v="8"/>
    <s v="143500942-5540246191598"/>
    <n v="42"/>
    <n v="1601"/>
    <n v="42"/>
    <n v="2.623360399750156"/>
    <x v="0"/>
    <x v="0"/>
  </r>
  <r>
    <d v="2022-12-27T00:00:00"/>
    <n v="143500943"/>
    <x v="16"/>
    <x v="1"/>
    <d v="2023-01-01T00:00:00"/>
    <n v="1504"/>
    <x v="8"/>
    <s v="143500943-5540246191594"/>
    <n v="1392"/>
    <n v="1504"/>
    <n v="1392"/>
    <n v="92.553191489361694"/>
    <x v="0"/>
    <x v="0"/>
  </r>
  <r>
    <d v="2022-12-27T00:00:00"/>
    <n v="143500947"/>
    <x v="12"/>
    <x v="2"/>
    <d v="2023-01-15T00:00:00"/>
    <n v="149"/>
    <x v="8"/>
    <s v="143500947-5540246191596"/>
    <n v="149"/>
    <n v="743"/>
    <n v="743"/>
    <n v="100"/>
    <x v="0"/>
    <x v="1"/>
  </r>
  <r>
    <d v="2022-12-27T00:00:00"/>
    <n v="143500947"/>
    <x v="121"/>
    <x v="2"/>
    <d v="2023-01-15T00:00:00"/>
    <n v="594"/>
    <x v="8"/>
    <s v="143500947-5540246196466"/>
    <n v="594"/>
    <n v="743"/>
    <n v="743"/>
    <n v="100"/>
    <x v="0"/>
    <x v="0"/>
  </r>
  <r>
    <d v="2022-12-28T00:00:00"/>
    <n v="143500967"/>
    <x v="39"/>
    <x v="1"/>
    <d v="2023-01-01T00:00:00"/>
    <n v="1671"/>
    <x v="8"/>
    <s v="143500967-5540246172978"/>
    <n v="1671"/>
    <n v="14199"/>
    <n v="14199"/>
    <n v="100"/>
    <x v="0"/>
    <x v="1"/>
  </r>
  <r>
    <d v="2022-12-28T00:00:00"/>
    <n v="143500967"/>
    <x v="89"/>
    <x v="1"/>
    <d v="2023-01-01T00:00:00"/>
    <n v="12528"/>
    <x v="8"/>
    <s v="143500967-5540246176699"/>
    <n v="12528"/>
    <n v="14199"/>
    <n v="14199"/>
    <n v="100"/>
    <x v="0"/>
    <x v="0"/>
  </r>
  <r>
    <d v="2022-12-28T00:00:00"/>
    <n v="143500969"/>
    <x v="4"/>
    <x v="1"/>
    <d v="2023-01-01T00:00:00"/>
    <n v="1671"/>
    <x v="8"/>
    <s v="143500969-5540246171933"/>
    <n v="1671"/>
    <n v="9467"/>
    <n v="9467"/>
    <n v="100"/>
    <x v="0"/>
    <x v="1"/>
  </r>
  <r>
    <d v="2022-12-28T00:00:00"/>
    <n v="143500969"/>
    <x v="9"/>
    <x v="1"/>
    <d v="2023-01-01T00:00:00"/>
    <n v="5568"/>
    <x v="8"/>
    <s v="143500969-5540246187987"/>
    <n v="5568"/>
    <n v="9467"/>
    <n v="9467"/>
    <n v="100"/>
    <x v="0"/>
    <x v="1"/>
  </r>
  <r>
    <d v="2022-12-28T00:00:00"/>
    <n v="143500969"/>
    <x v="10"/>
    <x v="1"/>
    <d v="2023-01-01T00:00:00"/>
    <n v="2228"/>
    <x v="8"/>
    <s v="143500969-5540246188200"/>
    <n v="2228"/>
    <n v="9467"/>
    <n v="9467"/>
    <n v="100"/>
    <x v="0"/>
    <x v="0"/>
  </r>
  <r>
    <d v="2022-12-28T00:00:00"/>
    <n v="143500973"/>
    <x v="53"/>
    <x v="4"/>
    <d v="2022-12-29T00:00:00"/>
    <n v="1120"/>
    <x v="9"/>
    <s v="143500973-5540246185278"/>
    <n v="1120"/>
    <n v="1120"/>
    <n v="1120"/>
    <n v="100"/>
    <x v="0"/>
    <x v="0"/>
  </r>
  <r>
    <d v="2022-12-28T00:00:00"/>
    <n v="143500984"/>
    <x v="98"/>
    <x v="2"/>
    <d v="2023-01-18T00:00:00"/>
    <n v="2005"/>
    <x v="8"/>
    <s v="143500984-5540246194632"/>
    <n v="502"/>
    <n v="2005"/>
    <n v="502"/>
    <n v="25.037406483790527"/>
    <x v="0"/>
    <x v="0"/>
  </r>
  <r>
    <d v="2022-12-28T00:00:00"/>
    <n v="143500987"/>
    <x v="95"/>
    <x v="3"/>
    <d v="2023-01-15T00:00:00"/>
    <n v="45936"/>
    <x v="8"/>
    <s v="143500987-5540246192148"/>
    <n v="45936"/>
    <n v="45936"/>
    <n v="45936"/>
    <n v="100"/>
    <x v="0"/>
    <x v="0"/>
  </r>
  <r>
    <d v="2022-12-28T00:00:00"/>
    <n v="143500988"/>
    <x v="66"/>
    <x v="3"/>
    <d v="2023-01-17T00:00:00"/>
    <n v="7308"/>
    <x v="8"/>
    <s v="143500988-5540246171759"/>
    <n v="7308"/>
    <n v="20880"/>
    <n v="20880"/>
    <n v="100"/>
    <x v="0"/>
    <x v="1"/>
  </r>
  <r>
    <d v="2022-12-28T00:00:00"/>
    <n v="143500988"/>
    <x v="14"/>
    <x v="3"/>
    <d v="2023-01-17T00:00:00"/>
    <n v="8352"/>
    <x v="8"/>
    <s v="143500988-5540246177133"/>
    <n v="8352"/>
    <n v="20880"/>
    <n v="20880"/>
    <n v="100"/>
    <x v="0"/>
    <x v="1"/>
  </r>
  <r>
    <d v="2022-12-28T00:00:00"/>
    <n v="143500988"/>
    <x v="15"/>
    <x v="3"/>
    <d v="2023-01-17T00:00:00"/>
    <n v="5220"/>
    <x v="8"/>
    <s v="143500988-5540246192518"/>
    <n v="5220"/>
    <n v="20880"/>
    <n v="20880"/>
    <n v="100"/>
    <x v="0"/>
    <x v="0"/>
  </r>
  <r>
    <d v="2022-12-29T00:00:00"/>
    <n v="143501007"/>
    <x v="52"/>
    <x v="1"/>
    <d v="2023-01-02T00:00:00"/>
    <n v="47"/>
    <x v="8"/>
    <s v="143501007-5540246172539"/>
    <n v="47"/>
    <n v="2275"/>
    <n v="1969"/>
    <n v="86.54945054945054"/>
    <x v="0"/>
    <x v="1"/>
  </r>
  <r>
    <d v="2022-12-29T00:00:00"/>
    <n v="143501007"/>
    <x v="5"/>
    <x v="1"/>
    <d v="2023-01-02T00:00:00"/>
    <n v="557"/>
    <x v="8"/>
    <s v="143501007-5540246172669"/>
    <n v="251"/>
    <n v="2275"/>
    <n v="1969"/>
    <n v="86.54945054945054"/>
    <x v="0"/>
    <x v="1"/>
  </r>
  <r>
    <d v="2022-12-29T00:00:00"/>
    <n v="143501007"/>
    <x v="39"/>
    <x v="1"/>
    <d v="2023-01-02T00:00:00"/>
    <n v="1671"/>
    <x v="8"/>
    <s v="143501007-5540246172978"/>
    <n v="1671"/>
    <n v="2275"/>
    <n v="1969"/>
    <n v="86.54945054945054"/>
    <x v="0"/>
    <x v="0"/>
  </r>
  <r>
    <d v="2022-12-29T00:00:00"/>
    <n v="143501008"/>
    <x v="17"/>
    <x v="1"/>
    <d v="2023-01-02T00:00:00"/>
    <n v="1601"/>
    <x v="8"/>
    <s v="143501008-5540246191598"/>
    <n v="1601"/>
    <n v="1601"/>
    <n v="1601"/>
    <n v="100"/>
    <x v="0"/>
    <x v="0"/>
  </r>
  <r>
    <d v="2022-12-29T00:00:00"/>
    <n v="143501009"/>
    <x v="4"/>
    <x v="1"/>
    <d v="2023-01-02T00:00:00"/>
    <n v="1671"/>
    <x v="8"/>
    <s v="143501009-5540246171933"/>
    <n v="1671"/>
    <n v="14294"/>
    <n v="14294"/>
    <n v="100"/>
    <x v="0"/>
    <x v="1"/>
  </r>
  <r>
    <d v="2022-12-29T00:00:00"/>
    <n v="143501009"/>
    <x v="6"/>
    <x v="1"/>
    <d v="2023-01-02T00:00:00"/>
    <n v="2228"/>
    <x v="8"/>
    <s v="143501009-5540246176294"/>
    <n v="2228"/>
    <n v="14294"/>
    <n v="14294"/>
    <n v="100"/>
    <x v="0"/>
    <x v="1"/>
  </r>
  <r>
    <d v="2022-12-29T00:00:00"/>
    <n v="143501009"/>
    <x v="7"/>
    <x v="1"/>
    <d v="2023-01-02T00:00:00"/>
    <n v="4455"/>
    <x v="8"/>
    <s v="143501009-5540246176295"/>
    <n v="4455"/>
    <n v="14294"/>
    <n v="14294"/>
    <n v="100"/>
    <x v="0"/>
    <x v="1"/>
  </r>
  <r>
    <d v="2022-12-29T00:00:00"/>
    <n v="143501009"/>
    <x v="9"/>
    <x v="1"/>
    <d v="2023-01-02T00:00:00"/>
    <n v="4455"/>
    <x v="8"/>
    <s v="143501009-5540246187987"/>
    <n v="4455"/>
    <n v="14294"/>
    <n v="14294"/>
    <n v="100"/>
    <x v="0"/>
    <x v="1"/>
  </r>
  <r>
    <d v="2022-12-29T00:00:00"/>
    <n v="143501009"/>
    <x v="10"/>
    <x v="1"/>
    <d v="2023-01-02T00:00:00"/>
    <n v="1485"/>
    <x v="8"/>
    <s v="143501009-5540246188200"/>
    <n v="1485"/>
    <n v="14294"/>
    <n v="14294"/>
    <n v="100"/>
    <x v="0"/>
    <x v="0"/>
  </r>
  <r>
    <d v="2022-12-29T00:00:00"/>
    <n v="143501014"/>
    <x v="22"/>
    <x v="1"/>
    <d v="2023-01-04T00:00:00"/>
    <n v="140"/>
    <x v="8"/>
    <s v="143501014-5540246186325"/>
    <n v="140"/>
    <n v="140"/>
    <n v="140"/>
    <n v="100"/>
    <x v="0"/>
    <x v="0"/>
  </r>
  <r>
    <d v="2022-12-29T00:00:00"/>
    <n v="143501015"/>
    <x v="64"/>
    <x v="1"/>
    <d v="2023-01-02T00:00:00"/>
    <n v="696"/>
    <x v="8"/>
    <s v="143501015-5540246188175"/>
    <n v="348"/>
    <n v="696"/>
    <n v="348"/>
    <n v="50"/>
    <x v="0"/>
    <x v="0"/>
  </r>
  <r>
    <d v="2022-12-29T00:00:00"/>
    <n v="143501016"/>
    <x v="123"/>
    <x v="3"/>
    <d v="2023-01-03T00:00:00"/>
    <n v="669"/>
    <x v="8"/>
    <s v="143501016-5540246196800"/>
    <n v="669"/>
    <n v="669"/>
    <n v="669"/>
    <n v="100"/>
    <x v="0"/>
    <x v="0"/>
  </r>
  <r>
    <d v="2022-12-29T00:00:00"/>
    <n v="143501018"/>
    <x v="26"/>
    <x v="1"/>
    <d v="2023-01-05T00:00:00"/>
    <n v="279"/>
    <x v="8"/>
    <s v="143501018-5540246173472"/>
    <n v="279"/>
    <n v="1951"/>
    <n v="1951"/>
    <n v="100"/>
    <x v="0"/>
    <x v="1"/>
  </r>
  <r>
    <d v="2022-12-29T00:00:00"/>
    <n v="143501018"/>
    <x v="27"/>
    <x v="1"/>
    <d v="2023-01-05T00:00:00"/>
    <n v="279"/>
    <x v="8"/>
    <s v="143501018-5540246174095"/>
    <n v="279"/>
    <n v="1951"/>
    <n v="1951"/>
    <n v="100"/>
    <x v="0"/>
    <x v="1"/>
  </r>
  <r>
    <d v="2022-12-29T00:00:00"/>
    <n v="143501018"/>
    <x v="56"/>
    <x v="1"/>
    <d v="2023-01-05T00:00:00"/>
    <n v="836"/>
    <x v="8"/>
    <s v="143501018-5540246175049"/>
    <n v="836"/>
    <n v="1951"/>
    <n v="1951"/>
    <n v="100"/>
    <x v="0"/>
    <x v="1"/>
  </r>
  <r>
    <d v="2022-12-29T00:00:00"/>
    <n v="143501018"/>
    <x v="19"/>
    <x v="1"/>
    <d v="2023-01-05T00:00:00"/>
    <n v="557"/>
    <x v="8"/>
    <s v="143501018-5540246175050"/>
    <n v="557"/>
    <n v="1951"/>
    <n v="1951"/>
    <n v="100"/>
    <x v="0"/>
    <x v="0"/>
  </r>
  <r>
    <d v="2023-01-01T00:00:00"/>
    <n v="143511044"/>
    <x v="1"/>
    <x v="1"/>
    <d v="2023-01-03T00:00:00"/>
    <n v="464"/>
    <x v="8"/>
    <s v="143511044-5540246174174"/>
    <n v="464"/>
    <n v="464"/>
    <n v="464"/>
    <n v="100"/>
    <x v="0"/>
    <x v="0"/>
  </r>
  <r>
    <d v="2023-01-01T00:00:00"/>
    <n v="143511045"/>
    <x v="7"/>
    <x v="1"/>
    <d v="2023-01-03T00:00:00"/>
    <n v="7424"/>
    <x v="8"/>
    <s v="143511045-5540246176295"/>
    <n v="7424"/>
    <n v="9652"/>
    <n v="9652"/>
    <n v="100"/>
    <x v="0"/>
    <x v="1"/>
  </r>
  <r>
    <d v="2023-01-01T00:00:00"/>
    <n v="143511045"/>
    <x v="10"/>
    <x v="1"/>
    <d v="2023-01-03T00:00:00"/>
    <n v="2228"/>
    <x v="8"/>
    <s v="143511045-5540246188200"/>
    <n v="2228"/>
    <n v="9652"/>
    <n v="9652"/>
    <n v="100"/>
    <x v="0"/>
    <x v="0"/>
  </r>
  <r>
    <d v="2023-01-01T00:00:00"/>
    <n v="143511052"/>
    <x v="56"/>
    <x v="1"/>
    <d v="2023-01-09T00:00:00"/>
    <n v="1114"/>
    <x v="8"/>
    <s v="143511052-5540246175049"/>
    <n v="1114"/>
    <n v="1671"/>
    <n v="1671"/>
    <n v="100"/>
    <x v="0"/>
    <x v="1"/>
  </r>
  <r>
    <d v="2023-01-01T00:00:00"/>
    <n v="143511052"/>
    <x v="19"/>
    <x v="1"/>
    <d v="2023-01-09T00:00:00"/>
    <n v="557"/>
    <x v="8"/>
    <s v="143511052-5540246175050"/>
    <n v="557"/>
    <n v="1671"/>
    <n v="1671"/>
    <n v="100"/>
    <x v="0"/>
    <x v="0"/>
  </r>
  <r>
    <d v="2023-01-01T00:00:00"/>
    <n v="143511064"/>
    <x v="98"/>
    <x v="2"/>
    <d v="2023-01-22T00:00:00"/>
    <n v="2757"/>
    <x v="8"/>
    <s v="143511064-5540246194632"/>
    <n v="539"/>
    <n v="2757"/>
    <n v="539"/>
    <n v="19.550235763511061"/>
    <x v="0"/>
    <x v="0"/>
  </r>
  <r>
    <d v="2023-01-01T00:00:00"/>
    <n v="143511068"/>
    <x v="34"/>
    <x v="3"/>
    <d v="2023-01-17T00:00:00"/>
    <n v="1114"/>
    <x v="8"/>
    <s v="143511068-5540246192209"/>
    <n v="1114"/>
    <n v="3157"/>
    <n v="3157"/>
    <n v="100"/>
    <x v="0"/>
    <x v="1"/>
  </r>
  <r>
    <d v="2023-01-01T00:00:00"/>
    <n v="143511068"/>
    <x v="62"/>
    <x v="3"/>
    <d v="2023-01-17T00:00:00"/>
    <n v="743"/>
    <x v="8"/>
    <s v="143511068-5540246192594"/>
    <n v="743"/>
    <n v="3157"/>
    <n v="3157"/>
    <n v="100"/>
    <x v="0"/>
    <x v="1"/>
  </r>
  <r>
    <d v="2023-01-01T00:00:00"/>
    <n v="143511068"/>
    <x v="80"/>
    <x v="3"/>
    <d v="2023-01-17T00:00:00"/>
    <n v="1300"/>
    <x v="8"/>
    <s v="143511068-5540246192831"/>
    <n v="1300"/>
    <n v="3157"/>
    <n v="3157"/>
    <n v="100"/>
    <x v="0"/>
    <x v="0"/>
  </r>
  <r>
    <d v="2023-01-01T00:00:00"/>
    <n v="143511070"/>
    <x v="2"/>
    <x v="2"/>
    <d v="2023-01-24T00:00:00"/>
    <n v="669"/>
    <x v="8"/>
    <s v="143511070-5540246193316"/>
    <n v="669"/>
    <n v="669"/>
    <n v="669"/>
    <n v="100"/>
    <x v="0"/>
    <x v="0"/>
  </r>
  <r>
    <d v="2023-01-02T00:00:00"/>
    <n v="143511082"/>
    <x v="5"/>
    <x v="1"/>
    <d v="2023-01-04T00:00:00"/>
    <n v="279"/>
    <x v="8"/>
    <s v="143511082-5540246172669"/>
    <n v="279"/>
    <n v="11100"/>
    <n v="11100"/>
    <n v="100"/>
    <x v="0"/>
    <x v="1"/>
  </r>
  <r>
    <d v="2023-01-02T00:00:00"/>
    <n v="143511082"/>
    <x v="1"/>
    <x v="1"/>
    <d v="2023-01-04T00:00:00"/>
    <n v="464"/>
    <x v="8"/>
    <s v="143511082-5540246174174"/>
    <n v="464"/>
    <n v="11100"/>
    <n v="11100"/>
    <n v="100"/>
    <x v="0"/>
    <x v="1"/>
  </r>
  <r>
    <d v="2023-01-02T00:00:00"/>
    <n v="143511082"/>
    <x v="89"/>
    <x v="1"/>
    <d v="2023-01-04T00:00:00"/>
    <n v="8352"/>
    <x v="8"/>
    <s v="143511082-5540246176699"/>
    <n v="8352"/>
    <n v="11100"/>
    <n v="11100"/>
    <n v="100"/>
    <x v="0"/>
    <x v="1"/>
  </r>
  <r>
    <d v="2023-01-02T00:00:00"/>
    <n v="143511082"/>
    <x v="18"/>
    <x v="1"/>
    <d v="2023-01-04T00:00:00"/>
    <n v="2005"/>
    <x v="8"/>
    <s v="143511082-5540246192102"/>
    <n v="2005"/>
    <n v="11100"/>
    <n v="11100"/>
    <n v="100"/>
    <x v="0"/>
    <x v="0"/>
  </r>
  <r>
    <d v="2023-01-02T00:00:00"/>
    <n v="143511083"/>
    <x v="7"/>
    <x v="1"/>
    <d v="2023-01-04T00:00:00"/>
    <n v="7424"/>
    <x v="8"/>
    <s v="143511083-5540246176295"/>
    <n v="7424"/>
    <n v="9652"/>
    <n v="9652"/>
    <n v="100"/>
    <x v="0"/>
    <x v="1"/>
  </r>
  <r>
    <d v="2023-01-02T00:00:00"/>
    <n v="143511083"/>
    <x v="9"/>
    <x v="1"/>
    <d v="2023-01-04T00:00:00"/>
    <n v="2228"/>
    <x v="8"/>
    <s v="143511083-5540246187987"/>
    <n v="2228"/>
    <n v="9652"/>
    <n v="9652"/>
    <n v="100"/>
    <x v="0"/>
    <x v="0"/>
  </r>
  <r>
    <d v="2023-01-02T00:00:00"/>
    <n v="143511097"/>
    <x v="48"/>
    <x v="3"/>
    <d v="2023-01-25T00:00:00"/>
    <n v="1692"/>
    <x v="8"/>
    <s v="143511097-5540246183130"/>
    <n v="1692"/>
    <n v="7457"/>
    <n v="7341"/>
    <n v="98.444414643958694"/>
    <x v="0"/>
    <x v="1"/>
  </r>
  <r>
    <d v="2023-01-02T00:00:00"/>
    <n v="143511097"/>
    <x v="73"/>
    <x v="3"/>
    <d v="2023-01-25T00:00:00"/>
    <n v="961"/>
    <x v="8"/>
    <s v="143511097-5540246183537"/>
    <n v="961"/>
    <n v="7457"/>
    <n v="7341"/>
    <n v="98.444414643958694"/>
    <x v="0"/>
    <x v="1"/>
  </r>
  <r>
    <d v="2023-01-02T00:00:00"/>
    <n v="143511097"/>
    <x v="74"/>
    <x v="3"/>
    <d v="2023-01-25T00:00:00"/>
    <n v="919"/>
    <x v="8"/>
    <s v="143511097-5540246183538"/>
    <n v="919"/>
    <n v="7457"/>
    <n v="7341"/>
    <n v="98.444414643958694"/>
    <x v="0"/>
    <x v="1"/>
  </r>
  <r>
    <d v="2023-01-02T00:00:00"/>
    <n v="143511097"/>
    <x v="81"/>
    <x v="3"/>
    <d v="2023-01-25T00:00:00"/>
    <n v="1044"/>
    <x v="8"/>
    <s v="143511097-5540246183541"/>
    <n v="928"/>
    <n v="7457"/>
    <n v="7341"/>
    <n v="98.444414643958694"/>
    <x v="0"/>
    <x v="1"/>
  </r>
  <r>
    <d v="2023-01-02T00:00:00"/>
    <n v="143511097"/>
    <x v="100"/>
    <x v="3"/>
    <d v="2023-01-25T00:00:00"/>
    <n v="2172"/>
    <x v="8"/>
    <s v="143511097-5540246183552"/>
    <n v="2172"/>
    <n v="7457"/>
    <n v="7341"/>
    <n v="98.444414643958694"/>
    <x v="0"/>
    <x v="1"/>
  </r>
  <r>
    <d v="2023-01-02T00:00:00"/>
    <n v="143511097"/>
    <x v="93"/>
    <x v="3"/>
    <d v="2023-01-25T00:00:00"/>
    <n v="669"/>
    <x v="8"/>
    <s v="143511097-5540246192571"/>
    <n v="669"/>
    <n v="7457"/>
    <n v="7341"/>
    <n v="98.444414643958694"/>
    <x v="0"/>
    <x v="0"/>
  </r>
  <r>
    <d v="2023-01-02T00:00:00"/>
    <n v="143511101"/>
    <x v="42"/>
    <x v="2"/>
    <d v="2023-01-26T00:00:00"/>
    <n v="1782"/>
    <x v="8"/>
    <s v="143511101-5540246180522"/>
    <n v="1782"/>
    <n v="1847"/>
    <n v="1847"/>
    <n v="100"/>
    <x v="0"/>
    <x v="1"/>
  </r>
  <r>
    <d v="2023-01-02T00:00:00"/>
    <n v="143511101"/>
    <x v="43"/>
    <x v="2"/>
    <d v="2023-01-26T00:00:00"/>
    <n v="65"/>
    <x v="8"/>
    <s v="143511101-5540246193409"/>
    <n v="65"/>
    <n v="1847"/>
    <n v="1847"/>
    <n v="100"/>
    <x v="0"/>
    <x v="0"/>
  </r>
  <r>
    <d v="2023-01-02T00:00:00"/>
    <n v="143511102"/>
    <x v="12"/>
    <x v="2"/>
    <d v="2023-01-23T00:00:00"/>
    <n v="372"/>
    <x v="8"/>
    <s v="143511102-5540246191596"/>
    <n v="297"/>
    <n v="1560"/>
    <n v="1485"/>
    <n v="95.192307692307693"/>
    <x v="0"/>
    <x v="1"/>
  </r>
  <r>
    <d v="2023-01-02T00:00:00"/>
    <n v="143511102"/>
    <x v="121"/>
    <x v="2"/>
    <d v="2023-01-23T00:00:00"/>
    <n v="1188"/>
    <x v="8"/>
    <s v="143511102-5540246196466"/>
    <n v="1188"/>
    <n v="1560"/>
    <n v="1485"/>
    <n v="95.192307692307693"/>
    <x v="0"/>
    <x v="0"/>
  </r>
  <r>
    <d v="2023-01-03T00:00:00"/>
    <n v="143511120"/>
    <x v="39"/>
    <x v="1"/>
    <d v="2023-01-05T00:00:00"/>
    <n v="2506"/>
    <x v="8"/>
    <s v="143511120-5540246172978"/>
    <n v="2506"/>
    <n v="7726"/>
    <n v="7726"/>
    <n v="100"/>
    <x v="0"/>
    <x v="1"/>
  </r>
  <r>
    <d v="2023-01-03T00:00:00"/>
    <n v="143511120"/>
    <x v="1"/>
    <x v="1"/>
    <d v="2023-01-05T00:00:00"/>
    <n v="348"/>
    <x v="8"/>
    <s v="143511120-5540246174174"/>
    <n v="348"/>
    <n v="7726"/>
    <n v="7726"/>
    <n v="100"/>
    <x v="0"/>
    <x v="1"/>
  </r>
  <r>
    <d v="2023-01-03T00:00:00"/>
    <n v="143511120"/>
    <x v="89"/>
    <x v="1"/>
    <d v="2023-01-05T00:00:00"/>
    <n v="4176"/>
    <x v="8"/>
    <s v="143511120-5540246176699"/>
    <n v="4176"/>
    <n v="7726"/>
    <n v="7726"/>
    <n v="100"/>
    <x v="0"/>
    <x v="1"/>
  </r>
  <r>
    <d v="2023-01-03T00:00:00"/>
    <n v="143511120"/>
    <x v="64"/>
    <x v="1"/>
    <d v="2023-01-05T00:00:00"/>
    <n v="696"/>
    <x v="8"/>
    <s v="143511120-5540246188175"/>
    <n v="696"/>
    <n v="7726"/>
    <n v="7726"/>
    <n v="100"/>
    <x v="0"/>
    <x v="0"/>
  </r>
  <r>
    <d v="2023-01-03T00:00:00"/>
    <n v="143511121"/>
    <x v="6"/>
    <x v="1"/>
    <d v="2023-01-05T00:00:00"/>
    <n v="743"/>
    <x v="8"/>
    <s v="143511121-5540246176294"/>
    <n v="743"/>
    <n v="6683"/>
    <n v="6683"/>
    <n v="100"/>
    <x v="0"/>
    <x v="1"/>
  </r>
  <r>
    <d v="2023-01-03T00:00:00"/>
    <n v="143511121"/>
    <x v="7"/>
    <x v="1"/>
    <d v="2023-01-05T00:00:00"/>
    <n v="4455"/>
    <x v="8"/>
    <s v="143511121-5540246176295"/>
    <n v="4455"/>
    <n v="6683"/>
    <n v="6683"/>
    <n v="100"/>
    <x v="0"/>
    <x v="1"/>
  </r>
  <r>
    <d v="2023-01-03T00:00:00"/>
    <n v="143511121"/>
    <x v="10"/>
    <x v="1"/>
    <d v="2023-01-05T00:00:00"/>
    <n v="1485"/>
    <x v="8"/>
    <s v="143511121-5540246188200"/>
    <n v="1485"/>
    <n v="6683"/>
    <n v="6683"/>
    <n v="100"/>
    <x v="0"/>
    <x v="0"/>
  </r>
  <r>
    <d v="2023-01-03T00:00:00"/>
    <n v="143511127"/>
    <x v="17"/>
    <x v="1"/>
    <d v="2023-01-09T00:00:00"/>
    <n v="1601"/>
    <x v="8"/>
    <s v="143511127-5540246191598"/>
    <n v="1601"/>
    <n v="1601"/>
    <n v="1601"/>
    <n v="100"/>
    <x v="0"/>
    <x v="0"/>
  </r>
  <r>
    <d v="2023-01-03T00:00:00"/>
    <n v="143511129"/>
    <x v="106"/>
    <x v="3"/>
    <d v="2023-01-22T00:00:00"/>
    <n v="743"/>
    <x v="8"/>
    <s v="143511129-5540246195242"/>
    <n v="743"/>
    <n v="743"/>
    <n v="743"/>
    <n v="100"/>
    <x v="0"/>
    <x v="0"/>
  </r>
  <r>
    <d v="2023-01-04T00:00:00"/>
    <n v="143511148"/>
    <x v="1"/>
    <x v="1"/>
    <d v="2023-01-08T00:00:00"/>
    <n v="232"/>
    <x v="8"/>
    <s v="143511148-5540246174174"/>
    <n v="232"/>
    <n v="8584"/>
    <n v="8584"/>
    <n v="100"/>
    <x v="0"/>
    <x v="1"/>
  </r>
  <r>
    <d v="2023-01-04T00:00:00"/>
    <n v="143511148"/>
    <x v="89"/>
    <x v="1"/>
    <d v="2023-01-08T00:00:00"/>
    <n v="8352"/>
    <x v="8"/>
    <s v="143511148-5540246176699"/>
    <n v="8352"/>
    <n v="8584"/>
    <n v="8584"/>
    <n v="100"/>
    <x v="0"/>
    <x v="0"/>
  </r>
  <r>
    <d v="2023-01-04T00:00:00"/>
    <n v="143511149"/>
    <x v="6"/>
    <x v="1"/>
    <d v="2023-01-08T00:00:00"/>
    <n v="1485"/>
    <x v="8"/>
    <s v="143511149-5540246176294"/>
    <n v="1485"/>
    <n v="4269"/>
    <n v="4269"/>
    <n v="100"/>
    <x v="0"/>
    <x v="1"/>
  </r>
  <r>
    <d v="2023-01-04T00:00:00"/>
    <n v="143511149"/>
    <x v="9"/>
    <x v="1"/>
    <d v="2023-01-08T00:00:00"/>
    <n v="2784"/>
    <x v="8"/>
    <s v="143511149-5540246187987"/>
    <n v="2784"/>
    <n v="4269"/>
    <n v="4269"/>
    <n v="100"/>
    <x v="0"/>
    <x v="0"/>
  </r>
  <r>
    <d v="2023-01-04T00:00:00"/>
    <n v="143511152"/>
    <x v="56"/>
    <x v="1"/>
    <d v="2023-01-12T00:00:00"/>
    <n v="836"/>
    <x v="8"/>
    <s v="143511152-5540246175049"/>
    <n v="836"/>
    <n v="836"/>
    <n v="836"/>
    <n v="100"/>
    <x v="0"/>
    <x v="0"/>
  </r>
  <r>
    <d v="2023-01-04T00:00:00"/>
    <n v="143511168"/>
    <x v="49"/>
    <x v="3"/>
    <d v="2023-01-25T00:00:00"/>
    <n v="502"/>
    <x v="8"/>
    <s v="143511168-5540246183587"/>
    <n v="502"/>
    <n v="4058"/>
    <n v="4058"/>
    <n v="100"/>
    <x v="0"/>
    <x v="1"/>
  </r>
  <r>
    <d v="2023-01-04T00:00:00"/>
    <n v="143511168"/>
    <x v="11"/>
    <x v="3"/>
    <d v="2023-01-25T00:00:00"/>
    <n v="1300"/>
    <x v="8"/>
    <s v="143511168-5540246183589"/>
    <n v="1300"/>
    <n v="4058"/>
    <n v="4058"/>
    <n v="100"/>
    <x v="0"/>
    <x v="1"/>
  </r>
  <r>
    <d v="2023-01-04T00:00:00"/>
    <n v="143511168"/>
    <x v="41"/>
    <x v="3"/>
    <d v="2023-01-25T00:00:00"/>
    <n v="940"/>
    <x v="8"/>
    <s v="143511168-5540246186352"/>
    <n v="940"/>
    <n v="4058"/>
    <n v="4058"/>
    <n v="100"/>
    <x v="0"/>
    <x v="1"/>
  </r>
  <r>
    <d v="2023-01-04T00:00:00"/>
    <n v="143511168"/>
    <x v="101"/>
    <x v="3"/>
    <d v="2023-01-25T00:00:00"/>
    <n v="1316"/>
    <x v="8"/>
    <s v="143511168-5540246194790"/>
    <n v="1316"/>
    <n v="4058"/>
    <n v="4058"/>
    <n v="100"/>
    <x v="0"/>
    <x v="0"/>
  </r>
  <r>
    <d v="2023-01-04T00:00:00"/>
    <n v="143511173"/>
    <x v="95"/>
    <x v="3"/>
    <d v="2023-01-22T00:00:00"/>
    <n v="45936"/>
    <x v="8"/>
    <s v="143511173-5540246192148"/>
    <n v="45936"/>
    <n v="45936"/>
    <n v="45936"/>
    <n v="100"/>
    <x v="0"/>
    <x v="0"/>
  </r>
  <r>
    <d v="2023-01-04T00:00:00"/>
    <n v="143511174"/>
    <x v="95"/>
    <x v="3"/>
    <d v="2023-01-26T00:00:00"/>
    <n v="45936"/>
    <x v="8"/>
    <s v="143511174-5540246192148"/>
    <n v="45936"/>
    <n v="45936"/>
    <n v="45936"/>
    <n v="100"/>
    <x v="0"/>
    <x v="0"/>
  </r>
  <r>
    <d v="2023-01-04T00:00:00"/>
    <n v="143511175"/>
    <x v="66"/>
    <x v="3"/>
    <d v="2023-01-24T00:00:00"/>
    <n v="5847"/>
    <x v="8"/>
    <s v="143511175-5540246171759"/>
    <n v="5847"/>
    <n v="18375"/>
    <n v="18375"/>
    <n v="100"/>
    <x v="0"/>
    <x v="1"/>
  </r>
  <r>
    <d v="2023-01-04T00:00:00"/>
    <n v="143511175"/>
    <x v="14"/>
    <x v="3"/>
    <d v="2023-01-24T00:00:00"/>
    <n v="8352"/>
    <x v="8"/>
    <s v="143511175-5540246177133"/>
    <n v="8352"/>
    <n v="18375"/>
    <n v="18375"/>
    <n v="100"/>
    <x v="0"/>
    <x v="1"/>
  </r>
  <r>
    <d v="2023-01-04T00:00:00"/>
    <n v="143511175"/>
    <x v="15"/>
    <x v="3"/>
    <d v="2023-01-24T00:00:00"/>
    <n v="4176"/>
    <x v="8"/>
    <s v="143511175-5540246192518"/>
    <n v="4176"/>
    <n v="18375"/>
    <n v="18375"/>
    <n v="100"/>
    <x v="0"/>
    <x v="0"/>
  </r>
  <r>
    <d v="2023-01-05T00:00:00"/>
    <n v="143511188"/>
    <x v="1"/>
    <x v="1"/>
    <d v="2023-01-09T00:00:00"/>
    <n v="232"/>
    <x v="8"/>
    <s v="143511188-5540246174174"/>
    <n v="232"/>
    <n v="696"/>
    <n v="696"/>
    <n v="100"/>
    <x v="0"/>
    <x v="1"/>
  </r>
  <r>
    <d v="2023-01-05T00:00:00"/>
    <n v="143511188"/>
    <x v="64"/>
    <x v="1"/>
    <d v="2023-01-09T00:00:00"/>
    <n v="464"/>
    <x v="8"/>
    <s v="143511188-5540246188175"/>
    <n v="464"/>
    <n v="696"/>
    <n v="696"/>
    <n v="100"/>
    <x v="0"/>
    <x v="0"/>
  </r>
  <r>
    <d v="2023-01-05T00:00:00"/>
    <n v="143511189"/>
    <x v="6"/>
    <x v="1"/>
    <d v="2023-01-09T00:00:00"/>
    <n v="2228"/>
    <x v="8"/>
    <s v="143511189-5540246176294"/>
    <n v="2228"/>
    <n v="7426"/>
    <n v="7426"/>
    <n v="100"/>
    <x v="0"/>
    <x v="1"/>
  </r>
  <r>
    <d v="2023-01-05T00:00:00"/>
    <n v="143511189"/>
    <x v="9"/>
    <x v="1"/>
    <d v="2023-01-09T00:00:00"/>
    <n v="4455"/>
    <x v="8"/>
    <s v="143511189-5540246187987"/>
    <n v="4455"/>
    <n v="7426"/>
    <n v="7426"/>
    <n v="100"/>
    <x v="0"/>
    <x v="1"/>
  </r>
  <r>
    <d v="2023-01-05T00:00:00"/>
    <n v="143511189"/>
    <x v="10"/>
    <x v="1"/>
    <d v="2023-01-09T00:00:00"/>
    <n v="743"/>
    <x v="8"/>
    <s v="143511189-5540246188200"/>
    <n v="743"/>
    <n v="7426"/>
    <n v="7426"/>
    <n v="100"/>
    <x v="0"/>
    <x v="0"/>
  </r>
  <r>
    <d v="2023-01-05T00:00:00"/>
    <n v="143511194"/>
    <x v="20"/>
    <x v="1"/>
    <d v="2023-01-12T00:00:00"/>
    <n v="140"/>
    <x v="8"/>
    <s v="143511194-5540246185429"/>
    <n v="140"/>
    <n v="280"/>
    <n v="280"/>
    <n v="100"/>
    <x v="0"/>
    <x v="1"/>
  </r>
  <r>
    <d v="2023-01-05T00:00:00"/>
    <n v="143511194"/>
    <x v="21"/>
    <x v="1"/>
    <d v="2023-01-12T00:00:00"/>
    <n v="140"/>
    <x v="8"/>
    <s v="143511194-5540246185562"/>
    <n v="140"/>
    <n v="280"/>
    <n v="280"/>
    <n v="100"/>
    <x v="0"/>
    <x v="0"/>
  </r>
  <r>
    <d v="2023-01-05T00:00:00"/>
    <n v="143511201"/>
    <x v="71"/>
    <x v="4"/>
    <d v="2023-01-19T00:00:00"/>
    <n v="3267"/>
    <x v="8"/>
    <s v="143511201-5540246173906"/>
    <n v="3267"/>
    <n v="13958"/>
    <n v="13958"/>
    <n v="100"/>
    <x v="0"/>
    <x v="1"/>
  </r>
  <r>
    <d v="2023-01-05T00:00:00"/>
    <n v="143511201"/>
    <x v="32"/>
    <x v="4"/>
    <d v="2023-01-19T00:00:00"/>
    <n v="10691"/>
    <x v="8"/>
    <s v="143511201-5540246181016"/>
    <n v="10691"/>
    <n v="13958"/>
    <n v="13958"/>
    <n v="100"/>
    <x v="0"/>
    <x v="0"/>
  </r>
  <r>
    <d v="2023-01-05T00:00:00"/>
    <n v="143511209"/>
    <x v="98"/>
    <x v="2"/>
    <d v="2023-01-25T00:00:00"/>
    <n v="2088"/>
    <x v="8"/>
    <s v="143511209-5540246194632"/>
    <n v="713"/>
    <n v="2088"/>
    <n v="713"/>
    <n v="34.14750957854406"/>
    <x v="0"/>
    <x v="0"/>
  </r>
  <r>
    <d v="2023-01-08T00:00:00"/>
    <n v="143521222"/>
    <x v="52"/>
    <x v="1"/>
    <d v="2023-01-10T00:00:00"/>
    <n v="47"/>
    <x v="8"/>
    <s v="143521222-5540246172539"/>
    <n v="47"/>
    <n v="10697"/>
    <n v="10697"/>
    <n v="100"/>
    <x v="0"/>
    <x v="1"/>
  </r>
  <r>
    <d v="2023-01-08T00:00:00"/>
    <n v="143521222"/>
    <x v="5"/>
    <x v="1"/>
    <d v="2023-01-10T00:00:00"/>
    <n v="279"/>
    <x v="8"/>
    <s v="143521222-5540246172669"/>
    <n v="279"/>
    <n v="10697"/>
    <n v="10697"/>
    <n v="100"/>
    <x v="0"/>
    <x v="1"/>
  </r>
  <r>
    <d v="2023-01-08T00:00:00"/>
    <n v="143521222"/>
    <x v="39"/>
    <x v="1"/>
    <d v="2023-01-10T00:00:00"/>
    <n v="1671"/>
    <x v="8"/>
    <s v="143521222-5540246172978"/>
    <n v="1671"/>
    <n v="10697"/>
    <n v="10697"/>
    <n v="100"/>
    <x v="0"/>
    <x v="1"/>
  </r>
  <r>
    <d v="2023-01-08T00:00:00"/>
    <n v="143521222"/>
    <x v="1"/>
    <x v="1"/>
    <d v="2023-01-10T00:00:00"/>
    <n v="348"/>
    <x v="8"/>
    <s v="143521222-5540246174174"/>
    <n v="348"/>
    <n v="10697"/>
    <n v="10697"/>
    <n v="100"/>
    <x v="0"/>
    <x v="1"/>
  </r>
  <r>
    <d v="2023-01-08T00:00:00"/>
    <n v="143521222"/>
    <x v="89"/>
    <x v="1"/>
    <d v="2023-01-10T00:00:00"/>
    <n v="8352"/>
    <x v="8"/>
    <s v="143521222-5540246176699"/>
    <n v="8352"/>
    <n v="10697"/>
    <n v="10697"/>
    <n v="100"/>
    <x v="0"/>
    <x v="0"/>
  </r>
  <r>
    <d v="2023-01-08T00:00:00"/>
    <n v="143521224"/>
    <x v="6"/>
    <x v="1"/>
    <d v="2023-01-10T00:00:00"/>
    <n v="1485"/>
    <x v="8"/>
    <s v="143521224-5540246176294"/>
    <n v="1485"/>
    <n v="25243"/>
    <n v="25243"/>
    <n v="100"/>
    <x v="0"/>
    <x v="1"/>
  </r>
  <r>
    <d v="2023-01-08T00:00:00"/>
    <n v="143521224"/>
    <x v="7"/>
    <x v="1"/>
    <d v="2023-01-10T00:00:00"/>
    <n v="14848"/>
    <x v="8"/>
    <s v="143521224-5540246176295"/>
    <n v="14848"/>
    <n v="25243"/>
    <n v="25243"/>
    <n v="100"/>
    <x v="0"/>
    <x v="1"/>
  </r>
  <r>
    <d v="2023-01-08T00:00:00"/>
    <n v="143521224"/>
    <x v="9"/>
    <x v="1"/>
    <d v="2023-01-10T00:00:00"/>
    <n v="6682"/>
    <x v="8"/>
    <s v="143521224-5540246187987"/>
    <n v="6682"/>
    <n v="25243"/>
    <n v="25243"/>
    <n v="100"/>
    <x v="0"/>
    <x v="1"/>
  </r>
  <r>
    <d v="2023-01-08T00:00:00"/>
    <n v="143521224"/>
    <x v="10"/>
    <x v="1"/>
    <d v="2023-01-10T00:00:00"/>
    <n v="2228"/>
    <x v="8"/>
    <s v="143521224-5540246188200"/>
    <n v="2228"/>
    <n v="25243"/>
    <n v="25243"/>
    <n v="100"/>
    <x v="0"/>
    <x v="0"/>
  </r>
  <r>
    <d v="2023-01-08T00:00:00"/>
    <n v="143521231"/>
    <x v="17"/>
    <x v="1"/>
    <d v="2023-01-12T00:00:00"/>
    <n v="1601"/>
    <x v="8"/>
    <s v="143521231-5540246191598"/>
    <n v="1601"/>
    <n v="1601"/>
    <n v="1601"/>
    <n v="100"/>
    <x v="0"/>
    <x v="0"/>
  </r>
  <r>
    <d v="2023-01-08T00:00:00"/>
    <n v="143521245"/>
    <x v="28"/>
    <x v="1"/>
    <d v="2023-01-16T00:00:00"/>
    <n v="418"/>
    <x v="8"/>
    <s v="143521245-5540246175047"/>
    <n v="418"/>
    <n v="2646"/>
    <n v="2646"/>
    <n v="100"/>
    <x v="0"/>
    <x v="1"/>
  </r>
  <r>
    <d v="2023-01-08T00:00:00"/>
    <n v="143521245"/>
    <x v="56"/>
    <x v="1"/>
    <d v="2023-01-16T00:00:00"/>
    <n v="1114"/>
    <x v="8"/>
    <s v="143521245-5540246175049"/>
    <n v="1114"/>
    <n v="2646"/>
    <n v="2646"/>
    <n v="100"/>
    <x v="0"/>
    <x v="1"/>
  </r>
  <r>
    <d v="2023-01-08T00:00:00"/>
    <n v="143521245"/>
    <x v="19"/>
    <x v="1"/>
    <d v="2023-01-16T00:00:00"/>
    <n v="1114"/>
    <x v="8"/>
    <s v="143521245-5540246175050"/>
    <n v="1114"/>
    <n v="2646"/>
    <n v="2646"/>
    <n v="100"/>
    <x v="0"/>
    <x v="0"/>
  </r>
  <r>
    <d v="2023-01-09T00:00:00"/>
    <n v="143521272"/>
    <x v="89"/>
    <x v="1"/>
    <d v="2023-01-12T00:00:00"/>
    <n v="6264"/>
    <x v="8"/>
    <s v="143521272-5540246176699"/>
    <n v="6264"/>
    <n v="7192"/>
    <n v="6844"/>
    <n v="95.161290322580655"/>
    <x v="0"/>
    <x v="1"/>
  </r>
  <r>
    <d v="2023-01-09T00:00:00"/>
    <n v="143521272"/>
    <x v="64"/>
    <x v="1"/>
    <d v="2023-01-12T00:00:00"/>
    <n v="928"/>
    <x v="8"/>
    <s v="143521272-5540246188175"/>
    <n v="580"/>
    <n v="7192"/>
    <n v="6844"/>
    <n v="95.161290322580655"/>
    <x v="0"/>
    <x v="0"/>
  </r>
  <r>
    <d v="2023-01-09T00:00:00"/>
    <n v="143521274"/>
    <x v="7"/>
    <x v="1"/>
    <d v="2023-01-12T00:00:00"/>
    <n v="7424"/>
    <x v="8"/>
    <s v="143521274-5540246176295"/>
    <n v="7424"/>
    <n v="11879"/>
    <n v="11879"/>
    <n v="100"/>
    <x v="0"/>
    <x v="1"/>
  </r>
  <r>
    <d v="2023-01-09T00:00:00"/>
    <n v="143521274"/>
    <x v="9"/>
    <x v="1"/>
    <d v="2023-01-12T00:00:00"/>
    <n v="4455"/>
    <x v="8"/>
    <s v="143521274-5540246187987"/>
    <n v="4455"/>
    <n v="11879"/>
    <n v="11879"/>
    <n v="100"/>
    <x v="0"/>
    <x v="0"/>
  </r>
  <r>
    <d v="2023-01-09T00:00:00"/>
    <n v="143521285"/>
    <x v="98"/>
    <x v="2"/>
    <d v="2023-01-19T00:00:00"/>
    <n v="1420"/>
    <x v="8"/>
    <s v="143521285-5540246194632"/>
    <n v="418"/>
    <n v="1420"/>
    <n v="418"/>
    <n v="29.43661971830986"/>
    <x v="0"/>
    <x v="0"/>
  </r>
  <r>
    <d v="2023-01-09T00:00:00"/>
    <n v="143521289"/>
    <x v="107"/>
    <x v="2"/>
    <d v="2023-01-17T00:00:00"/>
    <n v="84"/>
    <x v="8"/>
    <s v="143521289-5540246195250"/>
    <n v="84"/>
    <n v="84"/>
    <n v="84"/>
    <n v="100"/>
    <x v="0"/>
    <x v="0"/>
  </r>
  <r>
    <d v="2023-01-10T00:00:00"/>
    <n v="143521300"/>
    <x v="89"/>
    <x v="1"/>
    <d v="2023-01-15T00:00:00"/>
    <n v="4176"/>
    <x v="8"/>
    <s v="143521300-5540246176699"/>
    <n v="4176"/>
    <n v="8185"/>
    <n v="8185"/>
    <n v="100"/>
    <x v="0"/>
    <x v="1"/>
  </r>
  <r>
    <d v="2023-01-10T00:00:00"/>
    <n v="143521300"/>
    <x v="18"/>
    <x v="1"/>
    <d v="2023-01-15T00:00:00"/>
    <n v="4009"/>
    <x v="8"/>
    <s v="143521300-5540246192102"/>
    <n v="4009"/>
    <n v="8185"/>
    <n v="8185"/>
    <n v="100"/>
    <x v="0"/>
    <x v="0"/>
  </r>
  <r>
    <d v="2023-01-10T00:00:00"/>
    <n v="143521302"/>
    <x v="9"/>
    <x v="1"/>
    <d v="2023-01-15T00:00:00"/>
    <n v="3341"/>
    <x v="8"/>
    <s v="143521302-5540246187987"/>
    <n v="3341"/>
    <n v="3341"/>
    <n v="3341"/>
    <n v="100"/>
    <x v="0"/>
    <x v="0"/>
  </r>
  <r>
    <d v="2023-01-12T00:00:00"/>
    <n v="143521324"/>
    <x v="39"/>
    <x v="1"/>
    <d v="2023-01-16T00:00:00"/>
    <n v="836"/>
    <x v="8"/>
    <s v="143521324-5540246172978"/>
    <n v="836"/>
    <n v="5940"/>
    <n v="5940"/>
    <n v="100"/>
    <x v="0"/>
    <x v="1"/>
  </r>
  <r>
    <d v="2023-01-12T00:00:00"/>
    <n v="143521324"/>
    <x v="1"/>
    <x v="1"/>
    <d v="2023-01-16T00:00:00"/>
    <n v="464"/>
    <x v="8"/>
    <s v="143521324-5540246174174"/>
    <n v="464"/>
    <n v="5940"/>
    <n v="5940"/>
    <n v="100"/>
    <x v="0"/>
    <x v="1"/>
  </r>
  <r>
    <d v="2023-01-12T00:00:00"/>
    <n v="143521324"/>
    <x v="89"/>
    <x v="1"/>
    <d v="2023-01-16T00:00:00"/>
    <n v="4176"/>
    <x v="8"/>
    <s v="143521324-5540246176699"/>
    <n v="4176"/>
    <n v="5940"/>
    <n v="5940"/>
    <n v="100"/>
    <x v="0"/>
    <x v="1"/>
  </r>
  <r>
    <d v="2023-01-12T00:00:00"/>
    <n v="143521324"/>
    <x v="64"/>
    <x v="1"/>
    <d v="2023-01-16T00:00:00"/>
    <n v="464"/>
    <x v="8"/>
    <s v="143521324-5540246188175"/>
    <n v="464"/>
    <n v="5940"/>
    <n v="5940"/>
    <n v="100"/>
    <x v="0"/>
    <x v="0"/>
  </r>
  <r>
    <d v="2023-01-12T00:00:00"/>
    <n v="143521325"/>
    <x v="4"/>
    <x v="1"/>
    <d v="2023-01-16T00:00:00"/>
    <n v="1671"/>
    <x v="8"/>
    <s v="143521325-5540246171933"/>
    <n v="1671"/>
    <n v="2414"/>
    <n v="2414"/>
    <n v="100"/>
    <x v="0"/>
    <x v="1"/>
  </r>
  <r>
    <d v="2023-01-12T00:00:00"/>
    <n v="143521325"/>
    <x v="10"/>
    <x v="1"/>
    <d v="2023-01-16T00:00:00"/>
    <n v="743"/>
    <x v="8"/>
    <s v="143521325-5540246188200"/>
    <n v="743"/>
    <n v="2414"/>
    <n v="2414"/>
    <n v="100"/>
    <x v="0"/>
    <x v="0"/>
  </r>
  <r>
    <d v="2023-01-12T00:00:00"/>
    <n v="143521342"/>
    <x v="20"/>
    <x v="1"/>
    <d v="2023-01-17T00:00:00"/>
    <n v="140"/>
    <x v="8"/>
    <s v="143521342-5540246185429"/>
    <n v="140"/>
    <n v="698"/>
    <n v="698"/>
    <n v="100"/>
    <x v="0"/>
    <x v="1"/>
  </r>
  <r>
    <d v="2023-01-12T00:00:00"/>
    <n v="143521342"/>
    <x v="21"/>
    <x v="1"/>
    <d v="2023-01-17T00:00:00"/>
    <n v="279"/>
    <x v="8"/>
    <s v="143521342-5540246185562"/>
    <n v="279"/>
    <n v="698"/>
    <n v="698"/>
    <n v="100"/>
    <x v="0"/>
    <x v="1"/>
  </r>
  <r>
    <d v="2023-01-12T00:00:00"/>
    <n v="143521342"/>
    <x v="22"/>
    <x v="1"/>
    <d v="2023-01-17T00:00:00"/>
    <n v="279"/>
    <x v="8"/>
    <s v="143521342-5540246186325"/>
    <n v="279"/>
    <n v="698"/>
    <n v="698"/>
    <n v="100"/>
    <x v="0"/>
    <x v="0"/>
  </r>
  <r>
    <d v="2023-01-15T00:00:00"/>
    <n v="143531365"/>
    <x v="1"/>
    <x v="1"/>
    <d v="2023-01-17T00:00:00"/>
    <n v="464"/>
    <x v="8"/>
    <s v="143531365-5540246174174"/>
    <n v="464"/>
    <n v="928"/>
    <n v="928"/>
    <n v="100"/>
    <x v="0"/>
    <x v="1"/>
  </r>
  <r>
    <d v="2023-01-15T00:00:00"/>
    <n v="143531365"/>
    <x v="64"/>
    <x v="1"/>
    <d v="2023-01-17T00:00:00"/>
    <n v="464"/>
    <x v="8"/>
    <s v="143531365-5540246188175"/>
    <n v="464"/>
    <n v="928"/>
    <n v="928"/>
    <n v="100"/>
    <x v="0"/>
    <x v="0"/>
  </r>
  <r>
    <d v="2023-01-15T00:00:00"/>
    <n v="143531366"/>
    <x v="6"/>
    <x v="1"/>
    <d v="2023-01-17T00:00:00"/>
    <n v="1114"/>
    <x v="8"/>
    <s v="143531366-5540246176294"/>
    <n v="1114"/>
    <n v="5569"/>
    <n v="5495"/>
    <n v="98.671215658107386"/>
    <x v="0"/>
    <x v="1"/>
  </r>
  <r>
    <d v="2023-01-15T00:00:00"/>
    <n v="143531366"/>
    <x v="7"/>
    <x v="1"/>
    <d v="2023-01-17T00:00:00"/>
    <n v="4455"/>
    <x v="8"/>
    <s v="143531366-5540246176295"/>
    <n v="4381"/>
    <n v="5569"/>
    <n v="5495"/>
    <n v="98.671215658107386"/>
    <x v="0"/>
    <x v="0"/>
  </r>
  <r>
    <d v="2023-01-16T00:00:00"/>
    <n v="143531382"/>
    <x v="4"/>
    <x v="1"/>
    <d v="2023-01-18T00:00:00"/>
    <n v="557"/>
    <x v="8"/>
    <s v="143531382-5540246171933"/>
    <n v="446"/>
    <n v="557"/>
    <n v="446"/>
    <n v="80.071813285457807"/>
    <x v="0"/>
    <x v="0"/>
  </r>
  <r>
    <d v="2023-01-16T00:00:00"/>
    <n v="143531393"/>
    <x v="98"/>
    <x v="2"/>
    <d v="2023-01-17T00:00:00"/>
    <n v="251"/>
    <x v="8"/>
    <s v="143531393-5540246194632"/>
    <n v="251"/>
    <n v="251"/>
    <n v="251"/>
    <n v="100"/>
    <x v="0"/>
    <x v="0"/>
  </r>
  <r>
    <d v="2023-01-18T00:00:00"/>
    <n v="143531423"/>
    <x v="64"/>
    <x v="1"/>
    <d v="2023-01-22T00:00:00"/>
    <n v="464"/>
    <x v="8"/>
    <s v="143531423-5540246188175"/>
    <n v="464"/>
    <n v="464"/>
    <n v="464"/>
    <n v="100"/>
    <x v="0"/>
    <x v="0"/>
  </r>
  <r>
    <d v="2023-01-18T00:00:00"/>
    <n v="143531425"/>
    <x v="4"/>
    <x v="1"/>
    <d v="2023-01-22T00:00:00"/>
    <n v="1114"/>
    <x v="8"/>
    <s v="143531425-5540246171933"/>
    <n v="1114"/>
    <n v="13736"/>
    <n v="13736"/>
    <n v="100"/>
    <x v="0"/>
    <x v="1"/>
  </r>
  <r>
    <d v="2023-01-18T00:00:00"/>
    <n v="143531425"/>
    <x v="6"/>
    <x v="1"/>
    <d v="2023-01-22T00:00:00"/>
    <n v="743"/>
    <x v="8"/>
    <s v="143531425-5540246176294"/>
    <n v="743"/>
    <n v="13736"/>
    <n v="13736"/>
    <n v="100"/>
    <x v="0"/>
    <x v="1"/>
  </r>
  <r>
    <d v="2023-01-18T00:00:00"/>
    <n v="143531425"/>
    <x v="7"/>
    <x v="1"/>
    <d v="2023-01-22T00:00:00"/>
    <n v="7424"/>
    <x v="8"/>
    <s v="143531425-5540246176295"/>
    <n v="7424"/>
    <n v="13736"/>
    <n v="13736"/>
    <n v="100"/>
    <x v="0"/>
    <x v="1"/>
  </r>
  <r>
    <d v="2023-01-18T00:00:00"/>
    <n v="143531425"/>
    <x v="9"/>
    <x v="1"/>
    <d v="2023-01-22T00:00:00"/>
    <n v="4455"/>
    <x v="8"/>
    <s v="143531425-5540246187987"/>
    <n v="4455"/>
    <n v="13736"/>
    <n v="13736"/>
    <n v="100"/>
    <x v="0"/>
    <x v="0"/>
  </r>
  <r>
    <d v="2023-01-18T00:00:00"/>
    <n v="143531430"/>
    <x v="98"/>
    <x v="2"/>
    <d v="2023-01-24T00:00:00"/>
    <n v="1504"/>
    <x v="8"/>
    <s v="143531430-5540246194632"/>
    <n v="1253"/>
    <n v="1504"/>
    <n v="1253"/>
    <n v="83.311170212765958"/>
    <x v="0"/>
    <x v="0"/>
  </r>
  <r>
    <d v="2023-01-18T00:00:00"/>
    <n v="143531432"/>
    <x v="64"/>
    <x v="1"/>
    <d v="2023-01-19T00:00:00"/>
    <n v="1392"/>
    <x v="8"/>
    <s v="143531432-5540246188175"/>
    <n v="464"/>
    <n v="1392"/>
    <n v="464"/>
    <n v="33.333333333333329"/>
    <x v="0"/>
    <x v="0"/>
  </r>
  <r>
    <d v="2023-01-18T00:00:00"/>
    <n v="143531433"/>
    <x v="64"/>
    <x v="1"/>
    <d v="2023-01-23T00:00:00"/>
    <n v="2320"/>
    <x v="8"/>
    <s v="143531433-5540246188175"/>
    <n v="1044"/>
    <n v="2320"/>
    <n v="1044"/>
    <n v="45"/>
    <x v="0"/>
    <x v="0"/>
  </r>
  <r>
    <d v="2023-01-18T00:00:00"/>
    <n v="143531435"/>
    <x v="68"/>
    <x v="2"/>
    <d v="2023-01-23T00:00:00"/>
    <n v="325"/>
    <x v="8"/>
    <s v="143531435-5540246183844"/>
    <n v="325"/>
    <n v="325"/>
    <n v="325"/>
    <n v="100"/>
    <x v="0"/>
    <x v="0"/>
  </r>
  <r>
    <d v="2023-01-19T00:00:00"/>
    <n v="143531453"/>
    <x v="39"/>
    <x v="1"/>
    <d v="2023-01-23T00:00:00"/>
    <n v="1671"/>
    <x v="8"/>
    <s v="143531453-5540246172978"/>
    <n v="1671"/>
    <n v="8316"/>
    <n v="8316"/>
    <n v="100"/>
    <x v="0"/>
    <x v="1"/>
  </r>
  <r>
    <d v="2023-01-19T00:00:00"/>
    <n v="143531453"/>
    <x v="1"/>
    <x v="1"/>
    <d v="2023-01-23T00:00:00"/>
    <n v="464"/>
    <x v="8"/>
    <s v="143531453-5540246174174"/>
    <n v="464"/>
    <n v="8316"/>
    <n v="8316"/>
    <n v="100"/>
    <x v="0"/>
    <x v="1"/>
  </r>
  <r>
    <d v="2023-01-19T00:00:00"/>
    <n v="143531453"/>
    <x v="89"/>
    <x v="1"/>
    <d v="2023-01-23T00:00:00"/>
    <n v="4176"/>
    <x v="8"/>
    <s v="143531453-5540246176699"/>
    <n v="4176"/>
    <n v="8316"/>
    <n v="8316"/>
    <n v="100"/>
    <x v="0"/>
    <x v="1"/>
  </r>
  <r>
    <d v="2023-01-19T00:00:00"/>
    <n v="143531453"/>
    <x v="18"/>
    <x v="1"/>
    <d v="2023-01-23T00:00:00"/>
    <n v="2005"/>
    <x v="8"/>
    <s v="143531453-5540246192102"/>
    <n v="2005"/>
    <n v="8316"/>
    <n v="8316"/>
    <n v="100"/>
    <x v="0"/>
    <x v="0"/>
  </r>
  <r>
    <d v="2023-01-19T00:00:00"/>
    <n v="143531454"/>
    <x v="4"/>
    <x v="1"/>
    <d v="2023-01-23T00:00:00"/>
    <n v="557"/>
    <x v="8"/>
    <s v="143531454-5540246171933"/>
    <n v="557"/>
    <n v="13179"/>
    <n v="13179"/>
    <n v="100"/>
    <x v="0"/>
    <x v="1"/>
  </r>
  <r>
    <d v="2023-01-19T00:00:00"/>
    <n v="143531454"/>
    <x v="6"/>
    <x v="1"/>
    <d v="2023-01-23T00:00:00"/>
    <n v="743"/>
    <x v="8"/>
    <s v="143531454-5540246176294"/>
    <n v="743"/>
    <n v="13179"/>
    <n v="13179"/>
    <n v="100"/>
    <x v="0"/>
    <x v="1"/>
  </r>
  <r>
    <d v="2023-01-19T00:00:00"/>
    <n v="143531454"/>
    <x v="7"/>
    <x v="1"/>
    <d v="2023-01-23T00:00:00"/>
    <n v="7424"/>
    <x v="8"/>
    <s v="143531454-5540246176295"/>
    <n v="7424"/>
    <n v="13179"/>
    <n v="13179"/>
    <n v="100"/>
    <x v="0"/>
    <x v="1"/>
  </r>
  <r>
    <d v="2023-01-19T00:00:00"/>
    <n v="143531454"/>
    <x v="9"/>
    <x v="1"/>
    <d v="2023-01-23T00:00:00"/>
    <n v="4455"/>
    <x v="8"/>
    <s v="143531454-5540246187987"/>
    <n v="4455"/>
    <n v="13179"/>
    <n v="13179"/>
    <n v="100"/>
    <x v="0"/>
    <x v="0"/>
  </r>
  <r>
    <d v="2023-01-19T00:00:00"/>
    <n v="143531458"/>
    <x v="64"/>
    <x v="1"/>
    <d v="2023-01-20T00:00:00"/>
    <n v="1392"/>
    <x v="8"/>
    <s v="143531458-5540246188175"/>
    <n v="1392"/>
    <n v="1392"/>
    <n v="1392"/>
    <n v="100"/>
    <x v="0"/>
    <x v="0"/>
  </r>
  <r>
    <d v="2023-01-19T00:00:00"/>
    <n v="143531460"/>
    <x v="17"/>
    <x v="1"/>
    <d v="2023-01-24T00:00:00"/>
    <n v="1601"/>
    <x v="8"/>
    <s v="143531460-5540246191598"/>
    <n v="1601"/>
    <n v="1601"/>
    <n v="1601"/>
    <n v="100"/>
    <x v="0"/>
    <x v="0"/>
  </r>
  <r>
    <d v="2023-01-22T00:00:00"/>
    <n v="143541475"/>
    <x v="5"/>
    <x v="1"/>
    <d v="2023-01-24T00:00:00"/>
    <n v="279"/>
    <x v="8"/>
    <s v="143541475-5540246172669"/>
    <n v="279"/>
    <n v="6172"/>
    <n v="6172"/>
    <n v="100"/>
    <x v="0"/>
    <x v="1"/>
  </r>
  <r>
    <d v="2023-01-22T00:00:00"/>
    <n v="143541475"/>
    <x v="39"/>
    <x v="1"/>
    <d v="2023-01-24T00:00:00"/>
    <n v="1253"/>
    <x v="8"/>
    <s v="143541475-5540246172978"/>
    <n v="1253"/>
    <n v="6172"/>
    <n v="6172"/>
    <n v="100"/>
    <x v="0"/>
    <x v="1"/>
  </r>
  <r>
    <d v="2023-01-22T00:00:00"/>
    <n v="143541475"/>
    <x v="1"/>
    <x v="1"/>
    <d v="2023-01-24T00:00:00"/>
    <n v="464"/>
    <x v="8"/>
    <s v="143541475-5540246174174"/>
    <n v="464"/>
    <n v="6172"/>
    <n v="6172"/>
    <n v="100"/>
    <x v="0"/>
    <x v="1"/>
  </r>
  <r>
    <d v="2023-01-22T00:00:00"/>
    <n v="143541475"/>
    <x v="89"/>
    <x v="1"/>
    <d v="2023-01-24T00:00:00"/>
    <n v="4176"/>
    <x v="8"/>
    <s v="143541475-5540246176699"/>
    <n v="4176"/>
    <n v="6172"/>
    <n v="6172"/>
    <n v="100"/>
    <x v="0"/>
    <x v="0"/>
  </r>
  <r>
    <d v="2023-01-22T00:00:00"/>
    <n v="143541477"/>
    <x v="6"/>
    <x v="1"/>
    <d v="2023-01-24T00:00:00"/>
    <n v="1485"/>
    <x v="8"/>
    <s v="143541477-5540246176294"/>
    <n v="1485"/>
    <n v="12621"/>
    <n v="12584"/>
    <n v="99.7068378099992"/>
    <x v="0"/>
    <x v="1"/>
  </r>
  <r>
    <d v="2023-01-22T00:00:00"/>
    <n v="143541477"/>
    <x v="7"/>
    <x v="1"/>
    <d v="2023-01-24T00:00:00"/>
    <n v="11136"/>
    <x v="8"/>
    <s v="143541477-5540246176295"/>
    <n v="11099"/>
    <n v="12621"/>
    <n v="12584"/>
    <n v="99.7068378099992"/>
    <x v="0"/>
    <x v="0"/>
  </r>
  <r>
    <d v="2023-01-22T00:00:00"/>
    <n v="143541486"/>
    <x v="26"/>
    <x v="1"/>
    <d v="2023-01-26T00:00:00"/>
    <n v="140"/>
    <x v="8"/>
    <s v="143541486-5540246173472"/>
    <n v="140"/>
    <n v="2092"/>
    <n v="2092"/>
    <n v="100"/>
    <x v="0"/>
    <x v="1"/>
  </r>
  <r>
    <d v="2023-01-22T00:00:00"/>
    <n v="143541486"/>
    <x v="27"/>
    <x v="1"/>
    <d v="2023-01-26T00:00:00"/>
    <n v="140"/>
    <x v="8"/>
    <s v="143541486-5540246174095"/>
    <n v="140"/>
    <n v="2092"/>
    <n v="2092"/>
    <n v="100"/>
    <x v="0"/>
    <x v="1"/>
  </r>
  <r>
    <d v="2023-01-22T00:00:00"/>
    <n v="143541486"/>
    <x v="56"/>
    <x v="1"/>
    <d v="2023-01-26T00:00:00"/>
    <n v="836"/>
    <x v="8"/>
    <s v="143541486-5540246175049"/>
    <n v="836"/>
    <n v="2092"/>
    <n v="2092"/>
    <n v="100"/>
    <x v="0"/>
    <x v="1"/>
  </r>
  <r>
    <d v="2023-01-22T00:00:00"/>
    <n v="143541486"/>
    <x v="19"/>
    <x v="1"/>
    <d v="2023-01-26T00:00:00"/>
    <n v="836"/>
    <x v="8"/>
    <s v="143541486-5540246175050"/>
    <n v="836"/>
    <n v="2092"/>
    <n v="2092"/>
    <n v="100"/>
    <x v="0"/>
    <x v="1"/>
  </r>
  <r>
    <d v="2023-01-22T00:00:00"/>
    <n v="143541486"/>
    <x v="57"/>
    <x v="1"/>
    <d v="2023-01-26T00:00:00"/>
    <n v="140"/>
    <x v="8"/>
    <s v="143541486-5540246190743"/>
    <n v="140"/>
    <n v="2092"/>
    <n v="2092"/>
    <n v="100"/>
    <x v="0"/>
    <x v="0"/>
  </r>
  <r>
    <d v="2023-01-23T00:00:00"/>
    <n v="143541505"/>
    <x v="52"/>
    <x v="1"/>
    <d v="2023-01-25T00:00:00"/>
    <n v="70"/>
    <x v="8"/>
    <s v="143541505-5540246172539"/>
    <n v="70"/>
    <n v="15012"/>
    <n v="13759"/>
    <n v="91.653343991473491"/>
    <x v="0"/>
    <x v="1"/>
  </r>
  <r>
    <d v="2023-01-23T00:00:00"/>
    <n v="143541505"/>
    <x v="5"/>
    <x v="1"/>
    <d v="2023-01-25T00:00:00"/>
    <n v="279"/>
    <x v="8"/>
    <s v="143541505-5540246172669"/>
    <n v="279"/>
    <n v="15012"/>
    <n v="13759"/>
    <n v="91.653343991473491"/>
    <x v="0"/>
    <x v="1"/>
  </r>
  <r>
    <d v="2023-01-23T00:00:00"/>
    <n v="143541505"/>
    <x v="39"/>
    <x v="1"/>
    <d v="2023-01-25T00:00:00"/>
    <n v="1671"/>
    <x v="8"/>
    <s v="143541505-5540246172978"/>
    <n v="418"/>
    <n v="15012"/>
    <n v="13759"/>
    <n v="91.653343991473491"/>
    <x v="0"/>
    <x v="1"/>
  </r>
  <r>
    <d v="2023-01-23T00:00:00"/>
    <n v="143541505"/>
    <x v="1"/>
    <x v="1"/>
    <d v="2023-01-25T00:00:00"/>
    <n v="464"/>
    <x v="8"/>
    <s v="143541505-5540246174174"/>
    <n v="464"/>
    <n v="15012"/>
    <n v="13759"/>
    <n v="91.653343991473491"/>
    <x v="0"/>
    <x v="1"/>
  </r>
  <r>
    <d v="2023-01-23T00:00:00"/>
    <n v="143541505"/>
    <x v="89"/>
    <x v="1"/>
    <d v="2023-01-25T00:00:00"/>
    <n v="12528"/>
    <x v="8"/>
    <s v="143541505-5540246176699"/>
    <n v="12528"/>
    <n v="15012"/>
    <n v="13759"/>
    <n v="91.653343991473491"/>
    <x v="0"/>
    <x v="0"/>
  </r>
  <r>
    <d v="2023-01-23T00:00:00"/>
    <n v="143541506"/>
    <x v="4"/>
    <x v="1"/>
    <d v="2023-01-25T00:00:00"/>
    <n v="1114"/>
    <x v="8"/>
    <s v="143541506-5540246171933"/>
    <n v="1114"/>
    <n v="5569"/>
    <n v="5569"/>
    <n v="100"/>
    <x v="0"/>
    <x v="1"/>
  </r>
  <r>
    <d v="2023-01-23T00:00:00"/>
    <n v="143541506"/>
    <x v="9"/>
    <x v="1"/>
    <d v="2023-01-25T00:00:00"/>
    <n v="4455"/>
    <x v="8"/>
    <s v="143541506-5540246187987"/>
    <n v="4455"/>
    <n v="5569"/>
    <n v="5569"/>
    <n v="100"/>
    <x v="0"/>
    <x v="0"/>
  </r>
  <r>
    <d v="2023-01-24T00:00:00"/>
    <n v="143541532"/>
    <x v="39"/>
    <x v="1"/>
    <d v="2023-01-26T00:00:00"/>
    <n v="2506"/>
    <x v="8"/>
    <s v="143541532-5540246172978"/>
    <n v="2506"/>
    <n v="2506"/>
    <n v="2506"/>
    <n v="100"/>
    <x v="0"/>
    <x v="0"/>
  </r>
  <r>
    <d v="2023-01-24T00:00:00"/>
    <n v="143541535"/>
    <x v="4"/>
    <x v="1"/>
    <d v="2023-01-26T00:00:00"/>
    <n v="557"/>
    <x v="8"/>
    <s v="143541535-5540246171933"/>
    <n v="557"/>
    <n v="4641"/>
    <n v="4641"/>
    <n v="100"/>
    <x v="0"/>
    <x v="1"/>
  </r>
  <r>
    <d v="2023-01-24T00:00:00"/>
    <n v="143541535"/>
    <x v="6"/>
    <x v="1"/>
    <d v="2023-01-26T00:00:00"/>
    <n v="743"/>
    <x v="8"/>
    <s v="143541535-5540246176294"/>
    <n v="743"/>
    <n v="4641"/>
    <n v="4641"/>
    <n v="100"/>
    <x v="0"/>
    <x v="1"/>
  </r>
  <r>
    <d v="2023-01-24T00:00:00"/>
    <n v="143541535"/>
    <x v="9"/>
    <x v="1"/>
    <d v="2023-01-26T00:00:00"/>
    <n v="3341"/>
    <x v="8"/>
    <s v="143541535-5540246187987"/>
    <n v="3341"/>
    <n v="4641"/>
    <n v="4641"/>
    <n v="100"/>
    <x v="0"/>
    <x v="0"/>
  </r>
  <r>
    <d v="2023-01-24T00:00:00"/>
    <n v="143541537"/>
    <x v="64"/>
    <x v="1"/>
    <d v="2023-01-30T00:00:00"/>
    <n v="4640"/>
    <x v="8"/>
    <s v="143541537-5540246188175"/>
    <n v="743"/>
    <n v="4640"/>
    <n v="743"/>
    <n v="16.012931034482758"/>
    <x v="0"/>
    <x v="0"/>
  </r>
  <r>
    <d v="2023-01-24T00:00:00"/>
    <n v="143541542"/>
    <x v="22"/>
    <x v="1"/>
    <d v="2023-01-30T00:00:00"/>
    <n v="279"/>
    <x v="8"/>
    <s v="143541542-5540246186325"/>
    <n v="279"/>
    <n v="279"/>
    <n v="279"/>
    <n v="100"/>
    <x v="0"/>
    <x v="0"/>
  </r>
  <r>
    <d v="2023-01-25T00:00:00"/>
    <n v="143541565"/>
    <x v="39"/>
    <x v="1"/>
    <d v="2023-01-29T00:00:00"/>
    <n v="836"/>
    <x v="8"/>
    <s v="143541565-5540246172978"/>
    <n v="836"/>
    <n v="836"/>
    <n v="836"/>
    <n v="100"/>
    <x v="0"/>
    <x v="0"/>
  </r>
  <r>
    <d v="2023-01-25T00:00:00"/>
    <n v="143541566"/>
    <x v="4"/>
    <x v="1"/>
    <d v="2023-01-29T00:00:00"/>
    <n v="1003"/>
    <x v="8"/>
    <s v="143541566-5540246171933"/>
    <n v="1003"/>
    <n v="1746"/>
    <n v="1746"/>
    <n v="100"/>
    <x v="0"/>
    <x v="1"/>
  </r>
  <r>
    <d v="2023-01-25T00:00:00"/>
    <n v="143541566"/>
    <x v="6"/>
    <x v="1"/>
    <d v="2023-01-29T00:00:00"/>
    <n v="743"/>
    <x v="8"/>
    <s v="143541566-5540246176294"/>
    <n v="743"/>
    <n v="1746"/>
    <n v="1746"/>
    <n v="100"/>
    <x v="0"/>
    <x v="0"/>
  </r>
  <r>
    <d v="2023-01-25T00:00:00"/>
    <n v="143541573"/>
    <x v="16"/>
    <x v="1"/>
    <d v="2023-01-30T00:00:00"/>
    <n v="1504"/>
    <x v="8"/>
    <s v="143541573-5540246191594"/>
    <n v="1504"/>
    <n v="5110"/>
    <n v="5110"/>
    <n v="100"/>
    <x v="0"/>
    <x v="1"/>
  </r>
  <r>
    <d v="2023-01-25T00:00:00"/>
    <n v="143541573"/>
    <x v="17"/>
    <x v="1"/>
    <d v="2023-01-30T00:00:00"/>
    <n v="1601"/>
    <x v="8"/>
    <s v="143541573-5540246191598"/>
    <n v="1601"/>
    <n v="5110"/>
    <n v="5110"/>
    <n v="100"/>
    <x v="0"/>
    <x v="1"/>
  </r>
  <r>
    <d v="2023-01-25T00:00:00"/>
    <n v="143541573"/>
    <x v="18"/>
    <x v="1"/>
    <d v="2023-01-30T00:00:00"/>
    <n v="2005"/>
    <x v="8"/>
    <s v="143541573-5540246192102"/>
    <n v="2005"/>
    <n v="5110"/>
    <n v="5110"/>
    <n v="100"/>
    <x v="0"/>
    <x v="0"/>
  </r>
  <r>
    <d v="2023-01-25T00:00:00"/>
    <n v="143541581"/>
    <x v="64"/>
    <x v="1"/>
    <d v="2023-01-26T00:00:00"/>
    <n v="1276"/>
    <x v="8"/>
    <s v="143541581-5540246188175"/>
    <n v="1253"/>
    <n v="1276"/>
    <n v="1253"/>
    <n v="98.1974921630094"/>
    <x v="0"/>
    <x v="0"/>
  </r>
  <r>
    <d v="2023-01-26T00:00:00"/>
    <n v="143541594"/>
    <x v="98"/>
    <x v="2"/>
    <d v="2023-01-27T00:00:00"/>
    <n v="335"/>
    <x v="8"/>
    <s v="143541594-5540246194632"/>
    <n v="335"/>
    <n v="335"/>
    <n v="335"/>
    <n v="100"/>
    <x v="0"/>
    <x v="0"/>
  </r>
  <r>
    <d v="2023-01-26T00:00:00"/>
    <n v="143541595"/>
    <x v="1"/>
    <x v="1"/>
    <d v="2023-01-30T00:00:00"/>
    <n v="464"/>
    <x v="8"/>
    <s v="143541595-5540246174174"/>
    <n v="464"/>
    <n v="4640"/>
    <n v="4640"/>
    <n v="100"/>
    <x v="0"/>
    <x v="1"/>
  </r>
  <r>
    <d v="2023-01-26T00:00:00"/>
    <n v="143541595"/>
    <x v="89"/>
    <x v="1"/>
    <d v="2023-01-30T00:00:00"/>
    <n v="4176"/>
    <x v="8"/>
    <s v="143541595-5540246176699"/>
    <n v="4176"/>
    <n v="4640"/>
    <n v="4640"/>
    <n v="100"/>
    <x v="0"/>
    <x v="0"/>
  </r>
  <r>
    <d v="2023-01-26T00:00:00"/>
    <n v="143541596"/>
    <x v="4"/>
    <x v="1"/>
    <d v="2023-01-30T00:00:00"/>
    <n v="557"/>
    <x v="8"/>
    <s v="143541596-5540246171933"/>
    <n v="557"/>
    <n v="9467"/>
    <n v="9467"/>
    <n v="100"/>
    <x v="0"/>
    <x v="1"/>
  </r>
  <r>
    <d v="2023-01-26T00:00:00"/>
    <n v="143541596"/>
    <x v="7"/>
    <x v="1"/>
    <d v="2023-01-30T00:00:00"/>
    <n v="4455"/>
    <x v="8"/>
    <s v="143541596-5540246176295"/>
    <n v="4455"/>
    <n v="9467"/>
    <n v="9467"/>
    <n v="100"/>
    <x v="0"/>
    <x v="1"/>
  </r>
  <r>
    <d v="2023-01-26T00:00:00"/>
    <n v="143541596"/>
    <x v="9"/>
    <x v="1"/>
    <d v="2023-01-30T00:00:00"/>
    <n v="4455"/>
    <x v="8"/>
    <s v="143541596-5540246187987"/>
    <n v="4455"/>
    <n v="9467"/>
    <n v="9467"/>
    <n v="100"/>
    <x v="0"/>
    <x v="0"/>
  </r>
  <r>
    <d v="2023-01-26T00:00:00"/>
    <n v="143541616"/>
    <x v="98"/>
    <x v="2"/>
    <d v="2023-01-29T00:00:00"/>
    <n v="919"/>
    <x v="8"/>
    <s v="143541616-5540246194632"/>
    <n v="919"/>
    <n v="919"/>
    <n v="919"/>
    <n v="100"/>
    <x v="0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5">
  <r>
    <x v="0"/>
    <x v="0"/>
    <x v="0"/>
    <x v="0"/>
    <n v="10758"/>
    <n v="8357"/>
    <x v="0"/>
  </r>
  <r>
    <x v="0"/>
    <x v="1"/>
    <x v="0"/>
    <x v="1"/>
    <n v="5997"/>
    <n v="10721"/>
    <x v="0"/>
  </r>
  <r>
    <x v="0"/>
    <x v="2"/>
    <x v="0"/>
    <x v="2"/>
    <n v="8112"/>
    <n v="5214"/>
    <x v="0"/>
  </r>
  <r>
    <x v="0"/>
    <x v="3"/>
    <x v="0"/>
    <x v="3"/>
    <n v="7231"/>
    <n v="5847"/>
    <x v="0"/>
  </r>
  <r>
    <x v="0"/>
    <x v="4"/>
    <x v="0"/>
    <x v="4"/>
    <n v="8440"/>
    <n v="8267"/>
    <x v="0"/>
  </r>
  <r>
    <x v="0"/>
    <x v="5"/>
    <x v="0"/>
    <x v="5"/>
    <n v="11640"/>
    <n v="10146"/>
    <x v="0"/>
  </r>
  <r>
    <x v="0"/>
    <x v="6"/>
    <x v="0"/>
    <x v="6"/>
    <n v="8994"/>
    <n v="10366"/>
    <x v="0"/>
  </r>
  <r>
    <x v="0"/>
    <x v="7"/>
    <x v="0"/>
    <x v="7"/>
    <n v="15746"/>
    <n v="9691"/>
    <x v="0"/>
  </r>
  <r>
    <x v="0"/>
    <x v="8"/>
    <x v="0"/>
    <x v="8"/>
    <n v="8464"/>
    <n v="1332"/>
    <x v="1"/>
  </r>
  <r>
    <x v="1"/>
    <x v="0"/>
    <x v="1"/>
    <x v="9"/>
    <n v="16288"/>
    <n v="5049"/>
    <x v="0"/>
  </r>
  <r>
    <x v="1"/>
    <x v="1"/>
    <x v="1"/>
    <x v="10"/>
    <n v="13783"/>
    <n v="5151"/>
    <x v="0"/>
  </r>
  <r>
    <x v="1"/>
    <x v="2"/>
    <x v="1"/>
    <x v="11"/>
    <n v="2506"/>
    <n v="2812"/>
    <x v="0"/>
  </r>
  <r>
    <x v="1"/>
    <x v="3"/>
    <x v="1"/>
    <x v="12"/>
    <n v="11277"/>
    <n v="4770"/>
    <x v="0"/>
  </r>
  <r>
    <x v="1"/>
    <x v="4"/>
    <x v="1"/>
    <x v="13"/>
    <n v="26916"/>
    <n v="5652"/>
    <x v="0"/>
  </r>
  <r>
    <x v="1"/>
    <x v="5"/>
    <x v="1"/>
    <x v="14"/>
    <n v="13364"/>
    <n v="6042"/>
    <x v="0"/>
  </r>
  <r>
    <x v="1"/>
    <x v="6"/>
    <x v="1"/>
    <x v="15"/>
    <n v="21716"/>
    <n v="6415"/>
    <x v="0"/>
  </r>
  <r>
    <x v="1"/>
    <x v="7"/>
    <x v="1"/>
    <x v="16"/>
    <n v="12111"/>
    <n v="7508"/>
    <x v="0"/>
  </r>
  <r>
    <x v="1"/>
    <x v="8"/>
    <x v="1"/>
    <x v="17"/>
    <n v="13155"/>
    <n v="854"/>
    <x v="1"/>
  </r>
  <r>
    <x v="2"/>
    <x v="0"/>
    <x v="2"/>
    <x v="18"/>
    <n v="2246"/>
    <n v="1323"/>
    <x v="0"/>
  </r>
  <r>
    <x v="3"/>
    <x v="0"/>
    <x v="0"/>
    <x v="19"/>
    <n v="2821"/>
    <n v="1673"/>
    <x v="0"/>
  </r>
  <r>
    <x v="3"/>
    <x v="1"/>
    <x v="0"/>
    <x v="20"/>
    <n v="2210"/>
    <n v="2733"/>
    <x v="0"/>
  </r>
  <r>
    <x v="3"/>
    <x v="2"/>
    <x v="0"/>
    <x v="21"/>
    <n v="2203"/>
    <n v="1200"/>
    <x v="0"/>
  </r>
  <r>
    <x v="3"/>
    <x v="4"/>
    <x v="0"/>
    <x v="22"/>
    <n v="2990"/>
    <n v="1919"/>
    <x v="0"/>
  </r>
  <r>
    <x v="3"/>
    <x v="5"/>
    <x v="0"/>
    <x v="23"/>
    <n v="2825"/>
    <n v="2532"/>
    <x v="0"/>
  </r>
  <r>
    <x v="3"/>
    <x v="6"/>
    <x v="0"/>
    <x v="24"/>
    <n v="1950"/>
    <n v="2383"/>
    <x v="0"/>
  </r>
  <r>
    <x v="3"/>
    <x v="7"/>
    <x v="0"/>
    <x v="25"/>
    <n v="2600"/>
    <n v="2441"/>
    <x v="0"/>
  </r>
  <r>
    <x v="3"/>
    <x v="8"/>
    <x v="0"/>
    <x v="26"/>
    <n v="1950"/>
    <n v="369"/>
    <x v="1"/>
  </r>
  <r>
    <x v="4"/>
    <x v="0"/>
    <x v="2"/>
    <x v="27"/>
    <n v="7020"/>
    <n v="6738"/>
    <x v="0"/>
  </r>
  <r>
    <x v="4"/>
    <x v="1"/>
    <x v="2"/>
    <x v="28"/>
    <n v="9470"/>
    <n v="9403"/>
    <x v="0"/>
  </r>
  <r>
    <x v="4"/>
    <x v="2"/>
    <x v="2"/>
    <x v="29"/>
    <n v="5907"/>
    <n v="5513"/>
    <x v="0"/>
  </r>
  <r>
    <x v="4"/>
    <x v="3"/>
    <x v="2"/>
    <x v="30"/>
    <n v="7242"/>
    <n v="8018"/>
    <x v="0"/>
  </r>
  <r>
    <x v="4"/>
    <x v="4"/>
    <x v="2"/>
    <x v="31"/>
    <n v="11976"/>
    <n v="9744"/>
    <x v="0"/>
  </r>
  <r>
    <x v="4"/>
    <x v="5"/>
    <x v="2"/>
    <x v="32"/>
    <n v="11140"/>
    <n v="8520"/>
    <x v="0"/>
  </r>
  <r>
    <x v="4"/>
    <x v="6"/>
    <x v="2"/>
    <x v="33"/>
    <n v="9581"/>
    <n v="13141"/>
    <x v="0"/>
  </r>
  <r>
    <x v="4"/>
    <x v="7"/>
    <x v="2"/>
    <x v="34"/>
    <n v="14370"/>
    <n v="12139"/>
    <x v="0"/>
  </r>
  <r>
    <x v="4"/>
    <x v="8"/>
    <x v="2"/>
    <x v="35"/>
    <n v="7019"/>
    <n v="2784"/>
    <x v="1"/>
  </r>
  <r>
    <x v="5"/>
    <x v="0"/>
    <x v="2"/>
    <x v="36"/>
    <n v="117"/>
    <n v="89"/>
    <x v="0"/>
  </r>
  <r>
    <x v="5"/>
    <x v="1"/>
    <x v="2"/>
    <x v="37"/>
    <n v="106"/>
    <n v="116"/>
    <x v="0"/>
  </r>
  <r>
    <x v="5"/>
    <x v="2"/>
    <x v="2"/>
    <x v="38"/>
    <n v="47"/>
    <n v="33"/>
    <x v="0"/>
  </r>
  <r>
    <x v="5"/>
    <x v="3"/>
    <x v="2"/>
    <x v="39"/>
    <n v="130"/>
    <n v="116"/>
    <x v="0"/>
  </r>
  <r>
    <x v="5"/>
    <x v="4"/>
    <x v="2"/>
    <x v="40"/>
    <n v="165"/>
    <n v="116"/>
    <x v="0"/>
  </r>
  <r>
    <x v="5"/>
    <x v="5"/>
    <x v="2"/>
    <x v="41"/>
    <n v="117"/>
    <n v="154"/>
    <x v="0"/>
  </r>
  <r>
    <x v="5"/>
    <x v="6"/>
    <x v="2"/>
    <x v="42"/>
    <n v="143"/>
    <n v="158"/>
    <x v="0"/>
  </r>
  <r>
    <x v="5"/>
    <x v="7"/>
    <x v="2"/>
    <x v="43"/>
    <n v="212"/>
    <n v="184"/>
    <x v="0"/>
  </r>
  <r>
    <x v="5"/>
    <x v="8"/>
    <x v="2"/>
    <x v="44"/>
    <n v="117"/>
    <n v="21"/>
    <x v="1"/>
  </r>
  <r>
    <x v="6"/>
    <x v="0"/>
    <x v="2"/>
    <x v="45"/>
    <n v="1464"/>
    <n v="1170"/>
    <x v="0"/>
  </r>
  <r>
    <x v="6"/>
    <x v="1"/>
    <x v="2"/>
    <x v="46"/>
    <n v="419"/>
    <n v="989"/>
    <x v="0"/>
  </r>
  <r>
    <x v="6"/>
    <x v="2"/>
    <x v="2"/>
    <x v="47"/>
    <n v="838"/>
    <n v="808"/>
    <x v="0"/>
  </r>
  <r>
    <x v="6"/>
    <x v="3"/>
    <x v="2"/>
    <x v="48"/>
    <n v="1675"/>
    <n v="1086"/>
    <x v="0"/>
  </r>
  <r>
    <x v="6"/>
    <x v="4"/>
    <x v="2"/>
    <x v="49"/>
    <n v="1116"/>
    <n v="1337"/>
    <x v="0"/>
  </r>
  <r>
    <x v="6"/>
    <x v="5"/>
    <x v="2"/>
    <x v="50"/>
    <n v="1257"/>
    <n v="1420"/>
    <x v="0"/>
  </r>
  <r>
    <x v="6"/>
    <x v="6"/>
    <x v="2"/>
    <x v="51"/>
    <n v="1453"/>
    <n v="1337"/>
    <x v="0"/>
  </r>
  <r>
    <x v="6"/>
    <x v="7"/>
    <x v="2"/>
    <x v="52"/>
    <n v="1646"/>
    <n v="1657"/>
    <x v="0"/>
  </r>
  <r>
    <x v="6"/>
    <x v="8"/>
    <x v="2"/>
    <x v="53"/>
    <n v="1116"/>
    <n v="279"/>
    <x v="1"/>
  </r>
  <r>
    <x v="7"/>
    <x v="0"/>
    <x v="2"/>
    <x v="54"/>
    <n v="8942"/>
    <n v="8854"/>
    <x v="0"/>
  </r>
  <r>
    <x v="7"/>
    <x v="1"/>
    <x v="2"/>
    <x v="55"/>
    <n v="12368"/>
    <n v="13531"/>
    <x v="0"/>
  </r>
  <r>
    <x v="7"/>
    <x v="2"/>
    <x v="2"/>
    <x v="56"/>
    <n v="13289"/>
    <n v="11693"/>
    <x v="0"/>
  </r>
  <r>
    <x v="7"/>
    <x v="3"/>
    <x v="2"/>
    <x v="57"/>
    <n v="15880"/>
    <n v="14616"/>
    <x v="0"/>
  </r>
  <r>
    <x v="7"/>
    <x v="4"/>
    <x v="2"/>
    <x v="58"/>
    <n v="16542"/>
    <n v="14282"/>
    <x v="0"/>
  </r>
  <r>
    <x v="7"/>
    <x v="5"/>
    <x v="2"/>
    <x v="59"/>
    <n v="14620"/>
    <n v="15285"/>
    <x v="0"/>
  </r>
  <r>
    <x v="7"/>
    <x v="6"/>
    <x v="2"/>
    <x v="60"/>
    <n v="14538"/>
    <n v="16120"/>
    <x v="0"/>
  </r>
  <r>
    <x v="7"/>
    <x v="7"/>
    <x v="2"/>
    <x v="61"/>
    <n v="16712"/>
    <n v="15452"/>
    <x v="0"/>
  </r>
  <r>
    <x v="7"/>
    <x v="8"/>
    <x v="2"/>
    <x v="62"/>
    <n v="11697"/>
    <n v="1671"/>
    <x v="1"/>
  </r>
  <r>
    <x v="8"/>
    <x v="0"/>
    <x v="2"/>
    <x v="63"/>
    <n v="864"/>
    <n v="543"/>
    <x v="0"/>
  </r>
  <r>
    <x v="8"/>
    <x v="1"/>
    <x v="2"/>
    <x v="64"/>
    <n v="920"/>
    <n v="808"/>
    <x v="0"/>
  </r>
  <r>
    <x v="8"/>
    <x v="3"/>
    <x v="2"/>
    <x v="65"/>
    <n v="1534"/>
    <n v="864"/>
    <x v="0"/>
  </r>
  <r>
    <x v="8"/>
    <x v="5"/>
    <x v="2"/>
    <x v="66"/>
    <n v="976"/>
    <n v="850"/>
    <x v="0"/>
  </r>
  <r>
    <x v="8"/>
    <x v="6"/>
    <x v="2"/>
    <x v="67"/>
    <n v="837"/>
    <n v="696"/>
    <x v="0"/>
  </r>
  <r>
    <x v="8"/>
    <x v="7"/>
    <x v="2"/>
    <x v="68"/>
    <n v="1116"/>
    <n v="933"/>
    <x v="0"/>
  </r>
  <r>
    <x v="8"/>
    <x v="8"/>
    <x v="2"/>
    <x v="69"/>
    <n v="419"/>
    <n v="0"/>
    <x v="1"/>
  </r>
  <r>
    <x v="9"/>
    <x v="5"/>
    <x v="3"/>
    <x v="70"/>
    <n v="9188"/>
    <n v="0"/>
    <x v="0"/>
  </r>
  <r>
    <x v="9"/>
    <x v="8"/>
    <x v="3"/>
    <x v="71"/>
    <n v="8967"/>
    <n v="0"/>
    <x v="1"/>
  </r>
  <r>
    <x v="10"/>
    <x v="0"/>
    <x v="4"/>
    <x v="72"/>
    <n v="891"/>
    <n v="260"/>
    <x v="0"/>
  </r>
  <r>
    <x v="10"/>
    <x v="3"/>
    <x v="4"/>
    <x v="73"/>
    <n v="576"/>
    <n v="226"/>
    <x v="0"/>
  </r>
  <r>
    <x v="11"/>
    <x v="1"/>
    <x v="4"/>
    <x v="74"/>
    <n v="279"/>
    <n v="430"/>
    <x v="0"/>
  </r>
  <r>
    <x v="11"/>
    <x v="2"/>
    <x v="4"/>
    <x v="75"/>
    <n v="223"/>
    <n v="207"/>
    <x v="0"/>
  </r>
  <r>
    <x v="11"/>
    <x v="3"/>
    <x v="4"/>
    <x v="76"/>
    <n v="274"/>
    <n v="193"/>
    <x v="0"/>
  </r>
  <r>
    <x v="12"/>
    <x v="0"/>
    <x v="3"/>
    <x v="77"/>
    <n v="1634"/>
    <n v="1448"/>
    <x v="0"/>
  </r>
  <r>
    <x v="12"/>
    <x v="1"/>
    <x v="3"/>
    <x v="78"/>
    <n v="6395"/>
    <n v="2413"/>
    <x v="0"/>
  </r>
  <r>
    <x v="12"/>
    <x v="2"/>
    <x v="3"/>
    <x v="79"/>
    <n v="2450"/>
    <n v="706"/>
    <x v="0"/>
  </r>
  <r>
    <x v="12"/>
    <x v="3"/>
    <x v="3"/>
    <x v="80"/>
    <n v="2451"/>
    <n v="1671"/>
    <x v="0"/>
  </r>
  <r>
    <x v="12"/>
    <x v="4"/>
    <x v="3"/>
    <x v="81"/>
    <n v="4085"/>
    <n v="1411"/>
    <x v="0"/>
  </r>
  <r>
    <x v="12"/>
    <x v="5"/>
    <x v="3"/>
    <x v="82"/>
    <n v="15110"/>
    <n v="3016"/>
    <x v="0"/>
  </r>
  <r>
    <x v="12"/>
    <x v="7"/>
    <x v="3"/>
    <x v="83"/>
    <n v="3267"/>
    <n v="2562"/>
    <x v="0"/>
  </r>
  <r>
    <x v="12"/>
    <x v="8"/>
    <x v="3"/>
    <x v="84"/>
    <n v="8167"/>
    <n v="822"/>
    <x v="1"/>
  </r>
  <r>
    <x v="13"/>
    <x v="0"/>
    <x v="2"/>
    <x v="85"/>
    <n v="294"/>
    <n v="105"/>
    <x v="0"/>
  </r>
  <r>
    <x v="13"/>
    <x v="1"/>
    <x v="2"/>
    <x v="86"/>
    <n v="280"/>
    <n v="174"/>
    <x v="0"/>
  </r>
  <r>
    <x v="13"/>
    <x v="2"/>
    <x v="2"/>
    <x v="87"/>
    <n v="210"/>
    <n v="84"/>
    <x v="0"/>
  </r>
  <r>
    <x v="13"/>
    <x v="3"/>
    <x v="2"/>
    <x v="88"/>
    <n v="280"/>
    <n v="112"/>
    <x v="0"/>
  </r>
  <r>
    <x v="13"/>
    <x v="4"/>
    <x v="2"/>
    <x v="89"/>
    <n v="350"/>
    <n v="168"/>
    <x v="0"/>
  </r>
  <r>
    <x v="13"/>
    <x v="5"/>
    <x v="2"/>
    <x v="90"/>
    <n v="350"/>
    <n v="154"/>
    <x v="0"/>
  </r>
  <r>
    <x v="13"/>
    <x v="6"/>
    <x v="2"/>
    <x v="91"/>
    <n v="350"/>
    <n v="181"/>
    <x v="0"/>
  </r>
  <r>
    <x v="13"/>
    <x v="7"/>
    <x v="2"/>
    <x v="92"/>
    <n v="420"/>
    <n v="230"/>
    <x v="0"/>
  </r>
  <r>
    <x v="13"/>
    <x v="8"/>
    <x v="2"/>
    <x v="93"/>
    <n v="419"/>
    <n v="7"/>
    <x v="1"/>
  </r>
  <r>
    <x v="14"/>
    <x v="0"/>
    <x v="2"/>
    <x v="94"/>
    <n v="3480"/>
    <n v="708"/>
    <x v="0"/>
  </r>
  <r>
    <x v="14"/>
    <x v="1"/>
    <x v="2"/>
    <x v="95"/>
    <n v="3712"/>
    <n v="766"/>
    <x v="0"/>
  </r>
  <r>
    <x v="14"/>
    <x v="2"/>
    <x v="2"/>
    <x v="96"/>
    <n v="3364"/>
    <n v="708"/>
    <x v="0"/>
  </r>
  <r>
    <x v="14"/>
    <x v="3"/>
    <x v="2"/>
    <x v="97"/>
    <n v="4640"/>
    <n v="759"/>
    <x v="0"/>
  </r>
  <r>
    <x v="14"/>
    <x v="4"/>
    <x v="2"/>
    <x v="98"/>
    <n v="3260"/>
    <n v="727"/>
    <x v="0"/>
  </r>
  <r>
    <x v="14"/>
    <x v="5"/>
    <x v="2"/>
    <x v="99"/>
    <n v="3828"/>
    <n v="666"/>
    <x v="0"/>
  </r>
  <r>
    <x v="14"/>
    <x v="6"/>
    <x v="2"/>
    <x v="100"/>
    <n v="3480"/>
    <n v="752"/>
    <x v="0"/>
  </r>
  <r>
    <x v="14"/>
    <x v="7"/>
    <x v="2"/>
    <x v="101"/>
    <n v="3944"/>
    <n v="826"/>
    <x v="0"/>
  </r>
  <r>
    <x v="14"/>
    <x v="8"/>
    <x v="2"/>
    <x v="102"/>
    <n v="4408"/>
    <n v="96"/>
    <x v="1"/>
  </r>
  <r>
    <x v="15"/>
    <x v="0"/>
    <x v="2"/>
    <x v="103"/>
    <n v="1116"/>
    <n v="710"/>
    <x v="0"/>
  </r>
  <r>
    <x v="15"/>
    <x v="1"/>
    <x v="2"/>
    <x v="104"/>
    <n v="140"/>
    <n v="543"/>
    <x v="0"/>
  </r>
  <r>
    <x v="15"/>
    <x v="2"/>
    <x v="2"/>
    <x v="105"/>
    <n v="907"/>
    <n v="724"/>
    <x v="0"/>
  </r>
  <r>
    <x v="15"/>
    <x v="3"/>
    <x v="2"/>
    <x v="106"/>
    <n v="837"/>
    <n v="738"/>
    <x v="0"/>
  </r>
  <r>
    <x v="15"/>
    <x v="4"/>
    <x v="2"/>
    <x v="107"/>
    <n v="975"/>
    <n v="864"/>
    <x v="0"/>
  </r>
  <r>
    <x v="15"/>
    <x v="5"/>
    <x v="2"/>
    <x v="108"/>
    <n v="977"/>
    <n v="877"/>
    <x v="0"/>
  </r>
  <r>
    <x v="15"/>
    <x v="6"/>
    <x v="2"/>
    <x v="109"/>
    <n v="558"/>
    <n v="947"/>
    <x v="0"/>
  </r>
  <r>
    <x v="15"/>
    <x v="7"/>
    <x v="2"/>
    <x v="110"/>
    <n v="1743"/>
    <n v="1142"/>
    <x v="0"/>
  </r>
  <r>
    <x v="15"/>
    <x v="8"/>
    <x v="2"/>
    <x v="111"/>
    <n v="418"/>
    <n v="84"/>
    <x v="1"/>
  </r>
  <r>
    <x v="16"/>
    <x v="0"/>
    <x v="2"/>
    <x v="112"/>
    <n v="2312"/>
    <n v="1643"/>
    <x v="0"/>
  </r>
  <r>
    <x v="16"/>
    <x v="1"/>
    <x v="2"/>
    <x v="113"/>
    <n v="1672"/>
    <n v="2757"/>
    <x v="0"/>
  </r>
  <r>
    <x v="16"/>
    <x v="2"/>
    <x v="2"/>
    <x v="114"/>
    <n v="2787"/>
    <n v="1963"/>
    <x v="0"/>
  </r>
  <r>
    <x v="16"/>
    <x v="3"/>
    <x v="2"/>
    <x v="115"/>
    <n v="2507"/>
    <n v="2144"/>
    <x v="0"/>
  </r>
  <r>
    <x v="16"/>
    <x v="4"/>
    <x v="2"/>
    <x v="116"/>
    <n v="2926"/>
    <n v="3494"/>
    <x v="0"/>
  </r>
  <r>
    <x v="16"/>
    <x v="5"/>
    <x v="2"/>
    <x v="117"/>
    <n v="5015"/>
    <n v="4274"/>
    <x v="0"/>
  </r>
  <r>
    <x v="16"/>
    <x v="6"/>
    <x v="2"/>
    <x v="118"/>
    <n v="4736"/>
    <n v="5095"/>
    <x v="0"/>
  </r>
  <r>
    <x v="16"/>
    <x v="7"/>
    <x v="2"/>
    <x v="119"/>
    <n v="6267"/>
    <n v="5861"/>
    <x v="0"/>
  </r>
  <r>
    <x v="16"/>
    <x v="8"/>
    <x v="2"/>
    <x v="120"/>
    <n v="4736"/>
    <n v="975"/>
    <x v="1"/>
  </r>
  <r>
    <x v="17"/>
    <x v="0"/>
    <x v="2"/>
    <x v="121"/>
    <n v="3343"/>
    <n v="2409"/>
    <x v="0"/>
  </r>
  <r>
    <x v="17"/>
    <x v="1"/>
    <x v="2"/>
    <x v="122"/>
    <n v="2229"/>
    <n v="2993"/>
    <x v="0"/>
  </r>
  <r>
    <x v="17"/>
    <x v="2"/>
    <x v="2"/>
    <x v="123"/>
    <n v="2229"/>
    <n v="1880"/>
    <x v="0"/>
  </r>
  <r>
    <x v="17"/>
    <x v="3"/>
    <x v="2"/>
    <x v="124"/>
    <n v="2368"/>
    <n v="1977"/>
    <x v="0"/>
  </r>
  <r>
    <x v="17"/>
    <x v="4"/>
    <x v="2"/>
    <x v="125"/>
    <n v="2508"/>
    <n v="3063"/>
    <x v="0"/>
  </r>
  <r>
    <x v="17"/>
    <x v="5"/>
    <x v="2"/>
    <x v="126"/>
    <n v="4180"/>
    <n v="3383"/>
    <x v="0"/>
  </r>
  <r>
    <x v="17"/>
    <x v="6"/>
    <x v="2"/>
    <x v="127"/>
    <n v="3622"/>
    <n v="3494"/>
    <x v="0"/>
  </r>
  <r>
    <x v="17"/>
    <x v="7"/>
    <x v="2"/>
    <x v="128"/>
    <n v="4178"/>
    <n v="4135"/>
    <x v="0"/>
  </r>
  <r>
    <x v="17"/>
    <x v="8"/>
    <x v="2"/>
    <x v="129"/>
    <n v="3064"/>
    <n v="516"/>
    <x v="1"/>
  </r>
  <r>
    <x v="18"/>
    <x v="0"/>
    <x v="0"/>
    <x v="130"/>
    <n v="3341"/>
    <n v="696"/>
    <x v="0"/>
  </r>
  <r>
    <x v="19"/>
    <x v="0"/>
    <x v="1"/>
    <x v="131"/>
    <n v="15034"/>
    <n v="0"/>
    <x v="0"/>
  </r>
  <r>
    <x v="20"/>
    <x v="0"/>
    <x v="2"/>
    <x v="132"/>
    <n v="18563"/>
    <n v="22755"/>
    <x v="0"/>
  </r>
  <r>
    <x v="20"/>
    <x v="1"/>
    <x v="2"/>
    <x v="133"/>
    <n v="25952"/>
    <n v="27618"/>
    <x v="0"/>
  </r>
  <r>
    <x v="20"/>
    <x v="2"/>
    <x v="2"/>
    <x v="134"/>
    <n v="10026"/>
    <n v="9615"/>
    <x v="0"/>
  </r>
  <r>
    <x v="20"/>
    <x v="3"/>
    <x v="2"/>
    <x v="135"/>
    <n v="12550"/>
    <n v="11136"/>
    <x v="0"/>
  </r>
  <r>
    <x v="20"/>
    <x v="4"/>
    <x v="2"/>
    <x v="136"/>
    <n v="8840"/>
    <n v="9726"/>
    <x v="0"/>
  </r>
  <r>
    <x v="20"/>
    <x v="5"/>
    <x v="2"/>
    <x v="137"/>
    <n v="10396"/>
    <n v="12027"/>
    <x v="0"/>
  </r>
  <r>
    <x v="20"/>
    <x v="6"/>
    <x v="2"/>
    <x v="138"/>
    <n v="10769"/>
    <n v="10691"/>
    <x v="0"/>
  </r>
  <r>
    <x v="20"/>
    <x v="7"/>
    <x v="2"/>
    <x v="139"/>
    <n v="12253"/>
    <n v="10617"/>
    <x v="0"/>
  </r>
  <r>
    <x v="20"/>
    <x v="8"/>
    <x v="2"/>
    <x v="140"/>
    <n v="11512"/>
    <n v="1411"/>
    <x v="1"/>
  </r>
  <r>
    <x v="21"/>
    <x v="0"/>
    <x v="2"/>
    <x v="141"/>
    <n v="78697"/>
    <n v="75104"/>
    <x v="0"/>
  </r>
  <r>
    <x v="21"/>
    <x v="1"/>
    <x v="2"/>
    <x v="142"/>
    <n v="120605"/>
    <n v="127805"/>
    <x v="0"/>
  </r>
  <r>
    <x v="21"/>
    <x v="2"/>
    <x v="2"/>
    <x v="143"/>
    <n v="41578"/>
    <n v="44359"/>
    <x v="0"/>
  </r>
  <r>
    <x v="21"/>
    <x v="3"/>
    <x v="2"/>
    <x v="144"/>
    <n v="84861"/>
    <n v="62933"/>
    <x v="0"/>
  </r>
  <r>
    <x v="21"/>
    <x v="4"/>
    <x v="2"/>
    <x v="145"/>
    <n v="73876"/>
    <n v="86054"/>
    <x v="0"/>
  </r>
  <r>
    <x v="21"/>
    <x v="5"/>
    <x v="2"/>
    <x v="146"/>
    <n v="100341"/>
    <n v="90907"/>
    <x v="0"/>
  </r>
  <r>
    <x v="21"/>
    <x v="6"/>
    <x v="2"/>
    <x v="147"/>
    <n v="82710"/>
    <n v="89200"/>
    <x v="0"/>
  </r>
  <r>
    <x v="21"/>
    <x v="7"/>
    <x v="2"/>
    <x v="148"/>
    <n v="93360"/>
    <n v="87669"/>
    <x v="0"/>
  </r>
  <r>
    <x v="21"/>
    <x v="8"/>
    <x v="2"/>
    <x v="149"/>
    <n v="68934"/>
    <n v="11099"/>
    <x v="1"/>
  </r>
  <r>
    <x v="22"/>
    <x v="0"/>
    <x v="2"/>
    <x v="150"/>
    <n v="14616"/>
    <n v="7308"/>
    <x v="0"/>
  </r>
  <r>
    <x v="22"/>
    <x v="1"/>
    <x v="2"/>
    <x v="151"/>
    <n v="43848"/>
    <n v="47816"/>
    <x v="0"/>
  </r>
  <r>
    <x v="22"/>
    <x v="2"/>
    <x v="2"/>
    <x v="152"/>
    <n v="35916"/>
    <n v="35288"/>
    <x v="0"/>
  </r>
  <r>
    <x v="22"/>
    <x v="3"/>
    <x v="2"/>
    <x v="153"/>
    <n v="55333"/>
    <n v="41969"/>
    <x v="0"/>
  </r>
  <r>
    <x v="22"/>
    <x v="4"/>
    <x v="2"/>
    <x v="154"/>
    <n v="59300"/>
    <n v="63893"/>
    <x v="0"/>
  </r>
  <r>
    <x v="22"/>
    <x v="5"/>
    <x v="2"/>
    <x v="155"/>
    <n v="73080"/>
    <n v="65355"/>
    <x v="0"/>
  </r>
  <r>
    <x v="22"/>
    <x v="6"/>
    <x v="2"/>
    <x v="156"/>
    <n v="69532"/>
    <n v="72245"/>
    <x v="0"/>
  </r>
  <r>
    <x v="22"/>
    <x v="7"/>
    <x v="2"/>
    <x v="157"/>
    <n v="80597"/>
    <n v="80806"/>
    <x v="0"/>
  </r>
  <r>
    <x v="22"/>
    <x v="8"/>
    <x v="2"/>
    <x v="158"/>
    <n v="68904"/>
    <n v="11484"/>
    <x v="1"/>
  </r>
  <r>
    <x v="23"/>
    <x v="0"/>
    <x v="1"/>
    <x v="159"/>
    <n v="47792"/>
    <n v="48999"/>
    <x v="0"/>
  </r>
  <r>
    <x v="23"/>
    <x v="1"/>
    <x v="1"/>
    <x v="160"/>
    <n v="60784"/>
    <n v="66816"/>
    <x v="0"/>
  </r>
  <r>
    <x v="23"/>
    <x v="2"/>
    <x v="1"/>
    <x v="161"/>
    <n v="6473"/>
    <n v="17168"/>
    <x v="0"/>
  </r>
  <r>
    <x v="24"/>
    <x v="0"/>
    <x v="1"/>
    <x v="162"/>
    <n v="25140"/>
    <n v="23386"/>
    <x v="0"/>
  </r>
  <r>
    <x v="24"/>
    <x v="1"/>
    <x v="1"/>
    <x v="163"/>
    <n v="26728"/>
    <n v="29279"/>
    <x v="0"/>
  </r>
  <r>
    <x v="24"/>
    <x v="2"/>
    <x v="1"/>
    <x v="164"/>
    <n v="12251"/>
    <n v="13433"/>
    <x v="0"/>
  </r>
  <r>
    <x v="24"/>
    <x v="3"/>
    <x v="1"/>
    <x v="165"/>
    <n v="14479"/>
    <n v="17366"/>
    <x v="0"/>
  </r>
  <r>
    <x v="24"/>
    <x v="4"/>
    <x v="1"/>
    <x v="166"/>
    <n v="37309"/>
    <n v="24291"/>
    <x v="0"/>
  </r>
  <r>
    <x v="24"/>
    <x v="5"/>
    <x v="1"/>
    <x v="167"/>
    <n v="41763"/>
    <n v="39510"/>
    <x v="0"/>
  </r>
  <r>
    <x v="24"/>
    <x v="6"/>
    <x v="1"/>
    <x v="168"/>
    <n v="31647"/>
    <n v="34313"/>
    <x v="0"/>
  </r>
  <r>
    <x v="24"/>
    <x v="7"/>
    <x v="1"/>
    <x v="169"/>
    <n v="46773"/>
    <n v="36817"/>
    <x v="0"/>
  </r>
  <r>
    <x v="24"/>
    <x v="8"/>
    <x v="1"/>
    <x v="170"/>
    <n v="28397"/>
    <n v="5708"/>
    <x v="1"/>
  </r>
  <r>
    <x v="25"/>
    <x v="0"/>
    <x v="0"/>
    <x v="171"/>
    <n v="1244"/>
    <n v="601"/>
    <x v="0"/>
  </r>
  <r>
    <x v="25"/>
    <x v="2"/>
    <x v="0"/>
    <x v="172"/>
    <n v="1420"/>
    <n v="683"/>
    <x v="0"/>
  </r>
  <r>
    <x v="25"/>
    <x v="3"/>
    <x v="0"/>
    <x v="173"/>
    <n v="1337"/>
    <n v="819"/>
    <x v="0"/>
  </r>
  <r>
    <x v="25"/>
    <x v="4"/>
    <x v="0"/>
    <x v="174"/>
    <n v="1420"/>
    <n v="1126"/>
    <x v="0"/>
  </r>
  <r>
    <x v="25"/>
    <x v="5"/>
    <x v="0"/>
    <x v="175"/>
    <n v="1253"/>
    <n v="1328"/>
    <x v="0"/>
  </r>
  <r>
    <x v="25"/>
    <x v="6"/>
    <x v="0"/>
    <x v="176"/>
    <n v="1420"/>
    <n v="1167"/>
    <x v="0"/>
  </r>
  <r>
    <x v="25"/>
    <x v="8"/>
    <x v="0"/>
    <x v="177"/>
    <n v="1253"/>
    <n v="184"/>
    <x v="1"/>
  </r>
  <r>
    <x v="26"/>
    <x v="0"/>
    <x v="0"/>
    <x v="178"/>
    <n v="1337"/>
    <n v="1365"/>
    <x v="0"/>
  </r>
  <r>
    <x v="26"/>
    <x v="1"/>
    <x v="0"/>
    <x v="179"/>
    <n v="1170"/>
    <n v="1747"/>
    <x v="0"/>
  </r>
  <r>
    <x v="26"/>
    <x v="2"/>
    <x v="0"/>
    <x v="180"/>
    <n v="1448"/>
    <n v="1193"/>
    <x v="0"/>
  </r>
  <r>
    <x v="26"/>
    <x v="3"/>
    <x v="0"/>
    <x v="181"/>
    <n v="1782"/>
    <n v="1444"/>
    <x v="0"/>
  </r>
  <r>
    <x v="26"/>
    <x v="4"/>
    <x v="0"/>
    <x v="182"/>
    <n v="1782"/>
    <n v="1764"/>
    <x v="0"/>
  </r>
  <r>
    <x v="26"/>
    <x v="5"/>
    <x v="0"/>
    <x v="183"/>
    <n v="3230"/>
    <n v="1963"/>
    <x v="0"/>
  </r>
  <r>
    <x v="26"/>
    <x v="6"/>
    <x v="0"/>
    <x v="184"/>
    <n v="1671"/>
    <n v="1722"/>
    <x v="0"/>
  </r>
  <r>
    <x v="26"/>
    <x v="7"/>
    <x v="0"/>
    <x v="185"/>
    <n v="1838"/>
    <n v="1856"/>
    <x v="0"/>
  </r>
  <r>
    <x v="26"/>
    <x v="8"/>
    <x v="0"/>
    <x v="186"/>
    <n v="1782"/>
    <n v="279"/>
    <x v="1"/>
  </r>
  <r>
    <x v="27"/>
    <x v="0"/>
    <x v="3"/>
    <x v="187"/>
    <n v="8909"/>
    <n v="15591"/>
    <x v="0"/>
  </r>
  <r>
    <x v="27"/>
    <x v="1"/>
    <x v="3"/>
    <x v="188"/>
    <n v="27619"/>
    <n v="20129"/>
    <x v="0"/>
  </r>
  <r>
    <x v="27"/>
    <x v="2"/>
    <x v="3"/>
    <x v="189"/>
    <n v="10691"/>
    <n v="9772"/>
    <x v="0"/>
  </r>
  <r>
    <x v="27"/>
    <x v="3"/>
    <x v="3"/>
    <x v="190"/>
    <n v="3564"/>
    <n v="10357"/>
    <x v="0"/>
  </r>
  <r>
    <x v="27"/>
    <x v="4"/>
    <x v="3"/>
    <x v="191"/>
    <n v="16038"/>
    <n v="16092"/>
    <x v="0"/>
  </r>
  <r>
    <x v="27"/>
    <x v="5"/>
    <x v="3"/>
    <x v="192"/>
    <n v="40091"/>
    <n v="22189"/>
    <x v="0"/>
  </r>
  <r>
    <x v="27"/>
    <x v="6"/>
    <x v="3"/>
    <x v="193"/>
    <n v="24946"/>
    <n v="24110"/>
    <x v="0"/>
  </r>
  <r>
    <x v="27"/>
    <x v="7"/>
    <x v="3"/>
    <x v="194"/>
    <n v="7128"/>
    <n v="19656"/>
    <x v="0"/>
  </r>
  <r>
    <x v="27"/>
    <x v="8"/>
    <x v="3"/>
    <x v="195"/>
    <n v="21382"/>
    <n v="3536"/>
    <x v="1"/>
  </r>
  <r>
    <x v="28"/>
    <x v="0"/>
    <x v="3"/>
    <x v="196"/>
    <n v="9509"/>
    <n v="68696"/>
    <x v="0"/>
  </r>
  <r>
    <x v="28"/>
    <x v="1"/>
    <x v="3"/>
    <x v="197"/>
    <n v="11991"/>
    <n v="84147"/>
    <x v="0"/>
  </r>
  <r>
    <x v="28"/>
    <x v="2"/>
    <x v="3"/>
    <x v="198"/>
    <n v="2998"/>
    <n v="46354"/>
    <x v="0"/>
  </r>
  <r>
    <x v="28"/>
    <x v="3"/>
    <x v="3"/>
    <x v="199"/>
    <n v="9384"/>
    <n v="63998"/>
    <x v="0"/>
  </r>
  <r>
    <x v="28"/>
    <x v="4"/>
    <x v="3"/>
    <x v="200"/>
    <n v="8522"/>
    <n v="69740"/>
    <x v="0"/>
  </r>
  <r>
    <x v="28"/>
    <x v="5"/>
    <x v="3"/>
    <x v="201"/>
    <n v="13369"/>
    <n v="85817"/>
    <x v="0"/>
  </r>
  <r>
    <x v="28"/>
    <x v="6"/>
    <x v="3"/>
    <x v="202"/>
    <n v="6615"/>
    <n v="87905"/>
    <x v="0"/>
  </r>
  <r>
    <x v="28"/>
    <x v="7"/>
    <x v="3"/>
    <x v="203"/>
    <n v="8579"/>
    <n v="84356"/>
    <x v="0"/>
  </r>
  <r>
    <x v="28"/>
    <x v="8"/>
    <x v="3"/>
    <x v="204"/>
    <n v="2849"/>
    <n v="13364"/>
    <x v="1"/>
  </r>
  <r>
    <x v="29"/>
    <x v="0"/>
    <x v="0"/>
    <x v="205"/>
    <n v="569"/>
    <n v="339"/>
    <x v="0"/>
  </r>
  <r>
    <x v="29"/>
    <x v="1"/>
    <x v="0"/>
    <x v="206"/>
    <n v="140"/>
    <n v="434"/>
    <x v="0"/>
  </r>
  <r>
    <x v="29"/>
    <x v="2"/>
    <x v="0"/>
    <x v="207"/>
    <n v="465"/>
    <n v="161"/>
    <x v="0"/>
  </r>
  <r>
    <x v="29"/>
    <x v="4"/>
    <x v="0"/>
    <x v="208"/>
    <n v="465"/>
    <n v="402"/>
    <x v="0"/>
  </r>
  <r>
    <x v="29"/>
    <x v="5"/>
    <x v="0"/>
    <x v="209"/>
    <n v="697"/>
    <n v="553"/>
    <x v="0"/>
  </r>
  <r>
    <x v="29"/>
    <x v="6"/>
    <x v="0"/>
    <x v="210"/>
    <n v="464"/>
    <n v="557"/>
    <x v="0"/>
  </r>
  <r>
    <x v="29"/>
    <x v="7"/>
    <x v="0"/>
    <x v="211"/>
    <n v="837"/>
    <n v="601"/>
    <x v="0"/>
  </r>
  <r>
    <x v="29"/>
    <x v="8"/>
    <x v="0"/>
    <x v="212"/>
    <n v="372"/>
    <n v="79"/>
    <x v="1"/>
  </r>
  <r>
    <x v="30"/>
    <x v="0"/>
    <x v="1"/>
    <x v="213"/>
    <n v="6203"/>
    <n v="7392"/>
    <x v="0"/>
  </r>
  <r>
    <x v="30"/>
    <x v="1"/>
    <x v="1"/>
    <x v="214"/>
    <n v="3007"/>
    <n v="8018"/>
    <x v="0"/>
  </r>
  <r>
    <x v="30"/>
    <x v="2"/>
    <x v="1"/>
    <x v="215"/>
    <n v="2695"/>
    <n v="5367"/>
    <x v="0"/>
  </r>
  <r>
    <x v="30"/>
    <x v="3"/>
    <x v="1"/>
    <x v="216"/>
    <n v="4512"/>
    <n v="5534"/>
    <x v="0"/>
  </r>
  <r>
    <x v="30"/>
    <x v="4"/>
    <x v="1"/>
    <x v="217"/>
    <n v="5076"/>
    <n v="8728"/>
    <x v="0"/>
  </r>
  <r>
    <x v="30"/>
    <x v="5"/>
    <x v="1"/>
    <x v="218"/>
    <n v="4700"/>
    <n v="8227"/>
    <x v="0"/>
  </r>
  <r>
    <x v="30"/>
    <x v="6"/>
    <x v="1"/>
    <x v="219"/>
    <n v="7894"/>
    <n v="8666"/>
    <x v="0"/>
  </r>
  <r>
    <x v="30"/>
    <x v="7"/>
    <x v="1"/>
    <x v="220"/>
    <n v="6767"/>
    <n v="9438"/>
    <x v="0"/>
  </r>
  <r>
    <x v="30"/>
    <x v="8"/>
    <x v="1"/>
    <x v="221"/>
    <n v="2820"/>
    <n v="1379"/>
    <x v="1"/>
  </r>
  <r>
    <x v="31"/>
    <x v="0"/>
    <x v="1"/>
    <x v="222"/>
    <n v="1044"/>
    <n v="998"/>
    <x v="0"/>
  </r>
  <r>
    <x v="31"/>
    <x v="1"/>
    <x v="1"/>
    <x v="223"/>
    <n v="1044"/>
    <n v="673"/>
    <x v="0"/>
  </r>
  <r>
    <x v="31"/>
    <x v="5"/>
    <x v="1"/>
    <x v="224"/>
    <n v="1044"/>
    <n v="557"/>
    <x v="0"/>
  </r>
  <r>
    <x v="31"/>
    <x v="6"/>
    <x v="1"/>
    <x v="225"/>
    <n v="1044"/>
    <n v="627"/>
    <x v="0"/>
  </r>
  <r>
    <x v="31"/>
    <x v="8"/>
    <x v="1"/>
    <x v="226"/>
    <n v="1044"/>
    <n v="24"/>
    <x v="1"/>
  </r>
  <r>
    <x v="32"/>
    <x v="0"/>
    <x v="1"/>
    <x v="227"/>
    <n v="1922"/>
    <n v="3286"/>
    <x v="0"/>
  </r>
  <r>
    <x v="32"/>
    <x v="2"/>
    <x v="1"/>
    <x v="228"/>
    <n v="961"/>
    <n v="2822"/>
    <x v="0"/>
  </r>
  <r>
    <x v="32"/>
    <x v="3"/>
    <x v="1"/>
    <x v="229"/>
    <n v="961"/>
    <n v="3156"/>
    <x v="0"/>
  </r>
  <r>
    <x v="32"/>
    <x v="4"/>
    <x v="1"/>
    <x v="230"/>
    <n v="961"/>
    <n v="3842"/>
    <x v="0"/>
  </r>
  <r>
    <x v="32"/>
    <x v="5"/>
    <x v="1"/>
    <x v="231"/>
    <n v="1630"/>
    <n v="3527"/>
    <x v="0"/>
  </r>
  <r>
    <x v="32"/>
    <x v="7"/>
    <x v="1"/>
    <x v="232"/>
    <n v="1922"/>
    <n v="4251"/>
    <x v="0"/>
  </r>
  <r>
    <x v="32"/>
    <x v="8"/>
    <x v="1"/>
    <x v="233"/>
    <n v="961"/>
    <n v="650"/>
    <x v="1"/>
  </r>
  <r>
    <x v="33"/>
    <x v="0"/>
    <x v="1"/>
    <x v="234"/>
    <n v="919"/>
    <n v="2525"/>
    <x v="0"/>
  </r>
  <r>
    <x v="33"/>
    <x v="1"/>
    <x v="1"/>
    <x v="235"/>
    <n v="919"/>
    <n v="3137"/>
    <x v="0"/>
  </r>
  <r>
    <x v="33"/>
    <x v="3"/>
    <x v="1"/>
    <x v="236"/>
    <n v="1838"/>
    <n v="2877"/>
    <x v="0"/>
  </r>
  <r>
    <x v="33"/>
    <x v="4"/>
    <x v="1"/>
    <x v="237"/>
    <n v="919"/>
    <n v="3508"/>
    <x v="0"/>
  </r>
  <r>
    <x v="33"/>
    <x v="5"/>
    <x v="1"/>
    <x v="238"/>
    <n v="919"/>
    <n v="4065"/>
    <x v="0"/>
  </r>
  <r>
    <x v="33"/>
    <x v="6"/>
    <x v="1"/>
    <x v="239"/>
    <n v="919"/>
    <n v="4288"/>
    <x v="0"/>
  </r>
  <r>
    <x v="33"/>
    <x v="7"/>
    <x v="1"/>
    <x v="240"/>
    <n v="919"/>
    <n v="4808"/>
    <x v="0"/>
  </r>
  <r>
    <x v="33"/>
    <x v="8"/>
    <x v="1"/>
    <x v="241"/>
    <n v="1838"/>
    <n v="761"/>
    <x v="1"/>
  </r>
  <r>
    <x v="34"/>
    <x v="0"/>
    <x v="1"/>
    <x v="242"/>
    <n v="1114"/>
    <n v="348"/>
    <x v="0"/>
  </r>
  <r>
    <x v="34"/>
    <x v="1"/>
    <x v="1"/>
    <x v="243"/>
    <n v="2088"/>
    <n v="1346"/>
    <x v="0"/>
  </r>
  <r>
    <x v="34"/>
    <x v="4"/>
    <x v="1"/>
    <x v="244"/>
    <n v="1972"/>
    <n v="1578"/>
    <x v="0"/>
  </r>
  <r>
    <x v="34"/>
    <x v="5"/>
    <x v="1"/>
    <x v="245"/>
    <n v="928"/>
    <n v="1439"/>
    <x v="0"/>
  </r>
  <r>
    <x v="34"/>
    <x v="6"/>
    <x v="1"/>
    <x v="246"/>
    <n v="2784"/>
    <n v="1439"/>
    <x v="0"/>
  </r>
  <r>
    <x v="34"/>
    <x v="7"/>
    <x v="1"/>
    <x v="247"/>
    <n v="1694"/>
    <n v="1392"/>
    <x v="0"/>
  </r>
  <r>
    <x v="34"/>
    <x v="8"/>
    <x v="1"/>
    <x v="248"/>
    <n v="928"/>
    <n v="372"/>
    <x v="1"/>
  </r>
  <r>
    <x v="35"/>
    <x v="1"/>
    <x v="1"/>
    <x v="249"/>
    <n v="1253"/>
    <n v="0"/>
    <x v="0"/>
  </r>
  <r>
    <x v="35"/>
    <x v="2"/>
    <x v="1"/>
    <x v="250"/>
    <n v="1253"/>
    <n v="0"/>
    <x v="0"/>
  </r>
  <r>
    <x v="36"/>
    <x v="1"/>
    <x v="3"/>
    <x v="251"/>
    <n v="28956"/>
    <n v="19546"/>
    <x v="0"/>
  </r>
  <r>
    <x v="36"/>
    <x v="2"/>
    <x v="3"/>
    <x v="252"/>
    <n v="3341"/>
    <n v="7390"/>
    <x v="0"/>
  </r>
  <r>
    <x v="36"/>
    <x v="3"/>
    <x v="3"/>
    <x v="253"/>
    <n v="13364"/>
    <n v="12540"/>
    <x v="0"/>
  </r>
  <r>
    <x v="36"/>
    <x v="4"/>
    <x v="3"/>
    <x v="254"/>
    <n v="12412"/>
    <n v="14825"/>
    <x v="0"/>
  </r>
  <r>
    <x v="36"/>
    <x v="5"/>
    <x v="3"/>
    <x v="255"/>
    <n v="12471"/>
    <n v="20242"/>
    <x v="0"/>
  </r>
  <r>
    <x v="36"/>
    <x v="6"/>
    <x v="3"/>
    <x v="256"/>
    <n v="24500"/>
    <n v="14814"/>
    <x v="0"/>
  </r>
  <r>
    <x v="36"/>
    <x v="7"/>
    <x v="3"/>
    <x v="257"/>
    <n v="8909"/>
    <n v="17505"/>
    <x v="0"/>
  </r>
  <r>
    <x v="37"/>
    <x v="3"/>
    <x v="1"/>
    <x v="258"/>
    <n v="2172"/>
    <n v="260"/>
    <x v="0"/>
  </r>
  <r>
    <x v="37"/>
    <x v="8"/>
    <x v="1"/>
    <x v="259"/>
    <n v="2172"/>
    <n v="56"/>
    <x v="1"/>
  </r>
  <r>
    <x v="38"/>
    <x v="0"/>
    <x v="1"/>
    <x v="260"/>
    <n v="891"/>
    <n v="154"/>
    <x v="0"/>
  </r>
  <r>
    <x v="38"/>
    <x v="7"/>
    <x v="1"/>
    <x v="261"/>
    <n v="891"/>
    <n v="516"/>
    <x v="0"/>
  </r>
  <r>
    <x v="39"/>
    <x v="0"/>
    <x v="1"/>
    <x v="262"/>
    <n v="543"/>
    <n v="669"/>
    <x v="0"/>
  </r>
  <r>
    <x v="39"/>
    <x v="3"/>
    <x v="1"/>
    <x v="263"/>
    <n v="543"/>
    <n v="891"/>
    <x v="0"/>
  </r>
  <r>
    <x v="39"/>
    <x v="5"/>
    <x v="1"/>
    <x v="264"/>
    <n v="543"/>
    <n v="1207"/>
    <x v="0"/>
  </r>
  <r>
    <x v="39"/>
    <x v="6"/>
    <x v="1"/>
    <x v="265"/>
    <n v="543"/>
    <n v="1522"/>
    <x v="0"/>
  </r>
  <r>
    <x v="39"/>
    <x v="7"/>
    <x v="1"/>
    <x v="266"/>
    <n v="543"/>
    <n v="1188"/>
    <x v="0"/>
  </r>
  <r>
    <x v="40"/>
    <x v="0"/>
    <x v="1"/>
    <x v="267"/>
    <n v="1782"/>
    <n v="1323"/>
    <x v="0"/>
  </r>
  <r>
    <x v="41"/>
    <x v="0"/>
    <x v="1"/>
    <x v="268"/>
    <n v="3899"/>
    <n v="4594"/>
    <x v="0"/>
  </r>
  <r>
    <x v="41"/>
    <x v="1"/>
    <x v="1"/>
    <x v="269"/>
    <n v="7796"/>
    <n v="4780"/>
    <x v="0"/>
  </r>
  <r>
    <x v="41"/>
    <x v="2"/>
    <x v="1"/>
    <x v="270"/>
    <n v="1300"/>
    <n v="3364"/>
    <x v="0"/>
  </r>
  <r>
    <x v="41"/>
    <x v="3"/>
    <x v="1"/>
    <x v="271"/>
    <n v="5198"/>
    <n v="4478"/>
    <x v="0"/>
  </r>
  <r>
    <x v="41"/>
    <x v="4"/>
    <x v="1"/>
    <x v="272"/>
    <n v="5197"/>
    <n v="5972"/>
    <x v="0"/>
  </r>
  <r>
    <x v="41"/>
    <x v="5"/>
    <x v="1"/>
    <x v="273"/>
    <n v="7796"/>
    <n v="6752"/>
    <x v="0"/>
  </r>
  <r>
    <x v="41"/>
    <x v="6"/>
    <x v="1"/>
    <x v="274"/>
    <n v="10394"/>
    <n v="6496"/>
    <x v="0"/>
  </r>
  <r>
    <x v="41"/>
    <x v="7"/>
    <x v="1"/>
    <x v="275"/>
    <n v="6683"/>
    <n v="7401"/>
    <x v="0"/>
  </r>
  <r>
    <x v="42"/>
    <x v="0"/>
    <x v="1"/>
    <x v="276"/>
    <n v="223"/>
    <n v="149"/>
    <x v="0"/>
  </r>
  <r>
    <x v="42"/>
    <x v="1"/>
    <x v="1"/>
    <x v="277"/>
    <n v="223"/>
    <n v="335"/>
    <x v="0"/>
  </r>
  <r>
    <x v="42"/>
    <x v="3"/>
    <x v="1"/>
    <x v="278"/>
    <n v="223"/>
    <n v="168"/>
    <x v="0"/>
  </r>
  <r>
    <x v="42"/>
    <x v="4"/>
    <x v="1"/>
    <x v="279"/>
    <n v="223"/>
    <n v="179"/>
    <x v="0"/>
  </r>
  <r>
    <x v="42"/>
    <x v="5"/>
    <x v="1"/>
    <x v="280"/>
    <n v="446"/>
    <n v="469"/>
    <x v="0"/>
  </r>
  <r>
    <x v="42"/>
    <x v="6"/>
    <x v="1"/>
    <x v="281"/>
    <n v="446"/>
    <n v="288"/>
    <x v="0"/>
  </r>
  <r>
    <x v="42"/>
    <x v="7"/>
    <x v="1"/>
    <x v="282"/>
    <n v="1115"/>
    <n v="481"/>
    <x v="0"/>
  </r>
  <r>
    <x v="43"/>
    <x v="0"/>
    <x v="1"/>
    <x v="283"/>
    <n v="7285"/>
    <n v="4594"/>
    <x v="0"/>
  </r>
  <r>
    <x v="43"/>
    <x v="1"/>
    <x v="1"/>
    <x v="284"/>
    <n v="13224"/>
    <n v="5893"/>
    <x v="0"/>
  </r>
  <r>
    <x v="44"/>
    <x v="1"/>
    <x v="1"/>
    <x v="285"/>
    <n v="502"/>
    <n v="703"/>
    <x v="0"/>
  </r>
  <r>
    <x v="44"/>
    <x v="2"/>
    <x v="1"/>
    <x v="286"/>
    <n v="502"/>
    <n v="578"/>
    <x v="0"/>
  </r>
  <r>
    <x v="44"/>
    <x v="3"/>
    <x v="1"/>
    <x v="287"/>
    <n v="502"/>
    <n v="627"/>
    <x v="0"/>
  </r>
  <r>
    <x v="44"/>
    <x v="4"/>
    <x v="1"/>
    <x v="288"/>
    <n v="1004"/>
    <n v="724"/>
    <x v="0"/>
  </r>
  <r>
    <x v="44"/>
    <x v="5"/>
    <x v="1"/>
    <x v="289"/>
    <n v="1004"/>
    <n v="655"/>
    <x v="0"/>
  </r>
  <r>
    <x v="44"/>
    <x v="6"/>
    <x v="1"/>
    <x v="290"/>
    <n v="1003"/>
    <n v="759"/>
    <x v="0"/>
  </r>
  <r>
    <x v="44"/>
    <x v="7"/>
    <x v="1"/>
    <x v="291"/>
    <n v="502"/>
    <n v="773"/>
    <x v="0"/>
  </r>
  <r>
    <x v="44"/>
    <x v="8"/>
    <x v="1"/>
    <x v="292"/>
    <n v="1004"/>
    <n v="140"/>
    <x v="1"/>
  </r>
  <r>
    <x v="45"/>
    <x v="0"/>
    <x v="1"/>
    <x v="293"/>
    <n v="3900"/>
    <n v="1914"/>
    <x v="0"/>
  </r>
  <r>
    <x v="45"/>
    <x v="1"/>
    <x v="1"/>
    <x v="294"/>
    <n v="1949"/>
    <n v="2228"/>
    <x v="0"/>
  </r>
  <r>
    <x v="45"/>
    <x v="3"/>
    <x v="1"/>
    <x v="295"/>
    <n v="650"/>
    <n v="441"/>
    <x v="0"/>
  </r>
  <r>
    <x v="45"/>
    <x v="5"/>
    <x v="1"/>
    <x v="296"/>
    <n v="1300"/>
    <n v="1369"/>
    <x v="0"/>
  </r>
  <r>
    <x v="45"/>
    <x v="6"/>
    <x v="1"/>
    <x v="297"/>
    <n v="3249"/>
    <n v="1764"/>
    <x v="0"/>
  </r>
  <r>
    <x v="45"/>
    <x v="7"/>
    <x v="1"/>
    <x v="298"/>
    <n v="1950"/>
    <n v="1984"/>
    <x v="0"/>
  </r>
  <r>
    <x v="45"/>
    <x v="8"/>
    <x v="1"/>
    <x v="299"/>
    <n v="2600"/>
    <n v="430"/>
    <x v="1"/>
  </r>
  <r>
    <x v="46"/>
    <x v="0"/>
    <x v="0"/>
    <x v="300"/>
    <n v="448"/>
    <n v="232"/>
    <x v="0"/>
  </r>
  <r>
    <x v="46"/>
    <x v="1"/>
    <x v="0"/>
    <x v="301"/>
    <n v="186"/>
    <n v="316"/>
    <x v="0"/>
  </r>
  <r>
    <x v="46"/>
    <x v="2"/>
    <x v="0"/>
    <x v="302"/>
    <n v="233"/>
    <n v="181"/>
    <x v="0"/>
  </r>
  <r>
    <x v="46"/>
    <x v="3"/>
    <x v="0"/>
    <x v="303"/>
    <n v="140"/>
    <n v="202"/>
    <x v="0"/>
  </r>
  <r>
    <x v="46"/>
    <x v="4"/>
    <x v="0"/>
    <x v="304"/>
    <n v="466"/>
    <n v="325"/>
    <x v="0"/>
  </r>
  <r>
    <x v="46"/>
    <x v="5"/>
    <x v="0"/>
    <x v="305"/>
    <n v="558"/>
    <n v="437"/>
    <x v="0"/>
  </r>
  <r>
    <x v="46"/>
    <x v="6"/>
    <x v="0"/>
    <x v="306"/>
    <n v="464"/>
    <n v="455"/>
    <x v="0"/>
  </r>
  <r>
    <x v="46"/>
    <x v="7"/>
    <x v="0"/>
    <x v="307"/>
    <n v="372"/>
    <n v="411"/>
    <x v="0"/>
  </r>
  <r>
    <x v="46"/>
    <x v="8"/>
    <x v="0"/>
    <x v="308"/>
    <n v="325"/>
    <n v="79"/>
    <x v="1"/>
  </r>
  <r>
    <x v="47"/>
    <x v="0"/>
    <x v="0"/>
    <x v="309"/>
    <n v="390"/>
    <n v="205"/>
    <x v="0"/>
  </r>
  <r>
    <x v="47"/>
    <x v="1"/>
    <x v="0"/>
    <x v="310"/>
    <n v="130"/>
    <n v="230"/>
    <x v="0"/>
  </r>
  <r>
    <x v="47"/>
    <x v="3"/>
    <x v="0"/>
    <x v="311"/>
    <n v="130"/>
    <n v="128"/>
    <x v="0"/>
  </r>
  <r>
    <x v="47"/>
    <x v="4"/>
    <x v="0"/>
    <x v="312"/>
    <n v="260"/>
    <n v="195"/>
    <x v="0"/>
  </r>
  <r>
    <x v="47"/>
    <x v="5"/>
    <x v="0"/>
    <x v="313"/>
    <n v="82"/>
    <n v="202"/>
    <x v="0"/>
  </r>
  <r>
    <x v="48"/>
    <x v="0"/>
    <x v="1"/>
    <x v="314"/>
    <n v="73351"/>
    <n v="56664"/>
    <x v="0"/>
  </r>
  <r>
    <x v="49"/>
    <x v="0"/>
    <x v="2"/>
    <x v="315"/>
    <n v="11276"/>
    <n v="16287"/>
    <x v="0"/>
  </r>
  <r>
    <x v="50"/>
    <x v="0"/>
    <x v="3"/>
    <x v="316"/>
    <n v="1120"/>
    <n v="34664"/>
    <x v="0"/>
  </r>
  <r>
    <x v="50"/>
    <x v="1"/>
    <x v="3"/>
    <x v="317"/>
    <n v="4479"/>
    <n v="53316"/>
    <x v="0"/>
  </r>
  <r>
    <x v="50"/>
    <x v="2"/>
    <x v="3"/>
    <x v="318"/>
    <n v="1120"/>
    <n v="24094"/>
    <x v="0"/>
  </r>
  <r>
    <x v="50"/>
    <x v="3"/>
    <x v="3"/>
    <x v="319"/>
    <n v="4479"/>
    <n v="41658"/>
    <x v="0"/>
  </r>
  <r>
    <x v="50"/>
    <x v="4"/>
    <x v="3"/>
    <x v="320"/>
    <n v="1494"/>
    <n v="64508"/>
    <x v="0"/>
  </r>
  <r>
    <x v="50"/>
    <x v="5"/>
    <x v="3"/>
    <x v="321"/>
    <n v="10577"/>
    <n v="48498"/>
    <x v="0"/>
  </r>
  <r>
    <x v="50"/>
    <x v="6"/>
    <x v="3"/>
    <x v="322"/>
    <n v="3358"/>
    <n v="82073"/>
    <x v="0"/>
  </r>
  <r>
    <x v="50"/>
    <x v="7"/>
    <x v="3"/>
    <x v="323"/>
    <n v="7836"/>
    <n v="86114"/>
    <x v="0"/>
  </r>
  <r>
    <x v="50"/>
    <x v="8"/>
    <x v="3"/>
    <x v="324"/>
    <n v="3358"/>
    <n v="14923"/>
    <x v="1"/>
  </r>
  <r>
    <x v="51"/>
    <x v="0"/>
    <x v="2"/>
    <x v="325"/>
    <n v="629"/>
    <n v="529"/>
    <x v="0"/>
  </r>
  <r>
    <x v="51"/>
    <x v="1"/>
    <x v="2"/>
    <x v="326"/>
    <n v="420"/>
    <n v="613"/>
    <x v="0"/>
  </r>
  <r>
    <x v="51"/>
    <x v="2"/>
    <x v="2"/>
    <x v="327"/>
    <n v="433"/>
    <n v="397"/>
    <x v="0"/>
  </r>
  <r>
    <x v="51"/>
    <x v="3"/>
    <x v="2"/>
    <x v="328"/>
    <n v="545"/>
    <n v="474"/>
    <x v="0"/>
  </r>
  <r>
    <x v="51"/>
    <x v="4"/>
    <x v="2"/>
    <x v="329"/>
    <n v="644"/>
    <n v="529"/>
    <x v="0"/>
  </r>
  <r>
    <x v="51"/>
    <x v="5"/>
    <x v="2"/>
    <x v="330"/>
    <n v="140"/>
    <n v="265"/>
    <x v="0"/>
  </r>
  <r>
    <x v="51"/>
    <x v="6"/>
    <x v="2"/>
    <x v="331"/>
    <n v="559"/>
    <n v="307"/>
    <x v="0"/>
  </r>
  <r>
    <x v="51"/>
    <x v="7"/>
    <x v="2"/>
    <x v="332"/>
    <n v="350"/>
    <n v="321"/>
    <x v="0"/>
  </r>
  <r>
    <x v="51"/>
    <x v="8"/>
    <x v="2"/>
    <x v="333"/>
    <n v="280"/>
    <n v="42"/>
    <x v="1"/>
  </r>
  <r>
    <x v="52"/>
    <x v="1"/>
    <x v="2"/>
    <x v="334"/>
    <n v="279"/>
    <n v="321"/>
    <x v="0"/>
  </r>
  <r>
    <x v="52"/>
    <x v="3"/>
    <x v="2"/>
    <x v="335"/>
    <n v="210"/>
    <n v="140"/>
    <x v="0"/>
  </r>
  <r>
    <x v="52"/>
    <x v="4"/>
    <x v="2"/>
    <x v="336"/>
    <n v="378"/>
    <n v="376"/>
    <x v="0"/>
  </r>
  <r>
    <x v="52"/>
    <x v="5"/>
    <x v="2"/>
    <x v="337"/>
    <n v="420"/>
    <n v="362"/>
    <x v="0"/>
  </r>
  <r>
    <x v="52"/>
    <x v="6"/>
    <x v="2"/>
    <x v="338"/>
    <n v="447"/>
    <n v="362"/>
    <x v="0"/>
  </r>
  <r>
    <x v="52"/>
    <x v="7"/>
    <x v="2"/>
    <x v="339"/>
    <n v="559"/>
    <n v="529"/>
    <x v="0"/>
  </r>
  <r>
    <x v="52"/>
    <x v="8"/>
    <x v="2"/>
    <x v="340"/>
    <n v="419"/>
    <n v="209"/>
    <x v="1"/>
  </r>
  <r>
    <x v="53"/>
    <x v="1"/>
    <x v="4"/>
    <x v="341"/>
    <n v="84"/>
    <n v="12"/>
    <x v="0"/>
  </r>
  <r>
    <x v="54"/>
    <x v="0"/>
    <x v="4"/>
    <x v="342"/>
    <n v="47"/>
    <n v="28"/>
    <x v="0"/>
  </r>
  <r>
    <x v="54"/>
    <x v="1"/>
    <x v="4"/>
    <x v="343"/>
    <n v="3"/>
    <n v="10"/>
    <x v="0"/>
  </r>
  <r>
    <x v="55"/>
    <x v="1"/>
    <x v="4"/>
    <x v="344"/>
    <n v="63"/>
    <n v="7"/>
    <x v="0"/>
  </r>
  <r>
    <x v="56"/>
    <x v="0"/>
    <x v="2"/>
    <x v="345"/>
    <n v="559"/>
    <n v="613"/>
    <x v="0"/>
  </r>
  <r>
    <x v="56"/>
    <x v="1"/>
    <x v="2"/>
    <x v="346"/>
    <n v="698"/>
    <n v="794"/>
    <x v="0"/>
  </r>
  <r>
    <x v="56"/>
    <x v="2"/>
    <x v="2"/>
    <x v="347"/>
    <n v="558"/>
    <n v="307"/>
    <x v="0"/>
  </r>
  <r>
    <x v="56"/>
    <x v="3"/>
    <x v="2"/>
    <x v="348"/>
    <n v="280"/>
    <n v="543"/>
    <x v="0"/>
  </r>
  <r>
    <x v="56"/>
    <x v="4"/>
    <x v="2"/>
    <x v="349"/>
    <n v="797"/>
    <n v="655"/>
    <x v="0"/>
  </r>
  <r>
    <x v="56"/>
    <x v="5"/>
    <x v="2"/>
    <x v="350"/>
    <n v="698"/>
    <n v="669"/>
    <x v="0"/>
  </r>
  <r>
    <x v="56"/>
    <x v="6"/>
    <x v="2"/>
    <x v="351"/>
    <n v="559"/>
    <n v="655"/>
    <x v="0"/>
  </r>
  <r>
    <x v="56"/>
    <x v="7"/>
    <x v="2"/>
    <x v="352"/>
    <n v="837"/>
    <n v="794"/>
    <x v="0"/>
  </r>
  <r>
    <x v="56"/>
    <x v="8"/>
    <x v="2"/>
    <x v="353"/>
    <n v="698"/>
    <n v="70"/>
    <x v="1"/>
  </r>
  <r>
    <x v="57"/>
    <x v="0"/>
    <x v="1"/>
    <x v="354"/>
    <n v="2256"/>
    <n v="759"/>
    <x v="0"/>
  </r>
  <r>
    <x v="57"/>
    <x v="1"/>
    <x v="1"/>
    <x v="355"/>
    <n v="564"/>
    <n v="773"/>
    <x v="0"/>
  </r>
  <r>
    <x v="58"/>
    <x v="0"/>
    <x v="1"/>
    <x v="356"/>
    <n v="6579"/>
    <n v="3434"/>
    <x v="0"/>
  </r>
  <r>
    <x v="58"/>
    <x v="1"/>
    <x v="1"/>
    <x v="357"/>
    <n v="10337"/>
    <n v="4675"/>
    <x v="0"/>
  </r>
  <r>
    <x v="58"/>
    <x v="5"/>
    <x v="1"/>
    <x v="358"/>
    <n v="940"/>
    <n v="1798"/>
    <x v="0"/>
  </r>
  <r>
    <x v="58"/>
    <x v="7"/>
    <x v="1"/>
    <x v="359"/>
    <n v="1880"/>
    <n v="1914"/>
    <x v="0"/>
  </r>
  <r>
    <x v="58"/>
    <x v="8"/>
    <x v="1"/>
    <x v="360"/>
    <n v="1880"/>
    <n v="256"/>
    <x v="1"/>
  </r>
  <r>
    <x v="59"/>
    <x v="6"/>
    <x v="4"/>
    <x v="361"/>
    <n v="163"/>
    <n v="7"/>
    <x v="0"/>
  </r>
  <r>
    <x v="60"/>
    <x v="0"/>
    <x v="2"/>
    <x v="362"/>
    <n v="40655"/>
    <n v="38475"/>
    <x v="0"/>
  </r>
  <r>
    <x v="60"/>
    <x v="1"/>
    <x v="2"/>
    <x v="363"/>
    <n v="59030"/>
    <n v="59355"/>
    <x v="0"/>
  </r>
  <r>
    <x v="60"/>
    <x v="2"/>
    <x v="2"/>
    <x v="364"/>
    <n v="20607"/>
    <n v="21215"/>
    <x v="0"/>
  </r>
  <r>
    <x v="60"/>
    <x v="3"/>
    <x v="2"/>
    <x v="365"/>
    <n v="37869"/>
    <n v="29901"/>
    <x v="0"/>
  </r>
  <r>
    <x v="60"/>
    <x v="4"/>
    <x v="2"/>
    <x v="366"/>
    <n v="46780"/>
    <n v="48943"/>
    <x v="0"/>
  </r>
  <r>
    <x v="60"/>
    <x v="5"/>
    <x v="2"/>
    <x v="367"/>
    <n v="63483"/>
    <n v="56683"/>
    <x v="0"/>
  </r>
  <r>
    <x v="60"/>
    <x v="6"/>
    <x v="2"/>
    <x v="368"/>
    <n v="54018"/>
    <n v="60859"/>
    <x v="0"/>
  </r>
  <r>
    <x v="60"/>
    <x v="7"/>
    <x v="2"/>
    <x v="369"/>
    <n v="64597"/>
    <n v="59300"/>
    <x v="0"/>
  </r>
  <r>
    <x v="60"/>
    <x v="8"/>
    <x v="2"/>
    <x v="370"/>
    <n v="45106"/>
    <n v="6905"/>
    <x v="1"/>
  </r>
  <r>
    <x v="61"/>
    <x v="0"/>
    <x v="4"/>
    <x v="371"/>
    <n v="1253"/>
    <n v="386"/>
    <x v="0"/>
  </r>
  <r>
    <x v="61"/>
    <x v="1"/>
    <x v="4"/>
    <x v="372"/>
    <n v="928"/>
    <n v="996"/>
    <x v="0"/>
  </r>
  <r>
    <x v="61"/>
    <x v="3"/>
    <x v="4"/>
    <x v="373"/>
    <n v="2320"/>
    <n v="645"/>
    <x v="0"/>
  </r>
  <r>
    <x v="61"/>
    <x v="5"/>
    <x v="4"/>
    <x v="374"/>
    <n v="1170"/>
    <n v="1406"/>
    <x v="0"/>
  </r>
  <r>
    <x v="61"/>
    <x v="6"/>
    <x v="4"/>
    <x v="375"/>
    <n v="2599"/>
    <n v="1469"/>
    <x v="0"/>
  </r>
  <r>
    <x v="61"/>
    <x v="7"/>
    <x v="4"/>
    <x v="376"/>
    <n v="1318"/>
    <n v="1228"/>
    <x v="0"/>
  </r>
  <r>
    <x v="62"/>
    <x v="5"/>
    <x v="4"/>
    <x v="377"/>
    <n v="376"/>
    <n v="121"/>
    <x v="0"/>
  </r>
  <r>
    <x v="62"/>
    <x v="6"/>
    <x v="4"/>
    <x v="378"/>
    <n v="205"/>
    <n v="128"/>
    <x v="0"/>
  </r>
  <r>
    <x v="63"/>
    <x v="3"/>
    <x v="4"/>
    <x v="379"/>
    <n v="1392"/>
    <n v="221"/>
    <x v="0"/>
  </r>
  <r>
    <x v="63"/>
    <x v="5"/>
    <x v="4"/>
    <x v="380"/>
    <n v="627"/>
    <n v="467"/>
    <x v="0"/>
  </r>
  <r>
    <x v="63"/>
    <x v="6"/>
    <x v="4"/>
    <x v="381"/>
    <n v="1230"/>
    <n v="462"/>
    <x v="0"/>
  </r>
  <r>
    <x v="64"/>
    <x v="0"/>
    <x v="4"/>
    <x v="382"/>
    <n v="232"/>
    <n v="35"/>
    <x v="0"/>
  </r>
  <r>
    <x v="65"/>
    <x v="0"/>
    <x v="2"/>
    <x v="383"/>
    <n v="743"/>
    <n v="288"/>
    <x v="0"/>
  </r>
  <r>
    <x v="65"/>
    <x v="1"/>
    <x v="2"/>
    <x v="384"/>
    <n v="1091"/>
    <n v="455"/>
    <x v="0"/>
  </r>
  <r>
    <x v="65"/>
    <x v="2"/>
    <x v="2"/>
    <x v="385"/>
    <n v="1137"/>
    <n v="353"/>
    <x v="0"/>
  </r>
  <r>
    <x v="65"/>
    <x v="3"/>
    <x v="2"/>
    <x v="386"/>
    <n v="976"/>
    <n v="483"/>
    <x v="0"/>
  </r>
  <r>
    <x v="65"/>
    <x v="4"/>
    <x v="2"/>
    <x v="387"/>
    <n v="1556"/>
    <n v="529"/>
    <x v="0"/>
  </r>
  <r>
    <x v="65"/>
    <x v="5"/>
    <x v="2"/>
    <x v="388"/>
    <n v="1810"/>
    <n v="632"/>
    <x v="0"/>
  </r>
  <r>
    <x v="65"/>
    <x v="6"/>
    <x v="2"/>
    <x v="389"/>
    <n v="1392"/>
    <n v="632"/>
    <x v="0"/>
  </r>
  <r>
    <x v="65"/>
    <x v="7"/>
    <x v="2"/>
    <x v="390"/>
    <n v="2646"/>
    <n v="956"/>
    <x v="0"/>
  </r>
  <r>
    <x v="65"/>
    <x v="8"/>
    <x v="2"/>
    <x v="391"/>
    <n v="8028"/>
    <n v="186"/>
    <x v="1"/>
  </r>
  <r>
    <x v="66"/>
    <x v="0"/>
    <x v="2"/>
    <x v="392"/>
    <n v="13516"/>
    <n v="12733"/>
    <x v="0"/>
  </r>
  <r>
    <x v="66"/>
    <x v="1"/>
    <x v="2"/>
    <x v="393"/>
    <n v="14596"/>
    <n v="15289"/>
    <x v="0"/>
  </r>
  <r>
    <x v="66"/>
    <x v="2"/>
    <x v="2"/>
    <x v="394"/>
    <n v="10625"/>
    <n v="10505"/>
    <x v="0"/>
  </r>
  <r>
    <x v="66"/>
    <x v="3"/>
    <x v="2"/>
    <x v="395"/>
    <n v="16859"/>
    <n v="12844"/>
    <x v="0"/>
  </r>
  <r>
    <x v="66"/>
    <x v="4"/>
    <x v="2"/>
    <x v="396"/>
    <n v="17453"/>
    <n v="20194"/>
    <x v="0"/>
  </r>
  <r>
    <x v="66"/>
    <x v="5"/>
    <x v="2"/>
    <x v="397"/>
    <n v="22872"/>
    <n v="18820"/>
    <x v="0"/>
  </r>
  <r>
    <x v="66"/>
    <x v="6"/>
    <x v="2"/>
    <x v="398"/>
    <n v="16299"/>
    <n v="20194"/>
    <x v="0"/>
  </r>
  <r>
    <x v="66"/>
    <x v="7"/>
    <x v="2"/>
    <x v="399"/>
    <n v="20420"/>
    <n v="16964"/>
    <x v="0"/>
  </r>
  <r>
    <x v="66"/>
    <x v="8"/>
    <x v="2"/>
    <x v="400"/>
    <n v="5199"/>
    <n v="3490"/>
    <x v="1"/>
  </r>
  <r>
    <x v="67"/>
    <x v="0"/>
    <x v="3"/>
    <x v="401"/>
    <n v="2193"/>
    <n v="12876"/>
    <x v="0"/>
  </r>
  <r>
    <x v="67"/>
    <x v="1"/>
    <x v="3"/>
    <x v="402"/>
    <n v="2413"/>
    <n v="19720"/>
    <x v="0"/>
  </r>
  <r>
    <x v="67"/>
    <x v="3"/>
    <x v="3"/>
    <x v="403"/>
    <n v="1207"/>
    <n v="11252"/>
    <x v="0"/>
  </r>
  <r>
    <x v="67"/>
    <x v="4"/>
    <x v="3"/>
    <x v="404"/>
    <n v="6033"/>
    <n v="19140"/>
    <x v="0"/>
  </r>
  <r>
    <x v="67"/>
    <x v="5"/>
    <x v="3"/>
    <x v="405"/>
    <n v="1810"/>
    <n v="57072"/>
    <x v="0"/>
  </r>
  <r>
    <x v="68"/>
    <x v="1"/>
    <x v="4"/>
    <x v="406"/>
    <n v="232"/>
    <n v="33"/>
    <x v="0"/>
  </r>
  <r>
    <x v="69"/>
    <x v="0"/>
    <x v="0"/>
    <x v="407"/>
    <n v="8352"/>
    <n v="8464"/>
    <x v="0"/>
  </r>
  <r>
    <x v="69"/>
    <x v="1"/>
    <x v="0"/>
    <x v="408"/>
    <n v="12251"/>
    <n v="11220"/>
    <x v="0"/>
  </r>
  <r>
    <x v="69"/>
    <x v="2"/>
    <x v="0"/>
    <x v="409"/>
    <n v="4456"/>
    <n v="7517"/>
    <x v="0"/>
  </r>
  <r>
    <x v="69"/>
    <x v="3"/>
    <x v="0"/>
    <x v="410"/>
    <n v="2228"/>
    <n v="4789"/>
    <x v="0"/>
  </r>
  <r>
    <x v="70"/>
    <x v="1"/>
    <x v="4"/>
    <x v="411"/>
    <n v="232"/>
    <n v="49"/>
    <x v="0"/>
  </r>
  <r>
    <x v="70"/>
    <x v="5"/>
    <x v="4"/>
    <x v="412"/>
    <n v="237"/>
    <n v="42"/>
    <x v="0"/>
  </r>
  <r>
    <x v="71"/>
    <x v="0"/>
    <x v="3"/>
    <x v="413"/>
    <n v="9392"/>
    <n v="8234"/>
    <x v="0"/>
  </r>
  <r>
    <x v="71"/>
    <x v="1"/>
    <x v="3"/>
    <x v="414"/>
    <n v="8328"/>
    <n v="12982"/>
    <x v="0"/>
  </r>
  <r>
    <x v="72"/>
    <x v="0"/>
    <x v="0"/>
    <x v="415"/>
    <n v="1754"/>
    <n v="557"/>
    <x v="0"/>
  </r>
  <r>
    <x v="72"/>
    <x v="4"/>
    <x v="0"/>
    <x v="416"/>
    <n v="1316"/>
    <n v="685"/>
    <x v="0"/>
  </r>
  <r>
    <x v="72"/>
    <x v="6"/>
    <x v="0"/>
    <x v="417"/>
    <n v="877"/>
    <n v="952"/>
    <x v="0"/>
  </r>
  <r>
    <x v="72"/>
    <x v="7"/>
    <x v="0"/>
    <x v="418"/>
    <n v="877"/>
    <n v="720"/>
    <x v="0"/>
  </r>
  <r>
    <x v="73"/>
    <x v="0"/>
    <x v="2"/>
    <x v="419"/>
    <n v="1506"/>
    <n v="808"/>
    <x v="0"/>
  </r>
  <r>
    <x v="73"/>
    <x v="2"/>
    <x v="2"/>
    <x v="420"/>
    <n v="699"/>
    <n v="696"/>
    <x v="0"/>
  </r>
  <r>
    <x v="73"/>
    <x v="3"/>
    <x v="2"/>
    <x v="421"/>
    <n v="1116"/>
    <n v="724"/>
    <x v="0"/>
  </r>
  <r>
    <x v="73"/>
    <x v="4"/>
    <x v="2"/>
    <x v="422"/>
    <n v="419"/>
    <n v="669"/>
    <x v="0"/>
  </r>
  <r>
    <x v="73"/>
    <x v="5"/>
    <x v="2"/>
    <x v="423"/>
    <n v="1256"/>
    <n v="836"/>
    <x v="0"/>
  </r>
  <r>
    <x v="73"/>
    <x v="6"/>
    <x v="2"/>
    <x v="424"/>
    <n v="279"/>
    <n v="543"/>
    <x v="0"/>
  </r>
  <r>
    <x v="73"/>
    <x v="7"/>
    <x v="2"/>
    <x v="425"/>
    <n v="1115"/>
    <n v="766"/>
    <x v="0"/>
  </r>
  <r>
    <x v="73"/>
    <x v="8"/>
    <x v="2"/>
    <x v="426"/>
    <n v="140"/>
    <n v="0"/>
    <x v="1"/>
  </r>
  <r>
    <x v="74"/>
    <x v="0"/>
    <x v="0"/>
    <x v="427"/>
    <n v="94"/>
    <n v="52"/>
    <x v="0"/>
  </r>
  <r>
    <x v="75"/>
    <x v="8"/>
    <x v="2"/>
    <x v="428"/>
    <n v="418"/>
    <n v="0"/>
    <x v="1"/>
  </r>
  <r>
    <x v="76"/>
    <x v="4"/>
    <x v="2"/>
    <x v="429"/>
    <n v="1504"/>
    <n v="696"/>
    <x v="0"/>
  </r>
  <r>
    <x v="76"/>
    <x v="5"/>
    <x v="2"/>
    <x v="430"/>
    <n v="6016"/>
    <n v="3815"/>
    <x v="0"/>
  </r>
  <r>
    <x v="76"/>
    <x v="6"/>
    <x v="2"/>
    <x v="431"/>
    <n v="2980"/>
    <n v="3007"/>
    <x v="0"/>
  </r>
  <r>
    <x v="76"/>
    <x v="7"/>
    <x v="2"/>
    <x v="432"/>
    <n v="1392"/>
    <n v="2979"/>
    <x v="0"/>
  </r>
  <r>
    <x v="76"/>
    <x v="8"/>
    <x v="2"/>
    <x v="433"/>
    <n v="1504"/>
    <n v="0"/>
    <x v="1"/>
  </r>
  <r>
    <x v="77"/>
    <x v="0"/>
    <x v="0"/>
    <x v="434"/>
    <n v="298"/>
    <n v="156"/>
    <x v="0"/>
  </r>
  <r>
    <x v="77"/>
    <x v="1"/>
    <x v="0"/>
    <x v="435"/>
    <n v="223"/>
    <n v="179"/>
    <x v="0"/>
  </r>
  <r>
    <x v="77"/>
    <x v="3"/>
    <x v="0"/>
    <x v="436"/>
    <n v="149"/>
    <n v="154"/>
    <x v="0"/>
  </r>
  <r>
    <x v="77"/>
    <x v="4"/>
    <x v="0"/>
    <x v="437"/>
    <n v="224"/>
    <n v="184"/>
    <x v="0"/>
  </r>
  <r>
    <x v="77"/>
    <x v="5"/>
    <x v="0"/>
    <x v="438"/>
    <n v="297"/>
    <n v="177"/>
    <x v="0"/>
  </r>
  <r>
    <x v="77"/>
    <x v="7"/>
    <x v="0"/>
    <x v="439"/>
    <n v="223"/>
    <n v="212"/>
    <x v="0"/>
  </r>
  <r>
    <x v="77"/>
    <x v="8"/>
    <x v="0"/>
    <x v="440"/>
    <n v="446"/>
    <n v="72"/>
    <x v="1"/>
  </r>
  <r>
    <x v="78"/>
    <x v="0"/>
    <x v="2"/>
    <x v="441"/>
    <n v="1935"/>
    <n v="1935"/>
    <x v="0"/>
  </r>
  <r>
    <x v="78"/>
    <x v="4"/>
    <x v="2"/>
    <x v="442"/>
    <n v="1601"/>
    <n v="1601"/>
    <x v="0"/>
  </r>
  <r>
    <x v="78"/>
    <x v="5"/>
    <x v="2"/>
    <x v="443"/>
    <n v="8005"/>
    <n v="6404"/>
    <x v="0"/>
  </r>
  <r>
    <x v="78"/>
    <x v="6"/>
    <x v="2"/>
    <x v="444"/>
    <n v="6279"/>
    <n v="6404"/>
    <x v="0"/>
  </r>
  <r>
    <x v="78"/>
    <x v="7"/>
    <x v="2"/>
    <x v="445"/>
    <n v="4845"/>
    <n v="4594"/>
    <x v="0"/>
  </r>
  <r>
    <x v="78"/>
    <x v="8"/>
    <x v="2"/>
    <x v="446"/>
    <n v="6404"/>
    <n v="0"/>
    <x v="1"/>
  </r>
  <r>
    <x v="79"/>
    <x v="1"/>
    <x v="1"/>
    <x v="447"/>
    <n v="2339"/>
    <n v="325"/>
    <x v="0"/>
  </r>
  <r>
    <x v="80"/>
    <x v="3"/>
    <x v="2"/>
    <x v="448"/>
    <n v="362"/>
    <n v="0"/>
    <x v="0"/>
  </r>
  <r>
    <x v="80"/>
    <x v="6"/>
    <x v="2"/>
    <x v="449"/>
    <n v="650"/>
    <n v="0"/>
    <x v="0"/>
  </r>
  <r>
    <x v="81"/>
    <x v="0"/>
    <x v="2"/>
    <x v="450"/>
    <n v="8018"/>
    <n v="6652"/>
    <x v="0"/>
  </r>
  <r>
    <x v="81"/>
    <x v="1"/>
    <x v="2"/>
    <x v="451"/>
    <n v="6014"/>
    <n v="9125"/>
    <x v="0"/>
  </r>
  <r>
    <x v="81"/>
    <x v="2"/>
    <x v="2"/>
    <x v="452"/>
    <n v="6014"/>
    <n v="6501"/>
    <x v="0"/>
  </r>
  <r>
    <x v="81"/>
    <x v="3"/>
    <x v="2"/>
    <x v="453"/>
    <n v="14033"/>
    <n v="9216"/>
    <x v="0"/>
  </r>
  <r>
    <x v="81"/>
    <x v="4"/>
    <x v="2"/>
    <x v="454"/>
    <n v="8018"/>
    <n v="11206"/>
    <x v="0"/>
  </r>
  <r>
    <x v="81"/>
    <x v="5"/>
    <x v="2"/>
    <x v="455"/>
    <n v="12028"/>
    <n v="11735"/>
    <x v="0"/>
  </r>
  <r>
    <x v="81"/>
    <x v="6"/>
    <x v="2"/>
    <x v="456"/>
    <n v="12029"/>
    <n v="11921"/>
    <x v="0"/>
  </r>
  <r>
    <x v="81"/>
    <x v="7"/>
    <x v="2"/>
    <x v="457"/>
    <n v="18041"/>
    <n v="12116"/>
    <x v="0"/>
  </r>
  <r>
    <x v="81"/>
    <x v="8"/>
    <x v="2"/>
    <x v="458"/>
    <n v="10024"/>
    <n v="1128"/>
    <x v="1"/>
  </r>
  <r>
    <x v="82"/>
    <x v="2"/>
    <x v="1"/>
    <x v="459"/>
    <n v="72384"/>
    <n v="13920"/>
    <x v="0"/>
  </r>
  <r>
    <x v="82"/>
    <x v="3"/>
    <x v="1"/>
    <x v="460"/>
    <n v="96048"/>
    <n v="36188"/>
    <x v="0"/>
  </r>
  <r>
    <x v="82"/>
    <x v="4"/>
    <x v="1"/>
    <x v="461"/>
    <n v="165648"/>
    <n v="56237"/>
    <x v="0"/>
  </r>
  <r>
    <x v="82"/>
    <x v="5"/>
    <x v="1"/>
    <x v="462"/>
    <n v="192096"/>
    <n v="68475"/>
    <x v="0"/>
  </r>
  <r>
    <x v="82"/>
    <x v="6"/>
    <x v="1"/>
    <x v="463"/>
    <n v="136416"/>
    <n v="65703"/>
    <x v="0"/>
  </r>
  <r>
    <x v="82"/>
    <x v="7"/>
    <x v="1"/>
    <x v="464"/>
    <n v="160080"/>
    <n v="62919"/>
    <x v="0"/>
  </r>
  <r>
    <x v="82"/>
    <x v="8"/>
    <x v="1"/>
    <x v="465"/>
    <n v="221328"/>
    <n v="7796"/>
    <x v="1"/>
  </r>
  <r>
    <x v="83"/>
    <x v="0"/>
    <x v="1"/>
    <x v="466"/>
    <n v="2228"/>
    <n v="1420"/>
    <x v="0"/>
  </r>
  <r>
    <x v="83"/>
    <x v="1"/>
    <x v="1"/>
    <x v="467"/>
    <n v="1114"/>
    <n v="3202"/>
    <x v="0"/>
  </r>
  <r>
    <x v="83"/>
    <x v="2"/>
    <x v="1"/>
    <x v="468"/>
    <n v="1114"/>
    <n v="1448"/>
    <x v="0"/>
  </r>
  <r>
    <x v="83"/>
    <x v="3"/>
    <x v="1"/>
    <x v="469"/>
    <n v="3342"/>
    <n v="1866"/>
    <x v="0"/>
  </r>
  <r>
    <x v="83"/>
    <x v="4"/>
    <x v="1"/>
    <x v="470"/>
    <n v="1114"/>
    <n v="2311"/>
    <x v="0"/>
  </r>
  <r>
    <x v="83"/>
    <x v="5"/>
    <x v="1"/>
    <x v="471"/>
    <n v="4456"/>
    <n v="2993"/>
    <x v="0"/>
  </r>
  <r>
    <x v="83"/>
    <x v="6"/>
    <x v="1"/>
    <x v="472"/>
    <n v="4456"/>
    <n v="3425"/>
    <x v="0"/>
  </r>
  <r>
    <x v="83"/>
    <x v="7"/>
    <x v="1"/>
    <x v="473"/>
    <n v="4456"/>
    <n v="3564"/>
    <x v="0"/>
  </r>
  <r>
    <x v="83"/>
    <x v="8"/>
    <x v="1"/>
    <x v="474"/>
    <n v="1114"/>
    <n v="613"/>
    <x v="1"/>
  </r>
  <r>
    <x v="84"/>
    <x v="0"/>
    <x v="2"/>
    <x v="475"/>
    <n v="3082"/>
    <n v="1578"/>
    <x v="0"/>
  </r>
  <r>
    <x v="84"/>
    <x v="1"/>
    <x v="2"/>
    <x v="476"/>
    <n v="1783"/>
    <n v="1838"/>
    <x v="0"/>
  </r>
  <r>
    <x v="84"/>
    <x v="2"/>
    <x v="2"/>
    <x v="477"/>
    <n v="2970"/>
    <n v="1300"/>
    <x v="0"/>
  </r>
  <r>
    <x v="84"/>
    <x v="3"/>
    <x v="2"/>
    <x v="478"/>
    <n v="1485"/>
    <n v="1151"/>
    <x v="0"/>
  </r>
  <r>
    <x v="85"/>
    <x v="0"/>
    <x v="2"/>
    <x v="479"/>
    <n v="2265"/>
    <n v="1782"/>
    <x v="0"/>
  </r>
  <r>
    <x v="85"/>
    <x v="1"/>
    <x v="2"/>
    <x v="480"/>
    <n v="3565"/>
    <n v="1207"/>
    <x v="0"/>
  </r>
  <r>
    <x v="85"/>
    <x v="2"/>
    <x v="2"/>
    <x v="481"/>
    <n v="594"/>
    <n v="873"/>
    <x v="0"/>
  </r>
  <r>
    <x v="85"/>
    <x v="3"/>
    <x v="2"/>
    <x v="482"/>
    <n v="297"/>
    <n v="780"/>
    <x v="0"/>
  </r>
  <r>
    <x v="86"/>
    <x v="0"/>
    <x v="1"/>
    <x v="483"/>
    <n v="2228"/>
    <n v="669"/>
    <x v="0"/>
  </r>
  <r>
    <x v="86"/>
    <x v="1"/>
    <x v="1"/>
    <x v="484"/>
    <n v="1114"/>
    <n v="650"/>
    <x v="0"/>
  </r>
  <r>
    <x v="86"/>
    <x v="3"/>
    <x v="1"/>
    <x v="485"/>
    <n v="1114"/>
    <n v="539"/>
    <x v="0"/>
  </r>
  <r>
    <x v="86"/>
    <x v="4"/>
    <x v="1"/>
    <x v="486"/>
    <n v="1114"/>
    <n v="789"/>
    <x v="0"/>
  </r>
  <r>
    <x v="86"/>
    <x v="5"/>
    <x v="1"/>
    <x v="487"/>
    <n v="3898"/>
    <n v="743"/>
    <x v="0"/>
  </r>
  <r>
    <x v="86"/>
    <x v="6"/>
    <x v="1"/>
    <x v="488"/>
    <n v="1114"/>
    <n v="632"/>
    <x v="0"/>
  </r>
  <r>
    <x v="86"/>
    <x v="7"/>
    <x v="1"/>
    <x v="489"/>
    <n v="2228"/>
    <n v="632"/>
    <x v="0"/>
  </r>
  <r>
    <x v="87"/>
    <x v="0"/>
    <x v="1"/>
    <x v="490"/>
    <n v="18375"/>
    <n v="0"/>
    <x v="0"/>
  </r>
  <r>
    <x v="88"/>
    <x v="0"/>
    <x v="1"/>
    <x v="491"/>
    <n v="20463"/>
    <n v="7545"/>
    <x v="0"/>
  </r>
  <r>
    <x v="88"/>
    <x v="1"/>
    <x v="1"/>
    <x v="492"/>
    <n v="18445"/>
    <n v="11025"/>
    <x v="0"/>
  </r>
  <r>
    <x v="88"/>
    <x v="2"/>
    <x v="1"/>
    <x v="493"/>
    <n v="21926"/>
    <n v="4130"/>
    <x v="0"/>
  </r>
  <r>
    <x v="88"/>
    <x v="4"/>
    <x v="1"/>
    <x v="494"/>
    <n v="12320"/>
    <n v="5513"/>
    <x v="0"/>
  </r>
  <r>
    <x v="88"/>
    <x v="5"/>
    <x v="1"/>
    <x v="495"/>
    <n v="32157"/>
    <n v="13447"/>
    <x v="0"/>
  </r>
  <r>
    <x v="88"/>
    <x v="6"/>
    <x v="1"/>
    <x v="496"/>
    <n v="51158"/>
    <n v="10942"/>
    <x v="0"/>
  </r>
  <r>
    <x v="88"/>
    <x v="7"/>
    <x v="1"/>
    <x v="497"/>
    <n v="10023"/>
    <n v="10858"/>
    <x v="0"/>
  </r>
  <r>
    <x v="88"/>
    <x v="8"/>
    <x v="1"/>
    <x v="498"/>
    <n v="21924"/>
    <n v="1671"/>
    <x v="1"/>
  </r>
  <r>
    <x v="89"/>
    <x v="1"/>
    <x v="1"/>
    <x v="499"/>
    <n v="452"/>
    <n v="376"/>
    <x v="0"/>
  </r>
  <r>
    <x v="89"/>
    <x v="4"/>
    <x v="1"/>
    <x v="500"/>
    <n v="602"/>
    <n v="502"/>
    <x v="0"/>
  </r>
  <r>
    <x v="89"/>
    <x v="5"/>
    <x v="1"/>
    <x v="501"/>
    <n v="1881"/>
    <n v="1685"/>
    <x v="0"/>
  </r>
  <r>
    <x v="89"/>
    <x v="6"/>
    <x v="1"/>
    <x v="502"/>
    <n v="669"/>
    <n v="1657"/>
    <x v="0"/>
  </r>
  <r>
    <x v="89"/>
    <x v="7"/>
    <x v="1"/>
    <x v="503"/>
    <n v="1203"/>
    <n v="1573"/>
    <x v="0"/>
  </r>
  <r>
    <x v="89"/>
    <x v="8"/>
    <x v="1"/>
    <x v="504"/>
    <n v="669"/>
    <n v="460"/>
    <x v="1"/>
  </r>
  <r>
    <x v="90"/>
    <x v="0"/>
    <x v="1"/>
    <x v="505"/>
    <n v="743"/>
    <n v="195"/>
    <x v="0"/>
  </r>
  <r>
    <x v="90"/>
    <x v="5"/>
    <x v="1"/>
    <x v="506"/>
    <n v="743"/>
    <n v="214"/>
    <x v="0"/>
  </r>
  <r>
    <x v="90"/>
    <x v="6"/>
    <x v="1"/>
    <x v="507"/>
    <n v="743"/>
    <n v="242"/>
    <x v="0"/>
  </r>
  <r>
    <x v="90"/>
    <x v="7"/>
    <x v="1"/>
    <x v="508"/>
    <n v="5198"/>
    <n v="901"/>
    <x v="0"/>
  </r>
  <r>
    <x v="90"/>
    <x v="8"/>
    <x v="1"/>
    <x v="509"/>
    <n v="743"/>
    <n v="93"/>
    <x v="1"/>
  </r>
  <r>
    <x v="91"/>
    <x v="0"/>
    <x v="1"/>
    <x v="510"/>
    <n v="1300"/>
    <n v="455"/>
    <x v="0"/>
  </r>
  <r>
    <x v="91"/>
    <x v="2"/>
    <x v="1"/>
    <x v="511"/>
    <n v="1300"/>
    <n v="121"/>
    <x v="0"/>
  </r>
  <r>
    <x v="91"/>
    <x v="3"/>
    <x v="1"/>
    <x v="512"/>
    <n v="1300"/>
    <n v="335"/>
    <x v="0"/>
  </r>
  <r>
    <x v="91"/>
    <x v="5"/>
    <x v="1"/>
    <x v="513"/>
    <n v="3899"/>
    <n v="696"/>
    <x v="0"/>
  </r>
  <r>
    <x v="91"/>
    <x v="7"/>
    <x v="1"/>
    <x v="514"/>
    <n v="2600"/>
    <n v="780"/>
    <x v="0"/>
  </r>
  <r>
    <x v="91"/>
    <x v="8"/>
    <x v="1"/>
    <x v="515"/>
    <n v="1300"/>
    <n v="65"/>
    <x v="1"/>
  </r>
  <r>
    <x v="92"/>
    <x v="0"/>
    <x v="3"/>
    <x v="516"/>
    <n v="5568"/>
    <n v="2005"/>
    <x v="0"/>
  </r>
  <r>
    <x v="92"/>
    <x v="1"/>
    <x v="3"/>
    <x v="517"/>
    <n v="2228"/>
    <n v="1912"/>
    <x v="0"/>
  </r>
  <r>
    <x v="92"/>
    <x v="2"/>
    <x v="3"/>
    <x v="518"/>
    <n v="15591"/>
    <n v="1457"/>
    <x v="0"/>
  </r>
  <r>
    <x v="92"/>
    <x v="5"/>
    <x v="3"/>
    <x v="519"/>
    <n v="11137"/>
    <n v="4529"/>
    <x v="0"/>
  </r>
  <r>
    <x v="92"/>
    <x v="6"/>
    <x v="3"/>
    <x v="520"/>
    <n v="11136"/>
    <n v="3351"/>
    <x v="0"/>
  </r>
  <r>
    <x v="92"/>
    <x v="7"/>
    <x v="3"/>
    <x v="521"/>
    <n v="22272"/>
    <n v="4659"/>
    <x v="0"/>
  </r>
  <r>
    <x v="92"/>
    <x v="8"/>
    <x v="3"/>
    <x v="522"/>
    <n v="14384"/>
    <n v="1968"/>
    <x v="1"/>
  </r>
  <r>
    <x v="93"/>
    <x v="1"/>
    <x v="0"/>
    <x v="523"/>
    <n v="223"/>
    <n v="256"/>
    <x v="0"/>
  </r>
  <r>
    <x v="93"/>
    <x v="2"/>
    <x v="0"/>
    <x v="524"/>
    <n v="335"/>
    <n v="279"/>
    <x v="0"/>
  </r>
  <r>
    <x v="93"/>
    <x v="3"/>
    <x v="0"/>
    <x v="525"/>
    <n v="335"/>
    <n v="351"/>
    <x v="0"/>
  </r>
  <r>
    <x v="93"/>
    <x v="4"/>
    <x v="0"/>
    <x v="526"/>
    <n v="670"/>
    <n v="467"/>
    <x v="0"/>
  </r>
  <r>
    <x v="93"/>
    <x v="5"/>
    <x v="0"/>
    <x v="527"/>
    <n v="335"/>
    <n v="539"/>
    <x v="0"/>
  </r>
  <r>
    <x v="93"/>
    <x v="6"/>
    <x v="0"/>
    <x v="528"/>
    <n v="1115"/>
    <n v="516"/>
    <x v="0"/>
  </r>
  <r>
    <x v="93"/>
    <x v="8"/>
    <x v="0"/>
    <x v="529"/>
    <n v="1226"/>
    <n v="126"/>
    <x v="1"/>
  </r>
  <r>
    <x v="94"/>
    <x v="1"/>
    <x v="0"/>
    <x v="530"/>
    <n v="65"/>
    <n v="38"/>
    <x v="0"/>
  </r>
  <r>
    <x v="94"/>
    <x v="8"/>
    <x v="0"/>
    <x v="531"/>
    <n v="65"/>
    <n v="3"/>
    <x v="1"/>
  </r>
  <r>
    <x v="95"/>
    <x v="0"/>
    <x v="0"/>
    <x v="532"/>
    <n v="97998"/>
    <n v="52432"/>
    <x v="0"/>
  </r>
  <r>
    <x v="95"/>
    <x v="1"/>
    <x v="0"/>
    <x v="533"/>
    <n v="26727"/>
    <n v="67188"/>
    <x v="0"/>
  </r>
  <r>
    <x v="96"/>
    <x v="1"/>
    <x v="3"/>
    <x v="534"/>
    <n v="22272"/>
    <n v="0"/>
    <x v="0"/>
  </r>
  <r>
    <x v="96"/>
    <x v="4"/>
    <x v="3"/>
    <x v="535"/>
    <n v="14141"/>
    <n v="9652"/>
    <x v="0"/>
  </r>
  <r>
    <x v="96"/>
    <x v="6"/>
    <x v="3"/>
    <x v="536"/>
    <n v="39046"/>
    <n v="6682"/>
    <x v="0"/>
  </r>
  <r>
    <x v="96"/>
    <x v="8"/>
    <x v="3"/>
    <x v="537"/>
    <n v="24500"/>
    <n v="986"/>
    <x v="1"/>
  </r>
  <r>
    <x v="97"/>
    <x v="0"/>
    <x v="1"/>
    <x v="538"/>
    <n v="23490"/>
    <n v="0"/>
    <x v="0"/>
  </r>
  <r>
    <x v="98"/>
    <x v="2"/>
    <x v="1"/>
    <x v="539"/>
    <n v="13753"/>
    <n v="0"/>
    <x v="0"/>
  </r>
  <r>
    <x v="98"/>
    <x v="3"/>
    <x v="1"/>
    <x v="540"/>
    <n v="18339"/>
    <n v="23405"/>
    <x v="0"/>
  </r>
  <r>
    <x v="99"/>
    <x v="2"/>
    <x v="0"/>
    <x v="541"/>
    <n v="17818"/>
    <n v="223"/>
    <x v="0"/>
  </r>
  <r>
    <x v="99"/>
    <x v="3"/>
    <x v="0"/>
    <x v="542"/>
    <n v="17818"/>
    <n v="1782"/>
    <x v="0"/>
  </r>
  <r>
    <x v="99"/>
    <x v="4"/>
    <x v="0"/>
    <x v="543"/>
    <n v="64145"/>
    <n v="57462"/>
    <x v="0"/>
  </r>
  <r>
    <x v="99"/>
    <x v="5"/>
    <x v="0"/>
    <x v="544"/>
    <n v="72386"/>
    <n v="51226"/>
    <x v="0"/>
  </r>
  <r>
    <x v="99"/>
    <x v="6"/>
    <x v="0"/>
    <x v="545"/>
    <n v="59913"/>
    <n v="55848"/>
    <x v="0"/>
  </r>
  <r>
    <x v="99"/>
    <x v="7"/>
    <x v="0"/>
    <x v="546"/>
    <n v="83689"/>
    <n v="54901"/>
    <x v="0"/>
  </r>
  <r>
    <x v="99"/>
    <x v="8"/>
    <x v="0"/>
    <x v="547"/>
    <n v="14255"/>
    <n v="8909"/>
    <x v="1"/>
  </r>
  <r>
    <x v="100"/>
    <x v="3"/>
    <x v="4"/>
    <x v="548"/>
    <n v="724"/>
    <n v="0"/>
    <x v="0"/>
  </r>
  <r>
    <x v="100"/>
    <x v="4"/>
    <x v="4"/>
    <x v="549"/>
    <n v="1225"/>
    <n v="608"/>
    <x v="0"/>
  </r>
  <r>
    <x v="100"/>
    <x v="5"/>
    <x v="4"/>
    <x v="550"/>
    <n v="98"/>
    <n v="722"/>
    <x v="0"/>
  </r>
  <r>
    <x v="101"/>
    <x v="2"/>
    <x v="0"/>
    <x v="551"/>
    <n v="1838"/>
    <n v="3"/>
    <x v="0"/>
  </r>
  <r>
    <x v="101"/>
    <x v="3"/>
    <x v="0"/>
    <x v="552"/>
    <n v="4014"/>
    <n v="3650"/>
    <x v="0"/>
  </r>
  <r>
    <x v="101"/>
    <x v="4"/>
    <x v="0"/>
    <x v="553"/>
    <n v="10964"/>
    <n v="8571"/>
    <x v="0"/>
  </r>
  <r>
    <x v="101"/>
    <x v="5"/>
    <x v="0"/>
    <x v="554"/>
    <n v="12082"/>
    <n v="10311"/>
    <x v="0"/>
  </r>
  <r>
    <x v="101"/>
    <x v="6"/>
    <x v="0"/>
    <x v="555"/>
    <n v="7354"/>
    <n v="10656"/>
    <x v="0"/>
  </r>
  <r>
    <x v="101"/>
    <x v="7"/>
    <x v="0"/>
    <x v="556"/>
    <n v="10931"/>
    <n v="10009"/>
    <x v="0"/>
  </r>
  <r>
    <x v="101"/>
    <x v="8"/>
    <x v="0"/>
    <x v="557"/>
    <n v="8535"/>
    <n v="1569"/>
    <x v="1"/>
  </r>
  <r>
    <x v="102"/>
    <x v="4"/>
    <x v="1"/>
    <x v="558"/>
    <n v="2631"/>
    <n v="710"/>
    <x v="0"/>
  </r>
  <r>
    <x v="102"/>
    <x v="5"/>
    <x v="1"/>
    <x v="559"/>
    <n v="5263"/>
    <n v="2276"/>
    <x v="0"/>
  </r>
  <r>
    <x v="102"/>
    <x v="7"/>
    <x v="1"/>
    <x v="560"/>
    <n v="1316"/>
    <n v="1671"/>
    <x v="0"/>
  </r>
  <r>
    <x v="102"/>
    <x v="8"/>
    <x v="1"/>
    <x v="561"/>
    <n v="1316"/>
    <n v="335"/>
    <x v="1"/>
  </r>
  <r>
    <x v="103"/>
    <x v="5"/>
    <x v="4"/>
    <x v="562"/>
    <n v="232"/>
    <n v="24"/>
    <x v="0"/>
  </r>
  <r>
    <x v="103"/>
    <x v="7"/>
    <x v="4"/>
    <x v="563"/>
    <n v="232"/>
    <n v="72"/>
    <x v="0"/>
  </r>
  <r>
    <x v="104"/>
    <x v="3"/>
    <x v="1"/>
    <x v="564"/>
    <n v="5012"/>
    <n v="0"/>
    <x v="0"/>
  </r>
  <r>
    <x v="105"/>
    <x v="4"/>
    <x v="4"/>
    <x v="565"/>
    <n v="54"/>
    <n v="0"/>
    <x v="0"/>
  </r>
  <r>
    <x v="106"/>
    <x v="3"/>
    <x v="1"/>
    <x v="566"/>
    <n v="743"/>
    <n v="0"/>
    <x v="0"/>
  </r>
  <r>
    <x v="106"/>
    <x v="4"/>
    <x v="1"/>
    <x v="567"/>
    <n v="1556"/>
    <n v="1165"/>
    <x v="0"/>
  </r>
  <r>
    <x v="106"/>
    <x v="5"/>
    <x v="1"/>
    <x v="568"/>
    <n v="743"/>
    <n v="720"/>
    <x v="0"/>
  </r>
  <r>
    <x v="106"/>
    <x v="6"/>
    <x v="1"/>
    <x v="569"/>
    <n v="743"/>
    <n v="743"/>
    <x v="0"/>
  </r>
  <r>
    <x v="106"/>
    <x v="7"/>
    <x v="1"/>
    <x v="570"/>
    <n v="743"/>
    <n v="604"/>
    <x v="0"/>
  </r>
  <r>
    <x v="107"/>
    <x v="3"/>
    <x v="1"/>
    <x v="571"/>
    <n v="743"/>
    <n v="0"/>
    <x v="0"/>
  </r>
  <r>
    <x v="107"/>
    <x v="4"/>
    <x v="1"/>
    <x v="572"/>
    <n v="1463"/>
    <n v="1209"/>
    <x v="0"/>
  </r>
  <r>
    <x v="107"/>
    <x v="5"/>
    <x v="1"/>
    <x v="573"/>
    <n v="1231"/>
    <n v="720"/>
    <x v="0"/>
  </r>
  <r>
    <x v="107"/>
    <x v="6"/>
    <x v="1"/>
    <x v="574"/>
    <n v="743"/>
    <n v="696"/>
    <x v="0"/>
  </r>
  <r>
    <x v="107"/>
    <x v="8"/>
    <x v="1"/>
    <x v="575"/>
    <n v="743"/>
    <n v="47"/>
    <x v="1"/>
  </r>
  <r>
    <x v="108"/>
    <x v="3"/>
    <x v="0"/>
    <x v="576"/>
    <n v="335"/>
    <n v="0"/>
    <x v="0"/>
  </r>
  <r>
    <x v="108"/>
    <x v="4"/>
    <x v="0"/>
    <x v="577"/>
    <n v="713"/>
    <n v="553"/>
    <x v="0"/>
  </r>
  <r>
    <x v="108"/>
    <x v="5"/>
    <x v="0"/>
    <x v="578"/>
    <n v="1414"/>
    <n v="729"/>
    <x v="0"/>
  </r>
  <r>
    <x v="108"/>
    <x v="6"/>
    <x v="0"/>
    <x v="579"/>
    <n v="219"/>
    <n v="613"/>
    <x v="0"/>
  </r>
  <r>
    <x v="108"/>
    <x v="7"/>
    <x v="0"/>
    <x v="580"/>
    <n v="623"/>
    <n v="796"/>
    <x v="0"/>
  </r>
  <r>
    <x v="108"/>
    <x v="8"/>
    <x v="0"/>
    <x v="581"/>
    <n v="905"/>
    <n v="149"/>
    <x v="1"/>
  </r>
  <r>
    <x v="109"/>
    <x v="4"/>
    <x v="2"/>
    <x v="582"/>
    <n v="404"/>
    <n v="460"/>
    <x v="0"/>
  </r>
  <r>
    <x v="110"/>
    <x v="4"/>
    <x v="0"/>
    <x v="583"/>
    <n v="52"/>
    <n v="52"/>
    <x v="0"/>
  </r>
  <r>
    <x v="111"/>
    <x v="4"/>
    <x v="4"/>
    <x v="584"/>
    <n v="404"/>
    <n v="0"/>
    <x v="0"/>
  </r>
  <r>
    <x v="111"/>
    <x v="6"/>
    <x v="4"/>
    <x v="585"/>
    <n v="892"/>
    <n v="151"/>
    <x v="0"/>
  </r>
  <r>
    <x v="111"/>
    <x v="7"/>
    <x v="4"/>
    <x v="586"/>
    <n v="168"/>
    <n v="168"/>
    <x v="0"/>
  </r>
  <r>
    <x v="112"/>
    <x v="5"/>
    <x v="2"/>
    <x v="587"/>
    <n v="232"/>
    <n v="232"/>
    <x v="0"/>
  </r>
  <r>
    <x v="112"/>
    <x v="6"/>
    <x v="2"/>
    <x v="588"/>
    <n v="2043"/>
    <n v="1369"/>
    <x v="0"/>
  </r>
  <r>
    <x v="112"/>
    <x v="7"/>
    <x v="2"/>
    <x v="589"/>
    <n v="3712"/>
    <n v="836"/>
    <x v="0"/>
  </r>
  <r>
    <x v="113"/>
    <x v="5"/>
    <x v="2"/>
    <x v="590"/>
    <n v="928"/>
    <n v="116"/>
    <x v="0"/>
  </r>
  <r>
    <x v="113"/>
    <x v="6"/>
    <x v="2"/>
    <x v="591"/>
    <n v="464"/>
    <n v="1137"/>
    <x v="0"/>
  </r>
  <r>
    <x v="113"/>
    <x v="7"/>
    <x v="2"/>
    <x v="592"/>
    <n v="3712"/>
    <n v="232"/>
    <x v="0"/>
  </r>
  <r>
    <x v="114"/>
    <x v="6"/>
    <x v="1"/>
    <x v="593"/>
    <n v="7517"/>
    <n v="0"/>
    <x v="0"/>
  </r>
  <r>
    <x v="114"/>
    <x v="7"/>
    <x v="1"/>
    <x v="594"/>
    <n v="7517"/>
    <n v="244"/>
    <x v="0"/>
  </r>
  <r>
    <x v="115"/>
    <x v="6"/>
    <x v="2"/>
    <x v="595"/>
    <n v="845"/>
    <n v="0"/>
    <x v="0"/>
  </r>
  <r>
    <x v="115"/>
    <x v="8"/>
    <x v="2"/>
    <x v="596"/>
    <n v="423"/>
    <n v="38"/>
    <x v="1"/>
  </r>
  <r>
    <x v="116"/>
    <x v="5"/>
    <x v="0"/>
    <x v="597"/>
    <n v="328"/>
    <n v="89"/>
    <x v="0"/>
  </r>
  <r>
    <x v="116"/>
    <x v="6"/>
    <x v="0"/>
    <x v="598"/>
    <n v="1481"/>
    <n v="799"/>
    <x v="0"/>
  </r>
  <r>
    <x v="116"/>
    <x v="7"/>
    <x v="0"/>
    <x v="599"/>
    <n v="587"/>
    <n v="785"/>
    <x v="0"/>
  </r>
  <r>
    <x v="116"/>
    <x v="8"/>
    <x v="0"/>
    <x v="600"/>
    <n v="419"/>
    <n v="100"/>
    <x v="1"/>
  </r>
  <r>
    <x v="117"/>
    <x v="6"/>
    <x v="0"/>
    <x v="601"/>
    <n v="891"/>
    <n v="0"/>
    <x v="0"/>
  </r>
  <r>
    <x v="118"/>
    <x v="5"/>
    <x v="3"/>
    <x v="602"/>
    <n v="8446"/>
    <n v="353"/>
    <x v="0"/>
  </r>
  <r>
    <x v="118"/>
    <x v="8"/>
    <x v="3"/>
    <x v="603"/>
    <n v="3620"/>
    <n v="56"/>
    <x v="1"/>
  </r>
  <r>
    <x v="119"/>
    <x v="6"/>
    <x v="4"/>
    <x v="604"/>
    <n v="780"/>
    <n v="418"/>
    <x v="0"/>
  </r>
  <r>
    <x v="119"/>
    <x v="7"/>
    <x v="4"/>
    <x v="605"/>
    <n v="975"/>
    <n v="666"/>
    <x v="0"/>
  </r>
  <r>
    <x v="119"/>
    <x v="8"/>
    <x v="4"/>
    <x v="606"/>
    <n v="975"/>
    <n v="82"/>
    <x v="1"/>
  </r>
  <r>
    <x v="120"/>
    <x v="7"/>
    <x v="0"/>
    <x v="607"/>
    <n v="1782"/>
    <n v="966"/>
    <x v="0"/>
  </r>
  <r>
    <x v="120"/>
    <x v="8"/>
    <x v="0"/>
    <x v="608"/>
    <n v="1782"/>
    <n v="223"/>
    <x v="1"/>
  </r>
  <r>
    <x v="121"/>
    <x v="7"/>
    <x v="1"/>
    <x v="609"/>
    <n v="669"/>
    <n v="0"/>
    <x v="0"/>
  </r>
  <r>
    <x v="2"/>
    <x v="1"/>
    <x v="2"/>
    <x v="610"/>
    <n v="0"/>
    <n v="1351"/>
    <x v="0"/>
  </r>
  <r>
    <x v="3"/>
    <x v="3"/>
    <x v="0"/>
    <x v="611"/>
    <n v="0"/>
    <n v="1506"/>
    <x v="0"/>
  </r>
  <r>
    <x v="8"/>
    <x v="2"/>
    <x v="2"/>
    <x v="612"/>
    <n v="0"/>
    <n v="432"/>
    <x v="0"/>
  </r>
  <r>
    <x v="8"/>
    <x v="4"/>
    <x v="2"/>
    <x v="613"/>
    <n v="0"/>
    <n v="641"/>
    <x v="0"/>
  </r>
  <r>
    <x v="9"/>
    <x v="0"/>
    <x v="3"/>
    <x v="614"/>
    <n v="0"/>
    <n v="993"/>
    <x v="0"/>
  </r>
  <r>
    <x v="9"/>
    <x v="6"/>
    <x v="3"/>
    <x v="615"/>
    <n v="0"/>
    <n v="1448"/>
    <x v="0"/>
  </r>
  <r>
    <x v="9"/>
    <x v="7"/>
    <x v="3"/>
    <x v="616"/>
    <n v="0"/>
    <n v="1337"/>
    <x v="0"/>
  </r>
  <r>
    <x v="10"/>
    <x v="1"/>
    <x v="4"/>
    <x v="617"/>
    <n v="0"/>
    <n v="372"/>
    <x v="0"/>
  </r>
  <r>
    <x v="10"/>
    <x v="2"/>
    <x v="4"/>
    <x v="618"/>
    <n v="0"/>
    <n v="177"/>
    <x v="0"/>
  </r>
  <r>
    <x v="10"/>
    <x v="4"/>
    <x v="4"/>
    <x v="619"/>
    <n v="0"/>
    <n v="372"/>
    <x v="0"/>
  </r>
  <r>
    <x v="10"/>
    <x v="5"/>
    <x v="4"/>
    <x v="620"/>
    <n v="0"/>
    <n v="121"/>
    <x v="0"/>
  </r>
  <r>
    <x v="10"/>
    <x v="6"/>
    <x v="4"/>
    <x v="621"/>
    <n v="0"/>
    <n v="49"/>
    <x v="0"/>
  </r>
  <r>
    <x v="11"/>
    <x v="0"/>
    <x v="4"/>
    <x v="622"/>
    <n v="0"/>
    <n v="314"/>
    <x v="0"/>
  </r>
  <r>
    <x v="11"/>
    <x v="4"/>
    <x v="4"/>
    <x v="623"/>
    <n v="0"/>
    <n v="358"/>
    <x v="0"/>
  </r>
  <r>
    <x v="11"/>
    <x v="5"/>
    <x v="4"/>
    <x v="624"/>
    <n v="0"/>
    <n v="0"/>
    <x v="0"/>
  </r>
  <r>
    <x v="11"/>
    <x v="6"/>
    <x v="4"/>
    <x v="625"/>
    <n v="0"/>
    <n v="154"/>
    <x v="0"/>
  </r>
  <r>
    <x v="12"/>
    <x v="6"/>
    <x v="3"/>
    <x v="626"/>
    <n v="0"/>
    <n v="2896"/>
    <x v="0"/>
  </r>
  <r>
    <x v="18"/>
    <x v="1"/>
    <x v="0"/>
    <x v="627"/>
    <n v="0"/>
    <n v="383"/>
    <x v="0"/>
  </r>
  <r>
    <x v="18"/>
    <x v="2"/>
    <x v="0"/>
    <x v="628"/>
    <n v="0"/>
    <n v="174"/>
    <x v="0"/>
  </r>
  <r>
    <x v="18"/>
    <x v="3"/>
    <x v="0"/>
    <x v="629"/>
    <n v="0"/>
    <n v="348"/>
    <x v="0"/>
  </r>
  <r>
    <x v="18"/>
    <x v="4"/>
    <x v="0"/>
    <x v="630"/>
    <n v="0"/>
    <n v="418"/>
    <x v="0"/>
  </r>
  <r>
    <x v="18"/>
    <x v="5"/>
    <x v="0"/>
    <x v="631"/>
    <n v="0"/>
    <n v="522"/>
    <x v="0"/>
  </r>
  <r>
    <x v="18"/>
    <x v="6"/>
    <x v="0"/>
    <x v="632"/>
    <n v="0"/>
    <n v="140"/>
    <x v="0"/>
  </r>
  <r>
    <x v="19"/>
    <x v="1"/>
    <x v="1"/>
    <x v="633"/>
    <n v="0"/>
    <n v="0"/>
    <x v="0"/>
  </r>
  <r>
    <x v="19"/>
    <x v="2"/>
    <x v="1"/>
    <x v="634"/>
    <n v="0"/>
    <n v="502"/>
    <x v="0"/>
  </r>
  <r>
    <x v="19"/>
    <x v="3"/>
    <x v="1"/>
    <x v="635"/>
    <n v="0"/>
    <n v="4511"/>
    <x v="0"/>
  </r>
  <r>
    <x v="19"/>
    <x v="4"/>
    <x v="1"/>
    <x v="636"/>
    <n v="0"/>
    <n v="1003"/>
    <x v="0"/>
  </r>
  <r>
    <x v="25"/>
    <x v="1"/>
    <x v="0"/>
    <x v="637"/>
    <n v="0"/>
    <n v="1005"/>
    <x v="0"/>
  </r>
  <r>
    <x v="25"/>
    <x v="7"/>
    <x v="0"/>
    <x v="638"/>
    <n v="0"/>
    <n v="1017"/>
    <x v="0"/>
  </r>
  <r>
    <x v="29"/>
    <x v="3"/>
    <x v="0"/>
    <x v="639"/>
    <n v="0"/>
    <n v="214"/>
    <x v="0"/>
  </r>
  <r>
    <x v="31"/>
    <x v="2"/>
    <x v="1"/>
    <x v="640"/>
    <n v="0"/>
    <n v="279"/>
    <x v="0"/>
  </r>
  <r>
    <x v="31"/>
    <x v="3"/>
    <x v="1"/>
    <x v="641"/>
    <n v="0"/>
    <n v="418"/>
    <x v="0"/>
  </r>
  <r>
    <x v="31"/>
    <x v="4"/>
    <x v="1"/>
    <x v="642"/>
    <n v="0"/>
    <n v="534"/>
    <x v="0"/>
  </r>
  <r>
    <x v="31"/>
    <x v="7"/>
    <x v="1"/>
    <x v="643"/>
    <n v="0"/>
    <n v="604"/>
    <x v="0"/>
  </r>
  <r>
    <x v="32"/>
    <x v="1"/>
    <x v="1"/>
    <x v="644"/>
    <n v="0"/>
    <n v="4566"/>
    <x v="0"/>
  </r>
  <r>
    <x v="32"/>
    <x v="6"/>
    <x v="1"/>
    <x v="645"/>
    <n v="0"/>
    <n v="3731"/>
    <x v="0"/>
  </r>
  <r>
    <x v="33"/>
    <x v="2"/>
    <x v="1"/>
    <x v="646"/>
    <n v="0"/>
    <n v="2413"/>
    <x v="0"/>
  </r>
  <r>
    <x v="34"/>
    <x v="2"/>
    <x v="1"/>
    <x v="647"/>
    <n v="0"/>
    <n v="511"/>
    <x v="0"/>
  </r>
  <r>
    <x v="34"/>
    <x v="3"/>
    <x v="1"/>
    <x v="648"/>
    <n v="0"/>
    <n v="975"/>
    <x v="0"/>
  </r>
  <r>
    <x v="35"/>
    <x v="0"/>
    <x v="1"/>
    <x v="649"/>
    <n v="0"/>
    <n v="766"/>
    <x v="0"/>
  </r>
  <r>
    <x v="35"/>
    <x v="3"/>
    <x v="1"/>
    <x v="650"/>
    <n v="0"/>
    <n v="0"/>
    <x v="0"/>
  </r>
  <r>
    <x v="35"/>
    <x v="4"/>
    <x v="1"/>
    <x v="651"/>
    <n v="0"/>
    <n v="24"/>
    <x v="0"/>
  </r>
  <r>
    <x v="35"/>
    <x v="5"/>
    <x v="1"/>
    <x v="652"/>
    <n v="0"/>
    <n v="511"/>
    <x v="0"/>
  </r>
  <r>
    <x v="35"/>
    <x v="6"/>
    <x v="1"/>
    <x v="653"/>
    <n v="0"/>
    <n v="859"/>
    <x v="0"/>
  </r>
  <r>
    <x v="35"/>
    <x v="7"/>
    <x v="1"/>
    <x v="654"/>
    <n v="0"/>
    <n v="1114"/>
    <x v="0"/>
  </r>
  <r>
    <x v="36"/>
    <x v="0"/>
    <x v="3"/>
    <x v="655"/>
    <n v="0"/>
    <n v="11902"/>
    <x v="0"/>
  </r>
  <r>
    <x v="36"/>
    <x v="8"/>
    <x v="3"/>
    <x v="656"/>
    <n v="0"/>
    <n v="1207"/>
    <x v="1"/>
  </r>
  <r>
    <x v="37"/>
    <x v="0"/>
    <x v="1"/>
    <x v="657"/>
    <n v="0"/>
    <n v="260"/>
    <x v="0"/>
  </r>
  <r>
    <x v="37"/>
    <x v="1"/>
    <x v="1"/>
    <x v="658"/>
    <n v="0"/>
    <n v="168"/>
    <x v="0"/>
  </r>
  <r>
    <x v="37"/>
    <x v="2"/>
    <x v="1"/>
    <x v="659"/>
    <n v="0"/>
    <n v="297"/>
    <x v="0"/>
  </r>
  <r>
    <x v="37"/>
    <x v="4"/>
    <x v="1"/>
    <x v="660"/>
    <n v="0"/>
    <n v="335"/>
    <x v="0"/>
  </r>
  <r>
    <x v="37"/>
    <x v="5"/>
    <x v="1"/>
    <x v="661"/>
    <n v="0"/>
    <n v="279"/>
    <x v="0"/>
  </r>
  <r>
    <x v="37"/>
    <x v="6"/>
    <x v="1"/>
    <x v="662"/>
    <n v="0"/>
    <n v="223"/>
    <x v="0"/>
  </r>
  <r>
    <x v="37"/>
    <x v="7"/>
    <x v="1"/>
    <x v="663"/>
    <n v="0"/>
    <n v="446"/>
    <x v="0"/>
  </r>
  <r>
    <x v="38"/>
    <x v="1"/>
    <x v="1"/>
    <x v="664"/>
    <n v="0"/>
    <n v="56"/>
    <x v="0"/>
  </r>
  <r>
    <x v="38"/>
    <x v="2"/>
    <x v="1"/>
    <x v="665"/>
    <n v="0"/>
    <n v="0"/>
    <x v="0"/>
  </r>
  <r>
    <x v="38"/>
    <x v="3"/>
    <x v="1"/>
    <x v="666"/>
    <n v="0"/>
    <n v="28"/>
    <x v="0"/>
  </r>
  <r>
    <x v="38"/>
    <x v="4"/>
    <x v="1"/>
    <x v="667"/>
    <n v="0"/>
    <n v="28"/>
    <x v="0"/>
  </r>
  <r>
    <x v="38"/>
    <x v="5"/>
    <x v="1"/>
    <x v="668"/>
    <n v="0"/>
    <n v="0"/>
    <x v="0"/>
  </r>
  <r>
    <x v="38"/>
    <x v="6"/>
    <x v="1"/>
    <x v="669"/>
    <n v="0"/>
    <n v="84"/>
    <x v="0"/>
  </r>
  <r>
    <x v="38"/>
    <x v="8"/>
    <x v="1"/>
    <x v="670"/>
    <n v="0"/>
    <n v="0"/>
    <x v="1"/>
  </r>
  <r>
    <x v="39"/>
    <x v="1"/>
    <x v="1"/>
    <x v="671"/>
    <n v="0"/>
    <n v="947"/>
    <x v="0"/>
  </r>
  <r>
    <x v="39"/>
    <x v="2"/>
    <x v="1"/>
    <x v="672"/>
    <n v="0"/>
    <n v="743"/>
    <x v="0"/>
  </r>
  <r>
    <x v="39"/>
    <x v="4"/>
    <x v="1"/>
    <x v="673"/>
    <n v="0"/>
    <n v="1300"/>
    <x v="0"/>
  </r>
  <r>
    <x v="39"/>
    <x v="8"/>
    <x v="1"/>
    <x v="674"/>
    <n v="0"/>
    <n v="260"/>
    <x v="1"/>
  </r>
  <r>
    <x v="40"/>
    <x v="1"/>
    <x v="1"/>
    <x v="675"/>
    <n v="0"/>
    <n v="1518"/>
    <x v="0"/>
  </r>
  <r>
    <x v="40"/>
    <x v="2"/>
    <x v="1"/>
    <x v="676"/>
    <n v="0"/>
    <n v="919"/>
    <x v="0"/>
  </r>
  <r>
    <x v="41"/>
    <x v="8"/>
    <x v="1"/>
    <x v="677"/>
    <n v="0"/>
    <n v="1021"/>
    <x v="1"/>
  </r>
  <r>
    <x v="42"/>
    <x v="2"/>
    <x v="1"/>
    <x v="678"/>
    <n v="0"/>
    <n v="93"/>
    <x v="0"/>
  </r>
  <r>
    <x v="42"/>
    <x v="8"/>
    <x v="1"/>
    <x v="679"/>
    <n v="0"/>
    <n v="75"/>
    <x v="1"/>
  </r>
  <r>
    <x v="43"/>
    <x v="2"/>
    <x v="1"/>
    <x v="680"/>
    <n v="0"/>
    <n v="4084"/>
    <x v="0"/>
  </r>
  <r>
    <x v="43"/>
    <x v="3"/>
    <x v="1"/>
    <x v="681"/>
    <n v="0"/>
    <n v="4826"/>
    <x v="0"/>
  </r>
  <r>
    <x v="43"/>
    <x v="4"/>
    <x v="1"/>
    <x v="682"/>
    <n v="0"/>
    <n v="580"/>
    <x v="0"/>
  </r>
  <r>
    <x v="43"/>
    <x v="5"/>
    <x v="1"/>
    <x v="683"/>
    <n v="0"/>
    <n v="511"/>
    <x v="0"/>
  </r>
  <r>
    <x v="44"/>
    <x v="0"/>
    <x v="1"/>
    <x v="684"/>
    <n v="0"/>
    <n v="696"/>
    <x v="0"/>
  </r>
  <r>
    <x v="45"/>
    <x v="2"/>
    <x v="1"/>
    <x v="685"/>
    <n v="0"/>
    <n v="1056"/>
    <x v="0"/>
  </r>
  <r>
    <x v="45"/>
    <x v="4"/>
    <x v="1"/>
    <x v="686"/>
    <n v="0"/>
    <n v="778"/>
    <x v="0"/>
  </r>
  <r>
    <x v="122"/>
    <x v="0"/>
    <x v="1"/>
    <x v="687"/>
    <n v="0"/>
    <n v="0"/>
    <x v="0"/>
  </r>
  <r>
    <x v="122"/>
    <x v="1"/>
    <x v="1"/>
    <x v="688"/>
    <n v="0"/>
    <n v="181"/>
    <x v="0"/>
  </r>
  <r>
    <x v="122"/>
    <x v="2"/>
    <x v="1"/>
    <x v="689"/>
    <n v="0"/>
    <n v="0"/>
    <x v="0"/>
  </r>
  <r>
    <x v="122"/>
    <x v="3"/>
    <x v="1"/>
    <x v="690"/>
    <n v="0"/>
    <n v="105"/>
    <x v="0"/>
  </r>
  <r>
    <x v="122"/>
    <x v="4"/>
    <x v="1"/>
    <x v="691"/>
    <n v="0"/>
    <n v="2200"/>
    <x v="0"/>
  </r>
  <r>
    <x v="47"/>
    <x v="2"/>
    <x v="0"/>
    <x v="692"/>
    <n v="0"/>
    <n v="119"/>
    <x v="0"/>
  </r>
  <r>
    <x v="47"/>
    <x v="6"/>
    <x v="0"/>
    <x v="693"/>
    <n v="0"/>
    <n v="65"/>
    <x v="0"/>
  </r>
  <r>
    <x v="48"/>
    <x v="1"/>
    <x v="1"/>
    <x v="694"/>
    <n v="0"/>
    <n v="49036"/>
    <x v="0"/>
  </r>
  <r>
    <x v="48"/>
    <x v="2"/>
    <x v="1"/>
    <x v="695"/>
    <n v="0"/>
    <n v="12621"/>
    <x v="0"/>
  </r>
  <r>
    <x v="52"/>
    <x v="0"/>
    <x v="2"/>
    <x v="696"/>
    <n v="0"/>
    <n v="195"/>
    <x v="0"/>
  </r>
  <r>
    <x v="52"/>
    <x v="2"/>
    <x v="2"/>
    <x v="697"/>
    <n v="0"/>
    <n v="126"/>
    <x v="0"/>
  </r>
  <r>
    <x v="123"/>
    <x v="0"/>
    <x v="4"/>
    <x v="698"/>
    <n v="0"/>
    <n v="0"/>
    <x v="0"/>
  </r>
  <r>
    <x v="123"/>
    <x v="1"/>
    <x v="4"/>
    <x v="699"/>
    <n v="0"/>
    <n v="0"/>
    <x v="0"/>
  </r>
  <r>
    <x v="123"/>
    <x v="2"/>
    <x v="4"/>
    <x v="700"/>
    <n v="0"/>
    <n v="0"/>
    <x v="0"/>
  </r>
  <r>
    <x v="53"/>
    <x v="0"/>
    <x v="4"/>
    <x v="701"/>
    <n v="0"/>
    <n v="14"/>
    <x v="0"/>
  </r>
  <r>
    <x v="53"/>
    <x v="2"/>
    <x v="4"/>
    <x v="702"/>
    <n v="0"/>
    <n v="3"/>
    <x v="0"/>
  </r>
  <r>
    <x v="53"/>
    <x v="3"/>
    <x v="4"/>
    <x v="703"/>
    <n v="0"/>
    <n v="10"/>
    <x v="0"/>
  </r>
  <r>
    <x v="53"/>
    <x v="4"/>
    <x v="4"/>
    <x v="704"/>
    <n v="0"/>
    <n v="12"/>
    <x v="0"/>
  </r>
  <r>
    <x v="53"/>
    <x v="5"/>
    <x v="4"/>
    <x v="705"/>
    <n v="0"/>
    <n v="12"/>
    <x v="0"/>
  </r>
  <r>
    <x v="53"/>
    <x v="6"/>
    <x v="4"/>
    <x v="706"/>
    <n v="0"/>
    <n v="17"/>
    <x v="0"/>
  </r>
  <r>
    <x v="53"/>
    <x v="7"/>
    <x v="4"/>
    <x v="707"/>
    <n v="0"/>
    <n v="14"/>
    <x v="0"/>
  </r>
  <r>
    <x v="53"/>
    <x v="8"/>
    <x v="4"/>
    <x v="708"/>
    <n v="0"/>
    <n v="5"/>
    <x v="1"/>
  </r>
  <r>
    <x v="54"/>
    <x v="2"/>
    <x v="4"/>
    <x v="709"/>
    <n v="0"/>
    <n v="3"/>
    <x v="0"/>
  </r>
  <r>
    <x v="54"/>
    <x v="3"/>
    <x v="4"/>
    <x v="710"/>
    <n v="0"/>
    <n v="3"/>
    <x v="0"/>
  </r>
  <r>
    <x v="54"/>
    <x v="4"/>
    <x v="4"/>
    <x v="711"/>
    <n v="0"/>
    <n v="5"/>
    <x v="0"/>
  </r>
  <r>
    <x v="54"/>
    <x v="5"/>
    <x v="4"/>
    <x v="712"/>
    <n v="0"/>
    <n v="21"/>
    <x v="0"/>
  </r>
  <r>
    <x v="54"/>
    <x v="6"/>
    <x v="4"/>
    <x v="713"/>
    <n v="0"/>
    <n v="17"/>
    <x v="0"/>
  </r>
  <r>
    <x v="54"/>
    <x v="7"/>
    <x v="4"/>
    <x v="714"/>
    <n v="0"/>
    <n v="12"/>
    <x v="0"/>
  </r>
  <r>
    <x v="54"/>
    <x v="8"/>
    <x v="4"/>
    <x v="715"/>
    <n v="0"/>
    <n v="0"/>
    <x v="1"/>
  </r>
  <r>
    <x v="55"/>
    <x v="0"/>
    <x v="4"/>
    <x v="716"/>
    <n v="0"/>
    <n v="7"/>
    <x v="0"/>
  </r>
  <r>
    <x v="55"/>
    <x v="2"/>
    <x v="4"/>
    <x v="717"/>
    <n v="0"/>
    <n v="3"/>
    <x v="0"/>
  </r>
  <r>
    <x v="55"/>
    <x v="3"/>
    <x v="4"/>
    <x v="718"/>
    <n v="0"/>
    <n v="7"/>
    <x v="0"/>
  </r>
  <r>
    <x v="55"/>
    <x v="4"/>
    <x v="4"/>
    <x v="719"/>
    <n v="0"/>
    <n v="7"/>
    <x v="0"/>
  </r>
  <r>
    <x v="55"/>
    <x v="5"/>
    <x v="4"/>
    <x v="720"/>
    <n v="0"/>
    <n v="7"/>
    <x v="0"/>
  </r>
  <r>
    <x v="55"/>
    <x v="6"/>
    <x v="4"/>
    <x v="721"/>
    <n v="0"/>
    <n v="7"/>
    <x v="0"/>
  </r>
  <r>
    <x v="55"/>
    <x v="7"/>
    <x v="4"/>
    <x v="722"/>
    <n v="0"/>
    <n v="10"/>
    <x v="0"/>
  </r>
  <r>
    <x v="55"/>
    <x v="8"/>
    <x v="4"/>
    <x v="723"/>
    <n v="0"/>
    <n v="3"/>
    <x v="1"/>
  </r>
  <r>
    <x v="57"/>
    <x v="2"/>
    <x v="1"/>
    <x v="724"/>
    <n v="0"/>
    <n v="223"/>
    <x v="0"/>
  </r>
  <r>
    <x v="57"/>
    <x v="3"/>
    <x v="1"/>
    <x v="725"/>
    <n v="0"/>
    <n v="133"/>
    <x v="0"/>
  </r>
  <r>
    <x v="57"/>
    <x v="4"/>
    <x v="1"/>
    <x v="726"/>
    <n v="0"/>
    <n v="140"/>
    <x v="0"/>
  </r>
  <r>
    <x v="57"/>
    <x v="5"/>
    <x v="1"/>
    <x v="727"/>
    <n v="0"/>
    <n v="140"/>
    <x v="0"/>
  </r>
  <r>
    <x v="57"/>
    <x v="6"/>
    <x v="1"/>
    <x v="728"/>
    <n v="0"/>
    <n v="188"/>
    <x v="0"/>
  </r>
  <r>
    <x v="57"/>
    <x v="7"/>
    <x v="1"/>
    <x v="729"/>
    <n v="0"/>
    <n v="188"/>
    <x v="0"/>
  </r>
  <r>
    <x v="57"/>
    <x v="8"/>
    <x v="1"/>
    <x v="730"/>
    <n v="0"/>
    <n v="0"/>
    <x v="1"/>
  </r>
  <r>
    <x v="58"/>
    <x v="2"/>
    <x v="1"/>
    <x v="731"/>
    <n v="0"/>
    <n v="1474"/>
    <x v="0"/>
  </r>
  <r>
    <x v="58"/>
    <x v="3"/>
    <x v="1"/>
    <x v="732"/>
    <n v="0"/>
    <n v="1346"/>
    <x v="0"/>
  </r>
  <r>
    <x v="58"/>
    <x v="4"/>
    <x v="1"/>
    <x v="733"/>
    <n v="0"/>
    <n v="1961"/>
    <x v="0"/>
  </r>
  <r>
    <x v="58"/>
    <x v="6"/>
    <x v="1"/>
    <x v="734"/>
    <n v="0"/>
    <n v="1996"/>
    <x v="0"/>
  </r>
  <r>
    <x v="59"/>
    <x v="0"/>
    <x v="4"/>
    <x v="735"/>
    <n v="0"/>
    <n v="7"/>
    <x v="0"/>
  </r>
  <r>
    <x v="59"/>
    <x v="1"/>
    <x v="4"/>
    <x v="736"/>
    <n v="0"/>
    <n v="19"/>
    <x v="0"/>
  </r>
  <r>
    <x v="59"/>
    <x v="2"/>
    <x v="4"/>
    <x v="737"/>
    <n v="0"/>
    <n v="3"/>
    <x v="0"/>
  </r>
  <r>
    <x v="59"/>
    <x v="3"/>
    <x v="4"/>
    <x v="738"/>
    <n v="0"/>
    <n v="21"/>
    <x v="0"/>
  </r>
  <r>
    <x v="59"/>
    <x v="4"/>
    <x v="4"/>
    <x v="739"/>
    <n v="0"/>
    <n v="5"/>
    <x v="0"/>
  </r>
  <r>
    <x v="59"/>
    <x v="5"/>
    <x v="4"/>
    <x v="740"/>
    <n v="0"/>
    <n v="3"/>
    <x v="0"/>
  </r>
  <r>
    <x v="59"/>
    <x v="7"/>
    <x v="4"/>
    <x v="741"/>
    <n v="0"/>
    <n v="7"/>
    <x v="0"/>
  </r>
  <r>
    <x v="59"/>
    <x v="8"/>
    <x v="4"/>
    <x v="742"/>
    <n v="0"/>
    <n v="3"/>
    <x v="1"/>
  </r>
  <r>
    <x v="124"/>
    <x v="0"/>
    <x v="1"/>
    <x v="743"/>
    <n v="0"/>
    <n v="10"/>
    <x v="0"/>
  </r>
  <r>
    <x v="124"/>
    <x v="1"/>
    <x v="1"/>
    <x v="744"/>
    <n v="0"/>
    <n v="0"/>
    <x v="0"/>
  </r>
  <r>
    <x v="61"/>
    <x v="2"/>
    <x v="4"/>
    <x v="745"/>
    <n v="0"/>
    <n v="418"/>
    <x v="0"/>
  </r>
  <r>
    <x v="61"/>
    <x v="4"/>
    <x v="4"/>
    <x v="746"/>
    <n v="0"/>
    <n v="1000"/>
    <x v="0"/>
  </r>
  <r>
    <x v="61"/>
    <x v="8"/>
    <x v="4"/>
    <x v="747"/>
    <n v="0"/>
    <n v="179"/>
    <x v="1"/>
  </r>
  <r>
    <x v="125"/>
    <x v="0"/>
    <x v="4"/>
    <x v="748"/>
    <n v="0"/>
    <n v="0"/>
    <x v="0"/>
  </r>
  <r>
    <x v="125"/>
    <x v="1"/>
    <x v="4"/>
    <x v="749"/>
    <n v="0"/>
    <n v="14"/>
    <x v="0"/>
  </r>
  <r>
    <x v="125"/>
    <x v="2"/>
    <x v="4"/>
    <x v="750"/>
    <n v="0"/>
    <n v="7"/>
    <x v="0"/>
  </r>
  <r>
    <x v="125"/>
    <x v="3"/>
    <x v="4"/>
    <x v="751"/>
    <n v="0"/>
    <n v="12"/>
    <x v="0"/>
  </r>
  <r>
    <x v="125"/>
    <x v="4"/>
    <x v="4"/>
    <x v="752"/>
    <n v="0"/>
    <n v="21"/>
    <x v="0"/>
  </r>
  <r>
    <x v="125"/>
    <x v="5"/>
    <x v="4"/>
    <x v="753"/>
    <n v="0"/>
    <n v="24"/>
    <x v="0"/>
  </r>
  <r>
    <x v="125"/>
    <x v="6"/>
    <x v="4"/>
    <x v="754"/>
    <n v="0"/>
    <n v="24"/>
    <x v="0"/>
  </r>
  <r>
    <x v="125"/>
    <x v="7"/>
    <x v="4"/>
    <x v="755"/>
    <n v="0"/>
    <n v="10"/>
    <x v="0"/>
  </r>
  <r>
    <x v="125"/>
    <x v="8"/>
    <x v="4"/>
    <x v="756"/>
    <n v="0"/>
    <n v="0"/>
    <x v="1"/>
  </r>
  <r>
    <x v="62"/>
    <x v="0"/>
    <x v="4"/>
    <x v="757"/>
    <n v="0"/>
    <n v="12"/>
    <x v="0"/>
  </r>
  <r>
    <x v="62"/>
    <x v="1"/>
    <x v="4"/>
    <x v="758"/>
    <n v="0"/>
    <n v="84"/>
    <x v="0"/>
  </r>
  <r>
    <x v="62"/>
    <x v="2"/>
    <x v="4"/>
    <x v="759"/>
    <n v="0"/>
    <n v="38"/>
    <x v="0"/>
  </r>
  <r>
    <x v="62"/>
    <x v="3"/>
    <x v="4"/>
    <x v="760"/>
    <n v="0"/>
    <n v="56"/>
    <x v="0"/>
  </r>
  <r>
    <x v="62"/>
    <x v="4"/>
    <x v="4"/>
    <x v="761"/>
    <n v="0"/>
    <n v="130"/>
    <x v="0"/>
  </r>
  <r>
    <x v="62"/>
    <x v="7"/>
    <x v="4"/>
    <x v="762"/>
    <n v="0"/>
    <n v="93"/>
    <x v="0"/>
  </r>
  <r>
    <x v="62"/>
    <x v="8"/>
    <x v="4"/>
    <x v="763"/>
    <n v="0"/>
    <n v="10"/>
    <x v="1"/>
  </r>
  <r>
    <x v="63"/>
    <x v="0"/>
    <x v="4"/>
    <x v="764"/>
    <n v="0"/>
    <n v="374"/>
    <x v="0"/>
  </r>
  <r>
    <x v="63"/>
    <x v="1"/>
    <x v="4"/>
    <x v="765"/>
    <n v="0"/>
    <n v="555"/>
    <x v="0"/>
  </r>
  <r>
    <x v="63"/>
    <x v="2"/>
    <x v="4"/>
    <x v="766"/>
    <n v="0"/>
    <n v="223"/>
    <x v="0"/>
  </r>
  <r>
    <x v="63"/>
    <x v="4"/>
    <x v="4"/>
    <x v="767"/>
    <n v="0"/>
    <n v="469"/>
    <x v="0"/>
  </r>
  <r>
    <x v="63"/>
    <x v="7"/>
    <x v="4"/>
    <x v="768"/>
    <n v="0"/>
    <n v="432"/>
    <x v="0"/>
  </r>
  <r>
    <x v="63"/>
    <x v="8"/>
    <x v="4"/>
    <x v="769"/>
    <n v="0"/>
    <n v="61"/>
    <x v="1"/>
  </r>
  <r>
    <x v="64"/>
    <x v="1"/>
    <x v="4"/>
    <x v="770"/>
    <n v="0"/>
    <n v="45"/>
    <x v="0"/>
  </r>
  <r>
    <x v="64"/>
    <x v="2"/>
    <x v="4"/>
    <x v="771"/>
    <n v="0"/>
    <n v="21"/>
    <x v="0"/>
  </r>
  <r>
    <x v="64"/>
    <x v="3"/>
    <x v="4"/>
    <x v="772"/>
    <n v="0"/>
    <n v="24"/>
    <x v="0"/>
  </r>
  <r>
    <x v="64"/>
    <x v="4"/>
    <x v="4"/>
    <x v="773"/>
    <n v="0"/>
    <n v="35"/>
    <x v="0"/>
  </r>
  <r>
    <x v="64"/>
    <x v="5"/>
    <x v="4"/>
    <x v="774"/>
    <n v="0"/>
    <n v="35"/>
    <x v="0"/>
  </r>
  <r>
    <x v="64"/>
    <x v="6"/>
    <x v="4"/>
    <x v="775"/>
    <n v="0"/>
    <n v="38"/>
    <x v="0"/>
  </r>
  <r>
    <x v="64"/>
    <x v="7"/>
    <x v="4"/>
    <x v="776"/>
    <n v="0"/>
    <n v="31"/>
    <x v="0"/>
  </r>
  <r>
    <x v="64"/>
    <x v="8"/>
    <x v="4"/>
    <x v="777"/>
    <n v="0"/>
    <n v="7"/>
    <x v="1"/>
  </r>
  <r>
    <x v="67"/>
    <x v="2"/>
    <x v="3"/>
    <x v="778"/>
    <n v="0"/>
    <n v="3944"/>
    <x v="0"/>
  </r>
  <r>
    <x v="68"/>
    <x v="0"/>
    <x v="4"/>
    <x v="779"/>
    <n v="0"/>
    <n v="28"/>
    <x v="0"/>
  </r>
  <r>
    <x v="68"/>
    <x v="2"/>
    <x v="4"/>
    <x v="780"/>
    <n v="0"/>
    <n v="5"/>
    <x v="0"/>
  </r>
  <r>
    <x v="68"/>
    <x v="3"/>
    <x v="4"/>
    <x v="781"/>
    <n v="0"/>
    <n v="0"/>
    <x v="0"/>
  </r>
  <r>
    <x v="68"/>
    <x v="4"/>
    <x v="4"/>
    <x v="782"/>
    <n v="0"/>
    <n v="0"/>
    <x v="0"/>
  </r>
  <r>
    <x v="68"/>
    <x v="5"/>
    <x v="4"/>
    <x v="783"/>
    <n v="0"/>
    <n v="12"/>
    <x v="0"/>
  </r>
  <r>
    <x v="68"/>
    <x v="6"/>
    <x v="4"/>
    <x v="784"/>
    <n v="0"/>
    <n v="0"/>
    <x v="0"/>
  </r>
  <r>
    <x v="68"/>
    <x v="7"/>
    <x v="4"/>
    <x v="785"/>
    <n v="0"/>
    <n v="0"/>
    <x v="0"/>
  </r>
  <r>
    <x v="68"/>
    <x v="8"/>
    <x v="4"/>
    <x v="786"/>
    <n v="0"/>
    <n v="0"/>
    <x v="1"/>
  </r>
  <r>
    <x v="126"/>
    <x v="0"/>
    <x v="1"/>
    <x v="787"/>
    <n v="0"/>
    <n v="0"/>
    <x v="0"/>
  </r>
  <r>
    <x v="126"/>
    <x v="1"/>
    <x v="1"/>
    <x v="788"/>
    <n v="0"/>
    <n v="0"/>
    <x v="0"/>
  </r>
  <r>
    <x v="126"/>
    <x v="2"/>
    <x v="1"/>
    <x v="789"/>
    <n v="0"/>
    <n v="93"/>
    <x v="0"/>
  </r>
  <r>
    <x v="126"/>
    <x v="3"/>
    <x v="1"/>
    <x v="790"/>
    <n v="0"/>
    <n v="720"/>
    <x v="0"/>
  </r>
  <r>
    <x v="126"/>
    <x v="4"/>
    <x v="1"/>
    <x v="791"/>
    <n v="0"/>
    <n v="604"/>
    <x v="0"/>
  </r>
  <r>
    <x v="126"/>
    <x v="5"/>
    <x v="1"/>
    <x v="792"/>
    <n v="0"/>
    <n v="383"/>
    <x v="0"/>
  </r>
  <r>
    <x v="70"/>
    <x v="0"/>
    <x v="4"/>
    <x v="793"/>
    <n v="0"/>
    <n v="47"/>
    <x v="0"/>
  </r>
  <r>
    <x v="70"/>
    <x v="2"/>
    <x v="4"/>
    <x v="794"/>
    <n v="0"/>
    <n v="31"/>
    <x v="0"/>
  </r>
  <r>
    <x v="70"/>
    <x v="3"/>
    <x v="4"/>
    <x v="795"/>
    <n v="0"/>
    <n v="40"/>
    <x v="0"/>
  </r>
  <r>
    <x v="70"/>
    <x v="4"/>
    <x v="4"/>
    <x v="796"/>
    <n v="0"/>
    <n v="40"/>
    <x v="0"/>
  </r>
  <r>
    <x v="70"/>
    <x v="6"/>
    <x v="4"/>
    <x v="797"/>
    <n v="0"/>
    <n v="35"/>
    <x v="0"/>
  </r>
  <r>
    <x v="70"/>
    <x v="7"/>
    <x v="4"/>
    <x v="798"/>
    <n v="0"/>
    <n v="42"/>
    <x v="0"/>
  </r>
  <r>
    <x v="70"/>
    <x v="8"/>
    <x v="4"/>
    <x v="799"/>
    <n v="0"/>
    <n v="0"/>
    <x v="1"/>
  </r>
  <r>
    <x v="71"/>
    <x v="2"/>
    <x v="3"/>
    <x v="800"/>
    <n v="0"/>
    <n v="1256"/>
    <x v="0"/>
  </r>
  <r>
    <x v="72"/>
    <x v="1"/>
    <x v="0"/>
    <x v="801"/>
    <n v="0"/>
    <n v="696"/>
    <x v="0"/>
  </r>
  <r>
    <x v="72"/>
    <x v="2"/>
    <x v="0"/>
    <x v="802"/>
    <n v="0"/>
    <n v="534"/>
    <x v="0"/>
  </r>
  <r>
    <x v="72"/>
    <x v="3"/>
    <x v="0"/>
    <x v="803"/>
    <n v="0"/>
    <n v="604"/>
    <x v="0"/>
  </r>
  <r>
    <x v="72"/>
    <x v="5"/>
    <x v="0"/>
    <x v="804"/>
    <n v="0"/>
    <n v="673"/>
    <x v="0"/>
  </r>
  <r>
    <x v="72"/>
    <x v="8"/>
    <x v="0"/>
    <x v="805"/>
    <n v="0"/>
    <n v="186"/>
    <x v="1"/>
  </r>
  <r>
    <x v="73"/>
    <x v="1"/>
    <x v="2"/>
    <x v="806"/>
    <n v="0"/>
    <n v="669"/>
    <x v="0"/>
  </r>
  <r>
    <x v="127"/>
    <x v="0"/>
    <x v="1"/>
    <x v="807"/>
    <n v="0"/>
    <n v="720"/>
    <x v="0"/>
  </r>
  <r>
    <x v="127"/>
    <x v="1"/>
    <x v="1"/>
    <x v="808"/>
    <n v="0"/>
    <n v="0"/>
    <x v="0"/>
  </r>
  <r>
    <x v="127"/>
    <x v="2"/>
    <x v="1"/>
    <x v="809"/>
    <n v="0"/>
    <n v="0"/>
    <x v="0"/>
  </r>
  <r>
    <x v="127"/>
    <x v="3"/>
    <x v="1"/>
    <x v="810"/>
    <n v="0"/>
    <n v="0"/>
    <x v="0"/>
  </r>
  <r>
    <x v="127"/>
    <x v="4"/>
    <x v="1"/>
    <x v="811"/>
    <n v="0"/>
    <n v="93"/>
    <x v="0"/>
  </r>
  <r>
    <x v="127"/>
    <x v="5"/>
    <x v="1"/>
    <x v="812"/>
    <n v="0"/>
    <n v="163"/>
    <x v="0"/>
  </r>
  <r>
    <x v="127"/>
    <x v="6"/>
    <x v="1"/>
    <x v="813"/>
    <n v="0"/>
    <n v="0"/>
    <x v="0"/>
  </r>
  <r>
    <x v="127"/>
    <x v="7"/>
    <x v="1"/>
    <x v="814"/>
    <n v="0"/>
    <n v="93"/>
    <x v="0"/>
  </r>
  <r>
    <x v="127"/>
    <x v="8"/>
    <x v="1"/>
    <x v="815"/>
    <n v="0"/>
    <n v="0"/>
    <x v="1"/>
  </r>
  <r>
    <x v="74"/>
    <x v="1"/>
    <x v="0"/>
    <x v="816"/>
    <n v="0"/>
    <n v="21"/>
    <x v="0"/>
  </r>
  <r>
    <x v="74"/>
    <x v="2"/>
    <x v="0"/>
    <x v="817"/>
    <n v="0"/>
    <n v="19"/>
    <x v="0"/>
  </r>
  <r>
    <x v="74"/>
    <x v="3"/>
    <x v="0"/>
    <x v="818"/>
    <n v="0"/>
    <n v="3"/>
    <x v="0"/>
  </r>
  <r>
    <x v="74"/>
    <x v="4"/>
    <x v="0"/>
    <x v="819"/>
    <n v="0"/>
    <n v="3"/>
    <x v="0"/>
  </r>
  <r>
    <x v="74"/>
    <x v="5"/>
    <x v="0"/>
    <x v="820"/>
    <n v="0"/>
    <n v="33"/>
    <x v="0"/>
  </r>
  <r>
    <x v="74"/>
    <x v="6"/>
    <x v="0"/>
    <x v="821"/>
    <n v="0"/>
    <n v="28"/>
    <x v="0"/>
  </r>
  <r>
    <x v="74"/>
    <x v="7"/>
    <x v="0"/>
    <x v="822"/>
    <n v="0"/>
    <n v="26"/>
    <x v="0"/>
  </r>
  <r>
    <x v="74"/>
    <x v="8"/>
    <x v="0"/>
    <x v="823"/>
    <n v="0"/>
    <n v="12"/>
    <x v="1"/>
  </r>
  <r>
    <x v="128"/>
    <x v="0"/>
    <x v="2"/>
    <x v="824"/>
    <n v="0"/>
    <n v="140"/>
    <x v="0"/>
  </r>
  <r>
    <x v="128"/>
    <x v="1"/>
    <x v="2"/>
    <x v="825"/>
    <n v="0"/>
    <n v="0"/>
    <x v="0"/>
  </r>
  <r>
    <x v="128"/>
    <x v="2"/>
    <x v="2"/>
    <x v="826"/>
    <n v="0"/>
    <n v="0"/>
    <x v="0"/>
  </r>
  <r>
    <x v="128"/>
    <x v="3"/>
    <x v="2"/>
    <x v="827"/>
    <n v="0"/>
    <n v="418"/>
    <x v="0"/>
  </r>
  <r>
    <x v="75"/>
    <x v="0"/>
    <x v="2"/>
    <x v="828"/>
    <n v="0"/>
    <n v="0"/>
    <x v="0"/>
  </r>
  <r>
    <x v="75"/>
    <x v="1"/>
    <x v="2"/>
    <x v="829"/>
    <n v="0"/>
    <n v="0"/>
    <x v="0"/>
  </r>
  <r>
    <x v="75"/>
    <x v="2"/>
    <x v="2"/>
    <x v="830"/>
    <n v="0"/>
    <n v="464"/>
    <x v="0"/>
  </r>
  <r>
    <x v="75"/>
    <x v="3"/>
    <x v="2"/>
    <x v="831"/>
    <n v="0"/>
    <n v="0"/>
    <x v="0"/>
  </r>
  <r>
    <x v="75"/>
    <x v="4"/>
    <x v="2"/>
    <x v="832"/>
    <n v="0"/>
    <n v="0"/>
    <x v="0"/>
  </r>
  <r>
    <x v="75"/>
    <x v="5"/>
    <x v="2"/>
    <x v="833"/>
    <n v="0"/>
    <n v="232"/>
    <x v="0"/>
  </r>
  <r>
    <x v="75"/>
    <x v="6"/>
    <x v="2"/>
    <x v="834"/>
    <n v="0"/>
    <n v="232"/>
    <x v="0"/>
  </r>
  <r>
    <x v="75"/>
    <x v="7"/>
    <x v="2"/>
    <x v="835"/>
    <n v="0"/>
    <n v="1508"/>
    <x v="0"/>
  </r>
  <r>
    <x v="76"/>
    <x v="0"/>
    <x v="2"/>
    <x v="836"/>
    <n v="0"/>
    <n v="112"/>
    <x v="0"/>
  </r>
  <r>
    <x v="77"/>
    <x v="2"/>
    <x v="0"/>
    <x v="837"/>
    <n v="0"/>
    <n v="156"/>
    <x v="0"/>
  </r>
  <r>
    <x v="77"/>
    <x v="6"/>
    <x v="0"/>
    <x v="838"/>
    <n v="0"/>
    <n v="184"/>
    <x v="0"/>
  </r>
  <r>
    <x v="79"/>
    <x v="0"/>
    <x v="1"/>
    <x v="839"/>
    <n v="0"/>
    <n v="488"/>
    <x v="0"/>
  </r>
  <r>
    <x v="79"/>
    <x v="2"/>
    <x v="1"/>
    <x v="840"/>
    <n v="0"/>
    <n v="390"/>
    <x v="0"/>
  </r>
  <r>
    <x v="79"/>
    <x v="3"/>
    <x v="1"/>
    <x v="841"/>
    <n v="0"/>
    <n v="163"/>
    <x v="0"/>
  </r>
  <r>
    <x v="79"/>
    <x v="4"/>
    <x v="1"/>
    <x v="842"/>
    <n v="0"/>
    <n v="260"/>
    <x v="0"/>
  </r>
  <r>
    <x v="79"/>
    <x v="5"/>
    <x v="1"/>
    <x v="843"/>
    <n v="0"/>
    <n v="195"/>
    <x v="0"/>
  </r>
  <r>
    <x v="79"/>
    <x v="6"/>
    <x v="1"/>
    <x v="844"/>
    <n v="0"/>
    <n v="0"/>
    <x v="0"/>
  </r>
  <r>
    <x v="79"/>
    <x v="7"/>
    <x v="1"/>
    <x v="845"/>
    <n v="0"/>
    <n v="293"/>
    <x v="0"/>
  </r>
  <r>
    <x v="79"/>
    <x v="8"/>
    <x v="1"/>
    <x v="846"/>
    <n v="0"/>
    <n v="0"/>
    <x v="1"/>
  </r>
  <r>
    <x v="80"/>
    <x v="0"/>
    <x v="2"/>
    <x v="847"/>
    <n v="0"/>
    <n v="0"/>
    <x v="0"/>
  </r>
  <r>
    <x v="80"/>
    <x v="1"/>
    <x v="2"/>
    <x v="848"/>
    <n v="0"/>
    <n v="70"/>
    <x v="0"/>
  </r>
  <r>
    <x v="80"/>
    <x v="2"/>
    <x v="2"/>
    <x v="849"/>
    <n v="0"/>
    <n v="174"/>
    <x v="0"/>
  </r>
  <r>
    <x v="80"/>
    <x v="4"/>
    <x v="2"/>
    <x v="850"/>
    <n v="0"/>
    <n v="140"/>
    <x v="0"/>
  </r>
  <r>
    <x v="80"/>
    <x v="5"/>
    <x v="2"/>
    <x v="851"/>
    <n v="0"/>
    <n v="21"/>
    <x v="0"/>
  </r>
  <r>
    <x v="80"/>
    <x v="7"/>
    <x v="2"/>
    <x v="852"/>
    <n v="0"/>
    <n v="82"/>
    <x v="0"/>
  </r>
  <r>
    <x v="80"/>
    <x v="8"/>
    <x v="2"/>
    <x v="853"/>
    <n v="0"/>
    <n v="0"/>
    <x v="1"/>
  </r>
  <r>
    <x v="84"/>
    <x v="4"/>
    <x v="2"/>
    <x v="854"/>
    <n v="0"/>
    <n v="1634"/>
    <x v="0"/>
  </r>
  <r>
    <x v="84"/>
    <x v="5"/>
    <x v="2"/>
    <x v="855"/>
    <n v="0"/>
    <n v="1225"/>
    <x v="0"/>
  </r>
  <r>
    <x v="84"/>
    <x v="6"/>
    <x v="2"/>
    <x v="856"/>
    <n v="0"/>
    <n v="0"/>
    <x v="0"/>
  </r>
  <r>
    <x v="85"/>
    <x v="4"/>
    <x v="2"/>
    <x v="857"/>
    <n v="0"/>
    <n v="928"/>
    <x v="0"/>
  </r>
  <r>
    <x v="85"/>
    <x v="5"/>
    <x v="2"/>
    <x v="858"/>
    <n v="0"/>
    <n v="819"/>
    <x v="0"/>
  </r>
  <r>
    <x v="85"/>
    <x v="6"/>
    <x v="2"/>
    <x v="859"/>
    <n v="0"/>
    <n v="0"/>
    <x v="0"/>
  </r>
  <r>
    <x v="86"/>
    <x v="2"/>
    <x v="1"/>
    <x v="860"/>
    <n v="0"/>
    <n v="455"/>
    <x v="0"/>
  </r>
  <r>
    <x v="86"/>
    <x v="8"/>
    <x v="1"/>
    <x v="861"/>
    <n v="0"/>
    <n v="93"/>
    <x v="1"/>
  </r>
  <r>
    <x v="87"/>
    <x v="1"/>
    <x v="1"/>
    <x v="862"/>
    <n v="0"/>
    <n v="2079"/>
    <x v="0"/>
  </r>
  <r>
    <x v="87"/>
    <x v="2"/>
    <x v="1"/>
    <x v="863"/>
    <n v="0"/>
    <n v="9336"/>
    <x v="0"/>
  </r>
  <r>
    <x v="87"/>
    <x v="3"/>
    <x v="1"/>
    <x v="864"/>
    <n v="0"/>
    <n v="7035"/>
    <x v="0"/>
  </r>
  <r>
    <x v="88"/>
    <x v="3"/>
    <x v="1"/>
    <x v="865"/>
    <n v="0"/>
    <n v="836"/>
    <x v="0"/>
  </r>
  <r>
    <x v="89"/>
    <x v="0"/>
    <x v="1"/>
    <x v="866"/>
    <n v="0"/>
    <n v="209"/>
    <x v="0"/>
  </r>
  <r>
    <x v="89"/>
    <x v="2"/>
    <x v="1"/>
    <x v="867"/>
    <n v="0"/>
    <n v="195"/>
    <x v="0"/>
  </r>
  <r>
    <x v="89"/>
    <x v="3"/>
    <x v="1"/>
    <x v="868"/>
    <n v="0"/>
    <n v="516"/>
    <x v="0"/>
  </r>
  <r>
    <x v="90"/>
    <x v="1"/>
    <x v="1"/>
    <x v="869"/>
    <n v="0"/>
    <n v="195"/>
    <x v="0"/>
  </r>
  <r>
    <x v="90"/>
    <x v="2"/>
    <x v="1"/>
    <x v="870"/>
    <n v="0"/>
    <n v="140"/>
    <x v="0"/>
  </r>
  <r>
    <x v="90"/>
    <x v="3"/>
    <x v="1"/>
    <x v="871"/>
    <n v="0"/>
    <n v="158"/>
    <x v="0"/>
  </r>
  <r>
    <x v="90"/>
    <x v="4"/>
    <x v="1"/>
    <x v="872"/>
    <n v="0"/>
    <n v="195"/>
    <x v="0"/>
  </r>
  <r>
    <x v="129"/>
    <x v="0"/>
    <x v="1"/>
    <x v="873"/>
    <n v="0"/>
    <n v="669"/>
    <x v="0"/>
  </r>
  <r>
    <x v="129"/>
    <x v="1"/>
    <x v="1"/>
    <x v="874"/>
    <n v="0"/>
    <n v="251"/>
    <x v="0"/>
  </r>
  <r>
    <x v="91"/>
    <x v="1"/>
    <x v="1"/>
    <x v="875"/>
    <n v="0"/>
    <n v="520"/>
    <x v="0"/>
  </r>
  <r>
    <x v="91"/>
    <x v="4"/>
    <x v="1"/>
    <x v="876"/>
    <n v="0"/>
    <n v="567"/>
    <x v="0"/>
  </r>
  <r>
    <x v="91"/>
    <x v="6"/>
    <x v="1"/>
    <x v="877"/>
    <n v="0"/>
    <n v="659"/>
    <x v="0"/>
  </r>
  <r>
    <x v="130"/>
    <x v="0"/>
    <x v="4"/>
    <x v="878"/>
    <n v="0"/>
    <n v="0"/>
    <x v="0"/>
  </r>
  <r>
    <x v="130"/>
    <x v="1"/>
    <x v="4"/>
    <x v="879"/>
    <n v="0"/>
    <n v="0"/>
    <x v="0"/>
  </r>
  <r>
    <x v="130"/>
    <x v="2"/>
    <x v="4"/>
    <x v="880"/>
    <n v="0"/>
    <n v="0"/>
    <x v="0"/>
  </r>
  <r>
    <x v="130"/>
    <x v="3"/>
    <x v="4"/>
    <x v="881"/>
    <n v="0"/>
    <n v="0"/>
    <x v="0"/>
  </r>
  <r>
    <x v="130"/>
    <x v="4"/>
    <x v="4"/>
    <x v="882"/>
    <n v="0"/>
    <n v="0"/>
    <x v="0"/>
  </r>
  <r>
    <x v="92"/>
    <x v="3"/>
    <x v="3"/>
    <x v="883"/>
    <n v="0"/>
    <n v="1736"/>
    <x v="0"/>
  </r>
  <r>
    <x v="92"/>
    <x v="4"/>
    <x v="3"/>
    <x v="884"/>
    <n v="0"/>
    <n v="2952"/>
    <x v="0"/>
  </r>
  <r>
    <x v="131"/>
    <x v="0"/>
    <x v="4"/>
    <x v="885"/>
    <n v="0"/>
    <n v="956"/>
    <x v="0"/>
  </r>
  <r>
    <x v="131"/>
    <x v="1"/>
    <x v="4"/>
    <x v="886"/>
    <n v="0"/>
    <n v="235"/>
    <x v="0"/>
  </r>
  <r>
    <x v="93"/>
    <x v="0"/>
    <x v="0"/>
    <x v="887"/>
    <n v="0"/>
    <n v="98"/>
    <x v="0"/>
  </r>
  <r>
    <x v="93"/>
    <x v="7"/>
    <x v="0"/>
    <x v="888"/>
    <n v="0"/>
    <n v="594"/>
    <x v="0"/>
  </r>
  <r>
    <x v="94"/>
    <x v="0"/>
    <x v="0"/>
    <x v="889"/>
    <n v="0"/>
    <n v="21"/>
    <x v="0"/>
  </r>
  <r>
    <x v="94"/>
    <x v="2"/>
    <x v="0"/>
    <x v="890"/>
    <n v="0"/>
    <n v="10"/>
    <x v="0"/>
  </r>
  <r>
    <x v="94"/>
    <x v="3"/>
    <x v="0"/>
    <x v="891"/>
    <n v="0"/>
    <n v="7"/>
    <x v="0"/>
  </r>
  <r>
    <x v="94"/>
    <x v="4"/>
    <x v="0"/>
    <x v="892"/>
    <n v="0"/>
    <n v="7"/>
    <x v="0"/>
  </r>
  <r>
    <x v="94"/>
    <x v="5"/>
    <x v="0"/>
    <x v="893"/>
    <n v="0"/>
    <n v="19"/>
    <x v="0"/>
  </r>
  <r>
    <x v="94"/>
    <x v="6"/>
    <x v="0"/>
    <x v="894"/>
    <n v="0"/>
    <n v="5"/>
    <x v="0"/>
  </r>
  <r>
    <x v="94"/>
    <x v="7"/>
    <x v="0"/>
    <x v="895"/>
    <n v="0"/>
    <n v="14"/>
    <x v="0"/>
  </r>
  <r>
    <x v="95"/>
    <x v="2"/>
    <x v="0"/>
    <x v="896"/>
    <n v="0"/>
    <n v="743"/>
    <x v="0"/>
  </r>
  <r>
    <x v="132"/>
    <x v="0"/>
    <x v="3"/>
    <x v="897"/>
    <n v="0"/>
    <n v="4443"/>
    <x v="0"/>
  </r>
  <r>
    <x v="132"/>
    <x v="1"/>
    <x v="3"/>
    <x v="898"/>
    <n v="0"/>
    <n v="9756"/>
    <x v="0"/>
  </r>
  <r>
    <x v="132"/>
    <x v="2"/>
    <x v="3"/>
    <x v="899"/>
    <n v="0"/>
    <n v="93"/>
    <x v="0"/>
  </r>
  <r>
    <x v="96"/>
    <x v="2"/>
    <x v="3"/>
    <x v="900"/>
    <n v="0"/>
    <n v="4803"/>
    <x v="0"/>
  </r>
  <r>
    <x v="96"/>
    <x v="3"/>
    <x v="3"/>
    <x v="901"/>
    <n v="0"/>
    <n v="9118"/>
    <x v="0"/>
  </r>
  <r>
    <x v="96"/>
    <x v="5"/>
    <x v="3"/>
    <x v="902"/>
    <n v="0"/>
    <n v="9106"/>
    <x v="0"/>
  </r>
  <r>
    <x v="96"/>
    <x v="7"/>
    <x v="3"/>
    <x v="903"/>
    <n v="0"/>
    <n v="6682"/>
    <x v="0"/>
  </r>
  <r>
    <x v="97"/>
    <x v="1"/>
    <x v="1"/>
    <x v="904"/>
    <n v="0"/>
    <n v="8236"/>
    <x v="0"/>
  </r>
  <r>
    <x v="97"/>
    <x v="2"/>
    <x v="1"/>
    <x v="905"/>
    <n v="0"/>
    <n v="1021"/>
    <x v="0"/>
  </r>
  <r>
    <x v="98"/>
    <x v="4"/>
    <x v="1"/>
    <x v="906"/>
    <n v="0"/>
    <n v="11248"/>
    <x v="0"/>
  </r>
  <r>
    <x v="100"/>
    <x v="6"/>
    <x v="4"/>
    <x v="907"/>
    <n v="0"/>
    <n v="701"/>
    <x v="0"/>
  </r>
  <r>
    <x v="100"/>
    <x v="7"/>
    <x v="4"/>
    <x v="908"/>
    <n v="0"/>
    <n v="17"/>
    <x v="0"/>
  </r>
  <r>
    <x v="102"/>
    <x v="6"/>
    <x v="1"/>
    <x v="909"/>
    <n v="0"/>
    <n v="1775"/>
    <x v="0"/>
  </r>
  <r>
    <x v="103"/>
    <x v="4"/>
    <x v="4"/>
    <x v="910"/>
    <n v="0"/>
    <n v="17"/>
    <x v="0"/>
  </r>
  <r>
    <x v="103"/>
    <x v="6"/>
    <x v="4"/>
    <x v="911"/>
    <n v="0"/>
    <n v="142"/>
    <x v="0"/>
  </r>
  <r>
    <x v="103"/>
    <x v="8"/>
    <x v="4"/>
    <x v="912"/>
    <n v="0"/>
    <n v="19"/>
    <x v="1"/>
  </r>
  <r>
    <x v="104"/>
    <x v="4"/>
    <x v="1"/>
    <x v="913"/>
    <n v="0"/>
    <n v="307"/>
    <x v="0"/>
  </r>
  <r>
    <x v="104"/>
    <x v="5"/>
    <x v="1"/>
    <x v="914"/>
    <n v="0"/>
    <n v="140"/>
    <x v="0"/>
  </r>
  <r>
    <x v="104"/>
    <x v="6"/>
    <x v="1"/>
    <x v="915"/>
    <n v="0"/>
    <n v="186"/>
    <x v="0"/>
  </r>
  <r>
    <x v="104"/>
    <x v="7"/>
    <x v="1"/>
    <x v="916"/>
    <n v="0"/>
    <n v="103"/>
    <x v="0"/>
  </r>
  <r>
    <x v="104"/>
    <x v="8"/>
    <x v="1"/>
    <x v="917"/>
    <n v="0"/>
    <n v="28"/>
    <x v="1"/>
  </r>
  <r>
    <x v="105"/>
    <x v="5"/>
    <x v="4"/>
    <x v="918"/>
    <n v="0"/>
    <n v="0"/>
    <x v="0"/>
  </r>
  <r>
    <x v="105"/>
    <x v="6"/>
    <x v="4"/>
    <x v="919"/>
    <n v="0"/>
    <n v="0"/>
    <x v="0"/>
  </r>
  <r>
    <x v="105"/>
    <x v="7"/>
    <x v="4"/>
    <x v="920"/>
    <n v="0"/>
    <n v="0"/>
    <x v="0"/>
  </r>
  <r>
    <x v="105"/>
    <x v="8"/>
    <x v="4"/>
    <x v="921"/>
    <n v="0"/>
    <n v="0"/>
    <x v="1"/>
  </r>
  <r>
    <x v="106"/>
    <x v="8"/>
    <x v="1"/>
    <x v="922"/>
    <n v="0"/>
    <n v="70"/>
    <x v="1"/>
  </r>
  <r>
    <x v="107"/>
    <x v="7"/>
    <x v="1"/>
    <x v="923"/>
    <n v="0"/>
    <n v="696"/>
    <x v="0"/>
  </r>
  <r>
    <x v="111"/>
    <x v="5"/>
    <x v="4"/>
    <x v="924"/>
    <n v="0"/>
    <n v="200"/>
    <x v="0"/>
  </r>
  <r>
    <x v="111"/>
    <x v="8"/>
    <x v="4"/>
    <x v="925"/>
    <n v="0"/>
    <n v="10"/>
    <x v="1"/>
  </r>
  <r>
    <x v="112"/>
    <x v="8"/>
    <x v="2"/>
    <x v="926"/>
    <n v="0"/>
    <n v="163"/>
    <x v="1"/>
  </r>
  <r>
    <x v="113"/>
    <x v="8"/>
    <x v="2"/>
    <x v="927"/>
    <n v="0"/>
    <n v="209"/>
    <x v="1"/>
  </r>
  <r>
    <x v="114"/>
    <x v="8"/>
    <x v="1"/>
    <x v="928"/>
    <n v="0"/>
    <n v="163"/>
    <x v="1"/>
  </r>
  <r>
    <x v="115"/>
    <x v="7"/>
    <x v="2"/>
    <x v="929"/>
    <n v="0"/>
    <n v="26"/>
    <x v="0"/>
  </r>
  <r>
    <x v="117"/>
    <x v="7"/>
    <x v="0"/>
    <x v="930"/>
    <n v="0"/>
    <n v="116"/>
    <x v="0"/>
  </r>
  <r>
    <x v="117"/>
    <x v="8"/>
    <x v="0"/>
    <x v="931"/>
    <n v="0"/>
    <n v="98"/>
    <x v="1"/>
  </r>
  <r>
    <x v="118"/>
    <x v="6"/>
    <x v="3"/>
    <x v="932"/>
    <n v="0"/>
    <n v="1244"/>
    <x v="0"/>
  </r>
  <r>
    <x v="118"/>
    <x v="7"/>
    <x v="3"/>
    <x v="933"/>
    <n v="0"/>
    <n v="1225"/>
    <x v="0"/>
  </r>
  <r>
    <x v="121"/>
    <x v="8"/>
    <x v="1"/>
    <x v="934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70348-9BA5-45C7-B4F3-4D3FBC4CEB29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0">
  <location ref="M5:Q15" firstHeaderRow="1" firstDataRow="1" firstDataCol="4"/>
  <pivotFields count="11">
    <pivotField axis="axisRow" compact="0" numFmtId="1" outline="0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  <pivotField axis="axisRow" compact="0" numFmtId="1" outline="0" showAll="0" defaultSubtotal="0">
      <items count="133">
        <item x="0"/>
        <item x="56"/>
        <item x="22"/>
        <item x="1"/>
        <item x="23"/>
        <item x="24"/>
        <item x="25"/>
        <item x="26"/>
        <item x="27"/>
        <item x="121"/>
        <item x="100"/>
        <item x="101"/>
        <item x="122"/>
        <item x="28"/>
        <item x="29"/>
        <item x="30"/>
        <item x="31"/>
        <item x="32"/>
        <item x="2"/>
        <item x="57"/>
        <item x="33"/>
        <item x="34"/>
        <item x="35"/>
        <item x="58"/>
        <item x="59"/>
        <item x="3"/>
        <item x="4"/>
        <item x="123"/>
        <item x="124"/>
        <item x="5"/>
        <item x="60"/>
        <item x="61"/>
        <item x="62"/>
        <item x="63"/>
        <item x="64"/>
        <item x="65"/>
        <item x="125"/>
        <item x="66"/>
        <item x="67"/>
        <item x="68"/>
        <item x="69"/>
        <item x="70"/>
        <item x="71"/>
        <item x="72"/>
        <item x="73"/>
        <item x="74"/>
        <item x="75"/>
        <item x="6"/>
        <item x="7"/>
        <item x="76"/>
        <item x="36"/>
        <item x="126"/>
        <item x="37"/>
        <item x="38"/>
        <item x="102"/>
        <item x="103"/>
        <item x="104"/>
        <item x="105"/>
        <item x="39"/>
        <item x="77"/>
        <item x="78"/>
        <item x="106"/>
        <item x="79"/>
        <item x="40"/>
        <item x="107"/>
        <item x="108"/>
        <item x="109"/>
        <item x="110"/>
        <item x="111"/>
        <item x="41"/>
        <item x="42"/>
        <item x="127"/>
        <item x="112"/>
        <item x="8"/>
        <item x="80"/>
        <item x="113"/>
        <item x="128"/>
        <item x="9"/>
        <item x="43"/>
        <item x="81"/>
        <item x="10"/>
        <item x="44"/>
        <item x="45"/>
        <item x="46"/>
        <item x="11"/>
        <item x="47"/>
        <item x="82"/>
        <item x="48"/>
        <item x="49"/>
        <item x="92"/>
        <item x="83"/>
        <item x="50"/>
        <item x="51"/>
        <item x="84"/>
        <item x="85"/>
        <item x="86"/>
        <item x="87"/>
        <item x="88"/>
        <item x="89"/>
        <item x="90"/>
        <item x="114"/>
        <item x="129"/>
        <item x="115"/>
        <item x="12"/>
        <item x="13"/>
        <item x="14"/>
        <item x="130"/>
        <item x="131"/>
        <item x="91"/>
        <item x="93"/>
        <item x="15"/>
        <item x="116"/>
        <item x="16"/>
        <item x="95"/>
        <item x="117"/>
        <item x="94"/>
        <item x="119"/>
        <item x="96"/>
        <item x="97"/>
        <item x="17"/>
        <item x="52"/>
        <item x="18"/>
        <item x="118"/>
        <item x="53"/>
        <item x="54"/>
        <item x="98"/>
        <item x="55"/>
        <item x="19"/>
        <item x="20"/>
        <item x="132"/>
        <item x="120"/>
        <item x="21"/>
        <item x="99"/>
      </items>
    </pivotField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outline="0" showAll="0" defaultSubtotal="0">
      <items count="5">
        <item sd="0" x="0"/>
        <item sd="0" x="1"/>
        <item sd="0" x="3"/>
        <item sd="0" x="2"/>
        <item sd="0"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" outline="0" showAll="0" defaultSubtotal="0"/>
    <pivotField axis="axisRow" compact="0" outline="0" showAll="0" defaultSubtotal="0">
      <items count="2">
        <item x="1"/>
        <item x="0"/>
      </items>
    </pivotField>
  </pivotFields>
  <rowFields count="4">
    <field x="0"/>
    <field x="5"/>
    <field x="1"/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Stock Moyen (UVC)" fld="2" baseField="0" baseItem="0" numFmtId="1"/>
  </dataFields>
  <formats count="10">
    <format dxfId="13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field="5" type="button" dataOnly="0" labelOnly="1" outline="0" axis="axisRow" fieldPosition="1"/>
    </format>
    <format dxfId="5">
      <pivotArea field="1" type="button" dataOnly="0" labelOnly="1" outline="0" axis="axisRow" fieldPosition="2"/>
    </format>
    <format dxfId="4">
      <pivotArea field="10" type="button" dataOnly="0" labelOnly="1" outline="0" axis="axisRow" fieldPosition="3"/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68956-ED00-47A8-8A1A-37AB60F74EF6}" name="Tableau croisé dynamique4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40">
  <location ref="N4:Q14" firstHeaderRow="1" firstDataRow="1" firstDataCol="3"/>
  <pivotFields count="13">
    <pivotField axis="axisRow" compact="0" numFmtId="1" outline="0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outline="0" showAll="0" defaultSubtotal="0"/>
    <pivotField axis="axisRow" compact="0" outline="0" showAll="0" defaultSubtotal="0">
      <items count="5">
        <item sd="0" x="0"/>
        <item sd="0" x="2"/>
        <item sd="0" x="4"/>
        <item sd="0" x="1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  <pivotField compact="0" numFmtId="2" outline="0" showAll="0" defaultSubtotal="0"/>
    <pivotField compact="0" outline="0" showAll="0" defaultSubtotal="0"/>
  </pivotFields>
  <rowFields count="3">
    <field x="0"/>
    <field x="6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oyenne de Prix moyen par produit par mois" fld="7" subtotal="average" baseField="1" baseItem="25" numFmtId="2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3D436-B696-4974-AE05-2EFFEFCFC2B3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8">
  <location ref="J4:M14" firstHeaderRow="1" firstDataRow="1" firstDataCol="3"/>
  <pivotFields count="8">
    <pivotField axis="axisRow" compact="0" numFmtId="1" outline="0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  <pivotField compact="0" numFmtId="1" outline="0" showAll="0" defaultSubtotal="0">
      <items count="133">
        <item x="0"/>
        <item x="77"/>
        <item x="22"/>
        <item x="1"/>
        <item x="23"/>
        <item x="24"/>
        <item x="25"/>
        <item x="26"/>
        <item x="27"/>
        <item x="121"/>
        <item x="56"/>
        <item x="57"/>
        <item x="122"/>
        <item x="28"/>
        <item x="29"/>
        <item x="30"/>
        <item x="31"/>
        <item x="32"/>
        <item x="2"/>
        <item x="78"/>
        <item x="33"/>
        <item x="34"/>
        <item x="35"/>
        <item x="79"/>
        <item x="80"/>
        <item x="3"/>
        <item x="4"/>
        <item x="123"/>
        <item x="124"/>
        <item x="5"/>
        <item x="81"/>
        <item x="82"/>
        <item x="83"/>
        <item x="84"/>
        <item x="85"/>
        <item x="86"/>
        <item x="125"/>
        <item x="87"/>
        <item x="88"/>
        <item x="89"/>
        <item x="90"/>
        <item x="91"/>
        <item x="92"/>
        <item x="93"/>
        <item x="94"/>
        <item x="95"/>
        <item x="96"/>
        <item x="6"/>
        <item x="7"/>
        <item x="97"/>
        <item x="36"/>
        <item x="126"/>
        <item x="37"/>
        <item x="38"/>
        <item x="58"/>
        <item x="59"/>
        <item x="60"/>
        <item x="61"/>
        <item x="39"/>
        <item x="98"/>
        <item x="99"/>
        <item x="62"/>
        <item x="100"/>
        <item x="40"/>
        <item x="63"/>
        <item x="64"/>
        <item x="65"/>
        <item x="66"/>
        <item x="67"/>
        <item x="41"/>
        <item x="42"/>
        <item x="127"/>
        <item x="68"/>
        <item x="8"/>
        <item x="101"/>
        <item x="69"/>
        <item x="128"/>
        <item x="9"/>
        <item x="43"/>
        <item x="102"/>
        <item x="10"/>
        <item x="44"/>
        <item x="45"/>
        <item x="46"/>
        <item x="11"/>
        <item x="47"/>
        <item x="103"/>
        <item x="48"/>
        <item x="49"/>
        <item x="113"/>
        <item x="104"/>
        <item x="50"/>
        <item x="51"/>
        <item x="105"/>
        <item x="106"/>
        <item x="107"/>
        <item x="108"/>
        <item x="109"/>
        <item x="110"/>
        <item x="111"/>
        <item x="70"/>
        <item x="129"/>
        <item x="71"/>
        <item x="12"/>
        <item x="13"/>
        <item x="14"/>
        <item x="130"/>
        <item x="131"/>
        <item x="112"/>
        <item x="114"/>
        <item x="15"/>
        <item x="72"/>
        <item x="16"/>
        <item x="116"/>
        <item x="73"/>
        <item x="115"/>
        <item x="75"/>
        <item x="117"/>
        <item x="118"/>
        <item x="17"/>
        <item x="52"/>
        <item x="18"/>
        <item x="74"/>
        <item x="53"/>
        <item x="54"/>
        <item x="119"/>
        <item x="55"/>
        <item x="19"/>
        <item x="20"/>
        <item x="132"/>
        <item x="76"/>
        <item x="21"/>
        <item x="120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outline="0" showAll="0" defaultSubtotal="0">
      <items count="5">
        <item sd="0" x="0"/>
        <item sd="0" x="1"/>
        <item sd="0" x="2"/>
        <item sd="0" x="3"/>
        <item sd="0" x="4"/>
      </items>
    </pivotField>
    <pivotField axis="axisRow" compact="0" outline="0" showAll="0" defaultSubtotal="0">
      <items count="2">
        <item x="0"/>
        <item h="1" x="1"/>
      </items>
    </pivotField>
    <pivotField dataField="1" compact="0" outline="0" showAll="0" defaultSubtotal="0"/>
  </pivotFields>
  <rowFields count="3">
    <field x="0"/>
    <field x="5"/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mbre de Nombre de références en stock par mois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1DBD8-25B3-4FB8-8E9D-719E7EFDB0C1}" name="Tableau croisé dynamique3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8">
  <location ref="I4:N13" firstHeaderRow="0" firstDataRow="1" firstDataCol="4"/>
  <pivotFields count="7">
    <pivotField axis="axisRow" compact="0" numFmtId="1" outline="0" showAll="0" defaultSubtotal="0">
      <items count="13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122"/>
        <item sd="0" x="46"/>
        <item sd="0" x="47"/>
        <item sd="0" x="48"/>
        <item sd="0" x="49"/>
        <item sd="0" x="50"/>
        <item sd="0" x="51"/>
        <item sd="0" x="52"/>
        <item sd="0" x="123"/>
        <item sd="0" x="53"/>
        <item sd="0" x="54"/>
        <item sd="0" x="55"/>
        <item sd="0" x="56"/>
        <item sd="0" x="57"/>
        <item sd="0" x="58"/>
        <item sd="0" x="59"/>
        <item sd="0" x="124"/>
        <item sd="0" x="60"/>
        <item sd="0" x="61"/>
        <item sd="0" x="125"/>
        <item sd="0" x="62"/>
        <item sd="0" x="63"/>
        <item sd="0" x="64"/>
        <item sd="0" x="65"/>
        <item sd="0" x="66"/>
        <item sd="0" x="67"/>
        <item sd="0" x="68"/>
        <item sd="0" x="69"/>
        <item sd="0" x="126"/>
        <item sd="0" x="70"/>
        <item sd="0" x="71"/>
        <item sd="0" x="72"/>
        <item sd="0" x="73"/>
        <item sd="0" x="127"/>
        <item sd="0" x="74"/>
        <item sd="0" x="128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129"/>
        <item sd="0" x="91"/>
        <item sd="0" x="130"/>
        <item sd="0" x="92"/>
        <item sd="0" x="131"/>
        <item sd="0" x="93"/>
        <item sd="0" x="94"/>
        <item sd="0" x="95"/>
        <item sd="0" x="132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</items>
    </pivotField>
    <pivotField axis="axisRow" compact="0" outline="0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sd="0" x="0"/>
        <item sd="0" x="2"/>
        <item sd="0" x="4"/>
        <item sd="0" x="1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610"/>
        <item x="19"/>
        <item x="20"/>
        <item x="21"/>
        <item x="61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12"/>
        <item x="65"/>
        <item x="613"/>
        <item x="66"/>
        <item x="67"/>
        <item x="68"/>
        <item x="69"/>
        <item x="614"/>
        <item x="70"/>
        <item x="615"/>
        <item x="616"/>
        <item x="71"/>
        <item x="72"/>
        <item x="617"/>
        <item x="618"/>
        <item x="73"/>
        <item x="619"/>
        <item x="620"/>
        <item x="621"/>
        <item x="622"/>
        <item x="74"/>
        <item x="75"/>
        <item x="76"/>
        <item x="623"/>
        <item x="624"/>
        <item x="625"/>
        <item x="77"/>
        <item x="78"/>
        <item x="79"/>
        <item x="80"/>
        <item x="81"/>
        <item x="82"/>
        <item x="626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627"/>
        <item x="628"/>
        <item x="629"/>
        <item x="630"/>
        <item x="631"/>
        <item x="632"/>
        <item x="131"/>
        <item x="633"/>
        <item x="634"/>
        <item x="635"/>
        <item x="636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637"/>
        <item x="172"/>
        <item x="173"/>
        <item x="174"/>
        <item x="175"/>
        <item x="176"/>
        <item x="638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639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640"/>
        <item x="641"/>
        <item x="642"/>
        <item x="224"/>
        <item x="225"/>
        <item x="643"/>
        <item x="226"/>
        <item x="227"/>
        <item x="644"/>
        <item x="228"/>
        <item x="229"/>
        <item x="230"/>
        <item x="231"/>
        <item x="645"/>
        <item x="232"/>
        <item x="233"/>
        <item x="234"/>
        <item x="235"/>
        <item x="646"/>
        <item x="236"/>
        <item x="237"/>
        <item x="238"/>
        <item x="239"/>
        <item x="240"/>
        <item x="241"/>
        <item x="242"/>
        <item x="243"/>
        <item x="647"/>
        <item x="648"/>
        <item x="244"/>
        <item x="245"/>
        <item x="246"/>
        <item x="247"/>
        <item x="248"/>
        <item x="649"/>
        <item x="249"/>
        <item x="250"/>
        <item x="650"/>
        <item x="651"/>
        <item x="652"/>
        <item x="653"/>
        <item x="654"/>
        <item x="655"/>
        <item x="251"/>
        <item x="252"/>
        <item x="253"/>
        <item x="254"/>
        <item x="255"/>
        <item x="256"/>
        <item x="257"/>
        <item x="656"/>
        <item x="657"/>
        <item x="658"/>
        <item x="659"/>
        <item x="258"/>
        <item x="660"/>
        <item x="661"/>
        <item x="662"/>
        <item x="663"/>
        <item x="259"/>
        <item x="260"/>
        <item x="664"/>
        <item x="665"/>
        <item x="666"/>
        <item x="667"/>
        <item x="668"/>
        <item x="669"/>
        <item x="261"/>
        <item x="670"/>
        <item x="262"/>
        <item x="671"/>
        <item x="672"/>
        <item x="263"/>
        <item x="673"/>
        <item x="264"/>
        <item x="265"/>
        <item x="266"/>
        <item x="674"/>
        <item x="267"/>
        <item x="675"/>
        <item x="676"/>
        <item x="268"/>
        <item x="269"/>
        <item x="270"/>
        <item x="271"/>
        <item x="272"/>
        <item x="273"/>
        <item x="274"/>
        <item x="275"/>
        <item x="677"/>
        <item x="276"/>
        <item x="277"/>
        <item x="678"/>
        <item x="278"/>
        <item x="279"/>
        <item x="280"/>
        <item x="281"/>
        <item x="282"/>
        <item x="679"/>
        <item x="283"/>
        <item x="284"/>
        <item x="680"/>
        <item x="681"/>
        <item x="682"/>
        <item x="683"/>
        <item x="684"/>
        <item x="285"/>
        <item x="286"/>
        <item x="287"/>
        <item x="288"/>
        <item x="289"/>
        <item x="290"/>
        <item x="291"/>
        <item x="292"/>
        <item x="293"/>
        <item x="294"/>
        <item x="685"/>
        <item x="295"/>
        <item x="686"/>
        <item x="296"/>
        <item x="297"/>
        <item x="298"/>
        <item x="299"/>
        <item x="687"/>
        <item x="688"/>
        <item x="689"/>
        <item x="690"/>
        <item x="69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92"/>
        <item x="311"/>
        <item x="312"/>
        <item x="313"/>
        <item x="693"/>
        <item x="314"/>
        <item x="694"/>
        <item x="69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696"/>
        <item x="334"/>
        <item x="697"/>
        <item x="335"/>
        <item x="336"/>
        <item x="337"/>
        <item x="338"/>
        <item x="339"/>
        <item x="340"/>
        <item x="698"/>
        <item x="699"/>
        <item x="700"/>
        <item x="701"/>
        <item x="341"/>
        <item x="702"/>
        <item x="703"/>
        <item x="704"/>
        <item x="705"/>
        <item x="706"/>
        <item x="707"/>
        <item x="708"/>
        <item x="342"/>
        <item x="343"/>
        <item x="709"/>
        <item x="710"/>
        <item x="711"/>
        <item x="712"/>
        <item x="713"/>
        <item x="714"/>
        <item x="715"/>
        <item x="716"/>
        <item x="344"/>
        <item x="717"/>
        <item x="718"/>
        <item x="719"/>
        <item x="720"/>
        <item x="721"/>
        <item x="722"/>
        <item x="72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724"/>
        <item x="725"/>
        <item x="726"/>
        <item x="727"/>
        <item x="728"/>
        <item x="729"/>
        <item x="730"/>
        <item x="356"/>
        <item x="357"/>
        <item x="731"/>
        <item x="732"/>
        <item x="733"/>
        <item x="358"/>
        <item x="734"/>
        <item x="359"/>
        <item x="360"/>
        <item x="735"/>
        <item x="736"/>
        <item x="737"/>
        <item x="738"/>
        <item x="739"/>
        <item x="740"/>
        <item x="361"/>
        <item x="741"/>
        <item x="742"/>
        <item x="743"/>
        <item x="744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745"/>
        <item x="373"/>
        <item x="746"/>
        <item x="374"/>
        <item x="375"/>
        <item x="37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377"/>
        <item x="378"/>
        <item x="762"/>
        <item x="763"/>
        <item x="764"/>
        <item x="765"/>
        <item x="766"/>
        <item x="379"/>
        <item x="767"/>
        <item x="380"/>
        <item x="381"/>
        <item x="768"/>
        <item x="769"/>
        <item x="382"/>
        <item x="770"/>
        <item x="771"/>
        <item x="772"/>
        <item x="773"/>
        <item x="774"/>
        <item x="775"/>
        <item x="776"/>
        <item x="777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778"/>
        <item x="403"/>
        <item x="404"/>
        <item x="405"/>
        <item x="779"/>
        <item x="406"/>
        <item x="780"/>
        <item x="781"/>
        <item x="782"/>
        <item x="783"/>
        <item x="784"/>
        <item x="785"/>
        <item x="786"/>
        <item x="407"/>
        <item x="408"/>
        <item x="409"/>
        <item x="410"/>
        <item x="787"/>
        <item x="788"/>
        <item x="789"/>
        <item x="790"/>
        <item x="791"/>
        <item x="792"/>
        <item x="793"/>
        <item x="411"/>
        <item x="794"/>
        <item x="795"/>
        <item x="796"/>
        <item x="412"/>
        <item x="797"/>
        <item x="798"/>
        <item x="799"/>
        <item x="413"/>
        <item x="414"/>
        <item x="800"/>
        <item x="415"/>
        <item x="801"/>
        <item x="802"/>
        <item x="803"/>
        <item x="416"/>
        <item x="804"/>
        <item x="417"/>
        <item x="418"/>
        <item x="805"/>
        <item x="419"/>
        <item x="806"/>
        <item x="420"/>
        <item x="421"/>
        <item x="422"/>
        <item x="423"/>
        <item x="424"/>
        <item x="425"/>
        <item x="426"/>
        <item x="807"/>
        <item x="808"/>
        <item x="809"/>
        <item x="810"/>
        <item x="811"/>
        <item x="812"/>
        <item x="813"/>
        <item x="814"/>
        <item x="815"/>
        <item x="42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428"/>
        <item x="836"/>
        <item x="429"/>
        <item x="430"/>
        <item x="431"/>
        <item x="432"/>
        <item x="433"/>
        <item x="434"/>
        <item x="435"/>
        <item x="837"/>
        <item x="436"/>
        <item x="437"/>
        <item x="438"/>
        <item x="838"/>
        <item x="439"/>
        <item x="440"/>
        <item x="441"/>
        <item x="442"/>
        <item x="443"/>
        <item x="444"/>
        <item x="445"/>
        <item x="446"/>
        <item x="839"/>
        <item x="447"/>
        <item x="840"/>
        <item x="841"/>
        <item x="842"/>
        <item x="843"/>
        <item x="844"/>
        <item x="845"/>
        <item x="846"/>
        <item x="847"/>
        <item x="848"/>
        <item x="849"/>
        <item x="448"/>
        <item x="850"/>
        <item x="851"/>
        <item x="449"/>
        <item x="852"/>
        <item x="853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854"/>
        <item x="855"/>
        <item x="856"/>
        <item x="479"/>
        <item x="480"/>
        <item x="481"/>
        <item x="482"/>
        <item x="857"/>
        <item x="858"/>
        <item x="859"/>
        <item x="483"/>
        <item x="484"/>
        <item x="860"/>
        <item x="485"/>
        <item x="486"/>
        <item x="487"/>
        <item x="488"/>
        <item x="489"/>
        <item x="861"/>
        <item x="490"/>
        <item x="862"/>
        <item x="863"/>
        <item x="864"/>
        <item x="491"/>
        <item x="492"/>
        <item x="493"/>
        <item x="865"/>
        <item x="494"/>
        <item x="495"/>
        <item x="496"/>
        <item x="497"/>
        <item x="498"/>
        <item x="866"/>
        <item x="499"/>
        <item x="867"/>
        <item x="868"/>
        <item x="500"/>
        <item x="501"/>
        <item x="502"/>
        <item x="503"/>
        <item x="504"/>
        <item x="505"/>
        <item x="869"/>
        <item x="870"/>
        <item x="871"/>
        <item x="872"/>
        <item x="506"/>
        <item x="507"/>
        <item x="508"/>
        <item x="509"/>
        <item x="873"/>
        <item x="874"/>
        <item x="510"/>
        <item x="875"/>
        <item x="511"/>
        <item x="512"/>
        <item x="876"/>
        <item x="513"/>
        <item x="877"/>
        <item x="514"/>
        <item x="515"/>
        <item x="878"/>
        <item x="879"/>
        <item x="880"/>
        <item x="881"/>
        <item x="882"/>
        <item x="516"/>
        <item x="517"/>
        <item x="518"/>
        <item x="883"/>
        <item x="884"/>
        <item x="519"/>
        <item x="520"/>
        <item x="521"/>
        <item x="522"/>
        <item x="885"/>
        <item x="886"/>
        <item x="887"/>
        <item x="523"/>
        <item x="524"/>
        <item x="525"/>
        <item x="526"/>
        <item x="527"/>
        <item x="528"/>
        <item x="888"/>
        <item x="529"/>
        <item x="889"/>
        <item x="530"/>
        <item x="890"/>
        <item x="891"/>
        <item x="892"/>
        <item x="893"/>
        <item x="894"/>
        <item x="895"/>
        <item x="531"/>
        <item x="532"/>
        <item x="533"/>
        <item x="896"/>
        <item x="897"/>
        <item x="898"/>
        <item x="899"/>
        <item x="534"/>
        <item x="900"/>
        <item x="901"/>
        <item x="535"/>
        <item x="902"/>
        <item x="536"/>
        <item x="903"/>
        <item x="537"/>
        <item x="538"/>
        <item x="904"/>
        <item x="905"/>
        <item x="539"/>
        <item x="540"/>
        <item x="906"/>
        <item x="541"/>
        <item x="542"/>
        <item x="543"/>
        <item x="544"/>
        <item x="545"/>
        <item x="546"/>
        <item x="547"/>
        <item x="548"/>
        <item x="549"/>
        <item x="550"/>
        <item x="907"/>
        <item x="908"/>
        <item x="551"/>
        <item x="552"/>
        <item x="553"/>
        <item x="554"/>
        <item x="555"/>
        <item x="556"/>
        <item x="557"/>
        <item x="558"/>
        <item x="559"/>
        <item x="909"/>
        <item x="560"/>
        <item x="561"/>
        <item x="910"/>
        <item x="562"/>
        <item x="911"/>
        <item x="563"/>
        <item x="912"/>
        <item x="564"/>
        <item x="913"/>
        <item x="914"/>
        <item x="915"/>
        <item x="916"/>
        <item x="917"/>
        <item x="565"/>
        <item x="918"/>
        <item x="919"/>
        <item x="920"/>
        <item x="921"/>
        <item x="566"/>
        <item x="567"/>
        <item x="568"/>
        <item x="569"/>
        <item x="570"/>
        <item x="922"/>
        <item x="571"/>
        <item x="572"/>
        <item x="573"/>
        <item x="574"/>
        <item x="923"/>
        <item x="575"/>
        <item x="576"/>
        <item x="577"/>
        <item x="578"/>
        <item x="579"/>
        <item x="580"/>
        <item x="581"/>
        <item x="582"/>
        <item x="583"/>
        <item x="584"/>
        <item x="924"/>
        <item x="585"/>
        <item x="586"/>
        <item x="925"/>
        <item x="587"/>
        <item x="588"/>
        <item x="589"/>
        <item x="926"/>
        <item x="590"/>
        <item x="591"/>
        <item x="592"/>
        <item x="927"/>
        <item x="593"/>
        <item x="594"/>
        <item x="928"/>
        <item x="595"/>
        <item x="929"/>
        <item x="596"/>
        <item x="597"/>
        <item x="598"/>
        <item x="599"/>
        <item x="600"/>
        <item x="601"/>
        <item x="930"/>
        <item x="931"/>
        <item x="602"/>
        <item x="932"/>
        <item x="933"/>
        <item x="603"/>
        <item x="604"/>
        <item x="605"/>
        <item x="606"/>
        <item x="607"/>
        <item x="608"/>
        <item x="609"/>
        <item x="934"/>
      </items>
    </pivotField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2">
        <item h="1" x="1"/>
        <item x="0"/>
      </items>
    </pivotField>
  </pivotFields>
  <rowFields count="4">
    <field x="1"/>
    <field x="2"/>
    <field x="0"/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te receptionnee (UVC) article-mois" fld="4" baseField="0" baseItem="0"/>
    <dataField name="Somme de Qte expediée (UVC) article-moi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F46FF-C4BD-440E-AC60-79D730498ECF}" name="Tableau croisé dynamique5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5">
  <location ref="H4:K14" firstHeaderRow="1" firstDataRow="1" firstDataCol="3"/>
  <pivotFields count="6">
    <pivotField dataField="1" compact="0" numFmtId="1" outline="0" showAll="0" defaultSubtotal="0"/>
    <pivotField axis="axisRow" compact="0" numFmtId="1" outline="0" showAll="0" defaultSubtotal="0">
      <items count="122">
        <item x="13"/>
        <item x="44"/>
        <item x="53"/>
        <item x="14"/>
        <item x="39"/>
        <item x="41"/>
        <item x="62"/>
        <item x="24"/>
        <item x="9"/>
        <item x="114"/>
        <item x="38"/>
        <item x="55"/>
        <item x="18"/>
        <item x="16"/>
        <item x="25"/>
        <item x="21"/>
        <item x="22"/>
        <item x="10"/>
        <item x="71"/>
        <item x="72"/>
        <item x="45"/>
        <item x="26"/>
        <item x="80"/>
        <item x="29"/>
        <item x="30"/>
        <item x="15"/>
        <item x="8"/>
        <item x="19"/>
        <item x="5"/>
        <item x="11"/>
        <item x="32"/>
        <item x="82"/>
        <item x="33"/>
        <item x="34"/>
        <item x="69"/>
        <item x="90"/>
        <item x="74"/>
        <item x="96"/>
        <item x="63"/>
        <item x="70"/>
        <item x="64"/>
        <item x="35"/>
        <item x="36"/>
        <item x="31"/>
        <item x="83"/>
        <item x="37"/>
        <item x="12"/>
        <item x="50"/>
        <item x="23"/>
        <item x="27"/>
        <item x="46"/>
        <item x="48"/>
        <item x="87"/>
        <item x="76"/>
        <item x="61"/>
        <item x="77"/>
        <item x="49"/>
        <item x="56"/>
        <item x="57"/>
        <item x="100"/>
        <item x="28"/>
        <item x="1"/>
        <item x="98"/>
        <item x="78"/>
        <item x="0"/>
        <item x="59"/>
        <item x="40"/>
        <item x="7"/>
        <item x="73"/>
        <item x="20"/>
        <item x="58"/>
        <item x="47"/>
        <item x="2"/>
        <item x="17"/>
        <item x="52"/>
        <item x="120"/>
        <item x="105"/>
        <item x="51"/>
        <item x="42"/>
        <item x="84"/>
        <item x="92"/>
        <item x="60"/>
        <item x="91"/>
        <item x="65"/>
        <item x="3"/>
        <item x="4"/>
        <item x="66"/>
        <item x="54"/>
        <item x="79"/>
        <item x="85"/>
        <item x="67"/>
        <item x="68"/>
        <item x="43"/>
        <item x="86"/>
        <item x="88"/>
        <item x="6"/>
        <item x="75"/>
        <item x="81"/>
        <item x="95"/>
        <item x="93"/>
        <item x="89"/>
        <item x="94"/>
        <item x="97"/>
        <item x="109"/>
        <item x="99"/>
        <item x="107"/>
        <item x="101"/>
        <item x="102"/>
        <item x="103"/>
        <item x="104"/>
        <item x="106"/>
        <item x="108"/>
        <item x="110"/>
        <item x="111"/>
        <item x="113"/>
        <item x="112"/>
        <item x="115"/>
        <item x="117"/>
        <item x="116"/>
        <item x="118"/>
        <item x="119"/>
        <item x="121"/>
      </items>
    </pivotField>
    <pivotField compact="0" numFmtId="164" outline="0" showAll="0" defaultSubtotal="0"/>
    <pivotField compact="0" numFmtId="2" outline="0" showAll="0" defaultSubtotal="0"/>
    <pivotField axis="axisRow" compact="0" outline="0" showAll="0" defaultSubtotal="0">
      <items count="9">
        <item sd="0" x="0"/>
        <item sd="0" x="2"/>
        <item sd="0" x="3"/>
        <item sd="0" x="1"/>
        <item sd="0" x="4"/>
        <item sd="0" x="5"/>
        <item sd="0" x="6"/>
        <item sd="0" x="8"/>
        <item sd="0" x="7"/>
      </items>
    </pivotField>
    <pivotField axis="axisRow" compact="0" outline="0" showAll="0" defaultSubtotal="0">
      <items count="2">
        <item h="1" x="1"/>
        <item x="0"/>
      </items>
    </pivotField>
  </pivotFields>
  <rowFields count="3">
    <field x="4"/>
    <field x="1"/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mbre de Num CDE" fld="0" subtotal="count" baseField="4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3AB01-D9BF-4B30-A94F-C037267BBF2E}" name="Tableau croisé dynamique4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2">
  <location ref="O4:S14" firstHeaderRow="1" firstDataRow="1" firstDataCol="4"/>
  <pivotFields count="14">
    <pivotField compact="0" numFmtId="164" outline="0" showAll="0" defaultSubtotal="0"/>
    <pivotField compact="0" numFmtId="1" outline="0" showAll="0" defaultSubtotal="0"/>
    <pivotField axis="axisRow" compact="0" numFmtId="1" outline="0" showAll="0" defaultSubtotal="0">
      <items count="124">
        <item x="63"/>
        <item x="66"/>
        <item x="78"/>
        <item x="69"/>
        <item x="4"/>
        <item x="52"/>
        <item x="5"/>
        <item x="39"/>
        <item x="26"/>
        <item x="31"/>
        <item x="75"/>
        <item x="37"/>
        <item x="71"/>
        <item x="27"/>
        <item x="1"/>
        <item x="28"/>
        <item x="56"/>
        <item x="19"/>
        <item x="83"/>
        <item x="84"/>
        <item x="6"/>
        <item x="7"/>
        <item x="89"/>
        <item x="13"/>
        <item x="14"/>
        <item x="70"/>
        <item x="42"/>
        <item x="32"/>
        <item x="54"/>
        <item x="67"/>
        <item x="48"/>
        <item x="91"/>
        <item x="73"/>
        <item x="74"/>
        <item x="81"/>
        <item x="35"/>
        <item x="25"/>
        <item x="100"/>
        <item x="40"/>
        <item x="82"/>
        <item x="59"/>
        <item x="60"/>
        <item x="33"/>
        <item x="72"/>
        <item x="49"/>
        <item x="11"/>
        <item x="68"/>
        <item x="50"/>
        <item x="47"/>
        <item x="8"/>
        <item x="53"/>
        <item x="20"/>
        <item x="21"/>
        <item x="29"/>
        <item x="30"/>
        <item x="87"/>
        <item x="22"/>
        <item x="36"/>
        <item x="41"/>
        <item x="104"/>
        <item x="9"/>
        <item x="24"/>
        <item x="102"/>
        <item x="88"/>
        <item x="0"/>
        <item x="64"/>
        <item x="10"/>
        <item x="58"/>
        <item x="85"/>
        <item x="51"/>
        <item x="79"/>
        <item x="76"/>
        <item x="44"/>
        <item x="57"/>
        <item x="77"/>
        <item x="122"/>
        <item x="16"/>
        <item x="12"/>
        <item x="17"/>
        <item x="92"/>
        <item x="96"/>
        <item x="18"/>
        <item x="95"/>
        <item x="34"/>
        <item x="45"/>
        <item x="46"/>
        <item x="61"/>
        <item x="3"/>
        <item x="15"/>
        <item x="93"/>
        <item x="62"/>
        <item x="80"/>
        <item x="38"/>
        <item x="23"/>
        <item x="2"/>
        <item x="43"/>
        <item x="55"/>
        <item x="65"/>
        <item x="86"/>
        <item x="90"/>
        <item x="99"/>
        <item x="97"/>
        <item x="94"/>
        <item x="98"/>
        <item x="101"/>
        <item x="112"/>
        <item x="103"/>
        <item x="110"/>
        <item x="105"/>
        <item x="106"/>
        <item x="107"/>
        <item x="108"/>
        <item x="109"/>
        <item x="111"/>
        <item x="113"/>
        <item x="114"/>
        <item x="116"/>
        <item x="115"/>
        <item x="117"/>
        <item x="119"/>
        <item x="118"/>
        <item x="120"/>
        <item x="121"/>
        <item x="123"/>
      </items>
    </pivotField>
    <pivotField compact="0" outline="0" subtotalTop="0" showAll="0" defaultSubtotal="0">
      <items count="5">
        <item sd="0" x="2"/>
        <item sd="0" x="1"/>
        <item sd="0" x="0"/>
        <item sd="0" x="3"/>
        <item sd="0" x="4"/>
      </items>
    </pivotField>
    <pivotField compact="0" numFmtId="164" outline="0" showAll="0" defaultSubtotal="0"/>
    <pivotField compact="0" numFmtId="1" outline="0" showAll="0" defaultSubtotal="0"/>
    <pivotField axis="axisRow" compact="0" outline="0" showAll="0" defaultSubtotal="0">
      <items count="10">
        <item sd="0" x="1"/>
        <item sd="0" x="0"/>
        <item sd="0" x="3"/>
        <item sd="0" x="4"/>
        <item sd="0" x="2"/>
        <item sd="0" x="5"/>
        <item sd="0" x="6"/>
        <item sd="0" x="7"/>
        <item sd="0" x="9"/>
        <item sd="0"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h="1" sd="0" x="1"/>
        <item sd="0" x="0"/>
      </items>
    </pivotField>
    <pivotField axis="axisRow" compact="0" outline="0" showAll="0" defaultSubtotal="0">
      <items count="2">
        <item h="1" x="1"/>
        <item x="0"/>
      </items>
    </pivotField>
  </pivotFields>
  <rowFields count="4">
    <field x="6"/>
    <field x="2"/>
    <field x="12"/>
    <field x="1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aux de service par commande" fld="11" subtotal="average" baseField="5" baseItem="0" numFmtId="2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5703125" defaultRowHeight="15.75" customHeight="1" x14ac:dyDescent="0.2"/>
  <cols>
    <col min="1" max="1" width="20.140625" style="14" customWidth="1"/>
    <col min="2" max="2" width="27.140625" customWidth="1"/>
    <col min="3" max="3" width="19.42578125" customWidth="1"/>
    <col min="4" max="4" width="20.5703125" customWidth="1"/>
    <col min="5" max="5" width="14.7109375" customWidth="1"/>
    <col min="6" max="6" width="19.7109375" customWidth="1"/>
    <col min="7" max="26" width="8.5703125" customWidth="1"/>
  </cols>
  <sheetData>
    <row r="1" spans="1:6" s="11" customFormat="1" ht="26.25" customHeight="1" x14ac:dyDescent="0.2">
      <c r="A1" s="12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10"/>
    </row>
    <row r="2" spans="1:6" ht="12" customHeight="1" x14ac:dyDescent="0.2">
      <c r="A2" s="13">
        <v>5540246171888</v>
      </c>
      <c r="B2" s="2" t="s">
        <v>11</v>
      </c>
      <c r="C2" s="3" t="s">
        <v>12</v>
      </c>
      <c r="D2" s="3" t="s">
        <v>7</v>
      </c>
      <c r="E2" s="3" t="s">
        <v>8</v>
      </c>
      <c r="F2" s="1"/>
    </row>
    <row r="3" spans="1:6" ht="12" customHeight="1" x14ac:dyDescent="0.2">
      <c r="A3" s="13">
        <v>5540246182684</v>
      </c>
      <c r="B3" s="2" t="s">
        <v>15</v>
      </c>
      <c r="C3" s="3" t="s">
        <v>12</v>
      </c>
      <c r="D3" s="3" t="s">
        <v>7</v>
      </c>
      <c r="E3" s="3" t="s">
        <v>8</v>
      </c>
      <c r="F3" s="1"/>
    </row>
    <row r="4" spans="1:6" ht="12" customHeight="1" x14ac:dyDescent="0.2">
      <c r="A4" s="13">
        <v>5540246183844</v>
      </c>
      <c r="B4" s="2" t="s">
        <v>16</v>
      </c>
      <c r="C4" s="3" t="s">
        <v>12</v>
      </c>
      <c r="D4" s="3" t="s">
        <v>7</v>
      </c>
      <c r="E4" s="3" t="s">
        <v>8</v>
      </c>
      <c r="F4" s="1"/>
    </row>
    <row r="5" spans="1:6" ht="12" customHeight="1" x14ac:dyDescent="0.2">
      <c r="A5" s="13">
        <v>5540246192213</v>
      </c>
      <c r="B5" s="2" t="s">
        <v>13</v>
      </c>
      <c r="C5" s="3" t="s">
        <v>12</v>
      </c>
      <c r="D5" s="3" t="s">
        <v>7</v>
      </c>
      <c r="E5" s="3" t="s">
        <v>8</v>
      </c>
      <c r="F5" s="1"/>
    </row>
    <row r="6" spans="1:6" ht="12" customHeight="1" x14ac:dyDescent="0.2">
      <c r="A6" s="13">
        <v>5540246193316</v>
      </c>
      <c r="B6" s="2" t="s">
        <v>14</v>
      </c>
      <c r="C6" s="3" t="s">
        <v>12</v>
      </c>
      <c r="D6" s="3" t="s">
        <v>7</v>
      </c>
      <c r="E6" s="3" t="s">
        <v>8</v>
      </c>
      <c r="F6" s="1"/>
    </row>
    <row r="7" spans="1:6" ht="12" customHeight="1" x14ac:dyDescent="0.2">
      <c r="A7" s="13">
        <v>5540246194467</v>
      </c>
      <c r="B7" s="2" t="s">
        <v>17</v>
      </c>
      <c r="C7" s="3" t="s">
        <v>12</v>
      </c>
      <c r="D7" s="3" t="s">
        <v>7</v>
      </c>
      <c r="E7" s="3" t="s">
        <v>8</v>
      </c>
      <c r="F7" s="1"/>
    </row>
    <row r="8" spans="1:6" ht="12" customHeight="1" x14ac:dyDescent="0.2">
      <c r="A8" s="13">
        <v>5540246196065</v>
      </c>
      <c r="B8" s="2" t="s">
        <v>18</v>
      </c>
      <c r="C8" s="3" t="s">
        <v>12</v>
      </c>
      <c r="D8" s="3" t="s">
        <v>7</v>
      </c>
      <c r="E8" s="3" t="s">
        <v>8</v>
      </c>
      <c r="F8" s="1"/>
    </row>
    <row r="9" spans="1:6" ht="12" customHeight="1" x14ac:dyDescent="0.2">
      <c r="A9" s="13">
        <v>5540246175372</v>
      </c>
      <c r="B9" s="2" t="s">
        <v>35</v>
      </c>
      <c r="C9" s="3" t="s">
        <v>20</v>
      </c>
      <c r="D9" s="3" t="s">
        <v>7</v>
      </c>
      <c r="E9" s="3" t="s">
        <v>8</v>
      </c>
      <c r="F9" s="1"/>
    </row>
    <row r="10" spans="1:6" ht="12" customHeight="1" x14ac:dyDescent="0.2">
      <c r="A10" s="13">
        <v>5540246195596</v>
      </c>
      <c r="B10" s="2" t="s">
        <v>19</v>
      </c>
      <c r="C10" s="3" t="s">
        <v>20</v>
      </c>
      <c r="D10" s="3" t="s">
        <v>7</v>
      </c>
      <c r="E10" s="3" t="s">
        <v>8</v>
      </c>
      <c r="F10" s="1"/>
    </row>
    <row r="11" spans="1:6" ht="12" customHeight="1" x14ac:dyDescent="0.2">
      <c r="A11" s="13">
        <v>5540246170256</v>
      </c>
      <c r="B11" s="2" t="s">
        <v>5</v>
      </c>
      <c r="C11" s="3" t="s">
        <v>6</v>
      </c>
      <c r="D11" s="3" t="s">
        <v>7</v>
      </c>
      <c r="E11" s="3" t="s">
        <v>8</v>
      </c>
      <c r="F11" s="1"/>
    </row>
    <row r="12" spans="1:6" ht="12" customHeight="1" x14ac:dyDescent="0.2">
      <c r="A12" s="13">
        <v>5540246170257</v>
      </c>
      <c r="B12" s="2" t="s">
        <v>9</v>
      </c>
      <c r="C12" s="3" t="s">
        <v>6</v>
      </c>
      <c r="D12" s="3" t="s">
        <v>7</v>
      </c>
      <c r="E12" s="3" t="s">
        <v>8</v>
      </c>
      <c r="F12" s="1"/>
    </row>
    <row r="13" spans="1:6" ht="12" customHeight="1" x14ac:dyDescent="0.2">
      <c r="A13" s="13">
        <v>5540246170499</v>
      </c>
      <c r="B13" s="2" t="s">
        <v>10</v>
      </c>
      <c r="C13" s="3" t="s">
        <v>6</v>
      </c>
      <c r="D13" s="3" t="s">
        <v>7</v>
      </c>
      <c r="E13" s="3" t="s">
        <v>8</v>
      </c>
      <c r="F13" s="1"/>
    </row>
    <row r="14" spans="1:6" ht="12" customHeight="1" x14ac:dyDescent="0.2">
      <c r="A14" s="13">
        <v>5540246177376</v>
      </c>
      <c r="B14" s="2" t="s">
        <v>29</v>
      </c>
      <c r="C14" s="3" t="s">
        <v>6</v>
      </c>
      <c r="D14" s="3" t="s">
        <v>7</v>
      </c>
      <c r="E14" s="3" t="s">
        <v>8</v>
      </c>
      <c r="F14" s="1"/>
    </row>
    <row r="15" spans="1:6" ht="12" customHeight="1" x14ac:dyDescent="0.2">
      <c r="A15" s="13">
        <v>5540246178231</v>
      </c>
      <c r="B15" s="2" t="s">
        <v>21</v>
      </c>
      <c r="C15" s="3" t="s">
        <v>6</v>
      </c>
      <c r="D15" s="3" t="s">
        <v>7</v>
      </c>
      <c r="E15" s="3" t="s">
        <v>8</v>
      </c>
      <c r="F15" s="1"/>
    </row>
    <row r="16" spans="1:6" ht="12" customHeight="1" x14ac:dyDescent="0.2">
      <c r="A16" s="13">
        <v>5540246180522</v>
      </c>
      <c r="B16" s="2" t="s">
        <v>22</v>
      </c>
      <c r="C16" s="3" t="s">
        <v>6</v>
      </c>
      <c r="D16" s="3" t="s">
        <v>7</v>
      </c>
      <c r="E16" s="3" t="s">
        <v>8</v>
      </c>
      <c r="F16" s="1"/>
    </row>
    <row r="17" spans="1:6" ht="12" customHeight="1" x14ac:dyDescent="0.2">
      <c r="A17" s="13">
        <v>5540246182057</v>
      </c>
      <c r="B17" s="2" t="s">
        <v>22</v>
      </c>
      <c r="C17" s="3" t="s">
        <v>6</v>
      </c>
      <c r="D17" s="3" t="s">
        <v>7</v>
      </c>
      <c r="E17" s="3" t="s">
        <v>8</v>
      </c>
      <c r="F17" s="1"/>
    </row>
    <row r="18" spans="1:6" ht="12" customHeight="1" x14ac:dyDescent="0.2">
      <c r="A18" s="13">
        <v>5540246184036</v>
      </c>
      <c r="B18" s="2" t="s">
        <v>26</v>
      </c>
      <c r="C18" s="3" t="s">
        <v>6</v>
      </c>
      <c r="D18" s="3" t="s">
        <v>7</v>
      </c>
      <c r="E18" s="3" t="s">
        <v>8</v>
      </c>
      <c r="F18" s="1"/>
    </row>
    <row r="19" spans="1:6" ht="12" customHeight="1" x14ac:dyDescent="0.2">
      <c r="A19" s="13">
        <v>5540246188582</v>
      </c>
      <c r="B19" s="2" t="s">
        <v>24</v>
      </c>
      <c r="C19" s="3" t="s">
        <v>6</v>
      </c>
      <c r="D19" s="3" t="s">
        <v>7</v>
      </c>
      <c r="E19" s="3" t="s">
        <v>8</v>
      </c>
      <c r="F19" s="1"/>
    </row>
    <row r="20" spans="1:6" ht="12" customHeight="1" x14ac:dyDescent="0.2">
      <c r="A20" s="13">
        <v>5540246188583</v>
      </c>
      <c r="B20" s="2" t="s">
        <v>25</v>
      </c>
      <c r="C20" s="3" t="s">
        <v>6</v>
      </c>
      <c r="D20" s="3" t="s">
        <v>7</v>
      </c>
      <c r="E20" s="3" t="s">
        <v>8</v>
      </c>
      <c r="F20" s="1"/>
    </row>
    <row r="21" spans="1:6" ht="12" customHeight="1" x14ac:dyDescent="0.2">
      <c r="A21" s="13">
        <v>5540246190727</v>
      </c>
      <c r="B21" s="2" t="s">
        <v>31</v>
      </c>
      <c r="C21" s="3" t="s">
        <v>6</v>
      </c>
      <c r="D21" s="3" t="s">
        <v>7</v>
      </c>
      <c r="E21" s="3" t="s">
        <v>8</v>
      </c>
      <c r="F21" s="1"/>
    </row>
    <row r="22" spans="1:6" ht="12" customHeight="1" x14ac:dyDescent="0.2">
      <c r="A22" s="13">
        <v>5540246190835</v>
      </c>
      <c r="B22" s="2" t="s">
        <v>30</v>
      </c>
      <c r="C22" s="3" t="s">
        <v>6</v>
      </c>
      <c r="D22" s="3" t="s">
        <v>7</v>
      </c>
      <c r="E22" s="3" t="s">
        <v>8</v>
      </c>
      <c r="F22" s="1"/>
    </row>
    <row r="23" spans="1:6" ht="12" customHeight="1" x14ac:dyDescent="0.2">
      <c r="A23" s="13">
        <v>5540246191596</v>
      </c>
      <c r="B23" s="2" t="s">
        <v>27</v>
      </c>
      <c r="C23" s="3" t="s">
        <v>6</v>
      </c>
      <c r="D23" s="3" t="s">
        <v>7</v>
      </c>
      <c r="E23" s="3" t="s">
        <v>8</v>
      </c>
      <c r="F23" s="1"/>
    </row>
    <row r="24" spans="1:6" ht="12" customHeight="1" x14ac:dyDescent="0.2">
      <c r="A24" s="13">
        <v>5540246193409</v>
      </c>
      <c r="B24" s="2" t="s">
        <v>23</v>
      </c>
      <c r="C24" s="3" t="s">
        <v>6</v>
      </c>
      <c r="D24" s="3" t="s">
        <v>7</v>
      </c>
      <c r="E24" s="3" t="s">
        <v>8</v>
      </c>
      <c r="F24" s="1"/>
    </row>
    <row r="25" spans="1:6" ht="12" customHeight="1" x14ac:dyDescent="0.2">
      <c r="A25" s="13">
        <v>5540246193505</v>
      </c>
      <c r="B25" s="2" t="s">
        <v>28</v>
      </c>
      <c r="C25" s="3" t="s">
        <v>6</v>
      </c>
      <c r="D25" s="3" t="s">
        <v>7</v>
      </c>
      <c r="E25" s="3" t="s">
        <v>8</v>
      </c>
      <c r="F25" s="1"/>
    </row>
    <row r="26" spans="1:6" ht="12" customHeight="1" x14ac:dyDescent="0.2">
      <c r="A26" s="13">
        <v>5540246194632</v>
      </c>
      <c r="B26" s="2" t="s">
        <v>32</v>
      </c>
      <c r="C26" s="3" t="s">
        <v>6</v>
      </c>
      <c r="D26" s="3" t="s">
        <v>7</v>
      </c>
      <c r="E26" s="3" t="s">
        <v>8</v>
      </c>
      <c r="F26" s="1"/>
    </row>
    <row r="27" spans="1:6" ht="12" customHeight="1" x14ac:dyDescent="0.2">
      <c r="A27" s="13">
        <v>5540246195250</v>
      </c>
      <c r="B27" s="2" t="s">
        <v>33</v>
      </c>
      <c r="C27" s="3" t="s">
        <v>6</v>
      </c>
      <c r="D27" s="3" t="s">
        <v>7</v>
      </c>
      <c r="E27" s="3" t="s">
        <v>8</v>
      </c>
      <c r="F27" s="1"/>
    </row>
    <row r="28" spans="1:6" ht="12" customHeight="1" x14ac:dyDescent="0.2">
      <c r="A28" s="13">
        <v>5540246196046</v>
      </c>
      <c r="B28" s="2" t="s">
        <v>34</v>
      </c>
      <c r="C28" s="3" t="s">
        <v>6</v>
      </c>
      <c r="D28" s="3" t="s">
        <v>7</v>
      </c>
      <c r="E28" s="3" t="s">
        <v>8</v>
      </c>
      <c r="F28" s="1"/>
    </row>
    <row r="29" spans="1:6" ht="12" customHeight="1" x14ac:dyDescent="0.2">
      <c r="A29" s="13">
        <v>5540246196466</v>
      </c>
      <c r="B29" s="2" t="s">
        <v>26</v>
      </c>
      <c r="C29" s="3" t="s">
        <v>6</v>
      </c>
      <c r="D29" s="3" t="s">
        <v>7</v>
      </c>
      <c r="E29" s="3" t="s">
        <v>8</v>
      </c>
      <c r="F29" s="1"/>
    </row>
    <row r="30" spans="1:6" ht="12" customHeight="1" x14ac:dyDescent="0.2">
      <c r="A30" s="13">
        <v>5540246171325</v>
      </c>
      <c r="B30" s="2" t="s">
        <v>40</v>
      </c>
      <c r="C30" s="3" t="s">
        <v>12</v>
      </c>
      <c r="D30" s="3" t="s">
        <v>37</v>
      </c>
      <c r="E30" s="3" t="s">
        <v>8</v>
      </c>
      <c r="F30" s="1"/>
    </row>
    <row r="31" spans="1:6" ht="12" customHeight="1" x14ac:dyDescent="0.2">
      <c r="A31" s="13">
        <v>5540246171796</v>
      </c>
      <c r="B31" s="2" t="s">
        <v>41</v>
      </c>
      <c r="C31" s="3" t="s">
        <v>12</v>
      </c>
      <c r="D31" s="3" t="s">
        <v>37</v>
      </c>
      <c r="E31" s="3" t="s">
        <v>8</v>
      </c>
      <c r="F31" s="1"/>
    </row>
    <row r="32" spans="1:6" ht="12" customHeight="1" x14ac:dyDescent="0.2">
      <c r="A32" s="13">
        <v>5540246171923</v>
      </c>
      <c r="B32" s="2" t="s">
        <v>42</v>
      </c>
      <c r="C32" s="3" t="s">
        <v>12</v>
      </c>
      <c r="D32" s="3" t="s">
        <v>37</v>
      </c>
      <c r="E32" s="3" t="s">
        <v>8</v>
      </c>
      <c r="F32" s="1"/>
    </row>
    <row r="33" spans="1:6" ht="12" customHeight="1" x14ac:dyDescent="0.2">
      <c r="A33" s="13">
        <v>5540246171924</v>
      </c>
      <c r="B33" s="2" t="s">
        <v>43</v>
      </c>
      <c r="C33" s="3" t="s">
        <v>12</v>
      </c>
      <c r="D33" s="3" t="s">
        <v>37</v>
      </c>
      <c r="E33" s="3" t="s">
        <v>8</v>
      </c>
      <c r="F33" s="1"/>
    </row>
    <row r="34" spans="1:6" ht="12" customHeight="1" x14ac:dyDescent="0.2">
      <c r="A34" s="13">
        <v>5540246171933</v>
      </c>
      <c r="B34" s="2" t="s">
        <v>44</v>
      </c>
      <c r="C34" s="3" t="s">
        <v>12</v>
      </c>
      <c r="D34" s="3" t="s">
        <v>37</v>
      </c>
      <c r="E34" s="3" t="s">
        <v>8</v>
      </c>
      <c r="F34" s="1"/>
    </row>
    <row r="35" spans="1:6" ht="12" customHeight="1" x14ac:dyDescent="0.2">
      <c r="A35" s="13">
        <v>5540246172441</v>
      </c>
      <c r="B35" s="2" t="s">
        <v>65</v>
      </c>
      <c r="C35" s="3" t="s">
        <v>12</v>
      </c>
      <c r="D35" s="3" t="s">
        <v>37</v>
      </c>
      <c r="E35" s="3" t="s">
        <v>8</v>
      </c>
      <c r="F35" s="1"/>
    </row>
    <row r="36" spans="1:6" ht="12" customHeight="1" x14ac:dyDescent="0.2">
      <c r="A36" s="13">
        <v>5540246172463</v>
      </c>
      <c r="B36" s="2" t="s">
        <v>66</v>
      </c>
      <c r="C36" s="3" t="s">
        <v>12</v>
      </c>
      <c r="D36" s="3" t="s">
        <v>37</v>
      </c>
      <c r="E36" s="3" t="s">
        <v>8</v>
      </c>
      <c r="F36" s="1"/>
    </row>
    <row r="37" spans="1:6" ht="12" customHeight="1" x14ac:dyDescent="0.2">
      <c r="A37" s="13">
        <v>5540246172539</v>
      </c>
      <c r="B37" s="2" t="s">
        <v>45</v>
      </c>
      <c r="C37" s="3" t="s">
        <v>12</v>
      </c>
      <c r="D37" s="3" t="s">
        <v>37</v>
      </c>
      <c r="E37" s="3" t="s">
        <v>8</v>
      </c>
      <c r="F37" s="1"/>
    </row>
    <row r="38" spans="1:6" ht="12" customHeight="1" x14ac:dyDescent="0.2">
      <c r="A38" s="13">
        <v>5540246172669</v>
      </c>
      <c r="B38" s="2" t="s">
        <v>46</v>
      </c>
      <c r="C38" s="3" t="s">
        <v>12</v>
      </c>
      <c r="D38" s="3" t="s">
        <v>37</v>
      </c>
      <c r="E38" s="3" t="s">
        <v>8</v>
      </c>
      <c r="F38" s="1"/>
    </row>
    <row r="39" spans="1:6" ht="12" customHeight="1" x14ac:dyDescent="0.2">
      <c r="A39" s="13">
        <v>5540246172978</v>
      </c>
      <c r="B39" s="2" t="s">
        <v>47</v>
      </c>
      <c r="C39" s="3" t="s">
        <v>12</v>
      </c>
      <c r="D39" s="3" t="s">
        <v>37</v>
      </c>
      <c r="E39" s="3" t="s">
        <v>8</v>
      </c>
      <c r="F39" s="1"/>
    </row>
    <row r="40" spans="1:6" ht="12" customHeight="1" x14ac:dyDescent="0.2">
      <c r="A40" s="13">
        <v>5540246173472</v>
      </c>
      <c r="B40" s="2" t="s">
        <v>67</v>
      </c>
      <c r="C40" s="3" t="s">
        <v>12</v>
      </c>
      <c r="D40" s="3" t="s">
        <v>37</v>
      </c>
      <c r="E40" s="3" t="s">
        <v>8</v>
      </c>
      <c r="F40" s="1"/>
    </row>
    <row r="41" spans="1:6" ht="12" customHeight="1" x14ac:dyDescent="0.2">
      <c r="A41" s="13">
        <v>5540246174095</v>
      </c>
      <c r="B41" s="2" t="s">
        <v>68</v>
      </c>
      <c r="C41" s="3" t="s">
        <v>12</v>
      </c>
      <c r="D41" s="3" t="s">
        <v>37</v>
      </c>
      <c r="E41" s="3" t="s">
        <v>8</v>
      </c>
      <c r="F41" s="1"/>
    </row>
    <row r="42" spans="1:6" ht="12" customHeight="1" x14ac:dyDescent="0.2">
      <c r="A42" s="13">
        <v>5540246174174</v>
      </c>
      <c r="B42" s="2" t="s">
        <v>48</v>
      </c>
      <c r="C42" s="3" t="s">
        <v>12</v>
      </c>
      <c r="D42" s="3" t="s">
        <v>37</v>
      </c>
      <c r="E42" s="3" t="s">
        <v>8</v>
      </c>
      <c r="F42" s="1"/>
    </row>
    <row r="43" spans="1:6" ht="12" customHeight="1" x14ac:dyDescent="0.2">
      <c r="A43" s="13">
        <v>5540246174459</v>
      </c>
      <c r="B43" s="2" t="s">
        <v>49</v>
      </c>
      <c r="C43" s="3" t="s">
        <v>12</v>
      </c>
      <c r="D43" s="3" t="s">
        <v>37</v>
      </c>
      <c r="E43" s="3" t="s">
        <v>8</v>
      </c>
      <c r="F43" s="1"/>
    </row>
    <row r="44" spans="1:6" ht="12" customHeight="1" x14ac:dyDescent="0.2">
      <c r="A44" s="13">
        <v>5540246175047</v>
      </c>
      <c r="B44" s="2" t="s">
        <v>69</v>
      </c>
      <c r="C44" s="3" t="s">
        <v>12</v>
      </c>
      <c r="D44" s="3" t="s">
        <v>37</v>
      </c>
      <c r="E44" s="3" t="s">
        <v>8</v>
      </c>
      <c r="F44" s="1"/>
    </row>
    <row r="45" spans="1:6" ht="12" customHeight="1" x14ac:dyDescent="0.2">
      <c r="A45" s="13">
        <v>5540246175049</v>
      </c>
      <c r="B45" s="2" t="s">
        <v>70</v>
      </c>
      <c r="C45" s="3" t="s">
        <v>12</v>
      </c>
      <c r="D45" s="3" t="s">
        <v>37</v>
      </c>
      <c r="E45" s="3" t="s">
        <v>8</v>
      </c>
      <c r="F45" s="1"/>
    </row>
    <row r="46" spans="1:6" ht="12" customHeight="1" x14ac:dyDescent="0.2">
      <c r="A46" s="13">
        <v>5540246175050</v>
      </c>
      <c r="B46" s="2" t="s">
        <v>71</v>
      </c>
      <c r="C46" s="3" t="s">
        <v>12</v>
      </c>
      <c r="D46" s="3" t="s">
        <v>37</v>
      </c>
      <c r="E46" s="3" t="s">
        <v>8</v>
      </c>
      <c r="F46" s="1"/>
    </row>
    <row r="47" spans="1:6" ht="12" customHeight="1" x14ac:dyDescent="0.2">
      <c r="A47" s="13">
        <v>5540246175815</v>
      </c>
      <c r="B47" s="2" t="s">
        <v>63</v>
      </c>
      <c r="C47" s="3" t="s">
        <v>12</v>
      </c>
      <c r="D47" s="3" t="s">
        <v>37</v>
      </c>
      <c r="E47" s="3" t="s">
        <v>8</v>
      </c>
      <c r="F47" s="1"/>
    </row>
    <row r="48" spans="1:6" ht="12" customHeight="1" x14ac:dyDescent="0.2">
      <c r="A48" s="13">
        <v>5540246176294</v>
      </c>
      <c r="B48" s="2" t="s">
        <v>50</v>
      </c>
      <c r="C48" s="3" t="s">
        <v>12</v>
      </c>
      <c r="D48" s="3" t="s">
        <v>37</v>
      </c>
      <c r="E48" s="3" t="s">
        <v>8</v>
      </c>
      <c r="F48" s="1"/>
    </row>
    <row r="49" spans="1:6" ht="12" customHeight="1" x14ac:dyDescent="0.2">
      <c r="A49" s="13">
        <v>5540246176295</v>
      </c>
      <c r="B49" s="2" t="s">
        <v>51</v>
      </c>
      <c r="C49" s="3" t="s">
        <v>12</v>
      </c>
      <c r="D49" s="3" t="s">
        <v>37</v>
      </c>
      <c r="E49" s="3" t="s">
        <v>8</v>
      </c>
      <c r="F49" s="1"/>
    </row>
    <row r="50" spans="1:6" ht="12" customHeight="1" x14ac:dyDescent="0.2">
      <c r="A50" s="13">
        <v>5540246176699</v>
      </c>
      <c r="B50" s="2" t="s">
        <v>52</v>
      </c>
      <c r="C50" s="3" t="s">
        <v>12</v>
      </c>
      <c r="D50" s="3" t="s">
        <v>37</v>
      </c>
      <c r="E50" s="3" t="s">
        <v>8</v>
      </c>
      <c r="F50" s="1"/>
    </row>
    <row r="51" spans="1:6" ht="12" customHeight="1" x14ac:dyDescent="0.2">
      <c r="A51" s="13">
        <v>5540246178285</v>
      </c>
      <c r="B51" s="2" t="s">
        <v>53</v>
      </c>
      <c r="C51" s="3" t="s">
        <v>12</v>
      </c>
      <c r="D51" s="3" t="s">
        <v>37</v>
      </c>
      <c r="E51" s="3" t="s">
        <v>8</v>
      </c>
      <c r="F51" s="1"/>
    </row>
    <row r="52" spans="1:6" ht="12" customHeight="1" x14ac:dyDescent="0.2">
      <c r="A52" s="13">
        <v>5540246178823</v>
      </c>
      <c r="B52" s="2" t="s">
        <v>54</v>
      </c>
      <c r="C52" s="3" t="s">
        <v>12</v>
      </c>
      <c r="D52" s="3" t="s">
        <v>37</v>
      </c>
      <c r="E52" s="3" t="s">
        <v>8</v>
      </c>
      <c r="F52" s="1"/>
    </row>
    <row r="53" spans="1:6" ht="12" customHeight="1" x14ac:dyDescent="0.2">
      <c r="A53" s="13">
        <v>5540246179236</v>
      </c>
      <c r="B53" s="2" t="s">
        <v>55</v>
      </c>
      <c r="C53" s="3" t="s">
        <v>12</v>
      </c>
      <c r="D53" s="3" t="s">
        <v>37</v>
      </c>
      <c r="E53" s="3" t="s">
        <v>8</v>
      </c>
      <c r="F53" s="1"/>
    </row>
    <row r="54" spans="1:6" ht="12" customHeight="1" x14ac:dyDescent="0.2">
      <c r="A54" s="13">
        <v>5540246182605</v>
      </c>
      <c r="B54" s="2" t="s">
        <v>72</v>
      </c>
      <c r="C54" s="3" t="s">
        <v>12</v>
      </c>
      <c r="D54" s="3" t="s">
        <v>37</v>
      </c>
      <c r="E54" s="3" t="s">
        <v>8</v>
      </c>
      <c r="F54" s="1"/>
    </row>
    <row r="55" spans="1:6" ht="12" customHeight="1" x14ac:dyDescent="0.2">
      <c r="A55" s="13">
        <v>5540246184808</v>
      </c>
      <c r="B55" s="2" t="s">
        <v>56</v>
      </c>
      <c r="C55" s="3" t="s">
        <v>12</v>
      </c>
      <c r="D55" s="3" t="s">
        <v>37</v>
      </c>
      <c r="E55" s="3" t="s">
        <v>8</v>
      </c>
      <c r="F55" s="1"/>
    </row>
    <row r="56" spans="1:6" ht="12" customHeight="1" x14ac:dyDescent="0.2">
      <c r="A56" s="13">
        <v>5540246185429</v>
      </c>
      <c r="B56" s="2" t="s">
        <v>36</v>
      </c>
      <c r="C56" s="3" t="s">
        <v>12</v>
      </c>
      <c r="D56" s="3" t="s">
        <v>37</v>
      </c>
      <c r="E56" s="3" t="s">
        <v>8</v>
      </c>
      <c r="F56" s="1"/>
    </row>
    <row r="57" spans="1:6" ht="12" customHeight="1" x14ac:dyDescent="0.2">
      <c r="A57" s="13">
        <v>5540246185562</v>
      </c>
      <c r="B57" s="2" t="s">
        <v>38</v>
      </c>
      <c r="C57" s="3" t="s">
        <v>12</v>
      </c>
      <c r="D57" s="3" t="s">
        <v>37</v>
      </c>
      <c r="E57" s="3" t="s">
        <v>8</v>
      </c>
      <c r="F57" s="1"/>
    </row>
    <row r="58" spans="1:6" ht="12" customHeight="1" x14ac:dyDescent="0.2">
      <c r="A58" s="13">
        <v>5540246186325</v>
      </c>
      <c r="B58" s="2" t="s">
        <v>39</v>
      </c>
      <c r="C58" s="3" t="s">
        <v>12</v>
      </c>
      <c r="D58" s="3" t="s">
        <v>37</v>
      </c>
      <c r="E58" s="3" t="s">
        <v>8</v>
      </c>
      <c r="F58" s="1"/>
    </row>
    <row r="59" spans="1:6" ht="12" customHeight="1" x14ac:dyDescent="0.2">
      <c r="A59" s="13">
        <v>5540246187987</v>
      </c>
      <c r="B59" s="2" t="s">
        <v>57</v>
      </c>
      <c r="C59" s="3" t="s">
        <v>12</v>
      </c>
      <c r="D59" s="3" t="s">
        <v>37</v>
      </c>
      <c r="E59" s="3" t="s">
        <v>8</v>
      </c>
      <c r="F59" s="1"/>
    </row>
    <row r="60" spans="1:6" ht="12" customHeight="1" x14ac:dyDescent="0.2">
      <c r="A60" s="13">
        <v>5540246188175</v>
      </c>
      <c r="B60" s="2" t="s">
        <v>55</v>
      </c>
      <c r="C60" s="3" t="s">
        <v>12</v>
      </c>
      <c r="D60" s="3" t="s">
        <v>37</v>
      </c>
      <c r="E60" s="3" t="s">
        <v>8</v>
      </c>
      <c r="F60" s="1"/>
    </row>
    <row r="61" spans="1:6" ht="12" customHeight="1" x14ac:dyDescent="0.2">
      <c r="A61" s="13">
        <v>5540246188200</v>
      </c>
      <c r="B61" s="2" t="s">
        <v>58</v>
      </c>
      <c r="C61" s="3" t="s">
        <v>12</v>
      </c>
      <c r="D61" s="3" t="s">
        <v>37</v>
      </c>
      <c r="E61" s="3" t="s">
        <v>8</v>
      </c>
      <c r="F61" s="1"/>
    </row>
    <row r="62" spans="1:6" ht="12" customHeight="1" x14ac:dyDescent="0.2">
      <c r="A62" s="13">
        <v>5540246188218</v>
      </c>
      <c r="B62" s="2" t="s">
        <v>44</v>
      </c>
      <c r="C62" s="3" t="s">
        <v>12</v>
      </c>
      <c r="D62" s="3" t="s">
        <v>37</v>
      </c>
      <c r="E62" s="3" t="s">
        <v>8</v>
      </c>
      <c r="F62" s="1"/>
    </row>
    <row r="63" spans="1:6" ht="12" customHeight="1" x14ac:dyDescent="0.2">
      <c r="A63" s="13">
        <v>5540246188702</v>
      </c>
      <c r="B63" s="2" t="s">
        <v>59</v>
      </c>
      <c r="C63" s="3" t="s">
        <v>12</v>
      </c>
      <c r="D63" s="3" t="s">
        <v>37</v>
      </c>
      <c r="E63" s="3" t="s">
        <v>8</v>
      </c>
      <c r="F63" s="1"/>
    </row>
    <row r="64" spans="1:6" ht="12" customHeight="1" x14ac:dyDescent="0.2">
      <c r="A64" s="13">
        <v>5540246190743</v>
      </c>
      <c r="B64" s="2" t="s">
        <v>69</v>
      </c>
      <c r="C64" s="3" t="s">
        <v>12</v>
      </c>
      <c r="D64" s="3" t="s">
        <v>37</v>
      </c>
      <c r="E64" s="3" t="s">
        <v>8</v>
      </c>
      <c r="F64" s="1"/>
    </row>
    <row r="65" spans="1:6" ht="12" customHeight="1" x14ac:dyDescent="0.2">
      <c r="A65" s="13">
        <v>5540246190744</v>
      </c>
      <c r="B65" s="2" t="s">
        <v>73</v>
      </c>
      <c r="C65" s="3" t="s">
        <v>12</v>
      </c>
      <c r="D65" s="3" t="s">
        <v>37</v>
      </c>
      <c r="E65" s="3" t="s">
        <v>8</v>
      </c>
      <c r="F65" s="1"/>
    </row>
    <row r="66" spans="1:6" ht="12" customHeight="1" x14ac:dyDescent="0.2">
      <c r="A66" s="13">
        <v>5540246191380</v>
      </c>
      <c r="B66" s="2" t="s">
        <v>64</v>
      </c>
      <c r="C66" s="3" t="s">
        <v>20</v>
      </c>
      <c r="D66" s="3" t="s">
        <v>37</v>
      </c>
      <c r="E66" s="3" t="s">
        <v>8</v>
      </c>
      <c r="F66" s="1"/>
    </row>
    <row r="67" spans="1:6" ht="12" customHeight="1" x14ac:dyDescent="0.2">
      <c r="A67" s="13">
        <v>5540246191594</v>
      </c>
      <c r="B67" s="2" t="s">
        <v>60</v>
      </c>
      <c r="C67" s="3" t="s">
        <v>20</v>
      </c>
      <c r="D67" s="3" t="s">
        <v>37</v>
      </c>
      <c r="E67" s="3" t="s">
        <v>8</v>
      </c>
      <c r="F67" s="1"/>
    </row>
    <row r="68" spans="1:6" ht="12" customHeight="1" x14ac:dyDescent="0.2">
      <c r="A68" s="13">
        <v>5540246191598</v>
      </c>
      <c r="B68" s="2" t="s">
        <v>38</v>
      </c>
      <c r="C68" s="3" t="s">
        <v>20</v>
      </c>
      <c r="D68" s="3" t="s">
        <v>37</v>
      </c>
      <c r="E68" s="3" t="s">
        <v>8</v>
      </c>
      <c r="F68" s="1"/>
    </row>
    <row r="69" spans="1:6" ht="12" customHeight="1" x14ac:dyDescent="0.2">
      <c r="A69" s="13">
        <v>5540246192102</v>
      </c>
      <c r="B69" s="2" t="s">
        <v>60</v>
      </c>
      <c r="C69" s="3" t="s">
        <v>20</v>
      </c>
      <c r="D69" s="3" t="s">
        <v>37</v>
      </c>
      <c r="E69" s="3" t="s">
        <v>8</v>
      </c>
      <c r="F69" s="1"/>
    </row>
    <row r="70" spans="1:6" ht="12" customHeight="1" x14ac:dyDescent="0.2">
      <c r="A70" s="13">
        <v>5540246195539</v>
      </c>
      <c r="B70" s="2" t="s">
        <v>70</v>
      </c>
      <c r="C70" s="3" t="s">
        <v>20</v>
      </c>
      <c r="D70" s="3" t="s">
        <v>37</v>
      </c>
      <c r="E70" s="3" t="s">
        <v>8</v>
      </c>
      <c r="F70" s="1"/>
    </row>
    <row r="71" spans="1:6" ht="12" customHeight="1" x14ac:dyDescent="0.2">
      <c r="A71" s="13">
        <v>5540246191394</v>
      </c>
      <c r="B71" s="2" t="s">
        <v>61</v>
      </c>
      <c r="C71" s="3" t="s">
        <v>6</v>
      </c>
      <c r="D71" s="3" t="s">
        <v>37</v>
      </c>
      <c r="E71" s="3" t="s">
        <v>8</v>
      </c>
      <c r="F71" s="1"/>
    </row>
    <row r="72" spans="1:6" ht="12" customHeight="1" x14ac:dyDescent="0.2">
      <c r="A72" s="13">
        <v>5540246191736</v>
      </c>
      <c r="B72" s="2" t="s">
        <v>55</v>
      </c>
      <c r="C72" s="3" t="s">
        <v>6</v>
      </c>
      <c r="D72" s="3" t="s">
        <v>37</v>
      </c>
      <c r="E72" s="3" t="s">
        <v>8</v>
      </c>
      <c r="F72" s="1"/>
    </row>
    <row r="73" spans="1:6" ht="12" customHeight="1" x14ac:dyDescent="0.2">
      <c r="A73" s="13">
        <v>5540246192264</v>
      </c>
      <c r="B73" s="2" t="s">
        <v>65</v>
      </c>
      <c r="C73" s="3" t="s">
        <v>6</v>
      </c>
      <c r="D73" s="3" t="s">
        <v>37</v>
      </c>
      <c r="E73" s="3" t="s">
        <v>8</v>
      </c>
      <c r="F73" s="1"/>
    </row>
    <row r="74" spans="1:6" ht="12" customHeight="1" x14ac:dyDescent="0.2">
      <c r="A74" s="13">
        <v>5540246192265</v>
      </c>
      <c r="B74" s="2" t="s">
        <v>74</v>
      </c>
      <c r="C74" s="3" t="s">
        <v>6</v>
      </c>
      <c r="D74" s="3" t="s">
        <v>37</v>
      </c>
      <c r="E74" s="3" t="s">
        <v>8</v>
      </c>
      <c r="F74" s="1"/>
    </row>
    <row r="75" spans="1:6" ht="12" customHeight="1" x14ac:dyDescent="0.2">
      <c r="A75" s="13">
        <v>5540246195943</v>
      </c>
      <c r="B75" s="2" t="s">
        <v>75</v>
      </c>
      <c r="C75" s="3" t="s">
        <v>6</v>
      </c>
      <c r="D75" s="3" t="s">
        <v>37</v>
      </c>
      <c r="E75" s="3" t="s">
        <v>8</v>
      </c>
      <c r="F75" s="1"/>
    </row>
    <row r="76" spans="1:6" ht="12" customHeight="1" x14ac:dyDescent="0.2">
      <c r="A76" s="13">
        <v>5540246195944</v>
      </c>
      <c r="B76" s="2" t="s">
        <v>76</v>
      </c>
      <c r="C76" s="3" t="s">
        <v>6</v>
      </c>
      <c r="D76" s="3" t="s">
        <v>37</v>
      </c>
      <c r="E76" s="3" t="s">
        <v>8</v>
      </c>
      <c r="F76" s="1"/>
    </row>
    <row r="77" spans="1:6" ht="12" customHeight="1" x14ac:dyDescent="0.2">
      <c r="A77" s="13">
        <v>5540246196002</v>
      </c>
      <c r="B77" s="2" t="s">
        <v>62</v>
      </c>
      <c r="C77" s="3" t="s">
        <v>6</v>
      </c>
      <c r="D77" s="3" t="s">
        <v>37</v>
      </c>
      <c r="E77" s="3" t="s">
        <v>8</v>
      </c>
      <c r="F77" s="1"/>
    </row>
    <row r="78" spans="1:6" ht="12" customHeight="1" x14ac:dyDescent="0.2">
      <c r="A78" s="13">
        <v>5540246173685</v>
      </c>
      <c r="B78" s="2" t="s">
        <v>140</v>
      </c>
      <c r="C78" s="3" t="s">
        <v>20</v>
      </c>
      <c r="D78" s="3" t="s">
        <v>124</v>
      </c>
      <c r="E78" s="3" t="s">
        <v>8</v>
      </c>
      <c r="F78" s="1"/>
    </row>
    <row r="79" spans="1:6" ht="12" customHeight="1" x14ac:dyDescent="0.2">
      <c r="A79" s="13">
        <v>5540246173686</v>
      </c>
      <c r="B79" s="2" t="s">
        <v>140</v>
      </c>
      <c r="C79" s="3" t="s">
        <v>20</v>
      </c>
      <c r="D79" s="3" t="s">
        <v>124</v>
      </c>
      <c r="E79" s="3" t="s">
        <v>8</v>
      </c>
      <c r="F79" s="1"/>
    </row>
    <row r="80" spans="1:6" ht="12" customHeight="1" x14ac:dyDescent="0.2">
      <c r="A80" s="13">
        <v>5540246185627</v>
      </c>
      <c r="B80" s="2" t="s">
        <v>139</v>
      </c>
      <c r="C80" s="3" t="s">
        <v>20</v>
      </c>
      <c r="D80" s="3" t="s">
        <v>124</v>
      </c>
      <c r="E80" s="3" t="s">
        <v>8</v>
      </c>
      <c r="F80" s="1"/>
    </row>
    <row r="81" spans="1:6" ht="12" customHeight="1" x14ac:dyDescent="0.2">
      <c r="A81" s="13">
        <v>5540246186010</v>
      </c>
      <c r="B81" s="2" t="s">
        <v>125</v>
      </c>
      <c r="C81" s="3" t="s">
        <v>20</v>
      </c>
      <c r="D81" s="3" t="s">
        <v>124</v>
      </c>
      <c r="E81" s="3" t="s">
        <v>8</v>
      </c>
      <c r="F81" s="1"/>
    </row>
    <row r="82" spans="1:6" ht="12" customHeight="1" x14ac:dyDescent="0.2">
      <c r="A82" s="13">
        <v>5540246186011</v>
      </c>
      <c r="B82" s="2" t="s">
        <v>126</v>
      </c>
      <c r="C82" s="3" t="s">
        <v>20</v>
      </c>
      <c r="D82" s="3" t="s">
        <v>124</v>
      </c>
      <c r="E82" s="3" t="s">
        <v>8</v>
      </c>
      <c r="F82" s="1"/>
    </row>
    <row r="83" spans="1:6" ht="12" customHeight="1" x14ac:dyDescent="0.2">
      <c r="A83" s="13">
        <v>5540246186017</v>
      </c>
      <c r="B83" s="2" t="s">
        <v>127</v>
      </c>
      <c r="C83" s="3" t="s">
        <v>20</v>
      </c>
      <c r="D83" s="3" t="s">
        <v>124</v>
      </c>
      <c r="E83" s="3" t="s">
        <v>8</v>
      </c>
      <c r="F83" s="1"/>
    </row>
    <row r="84" spans="1:6" ht="12" customHeight="1" x14ac:dyDescent="0.2">
      <c r="A84" s="13">
        <v>5540246187882</v>
      </c>
      <c r="B84" s="2" t="s">
        <v>128</v>
      </c>
      <c r="C84" s="3" t="s">
        <v>20</v>
      </c>
      <c r="D84" s="3" t="s">
        <v>124</v>
      </c>
      <c r="E84" s="3" t="s">
        <v>8</v>
      </c>
      <c r="F84" s="1"/>
    </row>
    <row r="85" spans="1:6" ht="12" customHeight="1" x14ac:dyDescent="0.2">
      <c r="A85" s="13">
        <v>5540246187995</v>
      </c>
      <c r="B85" s="2" t="s">
        <v>129</v>
      </c>
      <c r="C85" s="3" t="s">
        <v>20</v>
      </c>
      <c r="D85" s="3" t="s">
        <v>124</v>
      </c>
      <c r="E85" s="3" t="s">
        <v>8</v>
      </c>
      <c r="F85" s="1"/>
    </row>
    <row r="86" spans="1:6" ht="12" customHeight="1" x14ac:dyDescent="0.2">
      <c r="A86" s="13">
        <v>5540246187996</v>
      </c>
      <c r="B86" s="2" t="s">
        <v>130</v>
      </c>
      <c r="C86" s="3" t="s">
        <v>20</v>
      </c>
      <c r="D86" s="3" t="s">
        <v>124</v>
      </c>
      <c r="E86" s="3" t="s">
        <v>8</v>
      </c>
      <c r="F86" s="1"/>
    </row>
    <row r="87" spans="1:6" ht="12" customHeight="1" x14ac:dyDescent="0.2">
      <c r="A87" s="13">
        <v>5540246187997</v>
      </c>
      <c r="B87" s="2" t="s">
        <v>131</v>
      </c>
      <c r="C87" s="3" t="s">
        <v>20</v>
      </c>
      <c r="D87" s="3" t="s">
        <v>124</v>
      </c>
      <c r="E87" s="3" t="s">
        <v>8</v>
      </c>
      <c r="F87" s="1"/>
    </row>
    <row r="88" spans="1:6" ht="12" customHeight="1" x14ac:dyDescent="0.2">
      <c r="A88" s="13">
        <v>5540246187998</v>
      </c>
      <c r="B88" s="2" t="s">
        <v>132</v>
      </c>
      <c r="C88" s="3" t="s">
        <v>20</v>
      </c>
      <c r="D88" s="3" t="s">
        <v>124</v>
      </c>
      <c r="E88" s="3" t="s">
        <v>8</v>
      </c>
      <c r="F88" s="1"/>
    </row>
    <row r="89" spans="1:6" ht="12" customHeight="1" x14ac:dyDescent="0.2">
      <c r="A89" s="13">
        <v>5540246188047</v>
      </c>
      <c r="B89" s="2" t="s">
        <v>134</v>
      </c>
      <c r="C89" s="3" t="s">
        <v>20</v>
      </c>
      <c r="D89" s="3" t="s">
        <v>124</v>
      </c>
      <c r="E89" s="3" t="s">
        <v>8</v>
      </c>
      <c r="F89" s="1"/>
    </row>
    <row r="90" spans="1:6" ht="12" customHeight="1" x14ac:dyDescent="0.2">
      <c r="A90" s="13">
        <v>5540246188512</v>
      </c>
      <c r="B90" s="2" t="s">
        <v>135</v>
      </c>
      <c r="C90" s="3" t="s">
        <v>20</v>
      </c>
      <c r="D90" s="3" t="s">
        <v>124</v>
      </c>
      <c r="E90" s="3" t="s">
        <v>8</v>
      </c>
      <c r="F90" s="1"/>
    </row>
    <row r="91" spans="1:6" ht="12" customHeight="1" x14ac:dyDescent="0.2">
      <c r="A91" s="13">
        <v>5540246188513</v>
      </c>
      <c r="B91" s="2" t="s">
        <v>136</v>
      </c>
      <c r="C91" s="3" t="s">
        <v>20</v>
      </c>
      <c r="D91" s="3" t="s">
        <v>124</v>
      </c>
      <c r="E91" s="3" t="s">
        <v>8</v>
      </c>
      <c r="F91" s="1"/>
    </row>
    <row r="92" spans="1:6" ht="12" customHeight="1" x14ac:dyDescent="0.2">
      <c r="A92" s="13">
        <v>5540246190092</v>
      </c>
      <c r="B92" s="2" t="s">
        <v>137</v>
      </c>
      <c r="C92" s="3" t="s">
        <v>20</v>
      </c>
      <c r="D92" s="3" t="s">
        <v>124</v>
      </c>
      <c r="E92" s="3" t="s">
        <v>8</v>
      </c>
      <c r="F92" s="1"/>
    </row>
    <row r="93" spans="1:6" ht="12" customHeight="1" x14ac:dyDescent="0.2">
      <c r="A93" s="13">
        <v>5540246192836</v>
      </c>
      <c r="B93" s="2" t="s">
        <v>138</v>
      </c>
      <c r="C93" s="3" t="s">
        <v>20</v>
      </c>
      <c r="D93" s="3" t="s">
        <v>124</v>
      </c>
      <c r="E93" s="3" t="s">
        <v>8</v>
      </c>
      <c r="F93" s="1"/>
    </row>
    <row r="94" spans="1:6" ht="12" customHeight="1" x14ac:dyDescent="0.2">
      <c r="A94" s="13">
        <v>5540246193249</v>
      </c>
      <c r="B94" s="2" t="s">
        <v>129</v>
      </c>
      <c r="C94" s="3" t="s">
        <v>20</v>
      </c>
      <c r="D94" s="3" t="s">
        <v>124</v>
      </c>
      <c r="E94" s="3" t="s">
        <v>8</v>
      </c>
      <c r="F94" s="1"/>
    </row>
    <row r="95" spans="1:6" ht="12" customHeight="1" x14ac:dyDescent="0.2">
      <c r="A95" s="13">
        <v>5540246194478</v>
      </c>
      <c r="B95" s="2" t="s">
        <v>123</v>
      </c>
      <c r="C95" s="3" t="s">
        <v>20</v>
      </c>
      <c r="D95" s="3" t="s">
        <v>124</v>
      </c>
      <c r="E95" s="3" t="s">
        <v>8</v>
      </c>
      <c r="F95" s="1"/>
    </row>
    <row r="96" spans="1:6" ht="12" customHeight="1" x14ac:dyDescent="0.2">
      <c r="A96" s="13">
        <v>5540246194947</v>
      </c>
      <c r="B96" s="2" t="s">
        <v>133</v>
      </c>
      <c r="C96" s="3" t="s">
        <v>20</v>
      </c>
      <c r="D96" s="3" t="s">
        <v>124</v>
      </c>
      <c r="E96" s="3" t="s">
        <v>8</v>
      </c>
      <c r="F96" s="1"/>
    </row>
    <row r="97" spans="1:6" ht="12" customHeight="1" x14ac:dyDescent="0.2">
      <c r="A97" s="13">
        <v>5540246195195</v>
      </c>
      <c r="B97" s="2" t="s">
        <v>142</v>
      </c>
      <c r="C97" s="3" t="s">
        <v>20</v>
      </c>
      <c r="D97" s="3" t="s">
        <v>124</v>
      </c>
      <c r="E97" s="3" t="s">
        <v>8</v>
      </c>
      <c r="F97" s="1"/>
    </row>
    <row r="98" spans="1:6" ht="12" customHeight="1" x14ac:dyDescent="0.2">
      <c r="A98" s="13">
        <v>5540246195653</v>
      </c>
      <c r="B98" s="2" t="s">
        <v>141</v>
      </c>
      <c r="C98" s="3" t="s">
        <v>20</v>
      </c>
      <c r="D98" s="3" t="s">
        <v>124</v>
      </c>
      <c r="E98" s="3" t="s">
        <v>8</v>
      </c>
      <c r="F98" s="1"/>
    </row>
    <row r="99" spans="1:6" ht="12" customHeight="1" x14ac:dyDescent="0.2">
      <c r="A99" s="13">
        <v>5540246196148</v>
      </c>
      <c r="B99" s="2" t="s">
        <v>123</v>
      </c>
      <c r="C99" s="3" t="s">
        <v>20</v>
      </c>
      <c r="D99" s="3" t="s">
        <v>124</v>
      </c>
      <c r="E99" s="3" t="s">
        <v>8</v>
      </c>
      <c r="F99" s="1"/>
    </row>
    <row r="100" spans="1:6" ht="12" customHeight="1" x14ac:dyDescent="0.2">
      <c r="A100" s="13">
        <v>5540246184617</v>
      </c>
      <c r="B100" s="2" t="s">
        <v>120</v>
      </c>
      <c r="C100" s="3" t="s">
        <v>12</v>
      </c>
      <c r="D100" s="3" t="s">
        <v>78</v>
      </c>
      <c r="E100" s="3" t="s">
        <v>8</v>
      </c>
      <c r="F100" s="1"/>
    </row>
    <row r="101" spans="1:6" ht="12" customHeight="1" x14ac:dyDescent="0.2">
      <c r="A101" s="13">
        <v>5540246192505</v>
      </c>
      <c r="B101" s="2" t="s">
        <v>121</v>
      </c>
      <c r="C101" s="3" t="s">
        <v>12</v>
      </c>
      <c r="D101" s="3" t="s">
        <v>78</v>
      </c>
      <c r="E101" s="3" t="s">
        <v>8</v>
      </c>
      <c r="F101" s="1"/>
    </row>
    <row r="102" spans="1:6" ht="12" customHeight="1" x14ac:dyDescent="0.2">
      <c r="A102" s="13">
        <v>5540246194330</v>
      </c>
      <c r="B102" s="2" t="s">
        <v>122</v>
      </c>
      <c r="C102" s="3" t="s">
        <v>12</v>
      </c>
      <c r="D102" s="3" t="s">
        <v>78</v>
      </c>
      <c r="E102" s="3" t="s">
        <v>8</v>
      </c>
      <c r="F102" s="1"/>
    </row>
    <row r="103" spans="1:6" ht="12" customHeight="1" x14ac:dyDescent="0.2">
      <c r="A103" s="13">
        <v>5540246171759</v>
      </c>
      <c r="B103" s="2" t="s">
        <v>89</v>
      </c>
      <c r="C103" s="3" t="s">
        <v>6</v>
      </c>
      <c r="D103" s="3" t="s">
        <v>78</v>
      </c>
      <c r="E103" s="3" t="s">
        <v>8</v>
      </c>
      <c r="F103" s="1"/>
    </row>
    <row r="104" spans="1:6" ht="12" customHeight="1" x14ac:dyDescent="0.2">
      <c r="A104" s="13">
        <v>5540246175461</v>
      </c>
      <c r="B104" s="2" t="s">
        <v>90</v>
      </c>
      <c r="C104" s="3" t="s">
        <v>6</v>
      </c>
      <c r="D104" s="3" t="s">
        <v>78</v>
      </c>
      <c r="E104" s="3" t="s">
        <v>8</v>
      </c>
      <c r="F104" s="1"/>
    </row>
    <row r="105" spans="1:6" ht="12" customHeight="1" x14ac:dyDescent="0.2">
      <c r="A105" s="13">
        <v>5540246177132</v>
      </c>
      <c r="B105" s="2" t="s">
        <v>91</v>
      </c>
      <c r="C105" s="3" t="s">
        <v>6</v>
      </c>
      <c r="D105" s="3" t="s">
        <v>78</v>
      </c>
      <c r="E105" s="3" t="s">
        <v>8</v>
      </c>
      <c r="F105" s="1"/>
    </row>
    <row r="106" spans="1:6" ht="12" customHeight="1" x14ac:dyDescent="0.2">
      <c r="A106" s="13">
        <v>5540246177133</v>
      </c>
      <c r="B106" s="2" t="s">
        <v>91</v>
      </c>
      <c r="C106" s="3" t="s">
        <v>6</v>
      </c>
      <c r="D106" s="3" t="s">
        <v>78</v>
      </c>
      <c r="E106" s="3" t="s">
        <v>8</v>
      </c>
      <c r="F106" s="1"/>
    </row>
    <row r="107" spans="1:6" ht="12" customHeight="1" x14ac:dyDescent="0.2">
      <c r="A107" s="13">
        <v>5540246183130</v>
      </c>
      <c r="B107" s="2" t="s">
        <v>108</v>
      </c>
      <c r="C107" s="3" t="s">
        <v>6</v>
      </c>
      <c r="D107" s="3" t="s">
        <v>78</v>
      </c>
      <c r="E107" s="3" t="s">
        <v>8</v>
      </c>
      <c r="F107" s="1"/>
    </row>
    <row r="108" spans="1:6" ht="12" customHeight="1" x14ac:dyDescent="0.2">
      <c r="A108" s="13">
        <v>5540246183455</v>
      </c>
      <c r="B108" s="2" t="s">
        <v>109</v>
      </c>
      <c r="C108" s="3" t="s">
        <v>6</v>
      </c>
      <c r="D108" s="3" t="s">
        <v>78</v>
      </c>
      <c r="E108" s="3" t="s">
        <v>8</v>
      </c>
      <c r="F108" s="1"/>
    </row>
    <row r="109" spans="1:6" ht="12" customHeight="1" x14ac:dyDescent="0.2">
      <c r="A109" s="13">
        <v>5540246183537</v>
      </c>
      <c r="B109" s="2" t="s">
        <v>110</v>
      </c>
      <c r="C109" s="3" t="s">
        <v>6</v>
      </c>
      <c r="D109" s="3" t="s">
        <v>78</v>
      </c>
      <c r="E109" s="3" t="s">
        <v>8</v>
      </c>
      <c r="F109" s="1"/>
    </row>
    <row r="110" spans="1:6" ht="12" customHeight="1" x14ac:dyDescent="0.2">
      <c r="A110" s="13">
        <v>5540246183538</v>
      </c>
      <c r="B110" s="2" t="s">
        <v>111</v>
      </c>
      <c r="C110" s="3" t="s">
        <v>6</v>
      </c>
      <c r="D110" s="3" t="s">
        <v>78</v>
      </c>
      <c r="E110" s="3" t="s">
        <v>8</v>
      </c>
      <c r="F110" s="1"/>
    </row>
    <row r="111" spans="1:6" ht="12" customHeight="1" x14ac:dyDescent="0.2">
      <c r="A111" s="13">
        <v>5540246183540</v>
      </c>
      <c r="B111" s="2" t="s">
        <v>77</v>
      </c>
      <c r="C111" s="3" t="s">
        <v>6</v>
      </c>
      <c r="D111" s="3" t="s">
        <v>78</v>
      </c>
      <c r="E111" s="3" t="s">
        <v>8</v>
      </c>
      <c r="F111" s="1"/>
    </row>
    <row r="112" spans="1:6" ht="12" customHeight="1" x14ac:dyDescent="0.2">
      <c r="A112" s="13">
        <v>5540246183541</v>
      </c>
      <c r="B112" s="2" t="s">
        <v>112</v>
      </c>
      <c r="C112" s="3" t="s">
        <v>6</v>
      </c>
      <c r="D112" s="3" t="s">
        <v>78</v>
      </c>
      <c r="E112" s="3" t="s">
        <v>8</v>
      </c>
      <c r="F112" s="1"/>
    </row>
    <row r="113" spans="1:6" ht="12" customHeight="1" x14ac:dyDescent="0.2">
      <c r="A113" s="13">
        <v>5540246183542</v>
      </c>
      <c r="B113" s="2" t="s">
        <v>92</v>
      </c>
      <c r="C113" s="3" t="s">
        <v>6</v>
      </c>
      <c r="D113" s="3" t="s">
        <v>78</v>
      </c>
      <c r="E113" s="3" t="s">
        <v>8</v>
      </c>
      <c r="F113" s="1"/>
    </row>
    <row r="114" spans="1:6" ht="12" customHeight="1" x14ac:dyDescent="0.2">
      <c r="A114" s="13">
        <v>5540246183552</v>
      </c>
      <c r="B114" s="2" t="s">
        <v>113</v>
      </c>
      <c r="C114" s="3" t="s">
        <v>6</v>
      </c>
      <c r="D114" s="3" t="s">
        <v>78</v>
      </c>
      <c r="E114" s="3" t="s">
        <v>8</v>
      </c>
      <c r="F114" s="1"/>
    </row>
    <row r="115" spans="1:6" ht="12" customHeight="1" x14ac:dyDescent="0.2">
      <c r="A115" s="13">
        <v>5540246183554</v>
      </c>
      <c r="B115" s="2" t="s">
        <v>79</v>
      </c>
      <c r="C115" s="3" t="s">
        <v>6</v>
      </c>
      <c r="D115" s="3" t="s">
        <v>78</v>
      </c>
      <c r="E115" s="3" t="s">
        <v>8</v>
      </c>
      <c r="F115" s="1"/>
    </row>
    <row r="116" spans="1:6" ht="12" customHeight="1" x14ac:dyDescent="0.2">
      <c r="A116" s="13">
        <v>5540246183555</v>
      </c>
      <c r="B116" s="2" t="s">
        <v>114</v>
      </c>
      <c r="C116" s="3" t="s">
        <v>6</v>
      </c>
      <c r="D116" s="3" t="s">
        <v>78</v>
      </c>
      <c r="E116" s="3" t="s">
        <v>8</v>
      </c>
      <c r="F116" s="1"/>
    </row>
    <row r="117" spans="1:6" ht="12" customHeight="1" x14ac:dyDescent="0.2">
      <c r="A117" s="13">
        <v>5540246183556</v>
      </c>
      <c r="B117" s="2" t="s">
        <v>80</v>
      </c>
      <c r="C117" s="3" t="s">
        <v>6</v>
      </c>
      <c r="D117" s="3" t="s">
        <v>78</v>
      </c>
      <c r="E117" s="3" t="s">
        <v>8</v>
      </c>
      <c r="F117" s="1"/>
    </row>
    <row r="118" spans="1:6" ht="12" customHeight="1" x14ac:dyDescent="0.2">
      <c r="A118" s="13">
        <v>5540246183558</v>
      </c>
      <c r="B118" s="2" t="s">
        <v>81</v>
      </c>
      <c r="C118" s="3" t="s">
        <v>6</v>
      </c>
      <c r="D118" s="3" t="s">
        <v>78</v>
      </c>
      <c r="E118" s="3" t="s">
        <v>8</v>
      </c>
      <c r="F118" s="1"/>
    </row>
    <row r="119" spans="1:6" ht="12" customHeight="1" x14ac:dyDescent="0.2">
      <c r="A119" s="13">
        <v>5540246183560</v>
      </c>
      <c r="B119" s="2" t="s">
        <v>82</v>
      </c>
      <c r="C119" s="3" t="s">
        <v>6</v>
      </c>
      <c r="D119" s="3" t="s">
        <v>78</v>
      </c>
      <c r="E119" s="3" t="s">
        <v>8</v>
      </c>
      <c r="F119" s="1"/>
    </row>
    <row r="120" spans="1:6" ht="12" customHeight="1" x14ac:dyDescent="0.2">
      <c r="A120" s="13">
        <v>5540246183561</v>
      </c>
      <c r="B120" s="2" t="s">
        <v>106</v>
      </c>
      <c r="C120" s="3" t="s">
        <v>6</v>
      </c>
      <c r="D120" s="3" t="s">
        <v>78</v>
      </c>
      <c r="E120" s="3" t="s">
        <v>8</v>
      </c>
      <c r="F120" s="1"/>
    </row>
    <row r="121" spans="1:6" ht="12" customHeight="1" x14ac:dyDescent="0.2">
      <c r="A121" s="13">
        <v>5540246183562</v>
      </c>
      <c r="B121" s="2" t="s">
        <v>93</v>
      </c>
      <c r="C121" s="3" t="s">
        <v>6</v>
      </c>
      <c r="D121" s="3" t="s">
        <v>78</v>
      </c>
      <c r="E121" s="3" t="s">
        <v>8</v>
      </c>
      <c r="F121" s="1"/>
    </row>
    <row r="122" spans="1:6" ht="12" customHeight="1" x14ac:dyDescent="0.2">
      <c r="A122" s="13">
        <v>5540246183587</v>
      </c>
      <c r="B122" s="2" t="s">
        <v>98</v>
      </c>
      <c r="C122" s="3" t="s">
        <v>6</v>
      </c>
      <c r="D122" s="3" t="s">
        <v>78</v>
      </c>
      <c r="E122" s="3" t="s">
        <v>8</v>
      </c>
      <c r="F122" s="1"/>
    </row>
    <row r="123" spans="1:6" ht="12" customHeight="1" x14ac:dyDescent="0.2">
      <c r="A123" s="13">
        <v>5540246183588</v>
      </c>
      <c r="B123" s="2" t="s">
        <v>84</v>
      </c>
      <c r="C123" s="3" t="s">
        <v>6</v>
      </c>
      <c r="D123" s="3" t="s">
        <v>78</v>
      </c>
      <c r="E123" s="3" t="s">
        <v>8</v>
      </c>
      <c r="F123" s="1"/>
    </row>
    <row r="124" spans="1:6" ht="12" customHeight="1" x14ac:dyDescent="0.2">
      <c r="A124" s="13">
        <v>5540246183589</v>
      </c>
      <c r="B124" s="2" t="s">
        <v>99</v>
      </c>
      <c r="C124" s="3" t="s">
        <v>6</v>
      </c>
      <c r="D124" s="3" t="s">
        <v>78</v>
      </c>
      <c r="E124" s="3" t="s">
        <v>8</v>
      </c>
      <c r="F124" s="1"/>
    </row>
    <row r="125" spans="1:6" ht="12" customHeight="1" x14ac:dyDescent="0.2">
      <c r="A125" s="13">
        <v>5540246183590</v>
      </c>
      <c r="B125" s="2" t="s">
        <v>100</v>
      </c>
      <c r="C125" s="3" t="s">
        <v>6</v>
      </c>
      <c r="D125" s="3" t="s">
        <v>78</v>
      </c>
      <c r="E125" s="3" t="s">
        <v>8</v>
      </c>
      <c r="F125" s="1"/>
    </row>
    <row r="126" spans="1:6" ht="12" customHeight="1" x14ac:dyDescent="0.2">
      <c r="A126" s="13">
        <v>5540246186351</v>
      </c>
      <c r="B126" s="2" t="s">
        <v>101</v>
      </c>
      <c r="C126" s="3" t="s">
        <v>6</v>
      </c>
      <c r="D126" s="3" t="s">
        <v>78</v>
      </c>
      <c r="E126" s="3" t="s">
        <v>8</v>
      </c>
      <c r="F126" s="1"/>
    </row>
    <row r="127" spans="1:6" ht="12" customHeight="1" x14ac:dyDescent="0.2">
      <c r="A127" s="13">
        <v>5540246186352</v>
      </c>
      <c r="B127" s="2" t="s">
        <v>102</v>
      </c>
      <c r="C127" s="3" t="s">
        <v>6</v>
      </c>
      <c r="D127" s="3" t="s">
        <v>78</v>
      </c>
      <c r="E127" s="3" t="s">
        <v>8</v>
      </c>
      <c r="F127" s="1"/>
    </row>
    <row r="128" spans="1:6" ht="12" customHeight="1" x14ac:dyDescent="0.2">
      <c r="A128" s="13">
        <v>5540246187678</v>
      </c>
      <c r="B128" s="2" t="s">
        <v>94</v>
      </c>
      <c r="C128" s="3" t="s">
        <v>6</v>
      </c>
      <c r="D128" s="3" t="s">
        <v>78</v>
      </c>
      <c r="E128" s="3" t="s">
        <v>8</v>
      </c>
      <c r="F128" s="1"/>
    </row>
    <row r="129" spans="1:6" ht="12" customHeight="1" x14ac:dyDescent="0.2">
      <c r="A129" s="13">
        <v>5540246187940</v>
      </c>
      <c r="B129" s="2" t="s">
        <v>83</v>
      </c>
      <c r="C129" s="3" t="s">
        <v>6</v>
      </c>
      <c r="D129" s="3" t="s">
        <v>78</v>
      </c>
      <c r="E129" s="3" t="s">
        <v>8</v>
      </c>
      <c r="F129" s="1"/>
    </row>
    <row r="130" spans="1:6" ht="12" customHeight="1" x14ac:dyDescent="0.2">
      <c r="A130" s="13">
        <v>5540246188647</v>
      </c>
      <c r="B130" s="2" t="s">
        <v>103</v>
      </c>
      <c r="C130" s="3" t="s">
        <v>6</v>
      </c>
      <c r="D130" s="3" t="s">
        <v>78</v>
      </c>
      <c r="E130" s="3" t="s">
        <v>8</v>
      </c>
      <c r="F130" s="1"/>
    </row>
    <row r="131" spans="1:6" ht="12" customHeight="1" x14ac:dyDescent="0.2">
      <c r="A131" s="13">
        <v>5540246190831</v>
      </c>
      <c r="B131" s="2" t="s">
        <v>95</v>
      </c>
      <c r="C131" s="3" t="s">
        <v>6</v>
      </c>
      <c r="D131" s="3" t="s">
        <v>78</v>
      </c>
      <c r="E131" s="3" t="s">
        <v>8</v>
      </c>
      <c r="F131" s="1"/>
    </row>
    <row r="132" spans="1:6" ht="12" customHeight="1" x14ac:dyDescent="0.2">
      <c r="A132" s="13">
        <v>5540246190870</v>
      </c>
      <c r="B132" s="2" t="s">
        <v>104</v>
      </c>
      <c r="C132" s="3" t="s">
        <v>6</v>
      </c>
      <c r="D132" s="3" t="s">
        <v>78</v>
      </c>
      <c r="E132" s="3" t="s">
        <v>8</v>
      </c>
      <c r="F132" s="1"/>
    </row>
    <row r="133" spans="1:6" ht="12" customHeight="1" x14ac:dyDescent="0.2">
      <c r="A133" s="13">
        <v>5540246191718</v>
      </c>
      <c r="B133" s="2" t="s">
        <v>104</v>
      </c>
      <c r="C133" s="3" t="s">
        <v>6</v>
      </c>
      <c r="D133" s="3" t="s">
        <v>78</v>
      </c>
      <c r="E133" s="3" t="s">
        <v>8</v>
      </c>
      <c r="F133" s="1"/>
    </row>
    <row r="134" spans="1:6" ht="12" customHeight="1" x14ac:dyDescent="0.2">
      <c r="A134" s="13">
        <v>5540246191846</v>
      </c>
      <c r="B134" s="2" t="s">
        <v>84</v>
      </c>
      <c r="C134" s="3" t="s">
        <v>6</v>
      </c>
      <c r="D134" s="3" t="s">
        <v>78</v>
      </c>
      <c r="E134" s="3" t="s">
        <v>8</v>
      </c>
      <c r="F134" s="1"/>
    </row>
    <row r="135" spans="1:6" ht="12" customHeight="1" x14ac:dyDescent="0.2">
      <c r="A135" s="13">
        <v>5540246192148</v>
      </c>
      <c r="B135" s="2" t="s">
        <v>96</v>
      </c>
      <c r="C135" s="3" t="s">
        <v>6</v>
      </c>
      <c r="D135" s="3" t="s">
        <v>78</v>
      </c>
      <c r="E135" s="3" t="s">
        <v>8</v>
      </c>
      <c r="F135" s="1"/>
    </row>
    <row r="136" spans="1:6" ht="12" customHeight="1" x14ac:dyDescent="0.2">
      <c r="A136" s="13">
        <v>5540246192209</v>
      </c>
      <c r="B136" s="2" t="s">
        <v>85</v>
      </c>
      <c r="C136" s="3" t="s">
        <v>6</v>
      </c>
      <c r="D136" s="3" t="s">
        <v>78</v>
      </c>
      <c r="E136" s="3" t="s">
        <v>8</v>
      </c>
      <c r="F136" s="1"/>
    </row>
    <row r="137" spans="1:6" ht="12" customHeight="1" x14ac:dyDescent="0.2">
      <c r="A137" s="13">
        <v>5540246192462</v>
      </c>
      <c r="B137" s="2" t="s">
        <v>86</v>
      </c>
      <c r="C137" s="3" t="s">
        <v>6</v>
      </c>
      <c r="D137" s="3" t="s">
        <v>78</v>
      </c>
      <c r="E137" s="3" t="s">
        <v>8</v>
      </c>
      <c r="F137" s="1"/>
    </row>
    <row r="138" spans="1:6" ht="12" customHeight="1" x14ac:dyDescent="0.2">
      <c r="A138" s="13">
        <v>5540246192518</v>
      </c>
      <c r="B138" s="2" t="s">
        <v>97</v>
      </c>
      <c r="C138" s="3" t="s">
        <v>6</v>
      </c>
      <c r="D138" s="3" t="s">
        <v>78</v>
      </c>
      <c r="E138" s="3" t="s">
        <v>8</v>
      </c>
      <c r="F138" s="1"/>
    </row>
    <row r="139" spans="1:6" ht="12" customHeight="1" x14ac:dyDescent="0.2">
      <c r="A139" s="13">
        <v>5540246192571</v>
      </c>
      <c r="B139" s="2" t="s">
        <v>115</v>
      </c>
      <c r="C139" s="3" t="s">
        <v>6</v>
      </c>
      <c r="D139" s="3" t="s">
        <v>78</v>
      </c>
      <c r="E139" s="3" t="s">
        <v>8</v>
      </c>
      <c r="F139" s="1"/>
    </row>
    <row r="140" spans="1:6" ht="12" customHeight="1" x14ac:dyDescent="0.2">
      <c r="A140" s="13">
        <v>5540246192594</v>
      </c>
      <c r="B140" s="2" t="s">
        <v>87</v>
      </c>
      <c r="C140" s="3" t="s">
        <v>6</v>
      </c>
      <c r="D140" s="3" t="s">
        <v>78</v>
      </c>
      <c r="E140" s="3" t="s">
        <v>8</v>
      </c>
      <c r="F140" s="1"/>
    </row>
    <row r="141" spans="1:6" ht="12" customHeight="1" x14ac:dyDescent="0.2">
      <c r="A141" s="13">
        <v>5540246192749</v>
      </c>
      <c r="B141" s="2" t="s">
        <v>84</v>
      </c>
      <c r="C141" s="3" t="s">
        <v>6</v>
      </c>
      <c r="D141" s="3" t="s">
        <v>78</v>
      </c>
      <c r="E141" s="3" t="s">
        <v>8</v>
      </c>
      <c r="F141" s="1"/>
    </row>
    <row r="142" spans="1:6" ht="12" customHeight="1" x14ac:dyDescent="0.2">
      <c r="A142" s="13">
        <v>5540246192824</v>
      </c>
      <c r="B142" s="2" t="s">
        <v>116</v>
      </c>
      <c r="C142" s="3" t="s">
        <v>6</v>
      </c>
      <c r="D142" s="3" t="s">
        <v>78</v>
      </c>
      <c r="E142" s="3" t="s">
        <v>8</v>
      </c>
      <c r="F142" s="1"/>
    </row>
    <row r="143" spans="1:6" ht="12" customHeight="1" x14ac:dyDescent="0.2">
      <c r="A143" s="13">
        <v>5540246192831</v>
      </c>
      <c r="B143" s="2" t="s">
        <v>84</v>
      </c>
      <c r="C143" s="3" t="s">
        <v>6</v>
      </c>
      <c r="D143" s="3" t="s">
        <v>78</v>
      </c>
      <c r="E143" s="3" t="s">
        <v>8</v>
      </c>
      <c r="F143" s="1"/>
    </row>
    <row r="144" spans="1:6" ht="12" customHeight="1" x14ac:dyDescent="0.2">
      <c r="A144" s="13">
        <v>5540246193999</v>
      </c>
      <c r="B144" s="2" t="s">
        <v>105</v>
      </c>
      <c r="C144" s="3" t="s">
        <v>6</v>
      </c>
      <c r="D144" s="3" t="s">
        <v>78</v>
      </c>
      <c r="E144" s="3" t="s">
        <v>8</v>
      </c>
      <c r="F144" s="1"/>
    </row>
    <row r="145" spans="1:6" ht="12" customHeight="1" x14ac:dyDescent="0.2">
      <c r="A145" s="13">
        <v>5540246194790</v>
      </c>
      <c r="B145" s="2" t="s">
        <v>100</v>
      </c>
      <c r="C145" s="3" t="s">
        <v>6</v>
      </c>
      <c r="D145" s="3" t="s">
        <v>78</v>
      </c>
      <c r="E145" s="3" t="s">
        <v>8</v>
      </c>
      <c r="F145" s="1"/>
    </row>
    <row r="146" spans="1:6" ht="12" customHeight="1" x14ac:dyDescent="0.2">
      <c r="A146" s="13">
        <v>5540246195096</v>
      </c>
      <c r="B146" s="2" t="s">
        <v>107</v>
      </c>
      <c r="C146" s="3" t="s">
        <v>6</v>
      </c>
      <c r="D146" s="3" t="s">
        <v>78</v>
      </c>
      <c r="E146" s="3" t="s">
        <v>8</v>
      </c>
      <c r="F146" s="1"/>
    </row>
    <row r="147" spans="1:6" ht="12" customHeight="1" x14ac:dyDescent="0.2">
      <c r="A147" s="13">
        <v>5540246195241</v>
      </c>
      <c r="B147" s="2" t="s">
        <v>118</v>
      </c>
      <c r="C147" s="3" t="s">
        <v>6</v>
      </c>
      <c r="D147" s="3" t="s">
        <v>78</v>
      </c>
      <c r="E147" s="3" t="s">
        <v>8</v>
      </c>
      <c r="F147" s="1"/>
    </row>
    <row r="148" spans="1:6" ht="12" customHeight="1" x14ac:dyDescent="0.2">
      <c r="A148" s="13">
        <v>5540246195242</v>
      </c>
      <c r="B148" s="2" t="s">
        <v>119</v>
      </c>
      <c r="C148" s="3" t="s">
        <v>6</v>
      </c>
      <c r="D148" s="3" t="s">
        <v>78</v>
      </c>
      <c r="E148" s="3" t="s">
        <v>8</v>
      </c>
      <c r="F148" s="1"/>
    </row>
    <row r="149" spans="1:6" ht="12" customHeight="1" x14ac:dyDescent="0.2">
      <c r="A149" s="13">
        <v>5540246195999</v>
      </c>
      <c r="B149" s="2" t="s">
        <v>88</v>
      </c>
      <c r="C149" s="3" t="s">
        <v>6</v>
      </c>
      <c r="D149" s="3" t="s">
        <v>78</v>
      </c>
      <c r="E149" s="3" t="s">
        <v>8</v>
      </c>
      <c r="F149" s="1"/>
    </row>
    <row r="150" spans="1:6" ht="12" customHeight="1" x14ac:dyDescent="0.2">
      <c r="A150" s="13">
        <v>5540246196800</v>
      </c>
      <c r="B150" s="2" t="s">
        <v>117</v>
      </c>
      <c r="C150" s="3" t="s">
        <v>6</v>
      </c>
      <c r="D150" s="3" t="s">
        <v>78</v>
      </c>
      <c r="E150" s="3" t="s">
        <v>8</v>
      </c>
      <c r="F150" s="1"/>
    </row>
    <row r="151" spans="1:6" ht="12" customHeight="1" x14ac:dyDescent="0.2">
      <c r="A151" s="13">
        <v>5540246181061</v>
      </c>
      <c r="B151" s="2" t="s">
        <v>145</v>
      </c>
      <c r="C151" s="3" t="s">
        <v>12</v>
      </c>
      <c r="D151" s="3" t="s">
        <v>144</v>
      </c>
      <c r="E151" s="3" t="s">
        <v>8</v>
      </c>
      <c r="F151" s="1"/>
    </row>
    <row r="152" spans="1:6" ht="12" customHeight="1" x14ac:dyDescent="0.2">
      <c r="A152" s="13">
        <v>5540246183547</v>
      </c>
      <c r="B152" s="2" t="s">
        <v>147</v>
      </c>
      <c r="C152" s="3" t="s">
        <v>12</v>
      </c>
      <c r="D152" s="3" t="s">
        <v>144</v>
      </c>
      <c r="E152" s="3" t="s">
        <v>8</v>
      </c>
      <c r="F152" s="1"/>
    </row>
    <row r="153" spans="1:6" ht="12" customHeight="1" x14ac:dyDescent="0.2">
      <c r="A153" s="13">
        <v>5540246190097</v>
      </c>
      <c r="B153" s="2" t="s">
        <v>143</v>
      </c>
      <c r="C153" s="3" t="s">
        <v>12</v>
      </c>
      <c r="D153" s="3" t="s">
        <v>144</v>
      </c>
      <c r="E153" s="3" t="s">
        <v>8</v>
      </c>
      <c r="F153" s="1"/>
    </row>
    <row r="154" spans="1:6" ht="12" customHeight="1" x14ac:dyDescent="0.2">
      <c r="A154" s="13">
        <v>5540246192907</v>
      </c>
      <c r="B154" s="2" t="s">
        <v>145</v>
      </c>
      <c r="C154" s="3" t="s">
        <v>12</v>
      </c>
      <c r="D154" s="3" t="s">
        <v>144</v>
      </c>
      <c r="E154" s="3" t="s">
        <v>8</v>
      </c>
      <c r="F154" s="1"/>
    </row>
    <row r="155" spans="1:6" ht="12" customHeight="1" x14ac:dyDescent="0.2">
      <c r="A155" s="13">
        <v>5540246193878</v>
      </c>
      <c r="B155" s="2" t="s">
        <v>146</v>
      </c>
      <c r="C155" s="3" t="s">
        <v>12</v>
      </c>
      <c r="D155" s="3" t="s">
        <v>144</v>
      </c>
      <c r="E155" s="3" t="s">
        <v>8</v>
      </c>
      <c r="F155" s="1"/>
    </row>
    <row r="156" spans="1:6" ht="12" customHeight="1" x14ac:dyDescent="0.2">
      <c r="A156" s="13">
        <v>5540246173492</v>
      </c>
      <c r="B156" s="2" t="s">
        <v>149</v>
      </c>
      <c r="C156" s="3" t="s">
        <v>6</v>
      </c>
      <c r="D156" s="3" t="s">
        <v>144</v>
      </c>
      <c r="E156" s="3" t="s">
        <v>8</v>
      </c>
      <c r="F156" s="1"/>
    </row>
    <row r="157" spans="1:6" ht="12" customHeight="1" x14ac:dyDescent="0.2">
      <c r="A157" s="13">
        <v>5540246173906</v>
      </c>
      <c r="B157" s="2" t="s">
        <v>150</v>
      </c>
      <c r="C157" s="3" t="s">
        <v>6</v>
      </c>
      <c r="D157" s="3" t="s">
        <v>144</v>
      </c>
      <c r="E157" s="3" t="s">
        <v>8</v>
      </c>
      <c r="F157" s="1"/>
    </row>
    <row r="158" spans="1:6" ht="12" customHeight="1" x14ac:dyDescent="0.2">
      <c r="A158" s="13">
        <v>5540246179983</v>
      </c>
      <c r="B158" s="2" t="s">
        <v>149</v>
      </c>
      <c r="C158" s="3" t="s">
        <v>6</v>
      </c>
      <c r="D158" s="3" t="s">
        <v>144</v>
      </c>
      <c r="E158" s="3" t="s">
        <v>8</v>
      </c>
      <c r="F158" s="1"/>
    </row>
    <row r="159" spans="1:6" ht="12" customHeight="1" x14ac:dyDescent="0.2">
      <c r="A159" s="13">
        <v>5540246181016</v>
      </c>
      <c r="B159" s="2" t="s">
        <v>151</v>
      </c>
      <c r="C159" s="3" t="s">
        <v>6</v>
      </c>
      <c r="D159" s="3" t="s">
        <v>144</v>
      </c>
      <c r="E159" s="3" t="s">
        <v>8</v>
      </c>
      <c r="F159" s="1"/>
    </row>
    <row r="160" spans="1:6" ht="12" customHeight="1" x14ac:dyDescent="0.2">
      <c r="A160" s="13">
        <v>5540246185278</v>
      </c>
      <c r="B160" s="2" t="s">
        <v>148</v>
      </c>
      <c r="C160" s="3" t="s">
        <v>6</v>
      </c>
      <c r="D160" s="3" t="s">
        <v>144</v>
      </c>
      <c r="E160" s="3" t="s">
        <v>8</v>
      </c>
      <c r="F160" s="1"/>
    </row>
    <row r="161" spans="1:6" ht="12" customHeight="1" x14ac:dyDescent="0.2">
      <c r="A161" s="13">
        <v>5540246188224</v>
      </c>
      <c r="B161" s="2" t="s">
        <v>152</v>
      </c>
      <c r="C161" s="3" t="s">
        <v>6</v>
      </c>
      <c r="D161" s="3" t="s">
        <v>144</v>
      </c>
      <c r="E161" s="3" t="s">
        <v>8</v>
      </c>
      <c r="F161" s="1"/>
    </row>
    <row r="162" spans="1:6" ht="12" customHeight="1" x14ac:dyDescent="0.2">
      <c r="A162" s="13">
        <v>5540246193566</v>
      </c>
      <c r="B162" s="2" t="s">
        <v>149</v>
      </c>
      <c r="C162" s="3" t="s">
        <v>6</v>
      </c>
      <c r="D162" s="3" t="s">
        <v>144</v>
      </c>
      <c r="E162" s="3" t="s">
        <v>8</v>
      </c>
      <c r="F162" s="1"/>
    </row>
    <row r="163" spans="1:6" ht="12" customHeight="1" x14ac:dyDescent="0.2">
      <c r="A163" s="13">
        <v>5540246196092</v>
      </c>
      <c r="B163" s="2" t="s">
        <v>152</v>
      </c>
      <c r="C163" s="3" t="s">
        <v>6</v>
      </c>
      <c r="D163" s="3" t="s">
        <v>144</v>
      </c>
      <c r="E163" s="3" t="s">
        <v>8</v>
      </c>
      <c r="F163" s="1"/>
    </row>
    <row r="164" spans="1:6" ht="12" customHeight="1" x14ac:dyDescent="0.2">
      <c r="A164" s="13"/>
      <c r="F164" s="1"/>
    </row>
    <row r="165" spans="1:6" ht="12" customHeight="1" x14ac:dyDescent="0.2">
      <c r="A165" s="13"/>
      <c r="F165" s="1"/>
    </row>
    <row r="166" spans="1:6" ht="12" customHeight="1" x14ac:dyDescent="0.2">
      <c r="A166" s="13"/>
      <c r="F166" s="1"/>
    </row>
    <row r="167" spans="1:6" ht="12" customHeight="1" x14ac:dyDescent="0.2">
      <c r="A167" s="13"/>
      <c r="F167" s="1"/>
    </row>
    <row r="168" spans="1:6" ht="12" customHeight="1" x14ac:dyDescent="0.2">
      <c r="A168" s="13"/>
      <c r="F168" s="1"/>
    </row>
    <row r="169" spans="1:6" ht="12" customHeight="1" x14ac:dyDescent="0.2">
      <c r="A169" s="13"/>
      <c r="F169" s="1"/>
    </row>
    <row r="170" spans="1:6" ht="12" customHeight="1" x14ac:dyDescent="0.2">
      <c r="A170" s="13"/>
      <c r="F170" s="1"/>
    </row>
    <row r="171" spans="1:6" ht="12" customHeight="1" x14ac:dyDescent="0.2">
      <c r="A171" s="13"/>
      <c r="F171" s="1"/>
    </row>
    <row r="172" spans="1:6" ht="12" customHeight="1" x14ac:dyDescent="0.2">
      <c r="A172" s="13"/>
      <c r="F172" s="1"/>
    </row>
    <row r="173" spans="1:6" ht="12" customHeight="1" x14ac:dyDescent="0.2">
      <c r="A173" s="13"/>
      <c r="F173" s="1"/>
    </row>
    <row r="174" spans="1:6" ht="12" customHeight="1" x14ac:dyDescent="0.2">
      <c r="A174" s="13"/>
      <c r="F174" s="1"/>
    </row>
    <row r="175" spans="1:6" ht="12" customHeight="1" x14ac:dyDescent="0.2">
      <c r="A175" s="13"/>
      <c r="F175" s="1"/>
    </row>
    <row r="176" spans="1:6" ht="12" customHeight="1" x14ac:dyDescent="0.2">
      <c r="A176" s="13"/>
      <c r="F176" s="1"/>
    </row>
    <row r="177" spans="1:6" ht="12" customHeight="1" x14ac:dyDescent="0.2">
      <c r="A177" s="13"/>
      <c r="F177" s="1"/>
    </row>
    <row r="178" spans="1:6" ht="12" customHeight="1" x14ac:dyDescent="0.2">
      <c r="A178" s="13"/>
      <c r="F178" s="1"/>
    </row>
    <row r="179" spans="1:6" ht="12" customHeight="1" x14ac:dyDescent="0.2">
      <c r="A179" s="13"/>
      <c r="F179" s="1"/>
    </row>
    <row r="180" spans="1:6" ht="12" customHeight="1" x14ac:dyDescent="0.2">
      <c r="A180" s="13"/>
      <c r="F180" s="1"/>
    </row>
    <row r="181" spans="1:6" ht="12" customHeight="1" x14ac:dyDescent="0.2">
      <c r="A181" s="13"/>
      <c r="F181" s="1"/>
    </row>
    <row r="182" spans="1:6" ht="12" customHeight="1" x14ac:dyDescent="0.2">
      <c r="A182" s="13"/>
      <c r="F182" s="1"/>
    </row>
    <row r="183" spans="1:6" ht="12" customHeight="1" x14ac:dyDescent="0.2">
      <c r="A183" s="13"/>
      <c r="F183" s="1"/>
    </row>
    <row r="184" spans="1:6" ht="12" customHeight="1" x14ac:dyDescent="0.2">
      <c r="A184" s="13"/>
      <c r="F184" s="1"/>
    </row>
    <row r="185" spans="1:6" ht="12" customHeight="1" x14ac:dyDescent="0.2">
      <c r="A185" s="13"/>
      <c r="F185" s="1"/>
    </row>
    <row r="186" spans="1:6" ht="12" customHeight="1" x14ac:dyDescent="0.2">
      <c r="A186" s="13"/>
      <c r="F186" s="1"/>
    </row>
    <row r="187" spans="1:6" ht="12" customHeight="1" x14ac:dyDescent="0.2">
      <c r="A187" s="13"/>
      <c r="F187" s="1"/>
    </row>
    <row r="188" spans="1:6" ht="12" customHeight="1" x14ac:dyDescent="0.2">
      <c r="A188" s="13"/>
      <c r="F188" s="1"/>
    </row>
    <row r="189" spans="1:6" ht="12" customHeight="1" x14ac:dyDescent="0.2">
      <c r="A189" s="13"/>
      <c r="F189" s="1"/>
    </row>
    <row r="190" spans="1:6" ht="12" customHeight="1" x14ac:dyDescent="0.2">
      <c r="A190" s="13"/>
      <c r="F190" s="1"/>
    </row>
    <row r="191" spans="1:6" ht="12" customHeight="1" x14ac:dyDescent="0.2">
      <c r="A191" s="13"/>
      <c r="F191" s="1"/>
    </row>
    <row r="192" spans="1:6" ht="12" customHeight="1" x14ac:dyDescent="0.2">
      <c r="A192" s="13"/>
      <c r="F192" s="1"/>
    </row>
    <row r="193" spans="1:6" ht="12" customHeight="1" x14ac:dyDescent="0.2">
      <c r="A193" s="13"/>
      <c r="F193" s="1"/>
    </row>
    <row r="194" spans="1:6" ht="12" customHeight="1" x14ac:dyDescent="0.2">
      <c r="A194" s="13"/>
      <c r="F194" s="1"/>
    </row>
    <row r="195" spans="1:6" ht="12" customHeight="1" x14ac:dyDescent="0.2">
      <c r="A195" s="13"/>
      <c r="F195" s="1"/>
    </row>
    <row r="196" spans="1:6" ht="12" customHeight="1" x14ac:dyDescent="0.2">
      <c r="A196" s="13"/>
      <c r="F196" s="1"/>
    </row>
    <row r="197" spans="1:6" ht="12" customHeight="1" x14ac:dyDescent="0.2">
      <c r="A197" s="13"/>
      <c r="F197" s="1"/>
    </row>
    <row r="198" spans="1:6" ht="12" customHeight="1" x14ac:dyDescent="0.2">
      <c r="A198" s="13"/>
      <c r="F198" s="1"/>
    </row>
    <row r="199" spans="1:6" ht="12" customHeight="1" x14ac:dyDescent="0.2">
      <c r="A199" s="13"/>
      <c r="F199" s="1"/>
    </row>
    <row r="200" spans="1:6" ht="12" customHeight="1" x14ac:dyDescent="0.2">
      <c r="A200" s="13"/>
      <c r="F200" s="1"/>
    </row>
    <row r="201" spans="1:6" ht="12" customHeight="1" x14ac:dyDescent="0.2">
      <c r="A201" s="13"/>
      <c r="F201" s="1"/>
    </row>
    <row r="202" spans="1:6" ht="12" customHeight="1" x14ac:dyDescent="0.2">
      <c r="A202" s="13"/>
      <c r="F202" s="1"/>
    </row>
    <row r="203" spans="1:6" ht="12" customHeight="1" x14ac:dyDescent="0.2">
      <c r="A203" s="13"/>
      <c r="F203" s="1"/>
    </row>
    <row r="204" spans="1:6" ht="12" customHeight="1" x14ac:dyDescent="0.2">
      <c r="A204" s="13"/>
      <c r="F204" s="1"/>
    </row>
    <row r="205" spans="1:6" ht="12" customHeight="1" x14ac:dyDescent="0.2">
      <c r="A205" s="13"/>
      <c r="F205" s="1"/>
    </row>
    <row r="206" spans="1:6" ht="12" customHeight="1" x14ac:dyDescent="0.2">
      <c r="A206" s="13"/>
      <c r="F206" s="1"/>
    </row>
    <row r="207" spans="1:6" ht="12" customHeight="1" x14ac:dyDescent="0.2">
      <c r="A207" s="13"/>
      <c r="F207" s="1"/>
    </row>
    <row r="208" spans="1:6" ht="12" customHeight="1" x14ac:dyDescent="0.2">
      <c r="A208" s="13"/>
      <c r="F208" s="1"/>
    </row>
    <row r="209" spans="1:6" ht="12" customHeight="1" x14ac:dyDescent="0.2">
      <c r="A209" s="13"/>
      <c r="F209" s="1"/>
    </row>
    <row r="210" spans="1:6" ht="12" customHeight="1" x14ac:dyDescent="0.2">
      <c r="A210" s="13"/>
      <c r="F210" s="1"/>
    </row>
    <row r="211" spans="1:6" ht="12" customHeight="1" x14ac:dyDescent="0.2">
      <c r="A211" s="13"/>
      <c r="F211" s="1"/>
    </row>
    <row r="212" spans="1:6" ht="12" customHeight="1" x14ac:dyDescent="0.2">
      <c r="A212" s="13"/>
      <c r="F212" s="1"/>
    </row>
    <row r="213" spans="1:6" ht="12" customHeight="1" x14ac:dyDescent="0.2">
      <c r="A213" s="13"/>
      <c r="F213" s="1"/>
    </row>
    <row r="214" spans="1:6" ht="12" customHeight="1" x14ac:dyDescent="0.2">
      <c r="A214" s="13"/>
      <c r="F214" s="1"/>
    </row>
    <row r="215" spans="1:6" ht="12" customHeight="1" x14ac:dyDescent="0.2">
      <c r="A215" s="13"/>
      <c r="F215" s="1"/>
    </row>
    <row r="216" spans="1:6" ht="12" customHeight="1" x14ac:dyDescent="0.2">
      <c r="A216" s="13"/>
      <c r="F216" s="1"/>
    </row>
    <row r="217" spans="1:6" ht="12" customHeight="1" x14ac:dyDescent="0.2">
      <c r="A217" s="13"/>
      <c r="F217" s="1"/>
    </row>
    <row r="218" spans="1:6" ht="12" customHeight="1" x14ac:dyDescent="0.2">
      <c r="A218" s="13"/>
      <c r="F218" s="1"/>
    </row>
    <row r="219" spans="1:6" ht="12" customHeight="1" x14ac:dyDescent="0.2">
      <c r="A219" s="13"/>
      <c r="F219" s="1"/>
    </row>
    <row r="220" spans="1:6" ht="12" customHeight="1" x14ac:dyDescent="0.2">
      <c r="A220" s="13"/>
      <c r="F220" s="1"/>
    </row>
    <row r="221" spans="1:6" ht="12" customHeight="1" x14ac:dyDescent="0.2">
      <c r="A221" s="13"/>
      <c r="F221" s="1"/>
    </row>
    <row r="222" spans="1:6" ht="12" customHeight="1" x14ac:dyDescent="0.2">
      <c r="A222" s="13"/>
      <c r="F222" s="1"/>
    </row>
    <row r="223" spans="1:6" ht="12" customHeight="1" x14ac:dyDescent="0.2">
      <c r="A223" s="13"/>
      <c r="F223" s="1"/>
    </row>
    <row r="224" spans="1:6" ht="12" customHeight="1" x14ac:dyDescent="0.2">
      <c r="A224" s="13"/>
      <c r="F224" s="1"/>
    </row>
    <row r="225" spans="1:6" ht="12" customHeight="1" x14ac:dyDescent="0.2">
      <c r="A225" s="13"/>
      <c r="F225" s="1"/>
    </row>
    <row r="226" spans="1:6" ht="12" customHeight="1" x14ac:dyDescent="0.2">
      <c r="A226" s="13"/>
      <c r="F226" s="1"/>
    </row>
    <row r="227" spans="1:6" ht="12" customHeight="1" x14ac:dyDescent="0.2">
      <c r="A227" s="13"/>
      <c r="F227" s="1"/>
    </row>
    <row r="228" spans="1:6" ht="12" customHeight="1" x14ac:dyDescent="0.2">
      <c r="A228" s="13"/>
      <c r="F228" s="1"/>
    </row>
    <row r="229" spans="1:6" ht="12" customHeight="1" x14ac:dyDescent="0.2">
      <c r="A229" s="13"/>
      <c r="F229" s="1"/>
    </row>
    <row r="230" spans="1:6" ht="12" customHeight="1" x14ac:dyDescent="0.2">
      <c r="A230" s="13"/>
      <c r="F230" s="1"/>
    </row>
    <row r="231" spans="1:6" ht="12" customHeight="1" x14ac:dyDescent="0.2">
      <c r="A231" s="13"/>
      <c r="F231" s="1"/>
    </row>
    <row r="232" spans="1:6" ht="12" customHeight="1" x14ac:dyDescent="0.2">
      <c r="A232" s="13"/>
      <c r="F232" s="1"/>
    </row>
    <row r="233" spans="1:6" ht="12" customHeight="1" x14ac:dyDescent="0.2">
      <c r="A233" s="13"/>
      <c r="F233" s="1"/>
    </row>
    <row r="234" spans="1:6" ht="12" customHeight="1" x14ac:dyDescent="0.2">
      <c r="A234" s="13"/>
      <c r="F234" s="1"/>
    </row>
    <row r="235" spans="1:6" ht="12" customHeight="1" x14ac:dyDescent="0.2">
      <c r="A235" s="13"/>
      <c r="F235" s="1"/>
    </row>
    <row r="236" spans="1:6" ht="12" customHeight="1" x14ac:dyDescent="0.2">
      <c r="A236" s="13"/>
      <c r="F236" s="1"/>
    </row>
    <row r="237" spans="1:6" ht="12" customHeight="1" x14ac:dyDescent="0.2">
      <c r="A237" s="13"/>
      <c r="F237" s="1"/>
    </row>
    <row r="238" spans="1:6" ht="12" customHeight="1" x14ac:dyDescent="0.2">
      <c r="A238" s="13"/>
      <c r="F238" s="1"/>
    </row>
    <row r="239" spans="1:6" ht="12" customHeight="1" x14ac:dyDescent="0.2">
      <c r="A239" s="13"/>
      <c r="F239" s="1"/>
    </row>
    <row r="240" spans="1:6" ht="12" customHeight="1" x14ac:dyDescent="0.2">
      <c r="A240" s="13"/>
      <c r="F240" s="1"/>
    </row>
    <row r="241" spans="1:6" ht="12" customHeight="1" x14ac:dyDescent="0.2">
      <c r="A241" s="13"/>
      <c r="F241" s="1"/>
    </row>
    <row r="242" spans="1:6" ht="12" customHeight="1" x14ac:dyDescent="0.2">
      <c r="A242" s="13"/>
      <c r="F242" s="1"/>
    </row>
    <row r="243" spans="1:6" ht="12" customHeight="1" x14ac:dyDescent="0.2">
      <c r="A243" s="13"/>
      <c r="F243" s="1"/>
    </row>
    <row r="244" spans="1:6" ht="12" customHeight="1" x14ac:dyDescent="0.2">
      <c r="A244" s="13"/>
      <c r="F244" s="1"/>
    </row>
    <row r="245" spans="1:6" ht="12" customHeight="1" x14ac:dyDescent="0.2">
      <c r="A245" s="13"/>
      <c r="F245" s="1"/>
    </row>
    <row r="246" spans="1:6" ht="12" customHeight="1" x14ac:dyDescent="0.2">
      <c r="A246" s="13"/>
      <c r="F246" s="1"/>
    </row>
    <row r="247" spans="1:6" ht="12" customHeight="1" x14ac:dyDescent="0.2">
      <c r="A247" s="13"/>
      <c r="F247" s="1"/>
    </row>
    <row r="248" spans="1:6" ht="12" customHeight="1" x14ac:dyDescent="0.2">
      <c r="A248" s="13"/>
      <c r="F248" s="1"/>
    </row>
    <row r="249" spans="1:6" ht="12" customHeight="1" x14ac:dyDescent="0.2">
      <c r="A249" s="13"/>
      <c r="F249" s="1"/>
    </row>
    <row r="250" spans="1:6" ht="12" customHeight="1" x14ac:dyDescent="0.2">
      <c r="A250" s="13"/>
      <c r="F250" s="1"/>
    </row>
    <row r="251" spans="1:6" ht="12" customHeight="1" x14ac:dyDescent="0.2">
      <c r="A251" s="13"/>
      <c r="F251" s="1"/>
    </row>
    <row r="252" spans="1:6" ht="12" customHeight="1" x14ac:dyDescent="0.2">
      <c r="A252" s="13"/>
      <c r="F252" s="1"/>
    </row>
    <row r="253" spans="1:6" ht="12" customHeight="1" x14ac:dyDescent="0.2">
      <c r="A253" s="13"/>
      <c r="F253" s="1"/>
    </row>
    <row r="254" spans="1:6" ht="12" customHeight="1" x14ac:dyDescent="0.2">
      <c r="A254" s="13"/>
      <c r="F254" s="1"/>
    </row>
    <row r="255" spans="1:6" ht="12" customHeight="1" x14ac:dyDescent="0.2">
      <c r="A255" s="13"/>
      <c r="F255" s="1"/>
    </row>
    <row r="256" spans="1:6" ht="12" customHeight="1" x14ac:dyDescent="0.2">
      <c r="A256" s="13"/>
      <c r="F256" s="1"/>
    </row>
    <row r="257" spans="1:6" ht="12" customHeight="1" x14ac:dyDescent="0.2">
      <c r="A257" s="13"/>
      <c r="F257" s="1"/>
    </row>
    <row r="258" spans="1:6" ht="12" customHeight="1" x14ac:dyDescent="0.2">
      <c r="A258" s="13"/>
      <c r="F258" s="1"/>
    </row>
    <row r="259" spans="1:6" ht="12" customHeight="1" x14ac:dyDescent="0.2">
      <c r="A259" s="13"/>
      <c r="F259" s="1"/>
    </row>
    <row r="260" spans="1:6" ht="12" customHeight="1" x14ac:dyDescent="0.2">
      <c r="A260" s="13"/>
      <c r="F260" s="1"/>
    </row>
    <row r="261" spans="1:6" ht="12" customHeight="1" x14ac:dyDescent="0.2">
      <c r="A261" s="13"/>
      <c r="F261" s="1"/>
    </row>
    <row r="262" spans="1:6" ht="12" customHeight="1" x14ac:dyDescent="0.2">
      <c r="A262" s="13"/>
      <c r="F262" s="1"/>
    </row>
    <row r="263" spans="1:6" ht="12" customHeight="1" x14ac:dyDescent="0.2">
      <c r="A263" s="13"/>
      <c r="F263" s="1"/>
    </row>
    <row r="264" spans="1:6" ht="12" customHeight="1" x14ac:dyDescent="0.2">
      <c r="A264" s="13"/>
      <c r="F264" s="1"/>
    </row>
    <row r="265" spans="1:6" ht="12" customHeight="1" x14ac:dyDescent="0.2">
      <c r="A265" s="13"/>
      <c r="F265" s="1"/>
    </row>
    <row r="266" spans="1:6" ht="12" customHeight="1" x14ac:dyDescent="0.2">
      <c r="A266" s="13"/>
      <c r="F266" s="1"/>
    </row>
    <row r="267" spans="1:6" ht="12" customHeight="1" x14ac:dyDescent="0.2">
      <c r="A267" s="13"/>
      <c r="F267" s="1"/>
    </row>
    <row r="268" spans="1:6" ht="12" customHeight="1" x14ac:dyDescent="0.2">
      <c r="A268" s="13"/>
      <c r="F268" s="1"/>
    </row>
    <row r="269" spans="1:6" ht="12" customHeight="1" x14ac:dyDescent="0.2">
      <c r="A269" s="13"/>
      <c r="F269" s="1"/>
    </row>
    <row r="270" spans="1:6" ht="12" customHeight="1" x14ac:dyDescent="0.2">
      <c r="A270" s="13"/>
      <c r="F270" s="1"/>
    </row>
    <row r="271" spans="1:6" ht="12" customHeight="1" x14ac:dyDescent="0.2">
      <c r="A271" s="13"/>
      <c r="F271" s="1"/>
    </row>
    <row r="272" spans="1:6" ht="12" customHeight="1" x14ac:dyDescent="0.2">
      <c r="A272" s="13"/>
      <c r="F272" s="1"/>
    </row>
    <row r="273" spans="1:6" ht="12" customHeight="1" x14ac:dyDescent="0.2">
      <c r="A273" s="13"/>
      <c r="F273" s="1"/>
    </row>
    <row r="274" spans="1:6" ht="12" customHeight="1" x14ac:dyDescent="0.2">
      <c r="A274" s="13"/>
      <c r="F274" s="1"/>
    </row>
    <row r="275" spans="1:6" ht="12" customHeight="1" x14ac:dyDescent="0.2">
      <c r="A275" s="13"/>
      <c r="F275" s="1"/>
    </row>
    <row r="276" spans="1:6" ht="12" customHeight="1" x14ac:dyDescent="0.2">
      <c r="A276" s="13"/>
      <c r="F276" s="1"/>
    </row>
    <row r="277" spans="1:6" ht="12" customHeight="1" x14ac:dyDescent="0.2">
      <c r="A277" s="13"/>
      <c r="F277" s="1"/>
    </row>
    <row r="278" spans="1:6" ht="12" customHeight="1" x14ac:dyDescent="0.2">
      <c r="A278" s="13"/>
      <c r="F278" s="1"/>
    </row>
    <row r="279" spans="1:6" ht="12" customHeight="1" x14ac:dyDescent="0.2">
      <c r="A279" s="13"/>
      <c r="F279" s="1"/>
    </row>
    <row r="280" spans="1:6" ht="12" customHeight="1" x14ac:dyDescent="0.2">
      <c r="A280" s="13"/>
      <c r="F280" s="1"/>
    </row>
    <row r="281" spans="1:6" ht="12" customHeight="1" x14ac:dyDescent="0.2">
      <c r="A281" s="13"/>
      <c r="F281" s="1"/>
    </row>
    <row r="282" spans="1:6" ht="12" customHeight="1" x14ac:dyDescent="0.2">
      <c r="A282" s="13"/>
      <c r="F282" s="1"/>
    </row>
    <row r="283" spans="1:6" ht="12" customHeight="1" x14ac:dyDescent="0.2">
      <c r="A283" s="13"/>
      <c r="F283" s="1"/>
    </row>
    <row r="284" spans="1:6" ht="12" customHeight="1" x14ac:dyDescent="0.2">
      <c r="A284" s="13"/>
      <c r="F284" s="1"/>
    </row>
    <row r="285" spans="1:6" ht="12" customHeight="1" x14ac:dyDescent="0.2">
      <c r="A285" s="13"/>
      <c r="F285" s="1"/>
    </row>
    <row r="286" spans="1:6" ht="12" customHeight="1" x14ac:dyDescent="0.2">
      <c r="A286" s="13"/>
      <c r="F286" s="1"/>
    </row>
    <row r="287" spans="1:6" ht="12" customHeight="1" x14ac:dyDescent="0.2">
      <c r="A287" s="13"/>
      <c r="F287" s="1"/>
    </row>
    <row r="288" spans="1:6" ht="12" customHeight="1" x14ac:dyDescent="0.2">
      <c r="A288" s="13"/>
      <c r="F288" s="1"/>
    </row>
    <row r="289" spans="1:6" ht="12" customHeight="1" x14ac:dyDescent="0.2">
      <c r="A289" s="13"/>
      <c r="F289" s="1"/>
    </row>
    <row r="290" spans="1:6" ht="12" customHeight="1" x14ac:dyDescent="0.2">
      <c r="A290" s="13"/>
      <c r="F290" s="1"/>
    </row>
    <row r="291" spans="1:6" ht="12" customHeight="1" x14ac:dyDescent="0.2">
      <c r="A291" s="13"/>
      <c r="F291" s="1"/>
    </row>
    <row r="292" spans="1:6" ht="12" customHeight="1" x14ac:dyDescent="0.2">
      <c r="A292" s="13"/>
      <c r="F292" s="1"/>
    </row>
    <row r="293" spans="1:6" ht="12" customHeight="1" x14ac:dyDescent="0.2">
      <c r="A293" s="13"/>
      <c r="F293" s="1"/>
    </row>
    <row r="294" spans="1:6" ht="12" customHeight="1" x14ac:dyDescent="0.2">
      <c r="A294" s="13"/>
      <c r="F294" s="1"/>
    </row>
    <row r="295" spans="1:6" ht="12" customHeight="1" x14ac:dyDescent="0.2">
      <c r="A295" s="13"/>
      <c r="F295" s="1"/>
    </row>
    <row r="296" spans="1:6" ht="12" customHeight="1" x14ac:dyDescent="0.2">
      <c r="A296" s="13"/>
      <c r="F296" s="1"/>
    </row>
    <row r="297" spans="1:6" ht="12" customHeight="1" x14ac:dyDescent="0.2">
      <c r="A297" s="13"/>
      <c r="F297" s="1"/>
    </row>
    <row r="298" spans="1:6" ht="12" customHeight="1" x14ac:dyDescent="0.2">
      <c r="A298" s="13"/>
      <c r="F298" s="1"/>
    </row>
    <row r="299" spans="1:6" ht="12" customHeight="1" x14ac:dyDescent="0.2">
      <c r="A299" s="13"/>
      <c r="F299" s="1"/>
    </row>
    <row r="300" spans="1:6" ht="12" customHeight="1" x14ac:dyDescent="0.2">
      <c r="A300" s="13"/>
      <c r="F300" s="1"/>
    </row>
    <row r="301" spans="1:6" ht="12" customHeight="1" x14ac:dyDescent="0.2">
      <c r="A301" s="13"/>
      <c r="F301" s="1"/>
    </row>
    <row r="302" spans="1:6" ht="12" customHeight="1" x14ac:dyDescent="0.2">
      <c r="A302" s="13"/>
      <c r="F302" s="1"/>
    </row>
    <row r="303" spans="1:6" ht="12" customHeight="1" x14ac:dyDescent="0.2">
      <c r="A303" s="13"/>
      <c r="F303" s="1"/>
    </row>
    <row r="304" spans="1:6" ht="12" customHeight="1" x14ac:dyDescent="0.2">
      <c r="A304" s="13"/>
      <c r="F304" s="1"/>
    </row>
    <row r="305" spans="1:6" ht="12" customHeight="1" x14ac:dyDescent="0.2">
      <c r="A305" s="13"/>
      <c r="F305" s="1"/>
    </row>
    <row r="306" spans="1:6" ht="12" customHeight="1" x14ac:dyDescent="0.2">
      <c r="A306" s="13"/>
      <c r="F306" s="1"/>
    </row>
    <row r="307" spans="1:6" ht="12" customHeight="1" x14ac:dyDescent="0.2">
      <c r="A307" s="13"/>
      <c r="F307" s="1"/>
    </row>
    <row r="308" spans="1:6" ht="12" customHeight="1" x14ac:dyDescent="0.2">
      <c r="A308" s="13"/>
      <c r="F308" s="1"/>
    </row>
    <row r="309" spans="1:6" ht="12" customHeight="1" x14ac:dyDescent="0.2">
      <c r="A309" s="13"/>
      <c r="F309" s="1"/>
    </row>
    <row r="310" spans="1:6" ht="12" customHeight="1" x14ac:dyDescent="0.2">
      <c r="A310" s="13"/>
      <c r="F310" s="1"/>
    </row>
    <row r="311" spans="1:6" ht="12" customHeight="1" x14ac:dyDescent="0.2">
      <c r="A311" s="13"/>
      <c r="F311" s="1"/>
    </row>
    <row r="312" spans="1:6" ht="12" customHeight="1" x14ac:dyDescent="0.2">
      <c r="A312" s="13"/>
      <c r="F312" s="1"/>
    </row>
    <row r="313" spans="1:6" ht="12" customHeight="1" x14ac:dyDescent="0.2">
      <c r="A313" s="13"/>
      <c r="F313" s="1"/>
    </row>
    <row r="314" spans="1:6" ht="12" customHeight="1" x14ac:dyDescent="0.2">
      <c r="A314" s="13"/>
      <c r="F314" s="1"/>
    </row>
    <row r="315" spans="1:6" ht="12" customHeight="1" x14ac:dyDescent="0.2">
      <c r="A315" s="13"/>
      <c r="F315" s="1"/>
    </row>
    <row r="316" spans="1:6" ht="12" customHeight="1" x14ac:dyDescent="0.2">
      <c r="A316" s="13"/>
      <c r="F316" s="1"/>
    </row>
    <row r="317" spans="1:6" ht="12" customHeight="1" x14ac:dyDescent="0.2">
      <c r="A317" s="13"/>
      <c r="F317" s="1"/>
    </row>
    <row r="318" spans="1:6" ht="12" customHeight="1" x14ac:dyDescent="0.2">
      <c r="A318" s="13"/>
      <c r="F318" s="1"/>
    </row>
    <row r="319" spans="1:6" ht="12" customHeight="1" x14ac:dyDescent="0.2">
      <c r="A319" s="13"/>
      <c r="F319" s="1"/>
    </row>
    <row r="320" spans="1:6" ht="12" customHeight="1" x14ac:dyDescent="0.2">
      <c r="A320" s="13"/>
      <c r="F320" s="1"/>
    </row>
    <row r="321" spans="1:6" ht="12" customHeight="1" x14ac:dyDescent="0.2">
      <c r="A321" s="13"/>
      <c r="F321" s="1"/>
    </row>
    <row r="322" spans="1:6" ht="12" customHeight="1" x14ac:dyDescent="0.2">
      <c r="A322" s="13"/>
      <c r="F322" s="1"/>
    </row>
    <row r="323" spans="1:6" ht="12" customHeight="1" x14ac:dyDescent="0.2">
      <c r="A323" s="13"/>
      <c r="F323" s="1"/>
    </row>
    <row r="324" spans="1:6" ht="12" customHeight="1" x14ac:dyDescent="0.2">
      <c r="A324" s="13"/>
      <c r="F324" s="1"/>
    </row>
    <row r="325" spans="1:6" ht="12" customHeight="1" x14ac:dyDescent="0.2">
      <c r="A325" s="13"/>
      <c r="F325" s="1"/>
    </row>
    <row r="326" spans="1:6" ht="12" customHeight="1" x14ac:dyDescent="0.2">
      <c r="A326" s="13"/>
      <c r="F326" s="1"/>
    </row>
    <row r="327" spans="1:6" ht="12" customHeight="1" x14ac:dyDescent="0.2">
      <c r="A327" s="13"/>
      <c r="F327" s="1"/>
    </row>
    <row r="328" spans="1:6" ht="12" customHeight="1" x14ac:dyDescent="0.2">
      <c r="A328" s="13"/>
      <c r="F328" s="1"/>
    </row>
    <row r="329" spans="1:6" ht="12" customHeight="1" x14ac:dyDescent="0.2">
      <c r="A329" s="13"/>
      <c r="F329" s="1"/>
    </row>
    <row r="330" spans="1:6" ht="12" customHeight="1" x14ac:dyDescent="0.2">
      <c r="A330" s="13"/>
      <c r="F330" s="1"/>
    </row>
    <row r="331" spans="1:6" ht="12" customHeight="1" x14ac:dyDescent="0.2">
      <c r="A331" s="13"/>
      <c r="F331" s="1"/>
    </row>
    <row r="332" spans="1:6" ht="12" customHeight="1" x14ac:dyDescent="0.2">
      <c r="A332" s="13"/>
      <c r="F332" s="1"/>
    </row>
    <row r="333" spans="1:6" ht="12" customHeight="1" x14ac:dyDescent="0.2">
      <c r="A333" s="13"/>
      <c r="F333" s="1"/>
    </row>
    <row r="334" spans="1:6" ht="12" customHeight="1" x14ac:dyDescent="0.2">
      <c r="A334" s="13"/>
      <c r="F334" s="1"/>
    </row>
    <row r="335" spans="1:6" ht="12" customHeight="1" x14ac:dyDescent="0.2">
      <c r="A335" s="13"/>
      <c r="F335" s="1"/>
    </row>
    <row r="336" spans="1:6" ht="12" customHeight="1" x14ac:dyDescent="0.2">
      <c r="A336" s="13"/>
      <c r="F336" s="1"/>
    </row>
    <row r="337" spans="1:6" ht="12" customHeight="1" x14ac:dyDescent="0.2">
      <c r="A337" s="13"/>
      <c r="F337" s="1"/>
    </row>
    <row r="338" spans="1:6" ht="12" customHeight="1" x14ac:dyDescent="0.2">
      <c r="A338" s="13"/>
      <c r="F338" s="1"/>
    </row>
    <row r="339" spans="1:6" ht="12" customHeight="1" x14ac:dyDescent="0.2">
      <c r="A339" s="13"/>
      <c r="F339" s="1"/>
    </row>
    <row r="340" spans="1:6" ht="12" customHeight="1" x14ac:dyDescent="0.2">
      <c r="A340" s="13"/>
      <c r="F340" s="1"/>
    </row>
    <row r="341" spans="1:6" ht="12" customHeight="1" x14ac:dyDescent="0.2">
      <c r="A341" s="13"/>
      <c r="F341" s="1"/>
    </row>
    <row r="342" spans="1:6" ht="12" customHeight="1" x14ac:dyDescent="0.2">
      <c r="A342" s="13"/>
      <c r="F342" s="1"/>
    </row>
    <row r="343" spans="1:6" ht="12" customHeight="1" x14ac:dyDescent="0.2">
      <c r="A343" s="13"/>
      <c r="F343" s="1"/>
    </row>
    <row r="344" spans="1:6" ht="12" customHeight="1" x14ac:dyDescent="0.2">
      <c r="A344" s="13"/>
      <c r="F344" s="1"/>
    </row>
    <row r="345" spans="1:6" ht="12" customHeight="1" x14ac:dyDescent="0.2">
      <c r="A345" s="13"/>
      <c r="F345" s="1"/>
    </row>
    <row r="346" spans="1:6" ht="12" customHeight="1" x14ac:dyDescent="0.2">
      <c r="A346" s="13"/>
      <c r="F346" s="1"/>
    </row>
    <row r="347" spans="1:6" ht="12" customHeight="1" x14ac:dyDescent="0.2">
      <c r="A347" s="13"/>
      <c r="F347" s="1"/>
    </row>
    <row r="348" spans="1:6" ht="12" customHeight="1" x14ac:dyDescent="0.2">
      <c r="A348" s="13"/>
      <c r="F348" s="1"/>
    </row>
    <row r="349" spans="1:6" ht="12" customHeight="1" x14ac:dyDescent="0.2">
      <c r="A349" s="13"/>
      <c r="F349" s="1"/>
    </row>
    <row r="350" spans="1:6" ht="12" customHeight="1" x14ac:dyDescent="0.2">
      <c r="A350" s="13"/>
      <c r="F350" s="1"/>
    </row>
    <row r="351" spans="1:6" ht="12" customHeight="1" x14ac:dyDescent="0.2">
      <c r="A351" s="13"/>
      <c r="F351" s="1"/>
    </row>
    <row r="352" spans="1:6" ht="12" customHeight="1" x14ac:dyDescent="0.2">
      <c r="A352" s="13"/>
      <c r="F352" s="1"/>
    </row>
    <row r="353" spans="1:6" ht="12" customHeight="1" x14ac:dyDescent="0.2">
      <c r="A353" s="13"/>
      <c r="F353" s="1"/>
    </row>
    <row r="354" spans="1:6" ht="12" customHeight="1" x14ac:dyDescent="0.2">
      <c r="A354" s="13"/>
      <c r="F354" s="1"/>
    </row>
    <row r="355" spans="1:6" ht="12" customHeight="1" x14ac:dyDescent="0.2">
      <c r="A355" s="13"/>
      <c r="F355" s="1"/>
    </row>
    <row r="356" spans="1:6" ht="12" customHeight="1" x14ac:dyDescent="0.2">
      <c r="A356" s="13"/>
      <c r="F356" s="1"/>
    </row>
    <row r="357" spans="1:6" ht="12" customHeight="1" x14ac:dyDescent="0.2">
      <c r="A357" s="13"/>
      <c r="F357" s="1"/>
    </row>
    <row r="358" spans="1:6" ht="12" customHeight="1" x14ac:dyDescent="0.2">
      <c r="A358" s="13"/>
      <c r="F358" s="1"/>
    </row>
    <row r="359" spans="1:6" ht="12" customHeight="1" x14ac:dyDescent="0.2">
      <c r="A359" s="13"/>
      <c r="F359" s="1"/>
    </row>
    <row r="360" spans="1:6" ht="12" customHeight="1" x14ac:dyDescent="0.2">
      <c r="A360" s="13"/>
      <c r="F360" s="1"/>
    </row>
    <row r="361" spans="1:6" ht="12" customHeight="1" x14ac:dyDescent="0.2">
      <c r="A361" s="13"/>
      <c r="F361" s="1"/>
    </row>
    <row r="362" spans="1:6" ht="12" customHeight="1" x14ac:dyDescent="0.2">
      <c r="A362" s="13"/>
      <c r="F362" s="1"/>
    </row>
    <row r="363" spans="1:6" ht="12" customHeight="1" x14ac:dyDescent="0.2">
      <c r="A363" s="13"/>
      <c r="F363" s="1"/>
    </row>
    <row r="364" spans="1:6" ht="12" customHeight="1" x14ac:dyDescent="0.2">
      <c r="A364" s="13"/>
      <c r="F364" s="1"/>
    </row>
    <row r="365" spans="1:6" ht="12" customHeight="1" x14ac:dyDescent="0.2">
      <c r="A365" s="13"/>
      <c r="F365" s="1"/>
    </row>
    <row r="366" spans="1:6" ht="12" customHeight="1" x14ac:dyDescent="0.2">
      <c r="A366" s="13"/>
      <c r="F366" s="1"/>
    </row>
    <row r="367" spans="1:6" ht="12" customHeight="1" x14ac:dyDescent="0.2">
      <c r="A367" s="13"/>
      <c r="F367" s="1"/>
    </row>
    <row r="368" spans="1:6" ht="12" customHeight="1" x14ac:dyDescent="0.2">
      <c r="A368" s="13"/>
      <c r="F368" s="1"/>
    </row>
    <row r="369" spans="1:6" ht="12" customHeight="1" x14ac:dyDescent="0.2">
      <c r="A369" s="13"/>
      <c r="F369" s="1"/>
    </row>
    <row r="370" spans="1:6" ht="12" customHeight="1" x14ac:dyDescent="0.2">
      <c r="A370" s="13"/>
      <c r="F370" s="1"/>
    </row>
    <row r="371" spans="1:6" ht="12" customHeight="1" x14ac:dyDescent="0.2">
      <c r="A371" s="13"/>
      <c r="F371" s="1"/>
    </row>
    <row r="372" spans="1:6" ht="12" customHeight="1" x14ac:dyDescent="0.2">
      <c r="A372" s="13"/>
      <c r="F372" s="1"/>
    </row>
    <row r="373" spans="1:6" ht="12" customHeight="1" x14ac:dyDescent="0.2">
      <c r="A373" s="13"/>
      <c r="F373" s="1"/>
    </row>
    <row r="374" spans="1:6" ht="12" customHeight="1" x14ac:dyDescent="0.2">
      <c r="A374" s="13"/>
      <c r="F374" s="1"/>
    </row>
    <row r="375" spans="1:6" ht="12" customHeight="1" x14ac:dyDescent="0.2">
      <c r="A375" s="13"/>
      <c r="F375" s="1"/>
    </row>
    <row r="376" spans="1:6" ht="12" customHeight="1" x14ac:dyDescent="0.2">
      <c r="A376" s="13"/>
      <c r="F376" s="1"/>
    </row>
    <row r="377" spans="1:6" ht="12" customHeight="1" x14ac:dyDescent="0.2">
      <c r="A377" s="13"/>
      <c r="F377" s="1"/>
    </row>
    <row r="378" spans="1:6" ht="12" customHeight="1" x14ac:dyDescent="0.2">
      <c r="A378" s="13"/>
      <c r="F378" s="1"/>
    </row>
    <row r="379" spans="1:6" ht="12" customHeight="1" x14ac:dyDescent="0.2">
      <c r="A379" s="13"/>
      <c r="F379" s="1"/>
    </row>
    <row r="380" spans="1:6" ht="12" customHeight="1" x14ac:dyDescent="0.2">
      <c r="A380" s="13"/>
      <c r="F380" s="1"/>
    </row>
    <row r="381" spans="1:6" ht="12" customHeight="1" x14ac:dyDescent="0.2">
      <c r="A381" s="13"/>
      <c r="F381" s="1"/>
    </row>
    <row r="382" spans="1:6" ht="12" customHeight="1" x14ac:dyDescent="0.2">
      <c r="A382" s="13"/>
      <c r="F382" s="1"/>
    </row>
    <row r="383" spans="1:6" ht="12" customHeight="1" x14ac:dyDescent="0.2">
      <c r="A383" s="13"/>
      <c r="F383" s="1"/>
    </row>
    <row r="384" spans="1:6" ht="12" customHeight="1" x14ac:dyDescent="0.2">
      <c r="A384" s="13"/>
      <c r="F384" s="1"/>
    </row>
    <row r="385" spans="1:6" ht="12" customHeight="1" x14ac:dyDescent="0.2">
      <c r="A385" s="13"/>
      <c r="F385" s="1"/>
    </row>
    <row r="386" spans="1:6" ht="12" customHeight="1" x14ac:dyDescent="0.2">
      <c r="A386" s="13"/>
      <c r="F386" s="1"/>
    </row>
    <row r="387" spans="1:6" ht="12" customHeight="1" x14ac:dyDescent="0.2">
      <c r="A387" s="13"/>
      <c r="F387" s="1"/>
    </row>
    <row r="388" spans="1:6" ht="12" customHeight="1" x14ac:dyDescent="0.2">
      <c r="A388" s="13"/>
      <c r="F388" s="1"/>
    </row>
    <row r="389" spans="1:6" ht="12" customHeight="1" x14ac:dyDescent="0.2">
      <c r="A389" s="13"/>
      <c r="F389" s="1"/>
    </row>
    <row r="390" spans="1:6" ht="12" customHeight="1" x14ac:dyDescent="0.2">
      <c r="A390" s="13"/>
      <c r="F390" s="1"/>
    </row>
    <row r="391" spans="1:6" ht="12" customHeight="1" x14ac:dyDescent="0.2">
      <c r="A391" s="13"/>
      <c r="F391" s="1"/>
    </row>
    <row r="392" spans="1:6" ht="12" customHeight="1" x14ac:dyDescent="0.2">
      <c r="A392" s="13"/>
      <c r="F392" s="1"/>
    </row>
    <row r="393" spans="1:6" ht="12" customHeight="1" x14ac:dyDescent="0.2">
      <c r="A393" s="13"/>
      <c r="F393" s="1"/>
    </row>
    <row r="394" spans="1:6" ht="12" customHeight="1" x14ac:dyDescent="0.2">
      <c r="A394" s="13"/>
      <c r="F394" s="1"/>
    </row>
    <row r="395" spans="1:6" ht="12" customHeight="1" x14ac:dyDescent="0.2">
      <c r="A395" s="13"/>
      <c r="F395" s="1"/>
    </row>
    <row r="396" spans="1:6" ht="12" customHeight="1" x14ac:dyDescent="0.2">
      <c r="A396" s="13"/>
      <c r="F396" s="1"/>
    </row>
    <row r="397" spans="1:6" ht="12" customHeight="1" x14ac:dyDescent="0.2">
      <c r="A397" s="13"/>
      <c r="F397" s="1"/>
    </row>
    <row r="398" spans="1:6" ht="12" customHeight="1" x14ac:dyDescent="0.2">
      <c r="A398" s="13"/>
      <c r="F398" s="1"/>
    </row>
    <row r="399" spans="1:6" ht="12" customHeight="1" x14ac:dyDescent="0.2">
      <c r="A399" s="13"/>
      <c r="F399" s="1"/>
    </row>
    <row r="400" spans="1:6" ht="12" customHeight="1" x14ac:dyDescent="0.2">
      <c r="A400" s="13"/>
      <c r="F400" s="1"/>
    </row>
    <row r="401" spans="1:6" ht="12" customHeight="1" x14ac:dyDescent="0.2">
      <c r="A401" s="13"/>
      <c r="F401" s="1"/>
    </row>
    <row r="402" spans="1:6" ht="12" customHeight="1" x14ac:dyDescent="0.2">
      <c r="A402" s="13"/>
      <c r="F402" s="1"/>
    </row>
    <row r="403" spans="1:6" ht="12" customHeight="1" x14ac:dyDescent="0.2">
      <c r="A403" s="13"/>
      <c r="F403" s="1"/>
    </row>
    <row r="404" spans="1:6" ht="12" customHeight="1" x14ac:dyDescent="0.2">
      <c r="A404" s="13"/>
      <c r="F404" s="1"/>
    </row>
    <row r="405" spans="1:6" ht="12" customHeight="1" x14ac:dyDescent="0.2">
      <c r="A405" s="13"/>
      <c r="F405" s="1"/>
    </row>
    <row r="406" spans="1:6" ht="12" customHeight="1" x14ac:dyDescent="0.2">
      <c r="A406" s="13"/>
      <c r="F406" s="1"/>
    </row>
    <row r="407" spans="1:6" ht="12" customHeight="1" x14ac:dyDescent="0.2">
      <c r="A407" s="13"/>
      <c r="F407" s="1"/>
    </row>
    <row r="408" spans="1:6" ht="12" customHeight="1" x14ac:dyDescent="0.2">
      <c r="A408" s="13"/>
      <c r="F408" s="1"/>
    </row>
    <row r="409" spans="1:6" ht="12" customHeight="1" x14ac:dyDescent="0.2">
      <c r="A409" s="13"/>
      <c r="F409" s="1"/>
    </row>
    <row r="410" spans="1:6" ht="12" customHeight="1" x14ac:dyDescent="0.2">
      <c r="A410" s="13"/>
      <c r="F410" s="1"/>
    </row>
    <row r="411" spans="1:6" ht="12" customHeight="1" x14ac:dyDescent="0.2">
      <c r="A411" s="13"/>
      <c r="F411" s="1"/>
    </row>
    <row r="412" spans="1:6" ht="12" customHeight="1" x14ac:dyDescent="0.2">
      <c r="A412" s="13"/>
      <c r="F412" s="1"/>
    </row>
    <row r="413" spans="1:6" ht="12" customHeight="1" x14ac:dyDescent="0.2">
      <c r="A413" s="13"/>
      <c r="F413" s="1"/>
    </row>
    <row r="414" spans="1:6" ht="12" customHeight="1" x14ac:dyDescent="0.2">
      <c r="A414" s="13"/>
      <c r="F414" s="1"/>
    </row>
    <row r="415" spans="1:6" ht="12" customHeight="1" x14ac:dyDescent="0.2">
      <c r="A415" s="13"/>
      <c r="F415" s="1"/>
    </row>
    <row r="416" spans="1:6" ht="12" customHeight="1" x14ac:dyDescent="0.2">
      <c r="A416" s="13"/>
      <c r="F416" s="1"/>
    </row>
    <row r="417" spans="1:6" ht="12" customHeight="1" x14ac:dyDescent="0.2">
      <c r="A417" s="13"/>
      <c r="F417" s="1"/>
    </row>
    <row r="418" spans="1:6" ht="12" customHeight="1" x14ac:dyDescent="0.2">
      <c r="A418" s="13"/>
      <c r="F418" s="1"/>
    </row>
    <row r="419" spans="1:6" ht="12" customHeight="1" x14ac:dyDescent="0.2">
      <c r="A419" s="13"/>
      <c r="F419" s="1"/>
    </row>
    <row r="420" spans="1:6" ht="12" customHeight="1" x14ac:dyDescent="0.2">
      <c r="A420" s="13"/>
      <c r="F420" s="1"/>
    </row>
    <row r="421" spans="1:6" ht="12" customHeight="1" x14ac:dyDescent="0.2">
      <c r="A421" s="13"/>
      <c r="F421" s="1"/>
    </row>
    <row r="422" spans="1:6" ht="12" customHeight="1" x14ac:dyDescent="0.2">
      <c r="A422" s="13"/>
      <c r="F422" s="1"/>
    </row>
    <row r="423" spans="1:6" ht="12" customHeight="1" x14ac:dyDescent="0.2">
      <c r="A423" s="13"/>
      <c r="F423" s="1"/>
    </row>
    <row r="424" spans="1:6" ht="12" customHeight="1" x14ac:dyDescent="0.2">
      <c r="A424" s="13"/>
      <c r="F424" s="1"/>
    </row>
    <row r="425" spans="1:6" ht="12" customHeight="1" x14ac:dyDescent="0.2">
      <c r="A425" s="13"/>
      <c r="F425" s="1"/>
    </row>
    <row r="426" spans="1:6" ht="12" customHeight="1" x14ac:dyDescent="0.2">
      <c r="A426" s="13"/>
      <c r="F426" s="1"/>
    </row>
    <row r="427" spans="1:6" ht="12" customHeight="1" x14ac:dyDescent="0.2">
      <c r="A427" s="13"/>
      <c r="F427" s="1"/>
    </row>
    <row r="428" spans="1:6" ht="12" customHeight="1" x14ac:dyDescent="0.2">
      <c r="A428" s="13"/>
      <c r="F428" s="1"/>
    </row>
    <row r="429" spans="1:6" ht="12" customHeight="1" x14ac:dyDescent="0.2">
      <c r="A429" s="13"/>
      <c r="F429" s="1"/>
    </row>
    <row r="430" spans="1:6" ht="12" customHeight="1" x14ac:dyDescent="0.2">
      <c r="A430" s="13"/>
      <c r="F430" s="1"/>
    </row>
    <row r="431" spans="1:6" ht="12" customHeight="1" x14ac:dyDescent="0.2">
      <c r="A431" s="13"/>
      <c r="F431" s="1"/>
    </row>
    <row r="432" spans="1:6" ht="12" customHeight="1" x14ac:dyDescent="0.2">
      <c r="A432" s="13"/>
      <c r="F432" s="1"/>
    </row>
    <row r="433" spans="1:6" ht="12" customHeight="1" x14ac:dyDescent="0.2">
      <c r="A433" s="13"/>
      <c r="F433" s="1"/>
    </row>
    <row r="434" spans="1:6" ht="12" customHeight="1" x14ac:dyDescent="0.2">
      <c r="A434" s="13"/>
      <c r="F434" s="1"/>
    </row>
    <row r="435" spans="1:6" ht="12" customHeight="1" x14ac:dyDescent="0.2">
      <c r="A435" s="13"/>
      <c r="F435" s="1"/>
    </row>
    <row r="436" spans="1:6" ht="12" customHeight="1" x14ac:dyDescent="0.2">
      <c r="A436" s="13"/>
      <c r="F436" s="1"/>
    </row>
    <row r="437" spans="1:6" ht="12" customHeight="1" x14ac:dyDescent="0.2">
      <c r="A437" s="13"/>
      <c r="F437" s="1"/>
    </row>
    <row r="438" spans="1:6" ht="12" customHeight="1" x14ac:dyDescent="0.2">
      <c r="A438" s="13"/>
      <c r="F438" s="1"/>
    </row>
    <row r="439" spans="1:6" ht="12" customHeight="1" x14ac:dyDescent="0.2">
      <c r="A439" s="13"/>
      <c r="F439" s="1"/>
    </row>
    <row r="440" spans="1:6" ht="12" customHeight="1" x14ac:dyDescent="0.2">
      <c r="A440" s="13"/>
      <c r="F440" s="1"/>
    </row>
    <row r="441" spans="1:6" ht="12" customHeight="1" x14ac:dyDescent="0.2">
      <c r="A441" s="13"/>
      <c r="F441" s="1"/>
    </row>
    <row r="442" spans="1:6" ht="12" customHeight="1" x14ac:dyDescent="0.2">
      <c r="A442" s="13"/>
      <c r="F442" s="1"/>
    </row>
    <row r="443" spans="1:6" ht="12" customHeight="1" x14ac:dyDescent="0.2">
      <c r="A443" s="13"/>
      <c r="F443" s="1"/>
    </row>
    <row r="444" spans="1:6" ht="12" customHeight="1" x14ac:dyDescent="0.2">
      <c r="A444" s="13"/>
      <c r="F444" s="1"/>
    </row>
    <row r="445" spans="1:6" ht="12" customHeight="1" x14ac:dyDescent="0.2">
      <c r="A445" s="13"/>
      <c r="F445" s="1"/>
    </row>
    <row r="446" spans="1:6" ht="12" customHeight="1" x14ac:dyDescent="0.2">
      <c r="A446" s="13"/>
      <c r="F446" s="1"/>
    </row>
    <row r="447" spans="1:6" ht="12" customHeight="1" x14ac:dyDescent="0.2">
      <c r="A447" s="13"/>
      <c r="F447" s="1"/>
    </row>
    <row r="448" spans="1:6" ht="12" customHeight="1" x14ac:dyDescent="0.2">
      <c r="A448" s="13"/>
      <c r="F448" s="1"/>
    </row>
    <row r="449" spans="1:6" ht="12" customHeight="1" x14ac:dyDescent="0.2">
      <c r="A449" s="13"/>
      <c r="F449" s="1"/>
    </row>
    <row r="450" spans="1:6" ht="12" customHeight="1" x14ac:dyDescent="0.2">
      <c r="A450" s="13"/>
      <c r="F450" s="1"/>
    </row>
    <row r="451" spans="1:6" ht="12" customHeight="1" x14ac:dyDescent="0.2">
      <c r="A451" s="13"/>
      <c r="F451" s="1"/>
    </row>
    <row r="452" spans="1:6" ht="12" customHeight="1" x14ac:dyDescent="0.2">
      <c r="A452" s="13"/>
      <c r="F452" s="1"/>
    </row>
    <row r="453" spans="1:6" ht="12" customHeight="1" x14ac:dyDescent="0.2">
      <c r="A453" s="13"/>
      <c r="F453" s="1"/>
    </row>
    <row r="454" spans="1:6" ht="12" customHeight="1" x14ac:dyDescent="0.2">
      <c r="A454" s="13"/>
      <c r="F454" s="1"/>
    </row>
    <row r="455" spans="1:6" ht="12" customHeight="1" x14ac:dyDescent="0.2">
      <c r="A455" s="13"/>
      <c r="F455" s="1"/>
    </row>
    <row r="456" spans="1:6" ht="12" customHeight="1" x14ac:dyDescent="0.2">
      <c r="A456" s="13"/>
      <c r="F456" s="1"/>
    </row>
    <row r="457" spans="1:6" ht="12" customHeight="1" x14ac:dyDescent="0.2">
      <c r="A457" s="13"/>
      <c r="F457" s="1"/>
    </row>
    <row r="458" spans="1:6" ht="12" customHeight="1" x14ac:dyDescent="0.2">
      <c r="A458" s="13"/>
      <c r="F458" s="1"/>
    </row>
    <row r="459" spans="1:6" ht="12" customHeight="1" x14ac:dyDescent="0.2">
      <c r="A459" s="13"/>
      <c r="F459" s="1"/>
    </row>
    <row r="460" spans="1:6" ht="12" customHeight="1" x14ac:dyDescent="0.2">
      <c r="A460" s="13"/>
      <c r="F460" s="1"/>
    </row>
    <row r="461" spans="1:6" ht="12" customHeight="1" x14ac:dyDescent="0.2">
      <c r="A461" s="13"/>
      <c r="F461" s="1"/>
    </row>
    <row r="462" spans="1:6" ht="12" customHeight="1" x14ac:dyDescent="0.2">
      <c r="A462" s="13"/>
      <c r="F462" s="1"/>
    </row>
    <row r="463" spans="1:6" ht="12" customHeight="1" x14ac:dyDescent="0.2">
      <c r="A463" s="13"/>
      <c r="F463" s="1"/>
    </row>
    <row r="464" spans="1:6" ht="12" customHeight="1" x14ac:dyDescent="0.2">
      <c r="A464" s="13"/>
      <c r="F464" s="1"/>
    </row>
    <row r="465" spans="1:6" ht="12" customHeight="1" x14ac:dyDescent="0.2">
      <c r="A465" s="13"/>
      <c r="F465" s="1"/>
    </row>
    <row r="466" spans="1:6" ht="12" customHeight="1" x14ac:dyDescent="0.2">
      <c r="A466" s="13"/>
      <c r="F466" s="1"/>
    </row>
    <row r="467" spans="1:6" ht="12" customHeight="1" x14ac:dyDescent="0.2">
      <c r="A467" s="13"/>
      <c r="F467" s="1"/>
    </row>
    <row r="468" spans="1:6" ht="12" customHeight="1" x14ac:dyDescent="0.2">
      <c r="A468" s="13"/>
      <c r="F468" s="1"/>
    </row>
    <row r="469" spans="1:6" ht="12" customHeight="1" x14ac:dyDescent="0.2">
      <c r="A469" s="13"/>
      <c r="F469" s="1"/>
    </row>
    <row r="470" spans="1:6" ht="12" customHeight="1" x14ac:dyDescent="0.2">
      <c r="A470" s="13"/>
      <c r="F470" s="1"/>
    </row>
    <row r="471" spans="1:6" ht="12" customHeight="1" x14ac:dyDescent="0.2">
      <c r="A471" s="13"/>
      <c r="F471" s="1"/>
    </row>
    <row r="472" spans="1:6" ht="12" customHeight="1" x14ac:dyDescent="0.2">
      <c r="A472" s="13"/>
      <c r="F472" s="1"/>
    </row>
    <row r="473" spans="1:6" ht="12" customHeight="1" x14ac:dyDescent="0.2">
      <c r="A473" s="13"/>
      <c r="F473" s="1"/>
    </row>
    <row r="474" spans="1:6" ht="12" customHeight="1" x14ac:dyDescent="0.2">
      <c r="A474" s="13"/>
      <c r="F474" s="1"/>
    </row>
    <row r="475" spans="1:6" ht="12" customHeight="1" x14ac:dyDescent="0.2">
      <c r="A475" s="13"/>
      <c r="F475" s="1"/>
    </row>
    <row r="476" spans="1:6" ht="12" customHeight="1" x14ac:dyDescent="0.2">
      <c r="A476" s="13"/>
      <c r="F476" s="1"/>
    </row>
    <row r="477" spans="1:6" ht="12" customHeight="1" x14ac:dyDescent="0.2">
      <c r="A477" s="13"/>
      <c r="F477" s="1"/>
    </row>
    <row r="478" spans="1:6" ht="12" customHeight="1" x14ac:dyDescent="0.2">
      <c r="A478" s="13"/>
      <c r="F478" s="1"/>
    </row>
    <row r="479" spans="1:6" ht="12" customHeight="1" x14ac:dyDescent="0.2">
      <c r="A479" s="13"/>
      <c r="F479" s="1"/>
    </row>
    <row r="480" spans="1:6" ht="12" customHeight="1" x14ac:dyDescent="0.2">
      <c r="A480" s="13"/>
      <c r="F480" s="1"/>
    </row>
    <row r="481" spans="1:6" ht="12" customHeight="1" x14ac:dyDescent="0.2">
      <c r="A481" s="13"/>
      <c r="F481" s="1"/>
    </row>
    <row r="482" spans="1:6" ht="12" customHeight="1" x14ac:dyDescent="0.2">
      <c r="A482" s="13"/>
      <c r="F482" s="1"/>
    </row>
    <row r="483" spans="1:6" ht="12" customHeight="1" x14ac:dyDescent="0.2">
      <c r="A483" s="13"/>
      <c r="F483" s="1"/>
    </row>
    <row r="484" spans="1:6" ht="12" customHeight="1" x14ac:dyDescent="0.2">
      <c r="A484" s="13"/>
      <c r="F484" s="1"/>
    </row>
    <row r="485" spans="1:6" ht="12" customHeight="1" x14ac:dyDescent="0.2">
      <c r="A485" s="13"/>
      <c r="F485" s="1"/>
    </row>
    <row r="486" spans="1:6" ht="12" customHeight="1" x14ac:dyDescent="0.2">
      <c r="A486" s="13"/>
      <c r="F486" s="1"/>
    </row>
    <row r="487" spans="1:6" ht="12" customHeight="1" x14ac:dyDescent="0.2">
      <c r="A487" s="13"/>
      <c r="F487" s="1"/>
    </row>
    <row r="488" spans="1:6" ht="12" customHeight="1" x14ac:dyDescent="0.2">
      <c r="A488" s="13"/>
      <c r="F488" s="1"/>
    </row>
    <row r="489" spans="1:6" ht="12" customHeight="1" x14ac:dyDescent="0.2">
      <c r="A489" s="13"/>
      <c r="F489" s="1"/>
    </row>
    <row r="490" spans="1:6" ht="12" customHeight="1" x14ac:dyDescent="0.2">
      <c r="A490" s="13"/>
      <c r="F490" s="1"/>
    </row>
    <row r="491" spans="1:6" ht="12" customHeight="1" x14ac:dyDescent="0.2">
      <c r="A491" s="13"/>
      <c r="F491" s="1"/>
    </row>
    <row r="492" spans="1:6" ht="12" customHeight="1" x14ac:dyDescent="0.2">
      <c r="A492" s="13"/>
      <c r="F492" s="1"/>
    </row>
    <row r="493" spans="1:6" ht="12" customHeight="1" x14ac:dyDescent="0.2">
      <c r="A493" s="13"/>
      <c r="F493" s="1"/>
    </row>
    <row r="494" spans="1:6" ht="12" customHeight="1" x14ac:dyDescent="0.2">
      <c r="A494" s="13"/>
      <c r="F494" s="1"/>
    </row>
    <row r="495" spans="1:6" ht="12" customHeight="1" x14ac:dyDescent="0.2">
      <c r="A495" s="13"/>
      <c r="F495" s="1"/>
    </row>
    <row r="496" spans="1:6" ht="12" customHeight="1" x14ac:dyDescent="0.2">
      <c r="A496" s="13"/>
      <c r="F496" s="1"/>
    </row>
    <row r="497" spans="1:6" ht="12" customHeight="1" x14ac:dyDescent="0.2">
      <c r="A497" s="13"/>
      <c r="F497" s="1"/>
    </row>
    <row r="498" spans="1:6" ht="12" customHeight="1" x14ac:dyDescent="0.2">
      <c r="A498" s="13"/>
      <c r="F498" s="1"/>
    </row>
    <row r="499" spans="1:6" ht="12" customHeight="1" x14ac:dyDescent="0.2">
      <c r="A499" s="13"/>
      <c r="F499" s="1"/>
    </row>
    <row r="500" spans="1:6" ht="12" customHeight="1" x14ac:dyDescent="0.2">
      <c r="A500" s="13"/>
      <c r="F500" s="1"/>
    </row>
    <row r="501" spans="1:6" ht="12" customHeight="1" x14ac:dyDescent="0.2">
      <c r="A501" s="13"/>
      <c r="F501" s="1"/>
    </row>
    <row r="502" spans="1:6" ht="12" customHeight="1" x14ac:dyDescent="0.2">
      <c r="A502" s="13"/>
      <c r="F502" s="1"/>
    </row>
    <row r="503" spans="1:6" ht="12" customHeight="1" x14ac:dyDescent="0.2">
      <c r="A503" s="13"/>
      <c r="F503" s="1"/>
    </row>
    <row r="504" spans="1:6" ht="12" customHeight="1" x14ac:dyDescent="0.2">
      <c r="A504" s="13"/>
      <c r="F504" s="1"/>
    </row>
    <row r="505" spans="1:6" ht="12" customHeight="1" x14ac:dyDescent="0.2">
      <c r="A505" s="13"/>
      <c r="F505" s="1"/>
    </row>
    <row r="506" spans="1:6" ht="12" customHeight="1" x14ac:dyDescent="0.2">
      <c r="A506" s="13"/>
      <c r="F506" s="1"/>
    </row>
    <row r="507" spans="1:6" ht="12" customHeight="1" x14ac:dyDescent="0.2">
      <c r="A507" s="13"/>
      <c r="F507" s="1"/>
    </row>
    <row r="508" spans="1:6" ht="12" customHeight="1" x14ac:dyDescent="0.2">
      <c r="A508" s="13"/>
      <c r="F508" s="1"/>
    </row>
    <row r="509" spans="1:6" ht="12" customHeight="1" x14ac:dyDescent="0.2">
      <c r="A509" s="13"/>
      <c r="F509" s="1"/>
    </row>
    <row r="510" spans="1:6" ht="12" customHeight="1" x14ac:dyDescent="0.2">
      <c r="A510" s="13"/>
      <c r="F510" s="1"/>
    </row>
    <row r="511" spans="1:6" ht="12" customHeight="1" x14ac:dyDescent="0.2">
      <c r="A511" s="13"/>
      <c r="F511" s="1"/>
    </row>
    <row r="512" spans="1:6" ht="12" customHeight="1" x14ac:dyDescent="0.2">
      <c r="A512" s="13"/>
      <c r="F512" s="1"/>
    </row>
    <row r="513" spans="1:6" ht="12" customHeight="1" x14ac:dyDescent="0.2">
      <c r="A513" s="13"/>
      <c r="F513" s="1"/>
    </row>
    <row r="514" spans="1:6" ht="12" customHeight="1" x14ac:dyDescent="0.2">
      <c r="A514" s="13"/>
      <c r="F514" s="1"/>
    </row>
    <row r="515" spans="1:6" ht="12" customHeight="1" x14ac:dyDescent="0.2">
      <c r="A515" s="13"/>
      <c r="F515" s="1"/>
    </row>
    <row r="516" spans="1:6" ht="12" customHeight="1" x14ac:dyDescent="0.2">
      <c r="A516" s="13"/>
      <c r="F516" s="1"/>
    </row>
    <row r="517" spans="1:6" ht="12" customHeight="1" x14ac:dyDescent="0.2">
      <c r="A517" s="13"/>
      <c r="F517" s="1"/>
    </row>
    <row r="518" spans="1:6" ht="12" customHeight="1" x14ac:dyDescent="0.2">
      <c r="A518" s="13"/>
      <c r="F518" s="1"/>
    </row>
    <row r="519" spans="1:6" ht="12" customHeight="1" x14ac:dyDescent="0.2">
      <c r="A519" s="13"/>
      <c r="F519" s="1"/>
    </row>
    <row r="520" spans="1:6" ht="12" customHeight="1" x14ac:dyDescent="0.2">
      <c r="A520" s="13"/>
      <c r="F520" s="1"/>
    </row>
    <row r="521" spans="1:6" ht="12" customHeight="1" x14ac:dyDescent="0.2">
      <c r="A521" s="13"/>
      <c r="F521" s="1"/>
    </row>
    <row r="522" spans="1:6" ht="12" customHeight="1" x14ac:dyDescent="0.2">
      <c r="A522" s="13"/>
      <c r="F522" s="1"/>
    </row>
    <row r="523" spans="1:6" ht="12" customHeight="1" x14ac:dyDescent="0.2">
      <c r="A523" s="13"/>
      <c r="F523" s="1"/>
    </row>
    <row r="524" spans="1:6" ht="12" customHeight="1" x14ac:dyDescent="0.2">
      <c r="A524" s="13"/>
      <c r="F524" s="1"/>
    </row>
    <row r="525" spans="1:6" ht="12" customHeight="1" x14ac:dyDescent="0.2">
      <c r="A525" s="13"/>
      <c r="F525" s="1"/>
    </row>
    <row r="526" spans="1:6" ht="12" customHeight="1" x14ac:dyDescent="0.2">
      <c r="A526" s="13"/>
      <c r="F526" s="1"/>
    </row>
    <row r="527" spans="1:6" ht="12" customHeight="1" x14ac:dyDescent="0.2">
      <c r="A527" s="13"/>
      <c r="F527" s="1"/>
    </row>
    <row r="528" spans="1:6" ht="12" customHeight="1" x14ac:dyDescent="0.2">
      <c r="A528" s="13"/>
      <c r="F528" s="1"/>
    </row>
    <row r="529" spans="1:6" ht="12" customHeight="1" x14ac:dyDescent="0.2">
      <c r="A529" s="13"/>
      <c r="F529" s="1"/>
    </row>
    <row r="530" spans="1:6" ht="12" customHeight="1" x14ac:dyDescent="0.2">
      <c r="A530" s="13"/>
      <c r="F530" s="1"/>
    </row>
    <row r="531" spans="1:6" ht="12" customHeight="1" x14ac:dyDescent="0.2">
      <c r="A531" s="13"/>
      <c r="F531" s="1"/>
    </row>
    <row r="532" spans="1:6" ht="12" customHeight="1" x14ac:dyDescent="0.2">
      <c r="A532" s="13"/>
      <c r="F532" s="1"/>
    </row>
    <row r="533" spans="1:6" ht="12" customHeight="1" x14ac:dyDescent="0.2">
      <c r="A533" s="13"/>
      <c r="F533" s="1"/>
    </row>
    <row r="534" spans="1:6" ht="12" customHeight="1" x14ac:dyDescent="0.2">
      <c r="A534" s="13"/>
      <c r="F534" s="1"/>
    </row>
    <row r="535" spans="1:6" ht="12" customHeight="1" x14ac:dyDescent="0.2">
      <c r="A535" s="13"/>
      <c r="F535" s="1"/>
    </row>
    <row r="536" spans="1:6" ht="12" customHeight="1" x14ac:dyDescent="0.2">
      <c r="A536" s="13"/>
      <c r="F536" s="1"/>
    </row>
    <row r="537" spans="1:6" ht="12" customHeight="1" x14ac:dyDescent="0.2">
      <c r="A537" s="13"/>
      <c r="F537" s="1"/>
    </row>
    <row r="538" spans="1:6" ht="12" customHeight="1" x14ac:dyDescent="0.2">
      <c r="A538" s="13"/>
      <c r="F538" s="1"/>
    </row>
    <row r="539" spans="1:6" ht="12" customHeight="1" x14ac:dyDescent="0.2">
      <c r="A539" s="13"/>
      <c r="F539" s="1"/>
    </row>
    <row r="540" spans="1:6" ht="12" customHeight="1" x14ac:dyDescent="0.2">
      <c r="A540" s="13"/>
      <c r="F540" s="1"/>
    </row>
    <row r="541" spans="1:6" ht="12" customHeight="1" x14ac:dyDescent="0.2">
      <c r="A541" s="13"/>
      <c r="F541" s="1"/>
    </row>
    <row r="542" spans="1:6" ht="12" customHeight="1" x14ac:dyDescent="0.2">
      <c r="A542" s="13"/>
      <c r="F542" s="1"/>
    </row>
    <row r="543" spans="1:6" ht="12" customHeight="1" x14ac:dyDescent="0.2">
      <c r="A543" s="13"/>
      <c r="F543" s="1"/>
    </row>
    <row r="544" spans="1:6" ht="12" customHeight="1" x14ac:dyDescent="0.2">
      <c r="A544" s="13"/>
      <c r="F544" s="1"/>
    </row>
    <row r="545" spans="1:6" ht="12" customHeight="1" x14ac:dyDescent="0.2">
      <c r="A545" s="13"/>
      <c r="F545" s="1"/>
    </row>
    <row r="546" spans="1:6" ht="12" customHeight="1" x14ac:dyDescent="0.2">
      <c r="A546" s="13"/>
      <c r="F546" s="1"/>
    </row>
    <row r="547" spans="1:6" ht="12" customHeight="1" x14ac:dyDescent="0.2">
      <c r="A547" s="13"/>
      <c r="F547" s="1"/>
    </row>
    <row r="548" spans="1:6" ht="12" customHeight="1" x14ac:dyDescent="0.2">
      <c r="A548" s="13"/>
      <c r="F548" s="1"/>
    </row>
    <row r="549" spans="1:6" ht="12" customHeight="1" x14ac:dyDescent="0.2">
      <c r="A549" s="13"/>
      <c r="F549" s="1"/>
    </row>
    <row r="550" spans="1:6" ht="12" customHeight="1" x14ac:dyDescent="0.2">
      <c r="A550" s="13"/>
      <c r="F550" s="1"/>
    </row>
    <row r="551" spans="1:6" ht="12" customHeight="1" x14ac:dyDescent="0.2">
      <c r="A551" s="13"/>
      <c r="F551" s="1"/>
    </row>
    <row r="552" spans="1:6" ht="12" customHeight="1" x14ac:dyDescent="0.2">
      <c r="A552" s="13"/>
      <c r="F552" s="1"/>
    </row>
    <row r="553" spans="1:6" ht="12" customHeight="1" x14ac:dyDescent="0.2">
      <c r="A553" s="13"/>
      <c r="F553" s="1"/>
    </row>
    <row r="554" spans="1:6" ht="12" customHeight="1" x14ac:dyDescent="0.2">
      <c r="A554" s="13"/>
      <c r="F554" s="1"/>
    </row>
    <row r="555" spans="1:6" ht="12" customHeight="1" x14ac:dyDescent="0.2">
      <c r="A555" s="13"/>
      <c r="F555" s="1"/>
    </row>
    <row r="556" spans="1:6" ht="12" customHeight="1" x14ac:dyDescent="0.2">
      <c r="A556" s="13"/>
      <c r="F556" s="1"/>
    </row>
    <row r="557" spans="1:6" ht="12" customHeight="1" x14ac:dyDescent="0.2">
      <c r="A557" s="13"/>
      <c r="F557" s="1"/>
    </row>
    <row r="558" spans="1:6" ht="12" customHeight="1" x14ac:dyDescent="0.2">
      <c r="A558" s="13"/>
      <c r="F558" s="1"/>
    </row>
    <row r="559" spans="1:6" ht="12" customHeight="1" x14ac:dyDescent="0.2">
      <c r="A559" s="13"/>
      <c r="F559" s="1"/>
    </row>
    <row r="560" spans="1:6" ht="12" customHeight="1" x14ac:dyDescent="0.2">
      <c r="A560" s="13"/>
      <c r="F560" s="1"/>
    </row>
    <row r="561" spans="1:6" ht="12" customHeight="1" x14ac:dyDescent="0.2">
      <c r="A561" s="13"/>
      <c r="F561" s="1"/>
    </row>
    <row r="562" spans="1:6" ht="12" customHeight="1" x14ac:dyDescent="0.2">
      <c r="A562" s="13"/>
      <c r="F562" s="1"/>
    </row>
    <row r="563" spans="1:6" ht="12" customHeight="1" x14ac:dyDescent="0.2">
      <c r="A563" s="13"/>
      <c r="F563" s="1"/>
    </row>
    <row r="564" spans="1:6" ht="12" customHeight="1" x14ac:dyDescent="0.2">
      <c r="A564" s="13"/>
      <c r="F564" s="1"/>
    </row>
    <row r="565" spans="1:6" ht="12" customHeight="1" x14ac:dyDescent="0.2">
      <c r="A565" s="13"/>
      <c r="F565" s="1"/>
    </row>
    <row r="566" spans="1:6" ht="12" customHeight="1" x14ac:dyDescent="0.2">
      <c r="A566" s="13"/>
      <c r="F566" s="1"/>
    </row>
    <row r="567" spans="1:6" ht="12" customHeight="1" x14ac:dyDescent="0.2">
      <c r="A567" s="13"/>
      <c r="F567" s="1"/>
    </row>
    <row r="568" spans="1:6" ht="12" customHeight="1" x14ac:dyDescent="0.2">
      <c r="A568" s="13"/>
      <c r="F568" s="1"/>
    </row>
    <row r="569" spans="1:6" ht="12" customHeight="1" x14ac:dyDescent="0.2">
      <c r="A569" s="13"/>
      <c r="F569" s="1"/>
    </row>
    <row r="570" spans="1:6" ht="12" customHeight="1" x14ac:dyDescent="0.2">
      <c r="A570" s="13"/>
      <c r="F570" s="1"/>
    </row>
    <row r="571" spans="1:6" ht="12" customHeight="1" x14ac:dyDescent="0.2">
      <c r="A571" s="13"/>
      <c r="F571" s="1"/>
    </row>
    <row r="572" spans="1:6" ht="12" customHeight="1" x14ac:dyDescent="0.2">
      <c r="A572" s="13"/>
      <c r="F572" s="1"/>
    </row>
    <row r="573" spans="1:6" ht="12" customHeight="1" x14ac:dyDescent="0.2">
      <c r="A573" s="13"/>
      <c r="F573" s="1"/>
    </row>
    <row r="574" spans="1:6" ht="12" customHeight="1" x14ac:dyDescent="0.2">
      <c r="A574" s="13"/>
      <c r="F574" s="1"/>
    </row>
    <row r="575" spans="1:6" ht="12" customHeight="1" x14ac:dyDescent="0.2">
      <c r="A575" s="13"/>
      <c r="F575" s="1"/>
    </row>
    <row r="576" spans="1:6" ht="12" customHeight="1" x14ac:dyDescent="0.2">
      <c r="A576" s="13"/>
      <c r="F576" s="1"/>
    </row>
    <row r="577" spans="1:6" ht="12" customHeight="1" x14ac:dyDescent="0.2">
      <c r="A577" s="13"/>
      <c r="F577" s="1"/>
    </row>
    <row r="578" spans="1:6" ht="12" customHeight="1" x14ac:dyDescent="0.2">
      <c r="A578" s="13"/>
      <c r="F578" s="1"/>
    </row>
    <row r="579" spans="1:6" ht="12" customHeight="1" x14ac:dyDescent="0.2">
      <c r="A579" s="13"/>
      <c r="F579" s="1"/>
    </row>
    <row r="580" spans="1:6" ht="12" customHeight="1" x14ac:dyDescent="0.2">
      <c r="A580" s="13"/>
      <c r="F580" s="1"/>
    </row>
    <row r="581" spans="1:6" ht="12" customHeight="1" x14ac:dyDescent="0.2">
      <c r="A581" s="13"/>
      <c r="F581" s="1"/>
    </row>
    <row r="582" spans="1:6" ht="12" customHeight="1" x14ac:dyDescent="0.2">
      <c r="A582" s="13"/>
      <c r="F582" s="1"/>
    </row>
    <row r="583" spans="1:6" ht="12" customHeight="1" x14ac:dyDescent="0.2">
      <c r="A583" s="13"/>
      <c r="F583" s="1"/>
    </row>
    <row r="584" spans="1:6" ht="12" customHeight="1" x14ac:dyDescent="0.2">
      <c r="A584" s="13"/>
      <c r="F584" s="1"/>
    </row>
    <row r="585" spans="1:6" ht="12" customHeight="1" x14ac:dyDescent="0.2">
      <c r="A585" s="13"/>
      <c r="F585" s="1"/>
    </row>
    <row r="586" spans="1:6" ht="12" customHeight="1" x14ac:dyDescent="0.2">
      <c r="A586" s="13"/>
      <c r="F586" s="1"/>
    </row>
    <row r="587" spans="1:6" ht="12" customHeight="1" x14ac:dyDescent="0.2">
      <c r="A587" s="13"/>
      <c r="F587" s="1"/>
    </row>
    <row r="588" spans="1:6" ht="12" customHeight="1" x14ac:dyDescent="0.2">
      <c r="A588" s="13"/>
      <c r="F588" s="1"/>
    </row>
    <row r="589" spans="1:6" ht="12" customHeight="1" x14ac:dyDescent="0.2">
      <c r="A589" s="13"/>
      <c r="F589" s="1"/>
    </row>
    <row r="590" spans="1:6" ht="12" customHeight="1" x14ac:dyDescent="0.2">
      <c r="A590" s="13"/>
      <c r="F590" s="1"/>
    </row>
    <row r="591" spans="1:6" ht="12" customHeight="1" x14ac:dyDescent="0.2">
      <c r="A591" s="13"/>
      <c r="F591" s="1"/>
    </row>
    <row r="592" spans="1:6" ht="12" customHeight="1" x14ac:dyDescent="0.2">
      <c r="A592" s="13"/>
      <c r="F592" s="1"/>
    </row>
    <row r="593" spans="1:6" ht="12" customHeight="1" x14ac:dyDescent="0.2">
      <c r="A593" s="13"/>
      <c r="F593" s="1"/>
    </row>
    <row r="594" spans="1:6" ht="12" customHeight="1" x14ac:dyDescent="0.2">
      <c r="A594" s="13"/>
      <c r="F594" s="1"/>
    </row>
    <row r="595" spans="1:6" ht="12" customHeight="1" x14ac:dyDescent="0.2">
      <c r="A595" s="13"/>
      <c r="F595" s="1"/>
    </row>
    <row r="596" spans="1:6" ht="12" customHeight="1" x14ac:dyDescent="0.2">
      <c r="A596" s="13"/>
      <c r="F596" s="1"/>
    </row>
    <row r="597" spans="1:6" ht="12" customHeight="1" x14ac:dyDescent="0.2">
      <c r="A597" s="13"/>
      <c r="F597" s="1"/>
    </row>
    <row r="598" spans="1:6" ht="12" customHeight="1" x14ac:dyDescent="0.2">
      <c r="A598" s="13"/>
      <c r="F598" s="1"/>
    </row>
    <row r="599" spans="1:6" ht="12" customHeight="1" x14ac:dyDescent="0.2">
      <c r="A599" s="13"/>
      <c r="F599" s="1"/>
    </row>
    <row r="600" spans="1:6" ht="12" customHeight="1" x14ac:dyDescent="0.2">
      <c r="A600" s="13"/>
      <c r="F600" s="1"/>
    </row>
    <row r="601" spans="1:6" ht="12" customHeight="1" x14ac:dyDescent="0.2">
      <c r="A601" s="13"/>
      <c r="F601" s="1"/>
    </row>
    <row r="602" spans="1:6" ht="12" customHeight="1" x14ac:dyDescent="0.2">
      <c r="A602" s="13"/>
      <c r="F602" s="1"/>
    </row>
    <row r="603" spans="1:6" ht="12" customHeight="1" x14ac:dyDescent="0.2">
      <c r="A603" s="13"/>
      <c r="F603" s="1"/>
    </row>
    <row r="604" spans="1:6" ht="12" customHeight="1" x14ac:dyDescent="0.2">
      <c r="A604" s="13"/>
      <c r="F604" s="1"/>
    </row>
    <row r="605" spans="1:6" ht="12" customHeight="1" x14ac:dyDescent="0.2">
      <c r="A605" s="13"/>
      <c r="F605" s="1"/>
    </row>
    <row r="606" spans="1:6" ht="12" customHeight="1" x14ac:dyDescent="0.2">
      <c r="A606" s="13"/>
      <c r="F606" s="1"/>
    </row>
    <row r="607" spans="1:6" ht="12" customHeight="1" x14ac:dyDescent="0.2">
      <c r="A607" s="13"/>
      <c r="F607" s="1"/>
    </row>
    <row r="608" spans="1:6" ht="12" customHeight="1" x14ac:dyDescent="0.2">
      <c r="A608" s="13"/>
      <c r="F608" s="1"/>
    </row>
    <row r="609" spans="1:6" ht="12" customHeight="1" x14ac:dyDescent="0.2">
      <c r="A609" s="13"/>
      <c r="F609" s="1"/>
    </row>
    <row r="610" spans="1:6" ht="12" customHeight="1" x14ac:dyDescent="0.2">
      <c r="A610" s="13"/>
      <c r="F610" s="1"/>
    </row>
    <row r="611" spans="1:6" ht="12" customHeight="1" x14ac:dyDescent="0.2">
      <c r="A611" s="13"/>
      <c r="F611" s="1"/>
    </row>
    <row r="612" spans="1:6" ht="12" customHeight="1" x14ac:dyDescent="0.2">
      <c r="A612" s="13"/>
      <c r="F612" s="1"/>
    </row>
    <row r="613" spans="1:6" ht="12" customHeight="1" x14ac:dyDescent="0.2">
      <c r="A613" s="13"/>
      <c r="F613" s="1"/>
    </row>
    <row r="614" spans="1:6" ht="12" customHeight="1" x14ac:dyDescent="0.2">
      <c r="A614" s="13"/>
      <c r="F614" s="1"/>
    </row>
    <row r="615" spans="1:6" ht="12" customHeight="1" x14ac:dyDescent="0.2">
      <c r="A615" s="13"/>
      <c r="F615" s="1"/>
    </row>
    <row r="616" spans="1:6" ht="12" customHeight="1" x14ac:dyDescent="0.2">
      <c r="A616" s="13"/>
      <c r="F616" s="1"/>
    </row>
    <row r="617" spans="1:6" ht="12" customHeight="1" x14ac:dyDescent="0.2">
      <c r="A617" s="13"/>
      <c r="F617" s="1"/>
    </row>
    <row r="618" spans="1:6" ht="12" customHeight="1" x14ac:dyDescent="0.2">
      <c r="A618" s="13"/>
      <c r="F618" s="1"/>
    </row>
    <row r="619" spans="1:6" ht="12" customHeight="1" x14ac:dyDescent="0.2">
      <c r="A619" s="13"/>
      <c r="F619" s="1"/>
    </row>
    <row r="620" spans="1:6" ht="12" customHeight="1" x14ac:dyDescent="0.2">
      <c r="A620" s="13"/>
      <c r="F620" s="1"/>
    </row>
    <row r="621" spans="1:6" ht="12" customHeight="1" x14ac:dyDescent="0.2">
      <c r="A621" s="13"/>
      <c r="F621" s="1"/>
    </row>
    <row r="622" spans="1:6" ht="12" customHeight="1" x14ac:dyDescent="0.2">
      <c r="A622" s="13"/>
      <c r="F622" s="1"/>
    </row>
    <row r="623" spans="1:6" ht="12" customHeight="1" x14ac:dyDescent="0.2">
      <c r="A623" s="13"/>
      <c r="F623" s="1"/>
    </row>
    <row r="624" spans="1:6" ht="12" customHeight="1" x14ac:dyDescent="0.2">
      <c r="A624" s="13"/>
      <c r="F624" s="1"/>
    </row>
    <row r="625" spans="1:6" ht="12" customHeight="1" x14ac:dyDescent="0.2">
      <c r="A625" s="13"/>
      <c r="F625" s="1"/>
    </row>
    <row r="626" spans="1:6" ht="12" customHeight="1" x14ac:dyDescent="0.2">
      <c r="A626" s="13"/>
      <c r="F626" s="1"/>
    </row>
    <row r="627" spans="1:6" ht="12" customHeight="1" x14ac:dyDescent="0.2">
      <c r="A627" s="13"/>
      <c r="F627" s="1"/>
    </row>
    <row r="628" spans="1:6" ht="12" customHeight="1" x14ac:dyDescent="0.2">
      <c r="A628" s="13"/>
      <c r="F628" s="1"/>
    </row>
    <row r="629" spans="1:6" ht="12" customHeight="1" x14ac:dyDescent="0.2">
      <c r="A629" s="13"/>
      <c r="F629" s="1"/>
    </row>
    <row r="630" spans="1:6" ht="12" customHeight="1" x14ac:dyDescent="0.2">
      <c r="A630" s="13"/>
      <c r="F630" s="1"/>
    </row>
    <row r="631" spans="1:6" ht="12" customHeight="1" x14ac:dyDescent="0.2">
      <c r="A631" s="13"/>
      <c r="F631" s="1"/>
    </row>
    <row r="632" spans="1:6" ht="12" customHeight="1" x14ac:dyDescent="0.2">
      <c r="A632" s="13"/>
      <c r="F632" s="1"/>
    </row>
    <row r="633" spans="1:6" ht="12" customHeight="1" x14ac:dyDescent="0.2">
      <c r="A633" s="13"/>
      <c r="F633" s="1"/>
    </row>
    <row r="634" spans="1:6" ht="12" customHeight="1" x14ac:dyDescent="0.2">
      <c r="A634" s="13"/>
      <c r="F634" s="1"/>
    </row>
    <row r="635" spans="1:6" ht="12" customHeight="1" x14ac:dyDescent="0.2">
      <c r="A635" s="13"/>
      <c r="F635" s="1"/>
    </row>
    <row r="636" spans="1:6" ht="12" customHeight="1" x14ac:dyDescent="0.2">
      <c r="A636" s="13"/>
      <c r="F636" s="1"/>
    </row>
    <row r="637" spans="1:6" ht="12" customHeight="1" x14ac:dyDescent="0.2">
      <c r="A637" s="13"/>
      <c r="F637" s="1"/>
    </row>
    <row r="638" spans="1:6" ht="12" customHeight="1" x14ac:dyDescent="0.2">
      <c r="A638" s="13"/>
      <c r="F638" s="1"/>
    </row>
    <row r="639" spans="1:6" ht="12" customHeight="1" x14ac:dyDescent="0.2">
      <c r="A639" s="13"/>
      <c r="F639" s="1"/>
    </row>
    <row r="640" spans="1:6" ht="12" customHeight="1" x14ac:dyDescent="0.2">
      <c r="A640" s="13"/>
      <c r="F640" s="1"/>
    </row>
    <row r="641" spans="1:6" ht="12" customHeight="1" x14ac:dyDescent="0.2">
      <c r="A641" s="13"/>
      <c r="F641" s="1"/>
    </row>
    <row r="642" spans="1:6" ht="12" customHeight="1" x14ac:dyDescent="0.2">
      <c r="A642" s="13"/>
      <c r="F642" s="1"/>
    </row>
    <row r="643" spans="1:6" ht="12" customHeight="1" x14ac:dyDescent="0.2">
      <c r="A643" s="13"/>
      <c r="F643" s="1"/>
    </row>
    <row r="644" spans="1:6" ht="12" customHeight="1" x14ac:dyDescent="0.2">
      <c r="A644" s="13"/>
      <c r="F644" s="1"/>
    </row>
    <row r="645" spans="1:6" ht="12" customHeight="1" x14ac:dyDescent="0.2">
      <c r="A645" s="13"/>
      <c r="F645" s="1"/>
    </row>
    <row r="646" spans="1:6" ht="12" customHeight="1" x14ac:dyDescent="0.2">
      <c r="A646" s="13"/>
      <c r="F646" s="1"/>
    </row>
    <row r="647" spans="1:6" ht="12" customHeight="1" x14ac:dyDescent="0.2">
      <c r="A647" s="13"/>
      <c r="F647" s="1"/>
    </row>
    <row r="648" spans="1:6" ht="12" customHeight="1" x14ac:dyDescent="0.2">
      <c r="A648" s="13"/>
      <c r="F648" s="1"/>
    </row>
    <row r="649" spans="1:6" ht="12" customHeight="1" x14ac:dyDescent="0.2">
      <c r="A649" s="13"/>
      <c r="F649" s="1"/>
    </row>
    <row r="650" spans="1:6" ht="12" customHeight="1" x14ac:dyDescent="0.2">
      <c r="A650" s="13"/>
      <c r="F650" s="1"/>
    </row>
    <row r="651" spans="1:6" ht="12" customHeight="1" x14ac:dyDescent="0.2">
      <c r="A651" s="13"/>
      <c r="F651" s="1"/>
    </row>
    <row r="652" spans="1:6" ht="12" customHeight="1" x14ac:dyDescent="0.2">
      <c r="A652" s="13"/>
      <c r="F652" s="1"/>
    </row>
    <row r="653" spans="1:6" ht="12" customHeight="1" x14ac:dyDescent="0.2">
      <c r="A653" s="13"/>
      <c r="F653" s="1"/>
    </row>
    <row r="654" spans="1:6" ht="12" customHeight="1" x14ac:dyDescent="0.2">
      <c r="A654" s="13"/>
      <c r="F654" s="1"/>
    </row>
    <row r="655" spans="1:6" ht="12" customHeight="1" x14ac:dyDescent="0.2">
      <c r="A655" s="13"/>
      <c r="F655" s="1"/>
    </row>
    <row r="656" spans="1:6" ht="12" customHeight="1" x14ac:dyDescent="0.2">
      <c r="A656" s="13"/>
      <c r="F656" s="1"/>
    </row>
    <row r="657" spans="1:6" ht="12" customHeight="1" x14ac:dyDescent="0.2">
      <c r="A657" s="13"/>
      <c r="F657" s="1"/>
    </row>
    <row r="658" spans="1:6" ht="12" customHeight="1" x14ac:dyDescent="0.2">
      <c r="A658" s="13"/>
      <c r="F658" s="1"/>
    </row>
    <row r="659" spans="1:6" ht="12" customHeight="1" x14ac:dyDescent="0.2">
      <c r="A659" s="13"/>
      <c r="F659" s="1"/>
    </row>
    <row r="660" spans="1:6" ht="12" customHeight="1" x14ac:dyDescent="0.2">
      <c r="A660" s="13"/>
      <c r="F660" s="1"/>
    </row>
    <row r="661" spans="1:6" ht="12" customHeight="1" x14ac:dyDescent="0.2">
      <c r="A661" s="13"/>
      <c r="F661" s="1"/>
    </row>
    <row r="662" spans="1:6" ht="12" customHeight="1" x14ac:dyDescent="0.2">
      <c r="A662" s="13"/>
      <c r="F662" s="1"/>
    </row>
    <row r="663" spans="1:6" ht="12" customHeight="1" x14ac:dyDescent="0.2">
      <c r="A663" s="13"/>
      <c r="F663" s="1"/>
    </row>
    <row r="664" spans="1:6" ht="12" customHeight="1" x14ac:dyDescent="0.2">
      <c r="A664" s="13"/>
      <c r="F664" s="1"/>
    </row>
    <row r="665" spans="1:6" ht="12" customHeight="1" x14ac:dyDescent="0.2">
      <c r="A665" s="13"/>
      <c r="F665" s="1"/>
    </row>
    <row r="666" spans="1:6" ht="12" customHeight="1" x14ac:dyDescent="0.2">
      <c r="A666" s="13"/>
      <c r="F666" s="1"/>
    </row>
    <row r="667" spans="1:6" ht="12" customHeight="1" x14ac:dyDescent="0.2">
      <c r="A667" s="13"/>
      <c r="F667" s="1"/>
    </row>
    <row r="668" spans="1:6" ht="12" customHeight="1" x14ac:dyDescent="0.2">
      <c r="A668" s="13"/>
      <c r="F668" s="1"/>
    </row>
    <row r="669" spans="1:6" ht="12" customHeight="1" x14ac:dyDescent="0.2">
      <c r="A669" s="13"/>
      <c r="F669" s="1"/>
    </row>
    <row r="670" spans="1:6" ht="12" customHeight="1" x14ac:dyDescent="0.2">
      <c r="A670" s="13"/>
      <c r="F670" s="1"/>
    </row>
    <row r="671" spans="1:6" ht="12" customHeight="1" x14ac:dyDescent="0.2">
      <c r="A671" s="13"/>
      <c r="F671" s="1"/>
    </row>
    <row r="672" spans="1:6" ht="12" customHeight="1" x14ac:dyDescent="0.2">
      <c r="A672" s="13"/>
      <c r="F672" s="1"/>
    </row>
    <row r="673" spans="1:6" ht="12" customHeight="1" x14ac:dyDescent="0.2">
      <c r="A673" s="13"/>
      <c r="F673" s="1"/>
    </row>
    <row r="674" spans="1:6" ht="12" customHeight="1" x14ac:dyDescent="0.2">
      <c r="A674" s="13"/>
      <c r="F674" s="1"/>
    </row>
    <row r="675" spans="1:6" ht="12" customHeight="1" x14ac:dyDescent="0.2">
      <c r="A675" s="13"/>
      <c r="F675" s="1"/>
    </row>
    <row r="676" spans="1:6" ht="12" customHeight="1" x14ac:dyDescent="0.2">
      <c r="A676" s="13"/>
      <c r="F676" s="1"/>
    </row>
    <row r="677" spans="1:6" ht="12" customHeight="1" x14ac:dyDescent="0.2">
      <c r="A677" s="13"/>
      <c r="F677" s="1"/>
    </row>
    <row r="678" spans="1:6" ht="12" customHeight="1" x14ac:dyDescent="0.2">
      <c r="A678" s="13"/>
      <c r="F678" s="1"/>
    </row>
    <row r="679" spans="1:6" ht="12" customHeight="1" x14ac:dyDescent="0.2">
      <c r="A679" s="13"/>
      <c r="F679" s="1"/>
    </row>
    <row r="680" spans="1:6" ht="12" customHeight="1" x14ac:dyDescent="0.2">
      <c r="A680" s="13"/>
      <c r="F680" s="1"/>
    </row>
    <row r="681" spans="1:6" ht="12" customHeight="1" x14ac:dyDescent="0.2">
      <c r="A681" s="13"/>
      <c r="F681" s="1"/>
    </row>
    <row r="682" spans="1:6" ht="12" customHeight="1" x14ac:dyDescent="0.2">
      <c r="A682" s="13"/>
      <c r="F682" s="1"/>
    </row>
    <row r="683" spans="1:6" ht="12" customHeight="1" x14ac:dyDescent="0.2">
      <c r="A683" s="13"/>
      <c r="F683" s="1"/>
    </row>
    <row r="684" spans="1:6" ht="12" customHeight="1" x14ac:dyDescent="0.2">
      <c r="A684" s="13"/>
      <c r="F684" s="1"/>
    </row>
    <row r="685" spans="1:6" ht="12" customHeight="1" x14ac:dyDescent="0.2">
      <c r="A685" s="13"/>
      <c r="F685" s="1"/>
    </row>
    <row r="686" spans="1:6" ht="12" customHeight="1" x14ac:dyDescent="0.2">
      <c r="A686" s="13"/>
      <c r="F686" s="1"/>
    </row>
    <row r="687" spans="1:6" ht="12" customHeight="1" x14ac:dyDescent="0.2">
      <c r="A687" s="13"/>
      <c r="F687" s="1"/>
    </row>
    <row r="688" spans="1:6" ht="12" customHeight="1" x14ac:dyDescent="0.2">
      <c r="A688" s="13"/>
      <c r="F688" s="1"/>
    </row>
    <row r="689" spans="1:6" ht="12" customHeight="1" x14ac:dyDescent="0.2">
      <c r="A689" s="13"/>
      <c r="F689" s="1"/>
    </row>
    <row r="690" spans="1:6" ht="12" customHeight="1" x14ac:dyDescent="0.2">
      <c r="A690" s="13"/>
      <c r="F690" s="1"/>
    </row>
    <row r="691" spans="1:6" ht="12" customHeight="1" x14ac:dyDescent="0.2">
      <c r="A691" s="13"/>
      <c r="F691" s="1"/>
    </row>
    <row r="692" spans="1:6" ht="12" customHeight="1" x14ac:dyDescent="0.2">
      <c r="A692" s="13"/>
      <c r="F692" s="1"/>
    </row>
    <row r="693" spans="1:6" ht="12" customHeight="1" x14ac:dyDescent="0.2">
      <c r="A693" s="13"/>
      <c r="F693" s="1"/>
    </row>
    <row r="694" spans="1:6" ht="12" customHeight="1" x14ac:dyDescent="0.2">
      <c r="A694" s="13"/>
      <c r="F694" s="1"/>
    </row>
    <row r="695" spans="1:6" ht="12" customHeight="1" x14ac:dyDescent="0.2">
      <c r="A695" s="13"/>
      <c r="F695" s="1"/>
    </row>
    <row r="696" spans="1:6" ht="12" customHeight="1" x14ac:dyDescent="0.2">
      <c r="A696" s="13"/>
      <c r="F696" s="1"/>
    </row>
    <row r="697" spans="1:6" ht="12" customHeight="1" x14ac:dyDescent="0.2">
      <c r="A697" s="13"/>
      <c r="F697" s="1"/>
    </row>
    <row r="698" spans="1:6" ht="12" customHeight="1" x14ac:dyDescent="0.2">
      <c r="A698" s="13"/>
      <c r="F698" s="1"/>
    </row>
    <row r="699" spans="1:6" ht="12" customHeight="1" x14ac:dyDescent="0.2">
      <c r="A699" s="13"/>
      <c r="F699" s="1"/>
    </row>
    <row r="700" spans="1:6" ht="12" customHeight="1" x14ac:dyDescent="0.2">
      <c r="A700" s="13"/>
      <c r="F700" s="1"/>
    </row>
    <row r="701" spans="1:6" ht="12" customHeight="1" x14ac:dyDescent="0.2">
      <c r="A701" s="13"/>
      <c r="F701" s="1"/>
    </row>
    <row r="702" spans="1:6" ht="12" customHeight="1" x14ac:dyDescent="0.2">
      <c r="A702" s="13"/>
      <c r="F702" s="1"/>
    </row>
    <row r="703" spans="1:6" ht="12" customHeight="1" x14ac:dyDescent="0.2">
      <c r="A703" s="13"/>
      <c r="F703" s="1"/>
    </row>
    <row r="704" spans="1:6" ht="12" customHeight="1" x14ac:dyDescent="0.2">
      <c r="A704" s="13"/>
      <c r="F704" s="1"/>
    </row>
    <row r="705" spans="1:6" ht="12" customHeight="1" x14ac:dyDescent="0.2">
      <c r="A705" s="13"/>
      <c r="F705" s="1"/>
    </row>
    <row r="706" spans="1:6" ht="12" customHeight="1" x14ac:dyDescent="0.2">
      <c r="A706" s="13"/>
      <c r="F706" s="1"/>
    </row>
    <row r="707" spans="1:6" ht="12" customHeight="1" x14ac:dyDescent="0.2">
      <c r="A707" s="13"/>
      <c r="F707" s="1"/>
    </row>
    <row r="708" spans="1:6" ht="12" customHeight="1" x14ac:dyDescent="0.2">
      <c r="A708" s="13"/>
      <c r="F708" s="1"/>
    </row>
    <row r="709" spans="1:6" ht="12" customHeight="1" x14ac:dyDescent="0.2">
      <c r="A709" s="13"/>
      <c r="F709" s="1"/>
    </row>
    <row r="710" spans="1:6" ht="12" customHeight="1" x14ac:dyDescent="0.2">
      <c r="A710" s="13"/>
      <c r="F710" s="1"/>
    </row>
    <row r="711" spans="1:6" ht="12" customHeight="1" x14ac:dyDescent="0.2">
      <c r="A711" s="13"/>
      <c r="F711" s="1"/>
    </row>
    <row r="712" spans="1:6" ht="12" customHeight="1" x14ac:dyDescent="0.2">
      <c r="A712" s="13"/>
      <c r="F712" s="1"/>
    </row>
    <row r="713" spans="1:6" ht="12" customHeight="1" x14ac:dyDescent="0.2">
      <c r="A713" s="13"/>
      <c r="F713" s="1"/>
    </row>
    <row r="714" spans="1:6" ht="12" customHeight="1" x14ac:dyDescent="0.2">
      <c r="A714" s="13"/>
      <c r="F714" s="1"/>
    </row>
    <row r="715" spans="1:6" ht="12" customHeight="1" x14ac:dyDescent="0.2">
      <c r="A715" s="13"/>
      <c r="F715" s="1"/>
    </row>
    <row r="716" spans="1:6" ht="12" customHeight="1" x14ac:dyDescent="0.2">
      <c r="A716" s="13"/>
      <c r="F716" s="1"/>
    </row>
    <row r="717" spans="1:6" ht="12" customHeight="1" x14ac:dyDescent="0.2">
      <c r="A717" s="13"/>
      <c r="F717" s="1"/>
    </row>
    <row r="718" spans="1:6" ht="12" customHeight="1" x14ac:dyDescent="0.2">
      <c r="A718" s="13"/>
      <c r="F718" s="1"/>
    </row>
    <row r="719" spans="1:6" ht="12" customHeight="1" x14ac:dyDescent="0.2">
      <c r="A719" s="13"/>
      <c r="F719" s="1"/>
    </row>
    <row r="720" spans="1:6" ht="12" customHeight="1" x14ac:dyDescent="0.2">
      <c r="A720" s="13"/>
      <c r="F720" s="1"/>
    </row>
    <row r="721" spans="1:6" ht="12" customHeight="1" x14ac:dyDescent="0.2">
      <c r="A721" s="13"/>
      <c r="F721" s="1"/>
    </row>
    <row r="722" spans="1:6" ht="12" customHeight="1" x14ac:dyDescent="0.2">
      <c r="A722" s="13"/>
      <c r="F722" s="1"/>
    </row>
    <row r="723" spans="1:6" ht="12" customHeight="1" x14ac:dyDescent="0.2">
      <c r="A723" s="13"/>
      <c r="F723" s="1"/>
    </row>
    <row r="724" spans="1:6" ht="12" customHeight="1" x14ac:dyDescent="0.2">
      <c r="A724" s="13"/>
      <c r="F724" s="1"/>
    </row>
    <row r="725" spans="1:6" ht="12" customHeight="1" x14ac:dyDescent="0.2">
      <c r="A725" s="13"/>
      <c r="F725" s="1"/>
    </row>
    <row r="726" spans="1:6" ht="12" customHeight="1" x14ac:dyDescent="0.2">
      <c r="A726" s="13"/>
      <c r="F726" s="1"/>
    </row>
    <row r="727" spans="1:6" ht="12" customHeight="1" x14ac:dyDescent="0.2">
      <c r="A727" s="13"/>
      <c r="F727" s="1"/>
    </row>
    <row r="728" spans="1:6" ht="12" customHeight="1" x14ac:dyDescent="0.2">
      <c r="A728" s="13"/>
      <c r="F728" s="1"/>
    </row>
    <row r="729" spans="1:6" ht="12" customHeight="1" x14ac:dyDescent="0.2">
      <c r="A729" s="13"/>
      <c r="F729" s="1"/>
    </row>
    <row r="730" spans="1:6" ht="12" customHeight="1" x14ac:dyDescent="0.2">
      <c r="A730" s="13"/>
      <c r="F730" s="1"/>
    </row>
    <row r="731" spans="1:6" ht="12" customHeight="1" x14ac:dyDescent="0.2">
      <c r="A731" s="13"/>
      <c r="F731" s="1"/>
    </row>
    <row r="732" spans="1:6" ht="12" customHeight="1" x14ac:dyDescent="0.2">
      <c r="A732" s="13"/>
      <c r="F732" s="1"/>
    </row>
    <row r="733" spans="1:6" ht="12" customHeight="1" x14ac:dyDescent="0.2">
      <c r="A733" s="13"/>
      <c r="F733" s="1"/>
    </row>
    <row r="734" spans="1:6" ht="12" customHeight="1" x14ac:dyDescent="0.2">
      <c r="A734" s="13"/>
      <c r="F734" s="1"/>
    </row>
    <row r="735" spans="1:6" ht="12" customHeight="1" x14ac:dyDescent="0.2">
      <c r="A735" s="13"/>
      <c r="F735" s="1"/>
    </row>
    <row r="736" spans="1:6" ht="12" customHeight="1" x14ac:dyDescent="0.2">
      <c r="A736" s="13"/>
      <c r="F736" s="1"/>
    </row>
    <row r="737" spans="1:6" ht="12" customHeight="1" x14ac:dyDescent="0.2">
      <c r="A737" s="13"/>
      <c r="F737" s="1"/>
    </row>
    <row r="738" spans="1:6" ht="12" customHeight="1" x14ac:dyDescent="0.2">
      <c r="A738" s="13"/>
      <c r="F738" s="1"/>
    </row>
    <row r="739" spans="1:6" ht="12" customHeight="1" x14ac:dyDescent="0.2">
      <c r="A739" s="13"/>
      <c r="F739" s="1"/>
    </row>
    <row r="740" spans="1:6" ht="12" customHeight="1" x14ac:dyDescent="0.2">
      <c r="A740" s="13"/>
      <c r="F740" s="1"/>
    </row>
    <row r="741" spans="1:6" ht="12" customHeight="1" x14ac:dyDescent="0.2">
      <c r="A741" s="13"/>
      <c r="F741" s="1"/>
    </row>
    <row r="742" spans="1:6" ht="12" customHeight="1" x14ac:dyDescent="0.2">
      <c r="A742" s="13"/>
      <c r="F742" s="1"/>
    </row>
    <row r="743" spans="1:6" ht="12" customHeight="1" x14ac:dyDescent="0.2">
      <c r="A743" s="13"/>
      <c r="F743" s="1"/>
    </row>
    <row r="744" spans="1:6" ht="12" customHeight="1" x14ac:dyDescent="0.2">
      <c r="A744" s="13"/>
      <c r="F744" s="1"/>
    </row>
    <row r="745" spans="1:6" ht="12" customHeight="1" x14ac:dyDescent="0.2">
      <c r="A745" s="13"/>
      <c r="F745" s="1"/>
    </row>
    <row r="746" spans="1:6" ht="12" customHeight="1" x14ac:dyDescent="0.2">
      <c r="A746" s="13"/>
      <c r="F746" s="1"/>
    </row>
    <row r="747" spans="1:6" ht="12" customHeight="1" x14ac:dyDescent="0.2">
      <c r="A747" s="13"/>
      <c r="F747" s="1"/>
    </row>
    <row r="748" spans="1:6" ht="12" customHeight="1" x14ac:dyDescent="0.2">
      <c r="A748" s="13"/>
      <c r="F748" s="1"/>
    </row>
    <row r="749" spans="1:6" ht="12" customHeight="1" x14ac:dyDescent="0.2">
      <c r="A749" s="13"/>
      <c r="F749" s="1"/>
    </row>
    <row r="750" spans="1:6" ht="12" customHeight="1" x14ac:dyDescent="0.2">
      <c r="A750" s="13"/>
      <c r="F750" s="1"/>
    </row>
    <row r="751" spans="1:6" ht="12" customHeight="1" x14ac:dyDescent="0.2">
      <c r="A751" s="13"/>
      <c r="F751" s="1"/>
    </row>
    <row r="752" spans="1:6" ht="12" customHeight="1" x14ac:dyDescent="0.2">
      <c r="A752" s="13"/>
      <c r="F752" s="1"/>
    </row>
    <row r="753" spans="1:6" ht="12" customHeight="1" x14ac:dyDescent="0.2">
      <c r="A753" s="13"/>
      <c r="F753" s="1"/>
    </row>
    <row r="754" spans="1:6" ht="12" customHeight="1" x14ac:dyDescent="0.2">
      <c r="A754" s="13"/>
      <c r="F754" s="1"/>
    </row>
    <row r="755" spans="1:6" ht="12" customHeight="1" x14ac:dyDescent="0.2">
      <c r="A755" s="13"/>
      <c r="F755" s="1"/>
    </row>
    <row r="756" spans="1:6" ht="12" customHeight="1" x14ac:dyDescent="0.2">
      <c r="A756" s="13"/>
      <c r="F756" s="1"/>
    </row>
    <row r="757" spans="1:6" ht="12" customHeight="1" x14ac:dyDescent="0.2">
      <c r="A757" s="13"/>
      <c r="F757" s="1"/>
    </row>
    <row r="758" spans="1:6" ht="12" customHeight="1" x14ac:dyDescent="0.2">
      <c r="A758" s="13"/>
      <c r="F758" s="1"/>
    </row>
    <row r="759" spans="1:6" ht="12" customHeight="1" x14ac:dyDescent="0.2">
      <c r="A759" s="13"/>
      <c r="F759" s="1"/>
    </row>
    <row r="760" spans="1:6" ht="12" customHeight="1" x14ac:dyDescent="0.2">
      <c r="A760" s="13"/>
      <c r="F760" s="1"/>
    </row>
    <row r="761" spans="1:6" ht="12" customHeight="1" x14ac:dyDescent="0.2">
      <c r="A761" s="13"/>
      <c r="F761" s="1"/>
    </row>
    <row r="762" spans="1:6" ht="12" customHeight="1" x14ac:dyDescent="0.2">
      <c r="A762" s="13"/>
      <c r="F762" s="1"/>
    </row>
    <row r="763" spans="1:6" ht="12" customHeight="1" x14ac:dyDescent="0.2">
      <c r="A763" s="13"/>
      <c r="F763" s="1"/>
    </row>
    <row r="764" spans="1:6" ht="12" customHeight="1" x14ac:dyDescent="0.2">
      <c r="A764" s="13"/>
      <c r="F764" s="1"/>
    </row>
    <row r="765" spans="1:6" ht="12" customHeight="1" x14ac:dyDescent="0.2">
      <c r="A765" s="13"/>
      <c r="F765" s="1"/>
    </row>
    <row r="766" spans="1:6" ht="12" customHeight="1" x14ac:dyDescent="0.2">
      <c r="A766" s="13"/>
      <c r="F766" s="1"/>
    </row>
    <row r="767" spans="1:6" ht="12" customHeight="1" x14ac:dyDescent="0.2">
      <c r="A767" s="13"/>
      <c r="F767" s="1"/>
    </row>
    <row r="768" spans="1:6" ht="12" customHeight="1" x14ac:dyDescent="0.2">
      <c r="A768" s="13"/>
      <c r="F768" s="1"/>
    </row>
    <row r="769" spans="1:6" ht="12" customHeight="1" x14ac:dyDescent="0.2">
      <c r="A769" s="13"/>
      <c r="F769" s="1"/>
    </row>
    <row r="770" spans="1:6" ht="12" customHeight="1" x14ac:dyDescent="0.2">
      <c r="A770" s="13"/>
      <c r="F770" s="1"/>
    </row>
    <row r="771" spans="1:6" ht="12" customHeight="1" x14ac:dyDescent="0.2">
      <c r="A771" s="13"/>
      <c r="F771" s="1"/>
    </row>
    <row r="772" spans="1:6" ht="12" customHeight="1" x14ac:dyDescent="0.2">
      <c r="A772" s="13"/>
      <c r="F772" s="1"/>
    </row>
    <row r="773" spans="1:6" ht="12" customHeight="1" x14ac:dyDescent="0.2">
      <c r="A773" s="13"/>
      <c r="F773" s="1"/>
    </row>
    <row r="774" spans="1:6" ht="12" customHeight="1" x14ac:dyDescent="0.2">
      <c r="A774" s="13"/>
      <c r="F774" s="1"/>
    </row>
    <row r="775" spans="1:6" ht="12" customHeight="1" x14ac:dyDescent="0.2">
      <c r="A775" s="13"/>
      <c r="F775" s="1"/>
    </row>
    <row r="776" spans="1:6" ht="12" customHeight="1" x14ac:dyDescent="0.2">
      <c r="A776" s="13"/>
      <c r="F776" s="1"/>
    </row>
    <row r="777" spans="1:6" ht="12" customHeight="1" x14ac:dyDescent="0.2">
      <c r="A777" s="13"/>
      <c r="F777" s="1"/>
    </row>
    <row r="778" spans="1:6" ht="12" customHeight="1" x14ac:dyDescent="0.2">
      <c r="A778" s="13"/>
      <c r="F778" s="1"/>
    </row>
    <row r="779" spans="1:6" ht="12" customHeight="1" x14ac:dyDescent="0.2">
      <c r="A779" s="13"/>
      <c r="F779" s="1"/>
    </row>
    <row r="780" spans="1:6" ht="12" customHeight="1" x14ac:dyDescent="0.2">
      <c r="A780" s="13"/>
      <c r="F780" s="1"/>
    </row>
    <row r="781" spans="1:6" ht="12" customHeight="1" x14ac:dyDescent="0.2">
      <c r="A781" s="13"/>
      <c r="F781" s="1"/>
    </row>
    <row r="782" spans="1:6" ht="12" customHeight="1" x14ac:dyDescent="0.2">
      <c r="A782" s="13"/>
      <c r="F782" s="1"/>
    </row>
    <row r="783" spans="1:6" ht="12" customHeight="1" x14ac:dyDescent="0.2">
      <c r="A783" s="13"/>
      <c r="F783" s="1"/>
    </row>
    <row r="784" spans="1:6" ht="12" customHeight="1" x14ac:dyDescent="0.2">
      <c r="A784" s="13"/>
      <c r="F784" s="1"/>
    </row>
    <row r="785" spans="1:6" ht="12" customHeight="1" x14ac:dyDescent="0.2">
      <c r="A785" s="13"/>
      <c r="F785" s="1"/>
    </row>
    <row r="786" spans="1:6" ht="12" customHeight="1" x14ac:dyDescent="0.2">
      <c r="A786" s="13"/>
      <c r="F786" s="1"/>
    </row>
    <row r="787" spans="1:6" ht="12" customHeight="1" x14ac:dyDescent="0.2">
      <c r="A787" s="13"/>
      <c r="F787" s="1"/>
    </row>
    <row r="788" spans="1:6" ht="12" customHeight="1" x14ac:dyDescent="0.2">
      <c r="A788" s="13"/>
      <c r="F788" s="1"/>
    </row>
    <row r="789" spans="1:6" ht="12" customHeight="1" x14ac:dyDescent="0.2">
      <c r="A789" s="13"/>
      <c r="F789" s="1"/>
    </row>
    <row r="790" spans="1:6" ht="12" customHeight="1" x14ac:dyDescent="0.2">
      <c r="A790" s="13"/>
      <c r="F790" s="1"/>
    </row>
    <row r="791" spans="1:6" ht="12" customHeight="1" x14ac:dyDescent="0.2">
      <c r="A791" s="13"/>
      <c r="F791" s="1"/>
    </row>
    <row r="792" spans="1:6" ht="12" customHeight="1" x14ac:dyDescent="0.2">
      <c r="A792" s="13"/>
      <c r="F792" s="1"/>
    </row>
    <row r="793" spans="1:6" ht="12" customHeight="1" x14ac:dyDescent="0.2">
      <c r="A793" s="13"/>
      <c r="F793" s="1"/>
    </row>
    <row r="794" spans="1:6" ht="12" customHeight="1" x14ac:dyDescent="0.2">
      <c r="A794" s="13"/>
      <c r="F794" s="1"/>
    </row>
    <row r="795" spans="1:6" ht="12" customHeight="1" x14ac:dyDescent="0.2">
      <c r="A795" s="13"/>
      <c r="F795" s="1"/>
    </row>
    <row r="796" spans="1:6" ht="12" customHeight="1" x14ac:dyDescent="0.2">
      <c r="A796" s="13"/>
      <c r="F796" s="1"/>
    </row>
    <row r="797" spans="1:6" ht="12" customHeight="1" x14ac:dyDescent="0.2">
      <c r="A797" s="13"/>
      <c r="F797" s="1"/>
    </row>
    <row r="798" spans="1:6" ht="12" customHeight="1" x14ac:dyDescent="0.2">
      <c r="A798" s="13"/>
      <c r="F798" s="1"/>
    </row>
    <row r="799" spans="1:6" ht="12" customHeight="1" x14ac:dyDescent="0.2">
      <c r="A799" s="13"/>
      <c r="F799" s="1"/>
    </row>
    <row r="800" spans="1:6" ht="12" customHeight="1" x14ac:dyDescent="0.2">
      <c r="A800" s="13"/>
      <c r="F800" s="1"/>
    </row>
    <row r="801" spans="1:6" ht="12" customHeight="1" x14ac:dyDescent="0.2">
      <c r="A801" s="13"/>
      <c r="F801" s="1"/>
    </row>
    <row r="802" spans="1:6" ht="12" customHeight="1" x14ac:dyDescent="0.2">
      <c r="A802" s="13"/>
      <c r="F802" s="1"/>
    </row>
    <row r="803" spans="1:6" ht="12" customHeight="1" x14ac:dyDescent="0.2">
      <c r="A803" s="13"/>
      <c r="F803" s="1"/>
    </row>
    <row r="804" spans="1:6" ht="12" customHeight="1" x14ac:dyDescent="0.2">
      <c r="A804" s="13"/>
      <c r="F804" s="1"/>
    </row>
    <row r="805" spans="1:6" ht="12" customHeight="1" x14ac:dyDescent="0.2">
      <c r="A805" s="13"/>
      <c r="F805" s="1"/>
    </row>
    <row r="806" spans="1:6" ht="12" customHeight="1" x14ac:dyDescent="0.2">
      <c r="A806" s="13"/>
      <c r="F806" s="1"/>
    </row>
    <row r="807" spans="1:6" ht="12" customHeight="1" x14ac:dyDescent="0.2">
      <c r="A807" s="13"/>
      <c r="F807" s="1"/>
    </row>
    <row r="808" spans="1:6" ht="12" customHeight="1" x14ac:dyDescent="0.2">
      <c r="A808" s="13"/>
      <c r="F808" s="1"/>
    </row>
    <row r="809" spans="1:6" ht="12" customHeight="1" x14ac:dyDescent="0.2">
      <c r="A809" s="13"/>
      <c r="F809" s="1"/>
    </row>
    <row r="810" spans="1:6" ht="12" customHeight="1" x14ac:dyDescent="0.2">
      <c r="A810" s="13"/>
      <c r="F810" s="1"/>
    </row>
    <row r="811" spans="1:6" ht="12" customHeight="1" x14ac:dyDescent="0.2">
      <c r="A811" s="13"/>
      <c r="F811" s="1"/>
    </row>
    <row r="812" spans="1:6" ht="12" customHeight="1" x14ac:dyDescent="0.2">
      <c r="A812" s="13"/>
      <c r="F812" s="1"/>
    </row>
    <row r="813" spans="1:6" ht="12" customHeight="1" x14ac:dyDescent="0.2">
      <c r="A813" s="13"/>
      <c r="F813" s="1"/>
    </row>
    <row r="814" spans="1:6" ht="12" customHeight="1" x14ac:dyDescent="0.2">
      <c r="A814" s="13"/>
      <c r="F814" s="1"/>
    </row>
    <row r="815" spans="1:6" ht="12" customHeight="1" x14ac:dyDescent="0.2">
      <c r="A815" s="13"/>
      <c r="F815" s="1"/>
    </row>
    <row r="816" spans="1:6" ht="12" customHeight="1" x14ac:dyDescent="0.2">
      <c r="A816" s="13"/>
      <c r="F816" s="1"/>
    </row>
    <row r="817" spans="1:6" ht="12" customHeight="1" x14ac:dyDescent="0.2">
      <c r="A817" s="13"/>
      <c r="F817" s="1"/>
    </row>
    <row r="818" spans="1:6" ht="12" customHeight="1" x14ac:dyDescent="0.2">
      <c r="A818" s="13"/>
      <c r="F818" s="1"/>
    </row>
    <row r="819" spans="1:6" ht="12" customHeight="1" x14ac:dyDescent="0.2">
      <c r="A819" s="13"/>
      <c r="F819" s="1"/>
    </row>
    <row r="820" spans="1:6" ht="12" customHeight="1" x14ac:dyDescent="0.2">
      <c r="A820" s="13"/>
      <c r="F820" s="1"/>
    </row>
    <row r="821" spans="1:6" ht="12" customHeight="1" x14ac:dyDescent="0.2">
      <c r="A821" s="13"/>
      <c r="F821" s="1"/>
    </row>
    <row r="822" spans="1:6" ht="12" customHeight="1" x14ac:dyDescent="0.2">
      <c r="A822" s="13"/>
      <c r="F822" s="1"/>
    </row>
    <row r="823" spans="1:6" ht="12" customHeight="1" x14ac:dyDescent="0.2">
      <c r="A823" s="13"/>
      <c r="F823" s="1"/>
    </row>
    <row r="824" spans="1:6" ht="12" customHeight="1" x14ac:dyDescent="0.2">
      <c r="A824" s="13"/>
      <c r="F824" s="1"/>
    </row>
    <row r="825" spans="1:6" ht="12" customHeight="1" x14ac:dyDescent="0.2">
      <c r="A825" s="13"/>
      <c r="F825" s="1"/>
    </row>
    <row r="826" spans="1:6" ht="12" customHeight="1" x14ac:dyDescent="0.2">
      <c r="A826" s="13"/>
      <c r="F826" s="1"/>
    </row>
    <row r="827" spans="1:6" ht="12" customHeight="1" x14ac:dyDescent="0.2">
      <c r="A827" s="13"/>
      <c r="F827" s="1"/>
    </row>
    <row r="828" spans="1:6" ht="12" customHeight="1" x14ac:dyDescent="0.2">
      <c r="A828" s="13"/>
      <c r="F828" s="1"/>
    </row>
    <row r="829" spans="1:6" ht="12" customHeight="1" x14ac:dyDescent="0.2">
      <c r="A829" s="13"/>
      <c r="F829" s="1"/>
    </row>
    <row r="830" spans="1:6" ht="12" customHeight="1" x14ac:dyDescent="0.2">
      <c r="A830" s="13"/>
      <c r="F830" s="1"/>
    </row>
    <row r="831" spans="1:6" ht="12" customHeight="1" x14ac:dyDescent="0.2">
      <c r="A831" s="13"/>
      <c r="F831" s="1"/>
    </row>
    <row r="832" spans="1:6" ht="12" customHeight="1" x14ac:dyDescent="0.2">
      <c r="A832" s="13"/>
      <c r="F832" s="1"/>
    </row>
    <row r="833" spans="1:6" ht="12" customHeight="1" x14ac:dyDescent="0.2">
      <c r="A833" s="13"/>
      <c r="F833" s="1"/>
    </row>
    <row r="834" spans="1:6" ht="12" customHeight="1" x14ac:dyDescent="0.2">
      <c r="A834" s="13"/>
      <c r="F834" s="1"/>
    </row>
    <row r="835" spans="1:6" ht="12" customHeight="1" x14ac:dyDescent="0.2">
      <c r="A835" s="13"/>
      <c r="F835" s="1"/>
    </row>
    <row r="836" spans="1:6" ht="12" customHeight="1" x14ac:dyDescent="0.2">
      <c r="A836" s="13"/>
      <c r="F836" s="1"/>
    </row>
    <row r="837" spans="1:6" ht="12" customHeight="1" x14ac:dyDescent="0.2">
      <c r="A837" s="13"/>
      <c r="F837" s="1"/>
    </row>
    <row r="838" spans="1:6" ht="12" customHeight="1" x14ac:dyDescent="0.2">
      <c r="A838" s="13"/>
      <c r="F838" s="1"/>
    </row>
    <row r="839" spans="1:6" ht="12" customHeight="1" x14ac:dyDescent="0.2">
      <c r="A839" s="13"/>
      <c r="F839" s="1"/>
    </row>
    <row r="840" spans="1:6" ht="12" customHeight="1" x14ac:dyDescent="0.2">
      <c r="A840" s="13"/>
      <c r="F840" s="1"/>
    </row>
    <row r="841" spans="1:6" ht="12" customHeight="1" x14ac:dyDescent="0.2">
      <c r="A841" s="13"/>
      <c r="F841" s="1"/>
    </row>
    <row r="842" spans="1:6" ht="12" customHeight="1" x14ac:dyDescent="0.2">
      <c r="A842" s="13"/>
      <c r="F842" s="1"/>
    </row>
    <row r="843" spans="1:6" ht="12" customHeight="1" x14ac:dyDescent="0.2">
      <c r="A843" s="13"/>
      <c r="F843" s="1"/>
    </row>
    <row r="844" spans="1:6" ht="12" customHeight="1" x14ac:dyDescent="0.2">
      <c r="A844" s="13"/>
      <c r="F844" s="1"/>
    </row>
    <row r="845" spans="1:6" ht="12" customHeight="1" x14ac:dyDescent="0.2">
      <c r="A845" s="13"/>
      <c r="F845" s="1"/>
    </row>
    <row r="846" spans="1:6" ht="12" customHeight="1" x14ac:dyDescent="0.2">
      <c r="A846" s="13"/>
      <c r="F846" s="1"/>
    </row>
    <row r="847" spans="1:6" ht="12" customHeight="1" x14ac:dyDescent="0.2">
      <c r="A847" s="13"/>
      <c r="F847" s="1"/>
    </row>
    <row r="848" spans="1:6" ht="12" customHeight="1" x14ac:dyDescent="0.2">
      <c r="A848" s="13"/>
      <c r="F848" s="1"/>
    </row>
    <row r="849" spans="1:6" ht="12" customHeight="1" x14ac:dyDescent="0.2">
      <c r="A849" s="13"/>
      <c r="F849" s="1"/>
    </row>
    <row r="850" spans="1:6" ht="12" customHeight="1" x14ac:dyDescent="0.2">
      <c r="A850" s="13"/>
      <c r="F850" s="1"/>
    </row>
    <row r="851" spans="1:6" ht="12" customHeight="1" x14ac:dyDescent="0.2">
      <c r="A851" s="13"/>
      <c r="F851" s="1"/>
    </row>
    <row r="852" spans="1:6" ht="12" customHeight="1" x14ac:dyDescent="0.2">
      <c r="A852" s="13"/>
      <c r="F852" s="1"/>
    </row>
    <row r="853" spans="1:6" ht="12" customHeight="1" x14ac:dyDescent="0.2">
      <c r="A853" s="13"/>
      <c r="F853" s="1"/>
    </row>
    <row r="854" spans="1:6" ht="12" customHeight="1" x14ac:dyDescent="0.2">
      <c r="A854" s="13"/>
      <c r="F854" s="1"/>
    </row>
    <row r="855" spans="1:6" ht="12" customHeight="1" x14ac:dyDescent="0.2">
      <c r="A855" s="13"/>
      <c r="F855" s="1"/>
    </row>
    <row r="856" spans="1:6" ht="12" customHeight="1" x14ac:dyDescent="0.2">
      <c r="A856" s="13"/>
      <c r="F856" s="1"/>
    </row>
    <row r="857" spans="1:6" ht="12" customHeight="1" x14ac:dyDescent="0.2">
      <c r="A857" s="13"/>
      <c r="F857" s="1"/>
    </row>
    <row r="858" spans="1:6" ht="12" customHeight="1" x14ac:dyDescent="0.2">
      <c r="A858" s="13"/>
      <c r="F858" s="1"/>
    </row>
    <row r="859" spans="1:6" ht="12" customHeight="1" x14ac:dyDescent="0.2">
      <c r="A859" s="13"/>
      <c r="F859" s="1"/>
    </row>
    <row r="860" spans="1:6" ht="12" customHeight="1" x14ac:dyDescent="0.2">
      <c r="A860" s="13"/>
      <c r="F860" s="1"/>
    </row>
    <row r="861" spans="1:6" ht="12" customHeight="1" x14ac:dyDescent="0.2">
      <c r="A861" s="13"/>
      <c r="F861" s="1"/>
    </row>
    <row r="862" spans="1:6" ht="12" customHeight="1" x14ac:dyDescent="0.2">
      <c r="A862" s="13"/>
      <c r="F862" s="1"/>
    </row>
    <row r="863" spans="1:6" ht="12" customHeight="1" x14ac:dyDescent="0.2">
      <c r="A863" s="13"/>
      <c r="F863" s="1"/>
    </row>
    <row r="864" spans="1:6" ht="12" customHeight="1" x14ac:dyDescent="0.2">
      <c r="A864" s="13"/>
      <c r="F864" s="1"/>
    </row>
    <row r="865" spans="1:6" ht="12" customHeight="1" x14ac:dyDescent="0.2">
      <c r="A865" s="13"/>
      <c r="F865" s="1"/>
    </row>
    <row r="866" spans="1:6" ht="12" customHeight="1" x14ac:dyDescent="0.2">
      <c r="A866" s="13"/>
      <c r="F866" s="1"/>
    </row>
    <row r="867" spans="1:6" ht="12" customHeight="1" x14ac:dyDescent="0.2">
      <c r="A867" s="13"/>
      <c r="F867" s="1"/>
    </row>
    <row r="868" spans="1:6" ht="12" customHeight="1" x14ac:dyDescent="0.2">
      <c r="A868" s="13"/>
      <c r="F868" s="1"/>
    </row>
    <row r="869" spans="1:6" ht="12" customHeight="1" x14ac:dyDescent="0.2">
      <c r="A869" s="13"/>
      <c r="F869" s="1"/>
    </row>
    <row r="870" spans="1:6" ht="12" customHeight="1" x14ac:dyDescent="0.2">
      <c r="A870" s="13"/>
      <c r="F870" s="1"/>
    </row>
    <row r="871" spans="1:6" ht="12" customHeight="1" x14ac:dyDescent="0.2">
      <c r="A871" s="13"/>
      <c r="F871" s="1"/>
    </row>
    <row r="872" spans="1:6" ht="12" customHeight="1" x14ac:dyDescent="0.2">
      <c r="A872" s="13"/>
      <c r="F872" s="1"/>
    </row>
    <row r="873" spans="1:6" ht="12" customHeight="1" x14ac:dyDescent="0.2">
      <c r="A873" s="13"/>
      <c r="F873" s="1"/>
    </row>
    <row r="874" spans="1:6" ht="12" customHeight="1" x14ac:dyDescent="0.2">
      <c r="A874" s="13"/>
      <c r="F874" s="1"/>
    </row>
    <row r="875" spans="1:6" ht="12" customHeight="1" x14ac:dyDescent="0.2">
      <c r="A875" s="13"/>
      <c r="F875" s="1"/>
    </row>
    <row r="876" spans="1:6" ht="12" customHeight="1" x14ac:dyDescent="0.2">
      <c r="A876" s="13"/>
      <c r="F876" s="1"/>
    </row>
    <row r="877" spans="1:6" ht="12" customHeight="1" x14ac:dyDescent="0.2">
      <c r="A877" s="13"/>
      <c r="F877" s="1"/>
    </row>
    <row r="878" spans="1:6" ht="12" customHeight="1" x14ac:dyDescent="0.2">
      <c r="A878" s="13"/>
      <c r="F878" s="1"/>
    </row>
    <row r="879" spans="1:6" ht="12" customHeight="1" x14ac:dyDescent="0.2">
      <c r="A879" s="13"/>
      <c r="F879" s="1"/>
    </row>
    <row r="880" spans="1:6" ht="12" customHeight="1" x14ac:dyDescent="0.2">
      <c r="A880" s="13"/>
      <c r="F880" s="1"/>
    </row>
    <row r="881" spans="1:6" ht="12" customHeight="1" x14ac:dyDescent="0.2">
      <c r="A881" s="13"/>
      <c r="F881" s="1"/>
    </row>
    <row r="882" spans="1:6" ht="12" customHeight="1" x14ac:dyDescent="0.2">
      <c r="A882" s="13"/>
      <c r="F882" s="1"/>
    </row>
    <row r="883" spans="1:6" ht="12" customHeight="1" x14ac:dyDescent="0.2">
      <c r="A883" s="13"/>
      <c r="F883" s="1"/>
    </row>
    <row r="884" spans="1:6" ht="12" customHeight="1" x14ac:dyDescent="0.2">
      <c r="A884" s="13"/>
      <c r="F884" s="1"/>
    </row>
    <row r="885" spans="1:6" ht="12" customHeight="1" x14ac:dyDescent="0.2">
      <c r="A885" s="13"/>
      <c r="F885" s="1"/>
    </row>
    <row r="886" spans="1:6" ht="12" customHeight="1" x14ac:dyDescent="0.2">
      <c r="A886" s="13"/>
      <c r="F886" s="1"/>
    </row>
    <row r="887" spans="1:6" ht="12" customHeight="1" x14ac:dyDescent="0.2">
      <c r="A887" s="13"/>
      <c r="F887" s="1"/>
    </row>
    <row r="888" spans="1:6" ht="12" customHeight="1" x14ac:dyDescent="0.2">
      <c r="A888" s="13"/>
      <c r="F888" s="1"/>
    </row>
    <row r="889" spans="1:6" ht="12" customHeight="1" x14ac:dyDescent="0.2">
      <c r="A889" s="13"/>
      <c r="F889" s="1"/>
    </row>
    <row r="890" spans="1:6" ht="12" customHeight="1" x14ac:dyDescent="0.2">
      <c r="A890" s="13"/>
      <c r="F890" s="1"/>
    </row>
    <row r="891" spans="1:6" ht="12" customHeight="1" x14ac:dyDescent="0.2">
      <c r="A891" s="13"/>
      <c r="F891" s="1"/>
    </row>
    <row r="892" spans="1:6" ht="12" customHeight="1" x14ac:dyDescent="0.2">
      <c r="A892" s="13"/>
      <c r="F892" s="1"/>
    </row>
    <row r="893" spans="1:6" ht="12" customHeight="1" x14ac:dyDescent="0.2">
      <c r="A893" s="13"/>
      <c r="F893" s="1"/>
    </row>
    <row r="894" spans="1:6" ht="12" customHeight="1" x14ac:dyDescent="0.2">
      <c r="A894" s="13"/>
      <c r="F894" s="1"/>
    </row>
    <row r="895" spans="1:6" ht="12" customHeight="1" x14ac:dyDescent="0.2">
      <c r="A895" s="13"/>
      <c r="F895" s="1"/>
    </row>
    <row r="896" spans="1:6" ht="12" customHeight="1" x14ac:dyDescent="0.2">
      <c r="A896" s="13"/>
      <c r="F896" s="1"/>
    </row>
    <row r="897" spans="1:6" ht="12" customHeight="1" x14ac:dyDescent="0.2">
      <c r="A897" s="13"/>
      <c r="F897" s="1"/>
    </row>
    <row r="898" spans="1:6" ht="12" customHeight="1" x14ac:dyDescent="0.2">
      <c r="A898" s="13"/>
      <c r="F898" s="1"/>
    </row>
    <row r="899" spans="1:6" ht="12" customHeight="1" x14ac:dyDescent="0.2">
      <c r="A899" s="13"/>
      <c r="F899" s="1"/>
    </row>
    <row r="900" spans="1:6" ht="12" customHeight="1" x14ac:dyDescent="0.2">
      <c r="A900" s="13"/>
      <c r="F900" s="1"/>
    </row>
    <row r="901" spans="1:6" ht="12" customHeight="1" x14ac:dyDescent="0.2">
      <c r="A901" s="13"/>
      <c r="F901" s="1"/>
    </row>
    <row r="902" spans="1:6" ht="12" customHeight="1" x14ac:dyDescent="0.2">
      <c r="A902" s="13"/>
      <c r="F902" s="1"/>
    </row>
    <row r="903" spans="1:6" ht="12" customHeight="1" x14ac:dyDescent="0.2">
      <c r="A903" s="13"/>
      <c r="F903" s="1"/>
    </row>
    <row r="904" spans="1:6" ht="12" customHeight="1" x14ac:dyDescent="0.2">
      <c r="A904" s="13"/>
      <c r="F904" s="1"/>
    </row>
    <row r="905" spans="1:6" ht="12" customHeight="1" x14ac:dyDescent="0.2">
      <c r="A905" s="13"/>
      <c r="F905" s="1"/>
    </row>
    <row r="906" spans="1:6" ht="12" customHeight="1" x14ac:dyDescent="0.2">
      <c r="A906" s="13"/>
      <c r="F906" s="1"/>
    </row>
    <row r="907" spans="1:6" ht="12" customHeight="1" x14ac:dyDescent="0.2">
      <c r="A907" s="13"/>
      <c r="F907" s="1"/>
    </row>
    <row r="908" spans="1:6" ht="12" customHeight="1" x14ac:dyDescent="0.2">
      <c r="A908" s="13"/>
      <c r="F908" s="1"/>
    </row>
    <row r="909" spans="1:6" ht="12" customHeight="1" x14ac:dyDescent="0.2">
      <c r="A909" s="13"/>
      <c r="F909" s="1"/>
    </row>
    <row r="910" spans="1:6" ht="12" customHeight="1" x14ac:dyDescent="0.2">
      <c r="A910" s="13"/>
      <c r="F910" s="1"/>
    </row>
    <row r="911" spans="1:6" ht="12" customHeight="1" x14ac:dyDescent="0.2">
      <c r="A911" s="13"/>
      <c r="F911" s="1"/>
    </row>
    <row r="912" spans="1:6" ht="12" customHeight="1" x14ac:dyDescent="0.2">
      <c r="A912" s="13"/>
      <c r="F912" s="1"/>
    </row>
    <row r="913" spans="1:6" ht="12" customHeight="1" x14ac:dyDescent="0.2">
      <c r="A913" s="13"/>
      <c r="F913" s="1"/>
    </row>
    <row r="914" spans="1:6" ht="12" customHeight="1" x14ac:dyDescent="0.2">
      <c r="A914" s="13"/>
      <c r="F914" s="1"/>
    </row>
    <row r="915" spans="1:6" ht="12" customHeight="1" x14ac:dyDescent="0.2">
      <c r="A915" s="13"/>
      <c r="F915" s="1"/>
    </row>
    <row r="916" spans="1:6" ht="12" customHeight="1" x14ac:dyDescent="0.2">
      <c r="A916" s="13"/>
      <c r="F916" s="1"/>
    </row>
    <row r="917" spans="1:6" ht="12" customHeight="1" x14ac:dyDescent="0.2">
      <c r="A917" s="13"/>
      <c r="F917" s="1"/>
    </row>
    <row r="918" spans="1:6" ht="12" customHeight="1" x14ac:dyDescent="0.2">
      <c r="A918" s="13"/>
      <c r="F918" s="1"/>
    </row>
    <row r="919" spans="1:6" ht="12" customHeight="1" x14ac:dyDescent="0.2">
      <c r="A919" s="13"/>
      <c r="F919" s="1"/>
    </row>
    <row r="920" spans="1:6" ht="12" customHeight="1" x14ac:dyDescent="0.2">
      <c r="A920" s="13"/>
      <c r="F920" s="1"/>
    </row>
    <row r="921" spans="1:6" ht="12" customHeight="1" x14ac:dyDescent="0.2">
      <c r="A921" s="13"/>
      <c r="F921" s="1"/>
    </row>
    <row r="922" spans="1:6" ht="12" customHeight="1" x14ac:dyDescent="0.2">
      <c r="A922" s="13"/>
      <c r="F922" s="1"/>
    </row>
    <row r="923" spans="1:6" ht="12" customHeight="1" x14ac:dyDescent="0.2">
      <c r="A923" s="13"/>
      <c r="F923" s="1"/>
    </row>
    <row r="924" spans="1:6" ht="12" customHeight="1" x14ac:dyDescent="0.2">
      <c r="A924" s="13"/>
      <c r="F924" s="1"/>
    </row>
    <row r="925" spans="1:6" ht="12" customHeight="1" x14ac:dyDescent="0.2">
      <c r="A925" s="13"/>
      <c r="F925" s="1"/>
    </row>
    <row r="926" spans="1:6" ht="12" customHeight="1" x14ac:dyDescent="0.2">
      <c r="A926" s="13"/>
      <c r="F926" s="1"/>
    </row>
    <row r="927" spans="1:6" ht="12" customHeight="1" x14ac:dyDescent="0.2">
      <c r="A927" s="13"/>
      <c r="F927" s="1"/>
    </row>
    <row r="928" spans="1:6" ht="12" customHeight="1" x14ac:dyDescent="0.2">
      <c r="A928" s="13"/>
      <c r="F928" s="1"/>
    </row>
    <row r="929" spans="1:6" ht="12" customHeight="1" x14ac:dyDescent="0.2">
      <c r="A929" s="13"/>
      <c r="F929" s="1"/>
    </row>
    <row r="930" spans="1:6" ht="12" customHeight="1" x14ac:dyDescent="0.2">
      <c r="A930" s="13"/>
      <c r="F930" s="1"/>
    </row>
    <row r="931" spans="1:6" ht="12" customHeight="1" x14ac:dyDescent="0.2">
      <c r="A931" s="13"/>
      <c r="F931" s="1"/>
    </row>
    <row r="932" spans="1:6" ht="12" customHeight="1" x14ac:dyDescent="0.2">
      <c r="A932" s="13"/>
      <c r="F932" s="1"/>
    </row>
    <row r="933" spans="1:6" ht="12" customHeight="1" x14ac:dyDescent="0.2">
      <c r="A933" s="13"/>
      <c r="F933" s="1"/>
    </row>
    <row r="934" spans="1:6" ht="12" customHeight="1" x14ac:dyDescent="0.2">
      <c r="A934" s="13"/>
      <c r="F934" s="1"/>
    </row>
    <row r="935" spans="1:6" ht="12" customHeight="1" x14ac:dyDescent="0.2">
      <c r="A935" s="13"/>
      <c r="F935" s="1"/>
    </row>
    <row r="936" spans="1:6" ht="12" customHeight="1" x14ac:dyDescent="0.2">
      <c r="A936" s="13"/>
      <c r="F936" s="1"/>
    </row>
    <row r="937" spans="1:6" ht="12" customHeight="1" x14ac:dyDescent="0.2">
      <c r="A937" s="13"/>
      <c r="F937" s="1"/>
    </row>
    <row r="938" spans="1:6" ht="12" customHeight="1" x14ac:dyDescent="0.2">
      <c r="A938" s="13"/>
      <c r="F938" s="1"/>
    </row>
    <row r="939" spans="1:6" ht="12" customHeight="1" x14ac:dyDescent="0.2">
      <c r="A939" s="13"/>
      <c r="F939" s="1"/>
    </row>
    <row r="940" spans="1:6" ht="12" customHeight="1" x14ac:dyDescent="0.2">
      <c r="A940" s="13"/>
      <c r="F940" s="1"/>
    </row>
    <row r="941" spans="1:6" ht="12" customHeight="1" x14ac:dyDescent="0.2">
      <c r="A941" s="13"/>
      <c r="F941" s="1"/>
    </row>
    <row r="942" spans="1:6" ht="12" customHeight="1" x14ac:dyDescent="0.2">
      <c r="A942" s="13"/>
      <c r="F942" s="1"/>
    </row>
    <row r="943" spans="1:6" ht="12" customHeight="1" x14ac:dyDescent="0.2">
      <c r="A943" s="13"/>
      <c r="F943" s="1"/>
    </row>
    <row r="944" spans="1:6" ht="12" customHeight="1" x14ac:dyDescent="0.2">
      <c r="A944" s="13"/>
      <c r="F944" s="1"/>
    </row>
    <row r="945" spans="1:6" ht="12" customHeight="1" x14ac:dyDescent="0.2">
      <c r="A945" s="13"/>
      <c r="F945" s="1"/>
    </row>
    <row r="946" spans="1:6" ht="12" customHeight="1" x14ac:dyDescent="0.2">
      <c r="A946" s="13"/>
      <c r="F946" s="1"/>
    </row>
    <row r="947" spans="1:6" ht="12" customHeight="1" x14ac:dyDescent="0.2">
      <c r="A947" s="13"/>
      <c r="F947" s="1"/>
    </row>
    <row r="948" spans="1:6" ht="12" customHeight="1" x14ac:dyDescent="0.2">
      <c r="A948" s="13"/>
      <c r="F948" s="1"/>
    </row>
    <row r="949" spans="1:6" ht="12" customHeight="1" x14ac:dyDescent="0.2">
      <c r="A949" s="13"/>
      <c r="F949" s="1"/>
    </row>
    <row r="950" spans="1:6" ht="12" customHeight="1" x14ac:dyDescent="0.2">
      <c r="A950" s="13"/>
      <c r="F950" s="1"/>
    </row>
    <row r="951" spans="1:6" ht="12" customHeight="1" x14ac:dyDescent="0.2">
      <c r="A951" s="13"/>
      <c r="F951" s="1"/>
    </row>
    <row r="952" spans="1:6" ht="12" customHeight="1" x14ac:dyDescent="0.2">
      <c r="A952" s="13"/>
      <c r="F952" s="1"/>
    </row>
    <row r="953" spans="1:6" ht="12" customHeight="1" x14ac:dyDescent="0.2">
      <c r="A953" s="13"/>
      <c r="F953" s="1"/>
    </row>
    <row r="954" spans="1:6" ht="12" customHeight="1" x14ac:dyDescent="0.2">
      <c r="A954" s="13"/>
      <c r="F954" s="1"/>
    </row>
    <row r="955" spans="1:6" ht="12" customHeight="1" x14ac:dyDescent="0.2">
      <c r="A955" s="13"/>
      <c r="F955" s="1"/>
    </row>
    <row r="956" spans="1:6" ht="12" customHeight="1" x14ac:dyDescent="0.2">
      <c r="A956" s="13"/>
      <c r="F956" s="1"/>
    </row>
    <row r="957" spans="1:6" ht="12" customHeight="1" x14ac:dyDescent="0.2">
      <c r="A957" s="13"/>
      <c r="F957" s="1"/>
    </row>
    <row r="958" spans="1:6" ht="12" customHeight="1" x14ac:dyDescent="0.2">
      <c r="A958" s="13"/>
      <c r="F958" s="1"/>
    </row>
    <row r="959" spans="1:6" ht="12" customHeight="1" x14ac:dyDescent="0.2">
      <c r="A959" s="13"/>
      <c r="F959" s="1"/>
    </row>
    <row r="960" spans="1:6" ht="12" customHeight="1" x14ac:dyDescent="0.2">
      <c r="A960" s="13"/>
      <c r="F960" s="1"/>
    </row>
    <row r="961" spans="1:6" ht="12" customHeight="1" x14ac:dyDescent="0.2">
      <c r="A961" s="13"/>
      <c r="F961" s="1"/>
    </row>
    <row r="962" spans="1:6" ht="12" customHeight="1" x14ac:dyDescent="0.2">
      <c r="A962" s="13"/>
      <c r="F962" s="1"/>
    </row>
    <row r="963" spans="1:6" ht="12" customHeight="1" x14ac:dyDescent="0.2">
      <c r="A963" s="13"/>
      <c r="F963" s="1"/>
    </row>
    <row r="964" spans="1:6" ht="12" customHeight="1" x14ac:dyDescent="0.2">
      <c r="A964" s="13"/>
      <c r="F964" s="1"/>
    </row>
    <row r="965" spans="1:6" ht="12" customHeight="1" x14ac:dyDescent="0.2">
      <c r="A965" s="13"/>
      <c r="F965" s="1"/>
    </row>
    <row r="966" spans="1:6" ht="12" customHeight="1" x14ac:dyDescent="0.2">
      <c r="A966" s="13"/>
      <c r="F966" s="1"/>
    </row>
    <row r="967" spans="1:6" ht="12" customHeight="1" x14ac:dyDescent="0.2">
      <c r="A967" s="13"/>
      <c r="F967" s="1"/>
    </row>
    <row r="968" spans="1:6" ht="12" customHeight="1" x14ac:dyDescent="0.2">
      <c r="A968" s="13"/>
      <c r="F968" s="1"/>
    </row>
    <row r="969" spans="1:6" ht="12" customHeight="1" x14ac:dyDescent="0.2">
      <c r="A969" s="13"/>
      <c r="F969" s="1"/>
    </row>
    <row r="970" spans="1:6" ht="12" customHeight="1" x14ac:dyDescent="0.2">
      <c r="A970" s="13"/>
      <c r="F970" s="1"/>
    </row>
    <row r="971" spans="1:6" ht="12" customHeight="1" x14ac:dyDescent="0.2">
      <c r="A971" s="13"/>
      <c r="F971" s="1"/>
    </row>
    <row r="972" spans="1:6" ht="12" customHeight="1" x14ac:dyDescent="0.2">
      <c r="A972" s="13"/>
      <c r="F972" s="1"/>
    </row>
    <row r="973" spans="1:6" ht="12" customHeight="1" x14ac:dyDescent="0.2">
      <c r="A973" s="13"/>
      <c r="F973" s="1"/>
    </row>
    <row r="974" spans="1:6" ht="12" customHeight="1" x14ac:dyDescent="0.2">
      <c r="A974" s="13"/>
      <c r="F974" s="1"/>
    </row>
    <row r="975" spans="1:6" ht="12" customHeight="1" x14ac:dyDescent="0.2">
      <c r="A975" s="13"/>
      <c r="F975" s="1"/>
    </row>
    <row r="976" spans="1:6" ht="12" customHeight="1" x14ac:dyDescent="0.2">
      <c r="A976" s="13"/>
      <c r="F976" s="1"/>
    </row>
    <row r="977" spans="1:6" ht="12" customHeight="1" x14ac:dyDescent="0.2">
      <c r="A977" s="13"/>
      <c r="F977" s="1"/>
    </row>
    <row r="978" spans="1:6" ht="12" customHeight="1" x14ac:dyDescent="0.2">
      <c r="A978" s="13"/>
      <c r="F978" s="1"/>
    </row>
    <row r="979" spans="1:6" ht="12" customHeight="1" x14ac:dyDescent="0.2">
      <c r="A979" s="13"/>
      <c r="F979" s="1"/>
    </row>
    <row r="980" spans="1:6" ht="12" customHeight="1" x14ac:dyDescent="0.2">
      <c r="A980" s="13"/>
      <c r="F980" s="1"/>
    </row>
    <row r="981" spans="1:6" ht="12" customHeight="1" x14ac:dyDescent="0.2">
      <c r="A981" s="13"/>
      <c r="F981" s="1"/>
    </row>
    <row r="982" spans="1:6" ht="12" customHeight="1" x14ac:dyDescent="0.2">
      <c r="A982" s="13"/>
      <c r="F982" s="1"/>
    </row>
    <row r="983" spans="1:6" ht="12" customHeight="1" x14ac:dyDescent="0.2">
      <c r="A983" s="13"/>
      <c r="F983" s="1"/>
    </row>
    <row r="984" spans="1:6" ht="12" customHeight="1" x14ac:dyDescent="0.2">
      <c r="A984" s="13"/>
      <c r="F984" s="1"/>
    </row>
    <row r="985" spans="1:6" ht="12" customHeight="1" x14ac:dyDescent="0.2">
      <c r="A985" s="13"/>
      <c r="F985" s="1"/>
    </row>
    <row r="986" spans="1:6" ht="12" customHeight="1" x14ac:dyDescent="0.2">
      <c r="A986" s="13"/>
      <c r="F986" s="1"/>
    </row>
    <row r="987" spans="1:6" ht="12" customHeight="1" x14ac:dyDescent="0.2">
      <c r="A987" s="13"/>
      <c r="F987" s="1"/>
    </row>
    <row r="988" spans="1:6" ht="12" customHeight="1" x14ac:dyDescent="0.2">
      <c r="A988" s="13"/>
      <c r="F988" s="1"/>
    </row>
    <row r="989" spans="1:6" ht="12" customHeight="1" x14ac:dyDescent="0.2">
      <c r="A989" s="13"/>
      <c r="F989" s="1"/>
    </row>
    <row r="990" spans="1:6" ht="12" customHeight="1" x14ac:dyDescent="0.2">
      <c r="A990" s="13"/>
      <c r="F990" s="1"/>
    </row>
    <row r="991" spans="1:6" ht="12" customHeight="1" x14ac:dyDescent="0.2">
      <c r="A991" s="13"/>
      <c r="F991" s="1"/>
    </row>
    <row r="992" spans="1:6" ht="12" customHeight="1" x14ac:dyDescent="0.2">
      <c r="A992" s="13"/>
      <c r="F992" s="1"/>
    </row>
    <row r="993" spans="1:6" ht="12" customHeight="1" x14ac:dyDescent="0.2">
      <c r="A993" s="13"/>
      <c r="F993" s="1"/>
    </row>
    <row r="994" spans="1:6" ht="12" customHeight="1" x14ac:dyDescent="0.2">
      <c r="A994" s="13"/>
      <c r="F994" s="1"/>
    </row>
    <row r="995" spans="1:6" ht="12" customHeight="1" x14ac:dyDescent="0.2">
      <c r="A995" s="13"/>
      <c r="F995" s="1"/>
    </row>
    <row r="996" spans="1:6" ht="12" customHeight="1" x14ac:dyDescent="0.2">
      <c r="A996" s="13"/>
      <c r="F996" s="1"/>
    </row>
    <row r="997" spans="1:6" ht="12" customHeight="1" x14ac:dyDescent="0.2">
      <c r="A997" s="13"/>
      <c r="F997" s="1"/>
    </row>
    <row r="998" spans="1:6" ht="12" customHeight="1" x14ac:dyDescent="0.2">
      <c r="A998" s="13"/>
      <c r="F998" s="1"/>
    </row>
    <row r="999" spans="1:6" ht="12" customHeight="1" x14ac:dyDescent="0.2">
      <c r="A999" s="13"/>
      <c r="F999" s="1"/>
    </row>
    <row r="1000" spans="1:6" ht="12" customHeight="1" x14ac:dyDescent="0.2">
      <c r="A1000" s="13"/>
      <c r="F1000" s="1"/>
    </row>
  </sheetData>
  <autoFilter ref="A1:E1000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49"/>
  <sheetViews>
    <sheetView workbookViewId="0">
      <pane ySplit="1" topLeftCell="A2310" activePane="bottomLeft" state="frozen"/>
      <selection pane="bottomLeft" activeCell="E2" sqref="E2:E2349"/>
    </sheetView>
  </sheetViews>
  <sheetFormatPr baseColWidth="10" defaultColWidth="12.5703125" defaultRowHeight="15.75" customHeight="1" x14ac:dyDescent="0.2"/>
  <cols>
    <col min="1" max="2" width="15" style="14" customWidth="1"/>
    <col min="3" max="3" width="19.5703125" style="14" customWidth="1"/>
    <col min="4" max="5" width="15" style="14" customWidth="1"/>
    <col min="6" max="26" width="8.5703125" customWidth="1"/>
  </cols>
  <sheetData>
    <row r="1" spans="1:5" ht="31.5" customHeight="1" x14ac:dyDescent="0.2">
      <c r="A1" s="15" t="s">
        <v>153</v>
      </c>
      <c r="B1" s="16" t="s">
        <v>154</v>
      </c>
      <c r="C1" s="15" t="s">
        <v>155</v>
      </c>
      <c r="D1" s="15" t="s">
        <v>156</v>
      </c>
      <c r="E1" s="15" t="s">
        <v>157</v>
      </c>
    </row>
    <row r="2" spans="1:5" ht="12" customHeight="1" x14ac:dyDescent="0.2">
      <c r="A2" s="17">
        <v>44654</v>
      </c>
      <c r="B2" s="18">
        <v>142634985</v>
      </c>
      <c r="C2" s="13">
        <v>5540246188047</v>
      </c>
      <c r="D2" s="17">
        <v>44696</v>
      </c>
      <c r="E2" s="19">
        <v>116</v>
      </c>
    </row>
    <row r="3" spans="1:5" ht="12" customHeight="1" x14ac:dyDescent="0.2">
      <c r="A3" s="17">
        <v>44655</v>
      </c>
      <c r="B3" s="18">
        <v>142634989</v>
      </c>
      <c r="C3" s="13">
        <v>5540246174174</v>
      </c>
      <c r="D3" s="17">
        <v>44657</v>
      </c>
      <c r="E3" s="19">
        <v>47</v>
      </c>
    </row>
    <row r="4" spans="1:5" ht="12" customHeight="1" x14ac:dyDescent="0.2">
      <c r="A4" s="17">
        <v>44655</v>
      </c>
      <c r="B4" s="18">
        <v>142634990</v>
      </c>
      <c r="C4" s="13">
        <v>5540246193316</v>
      </c>
      <c r="D4" s="17">
        <v>44658</v>
      </c>
      <c r="E4" s="19">
        <v>446</v>
      </c>
    </row>
    <row r="5" spans="1:5" ht="12" customHeight="1" x14ac:dyDescent="0.2">
      <c r="A5" s="17">
        <v>44656</v>
      </c>
      <c r="B5" s="18">
        <v>142635006</v>
      </c>
      <c r="C5" s="13">
        <v>5540246192505</v>
      </c>
      <c r="D5" s="17">
        <v>44669</v>
      </c>
      <c r="E5" s="19">
        <v>18338</v>
      </c>
    </row>
    <row r="6" spans="1:5" ht="12" customHeight="1" x14ac:dyDescent="0.2">
      <c r="A6" s="17">
        <v>44656</v>
      </c>
      <c r="B6" s="18">
        <v>142635013</v>
      </c>
      <c r="C6" s="13">
        <v>5540246171933</v>
      </c>
      <c r="D6" s="17">
        <v>44658</v>
      </c>
      <c r="E6" s="19">
        <v>279</v>
      </c>
    </row>
    <row r="7" spans="1:5" ht="12" customHeight="1" x14ac:dyDescent="0.2">
      <c r="A7" s="20">
        <v>44656</v>
      </c>
      <c r="B7" s="21">
        <v>142635013</v>
      </c>
      <c r="C7" s="13">
        <v>5540246172669</v>
      </c>
      <c r="D7" s="20">
        <v>44658</v>
      </c>
      <c r="E7" s="22">
        <v>140</v>
      </c>
    </row>
    <row r="8" spans="1:5" ht="12" customHeight="1" x14ac:dyDescent="0.2">
      <c r="A8" s="20">
        <v>44656</v>
      </c>
      <c r="B8" s="21">
        <v>142635013</v>
      </c>
      <c r="C8" s="13">
        <v>5540246176294</v>
      </c>
      <c r="D8" s="20">
        <v>44658</v>
      </c>
      <c r="E8" s="22">
        <v>2228</v>
      </c>
    </row>
    <row r="9" spans="1:5" ht="12" customHeight="1" x14ac:dyDescent="0.2">
      <c r="A9" s="17">
        <v>44656</v>
      </c>
      <c r="B9" s="18">
        <v>142635013</v>
      </c>
      <c r="C9" s="13">
        <v>5540246176295</v>
      </c>
      <c r="D9" s="17">
        <v>44658</v>
      </c>
      <c r="E9" s="19">
        <v>5568</v>
      </c>
    </row>
    <row r="10" spans="1:5" ht="12" customHeight="1" x14ac:dyDescent="0.2">
      <c r="A10" s="20">
        <v>44656</v>
      </c>
      <c r="B10" s="21">
        <v>142635013</v>
      </c>
      <c r="C10" s="13">
        <v>5540246184808</v>
      </c>
      <c r="D10" s="20">
        <v>44658</v>
      </c>
      <c r="E10" s="22">
        <v>836</v>
      </c>
    </row>
    <row r="11" spans="1:5" ht="12" customHeight="1" x14ac:dyDescent="0.2">
      <c r="A11" s="17">
        <v>44656</v>
      </c>
      <c r="B11" s="18">
        <v>142635013</v>
      </c>
      <c r="C11" s="13">
        <v>5540246187987</v>
      </c>
      <c r="D11" s="17">
        <v>44658</v>
      </c>
      <c r="E11" s="19">
        <v>1114</v>
      </c>
    </row>
    <row r="12" spans="1:5" ht="12" customHeight="1" x14ac:dyDescent="0.2">
      <c r="A12" s="20">
        <v>44656</v>
      </c>
      <c r="B12" s="21">
        <v>142635013</v>
      </c>
      <c r="C12" s="13">
        <v>5540246188200</v>
      </c>
      <c r="D12" s="20">
        <v>44658</v>
      </c>
      <c r="E12" s="22">
        <v>372</v>
      </c>
    </row>
    <row r="13" spans="1:5" ht="12" customHeight="1" x14ac:dyDescent="0.2">
      <c r="A13" s="20">
        <v>44656</v>
      </c>
      <c r="B13" s="21">
        <v>142635015</v>
      </c>
      <c r="C13" s="13">
        <v>5540246183589</v>
      </c>
      <c r="D13" s="20">
        <v>44665</v>
      </c>
      <c r="E13" s="22">
        <v>1300</v>
      </c>
    </row>
    <row r="14" spans="1:5" ht="12" customHeight="1" x14ac:dyDescent="0.2">
      <c r="A14" s="17">
        <v>44656</v>
      </c>
      <c r="B14" s="18">
        <v>142635018</v>
      </c>
      <c r="C14" s="13">
        <v>5540246191596</v>
      </c>
      <c r="D14" s="17">
        <v>44664</v>
      </c>
      <c r="E14" s="19">
        <v>75</v>
      </c>
    </row>
    <row r="15" spans="1:5" ht="12" customHeight="1" x14ac:dyDescent="0.2">
      <c r="A15" s="17">
        <v>44656</v>
      </c>
      <c r="B15" s="18">
        <v>142635022</v>
      </c>
      <c r="C15" s="13">
        <v>5540246177132</v>
      </c>
      <c r="D15" s="17">
        <v>44661</v>
      </c>
      <c r="E15" s="19">
        <v>6032</v>
      </c>
    </row>
    <row r="16" spans="1:5" ht="12" customHeight="1" x14ac:dyDescent="0.2">
      <c r="A16" s="20">
        <v>44656</v>
      </c>
      <c r="B16" s="21">
        <v>142635022</v>
      </c>
      <c r="C16" s="13">
        <v>5540246177133</v>
      </c>
      <c r="D16" s="20">
        <v>44661</v>
      </c>
      <c r="E16" s="22">
        <v>3898</v>
      </c>
    </row>
    <row r="17" spans="1:5" ht="12" customHeight="1" x14ac:dyDescent="0.2">
      <c r="A17" s="17">
        <v>44656</v>
      </c>
      <c r="B17" s="18">
        <v>142635022</v>
      </c>
      <c r="C17" s="13">
        <v>5540246192518</v>
      </c>
      <c r="D17" s="17">
        <v>44661</v>
      </c>
      <c r="E17" s="19">
        <v>16704</v>
      </c>
    </row>
    <row r="18" spans="1:5" ht="12" customHeight="1" x14ac:dyDescent="0.2">
      <c r="A18" s="17">
        <v>44657</v>
      </c>
      <c r="B18" s="18">
        <v>142635028</v>
      </c>
      <c r="C18" s="13">
        <v>5540246191594</v>
      </c>
      <c r="D18" s="17">
        <v>44661</v>
      </c>
      <c r="E18" s="19">
        <v>279</v>
      </c>
    </row>
    <row r="19" spans="1:5" ht="12" customHeight="1" x14ac:dyDescent="0.2">
      <c r="A19" s="20">
        <v>44657</v>
      </c>
      <c r="B19" s="21">
        <v>142635028</v>
      </c>
      <c r="C19" s="13">
        <v>5540246191598</v>
      </c>
      <c r="D19" s="20">
        <v>44661</v>
      </c>
      <c r="E19" s="22">
        <v>696</v>
      </c>
    </row>
    <row r="20" spans="1:5" ht="12" customHeight="1" x14ac:dyDescent="0.2">
      <c r="A20" s="20">
        <v>44657</v>
      </c>
      <c r="B20" s="21">
        <v>142635028</v>
      </c>
      <c r="C20" s="13">
        <v>5540246192102</v>
      </c>
      <c r="D20" s="20">
        <v>44661</v>
      </c>
      <c r="E20" s="22">
        <v>4009</v>
      </c>
    </row>
    <row r="21" spans="1:5" ht="12" customHeight="1" x14ac:dyDescent="0.2">
      <c r="A21" s="20">
        <v>44657</v>
      </c>
      <c r="B21" s="21">
        <v>142635033</v>
      </c>
      <c r="C21" s="13">
        <v>5540246175050</v>
      </c>
      <c r="D21" s="20">
        <v>44663</v>
      </c>
      <c r="E21" s="22">
        <v>279</v>
      </c>
    </row>
    <row r="22" spans="1:5" ht="12" customHeight="1" x14ac:dyDescent="0.2">
      <c r="A22" s="20">
        <v>44657</v>
      </c>
      <c r="B22" s="21">
        <v>142635034</v>
      </c>
      <c r="C22" s="13">
        <v>5540246185429</v>
      </c>
      <c r="D22" s="20">
        <v>44661</v>
      </c>
      <c r="E22" s="22">
        <v>140</v>
      </c>
    </row>
    <row r="23" spans="1:5" ht="12" customHeight="1" x14ac:dyDescent="0.2">
      <c r="A23" s="17">
        <v>44657</v>
      </c>
      <c r="B23" s="18">
        <v>142635034</v>
      </c>
      <c r="C23" s="13">
        <v>5540246185562</v>
      </c>
      <c r="D23" s="17">
        <v>44661</v>
      </c>
      <c r="E23" s="19">
        <v>279</v>
      </c>
    </row>
    <row r="24" spans="1:5" ht="12" customHeight="1" x14ac:dyDescent="0.2">
      <c r="A24" s="20">
        <v>44657</v>
      </c>
      <c r="B24" s="21">
        <v>142635034</v>
      </c>
      <c r="C24" s="13">
        <v>5540246186325</v>
      </c>
      <c r="D24" s="20">
        <v>44661</v>
      </c>
      <c r="E24" s="22">
        <v>279</v>
      </c>
    </row>
    <row r="25" spans="1:5" ht="12" customHeight="1" x14ac:dyDescent="0.2">
      <c r="A25" s="17">
        <v>44657</v>
      </c>
      <c r="B25" s="18">
        <v>142635039</v>
      </c>
      <c r="C25" s="13">
        <v>5540246193249</v>
      </c>
      <c r="D25" s="17">
        <v>44670</v>
      </c>
      <c r="E25" s="19">
        <v>1392</v>
      </c>
    </row>
    <row r="26" spans="1:5" ht="12" customHeight="1" x14ac:dyDescent="0.2">
      <c r="A26" s="20">
        <v>44657</v>
      </c>
      <c r="B26" s="21">
        <v>142635040</v>
      </c>
      <c r="C26" s="13">
        <v>5540246187995</v>
      </c>
      <c r="D26" s="20">
        <v>44787</v>
      </c>
      <c r="E26" s="22">
        <v>2320</v>
      </c>
    </row>
    <row r="27" spans="1:5" ht="12" customHeight="1" x14ac:dyDescent="0.2">
      <c r="A27" s="17">
        <v>44657</v>
      </c>
      <c r="B27" s="18">
        <v>142635044</v>
      </c>
      <c r="C27" s="13">
        <v>5540246183547</v>
      </c>
      <c r="D27" s="17">
        <v>44665</v>
      </c>
      <c r="E27" s="19">
        <v>11136</v>
      </c>
    </row>
    <row r="28" spans="1:5" ht="12" customHeight="1" x14ac:dyDescent="0.2">
      <c r="A28" s="17">
        <v>44658</v>
      </c>
      <c r="B28" s="18">
        <v>142645057</v>
      </c>
      <c r="C28" s="13">
        <v>5540246171933</v>
      </c>
      <c r="D28" s="17">
        <v>44662</v>
      </c>
      <c r="E28" s="19">
        <v>279</v>
      </c>
    </row>
    <row r="29" spans="1:5" ht="12" customHeight="1" x14ac:dyDescent="0.2">
      <c r="A29" s="20">
        <v>44658</v>
      </c>
      <c r="B29" s="21">
        <v>142645057</v>
      </c>
      <c r="C29" s="13">
        <v>5540246174174</v>
      </c>
      <c r="D29" s="20">
        <v>44662</v>
      </c>
      <c r="E29" s="22">
        <v>58</v>
      </c>
    </row>
    <row r="30" spans="1:5" ht="12" customHeight="1" x14ac:dyDescent="0.2">
      <c r="A30" s="17">
        <v>44658</v>
      </c>
      <c r="B30" s="18">
        <v>142645057</v>
      </c>
      <c r="C30" s="13">
        <v>5540246176294</v>
      </c>
      <c r="D30" s="17">
        <v>44662</v>
      </c>
      <c r="E30" s="19">
        <v>1485</v>
      </c>
    </row>
    <row r="31" spans="1:5" ht="12" customHeight="1" x14ac:dyDescent="0.2">
      <c r="A31" s="20">
        <v>44658</v>
      </c>
      <c r="B31" s="21">
        <v>142645057</v>
      </c>
      <c r="C31" s="13">
        <v>5540246176295</v>
      </c>
      <c r="D31" s="20">
        <v>44662</v>
      </c>
      <c r="E31" s="22">
        <v>4455</v>
      </c>
    </row>
    <row r="32" spans="1:5" ht="12" customHeight="1" x14ac:dyDescent="0.2">
      <c r="A32" s="17">
        <v>44658</v>
      </c>
      <c r="B32" s="18">
        <v>142645057</v>
      </c>
      <c r="C32" s="13">
        <v>5540246184808</v>
      </c>
      <c r="D32" s="17">
        <v>44662</v>
      </c>
      <c r="E32" s="19">
        <v>1044</v>
      </c>
    </row>
    <row r="33" spans="1:5" ht="12" customHeight="1" x14ac:dyDescent="0.2">
      <c r="A33" s="17">
        <v>44658</v>
      </c>
      <c r="B33" s="18">
        <v>142645057</v>
      </c>
      <c r="C33" s="13">
        <v>5540246187987</v>
      </c>
      <c r="D33" s="17">
        <v>44662</v>
      </c>
      <c r="E33" s="19">
        <v>2228</v>
      </c>
    </row>
    <row r="34" spans="1:5" ht="12" customHeight="1" x14ac:dyDescent="0.2">
      <c r="A34" s="20">
        <v>44658</v>
      </c>
      <c r="B34" s="21">
        <v>142645057</v>
      </c>
      <c r="C34" s="13">
        <v>5540246188200</v>
      </c>
      <c r="D34" s="20">
        <v>44662</v>
      </c>
      <c r="E34" s="22">
        <v>743</v>
      </c>
    </row>
    <row r="35" spans="1:5" ht="12" customHeight="1" x14ac:dyDescent="0.2">
      <c r="A35" s="17">
        <v>44658</v>
      </c>
      <c r="B35" s="18">
        <v>142645060</v>
      </c>
      <c r="C35" s="13">
        <v>5540246173472</v>
      </c>
      <c r="D35" s="17">
        <v>44665</v>
      </c>
      <c r="E35" s="19">
        <v>140</v>
      </c>
    </row>
    <row r="36" spans="1:5" ht="12" customHeight="1" x14ac:dyDescent="0.2">
      <c r="A36" s="20">
        <v>44658</v>
      </c>
      <c r="B36" s="21">
        <v>142645060</v>
      </c>
      <c r="C36" s="13">
        <v>5540246174095</v>
      </c>
      <c r="D36" s="20">
        <v>44665</v>
      </c>
      <c r="E36" s="22">
        <v>140</v>
      </c>
    </row>
    <row r="37" spans="1:5" ht="12" customHeight="1" x14ac:dyDescent="0.2">
      <c r="A37" s="17">
        <v>44658</v>
      </c>
      <c r="B37" s="18">
        <v>142645060</v>
      </c>
      <c r="C37" s="13">
        <v>5540246175047</v>
      </c>
      <c r="D37" s="17">
        <v>44665</v>
      </c>
      <c r="E37" s="19">
        <v>209</v>
      </c>
    </row>
    <row r="38" spans="1:5" ht="12" customHeight="1" x14ac:dyDescent="0.2">
      <c r="A38" s="20">
        <v>44658</v>
      </c>
      <c r="B38" s="21">
        <v>142645060</v>
      </c>
      <c r="C38" s="13">
        <v>5540246175050</v>
      </c>
      <c r="D38" s="20">
        <v>44665</v>
      </c>
      <c r="E38" s="22">
        <v>279</v>
      </c>
    </row>
    <row r="39" spans="1:5" ht="12" customHeight="1" x14ac:dyDescent="0.2">
      <c r="A39" s="17">
        <v>44658</v>
      </c>
      <c r="B39" s="18">
        <v>142645078</v>
      </c>
      <c r="C39" s="13">
        <v>5540246186010</v>
      </c>
      <c r="D39" s="17">
        <v>44672</v>
      </c>
      <c r="E39" s="19">
        <v>42</v>
      </c>
    </row>
    <row r="40" spans="1:5" ht="12" customHeight="1" x14ac:dyDescent="0.2">
      <c r="A40" s="20">
        <v>44658</v>
      </c>
      <c r="B40" s="21">
        <v>142645078</v>
      </c>
      <c r="C40" s="13">
        <v>5540246186011</v>
      </c>
      <c r="D40" s="20">
        <v>44672</v>
      </c>
      <c r="E40" s="22">
        <v>128</v>
      </c>
    </row>
    <row r="41" spans="1:5" ht="12" customHeight="1" x14ac:dyDescent="0.2">
      <c r="A41" s="20">
        <v>44660</v>
      </c>
      <c r="B41" s="21">
        <v>142645084</v>
      </c>
      <c r="C41" s="13">
        <v>5540246188047</v>
      </c>
      <c r="D41" s="20">
        <v>44696</v>
      </c>
      <c r="E41" s="22">
        <v>116</v>
      </c>
    </row>
    <row r="42" spans="1:5" ht="12" customHeight="1" x14ac:dyDescent="0.2">
      <c r="A42" s="20">
        <v>44661</v>
      </c>
      <c r="B42" s="21">
        <v>142645089</v>
      </c>
      <c r="C42" s="13">
        <v>5540246171933</v>
      </c>
      <c r="D42" s="20">
        <v>44663</v>
      </c>
      <c r="E42" s="22">
        <v>836</v>
      </c>
    </row>
    <row r="43" spans="1:5" ht="12" customHeight="1" x14ac:dyDescent="0.2">
      <c r="A43" s="20">
        <v>44661</v>
      </c>
      <c r="B43" s="21">
        <v>142645089</v>
      </c>
      <c r="C43" s="13">
        <v>5540246176294</v>
      </c>
      <c r="D43" s="20">
        <v>44663</v>
      </c>
      <c r="E43" s="22">
        <v>1485</v>
      </c>
    </row>
    <row r="44" spans="1:5" ht="12" customHeight="1" x14ac:dyDescent="0.2">
      <c r="A44" s="17">
        <v>44661</v>
      </c>
      <c r="B44" s="18">
        <v>142645089</v>
      </c>
      <c r="C44" s="13">
        <v>5540246176295</v>
      </c>
      <c r="D44" s="17">
        <v>44663</v>
      </c>
      <c r="E44" s="19">
        <v>4455</v>
      </c>
    </row>
    <row r="45" spans="1:5" ht="12" customHeight="1" x14ac:dyDescent="0.2">
      <c r="A45" s="17">
        <v>44661</v>
      </c>
      <c r="B45" s="18">
        <v>142645089</v>
      </c>
      <c r="C45" s="13">
        <v>5540246184808</v>
      </c>
      <c r="D45" s="17">
        <v>44663</v>
      </c>
      <c r="E45" s="19">
        <v>1044</v>
      </c>
    </row>
    <row r="46" spans="1:5" ht="12" customHeight="1" x14ac:dyDescent="0.2">
      <c r="A46" s="17">
        <v>44661</v>
      </c>
      <c r="B46" s="18">
        <v>142645089</v>
      </c>
      <c r="C46" s="13">
        <v>5540246187987</v>
      </c>
      <c r="D46" s="17">
        <v>44663</v>
      </c>
      <c r="E46" s="19">
        <v>2228</v>
      </c>
    </row>
    <row r="47" spans="1:5" ht="12" customHeight="1" x14ac:dyDescent="0.2">
      <c r="A47" s="20">
        <v>44662</v>
      </c>
      <c r="B47" s="21">
        <v>142645120</v>
      </c>
      <c r="C47" s="13">
        <v>5540246173492</v>
      </c>
      <c r="D47" s="20">
        <v>44670</v>
      </c>
      <c r="E47" s="22">
        <v>4176</v>
      </c>
    </row>
    <row r="48" spans="1:5" ht="12" customHeight="1" x14ac:dyDescent="0.2">
      <c r="A48" s="17">
        <v>44662</v>
      </c>
      <c r="B48" s="18">
        <v>142645121</v>
      </c>
      <c r="C48" s="13">
        <v>5540246181016</v>
      </c>
      <c r="D48" s="17">
        <v>44672</v>
      </c>
      <c r="E48" s="19">
        <v>2729</v>
      </c>
    </row>
    <row r="49" spans="1:5" ht="12" customHeight="1" x14ac:dyDescent="0.2">
      <c r="A49" s="20">
        <v>44662</v>
      </c>
      <c r="B49" s="21">
        <v>142645122</v>
      </c>
      <c r="C49" s="13">
        <v>5540246191594</v>
      </c>
      <c r="D49" s="20">
        <v>44663</v>
      </c>
      <c r="E49" s="22">
        <v>655</v>
      </c>
    </row>
    <row r="50" spans="1:5" ht="12" customHeight="1" x14ac:dyDescent="0.2">
      <c r="A50" s="17">
        <v>44662</v>
      </c>
      <c r="B50" s="18">
        <v>142645122</v>
      </c>
      <c r="C50" s="13">
        <v>5540246191598</v>
      </c>
      <c r="D50" s="17">
        <v>44663</v>
      </c>
      <c r="E50" s="19">
        <v>1072</v>
      </c>
    </row>
    <row r="51" spans="1:5" ht="12" customHeight="1" x14ac:dyDescent="0.2">
      <c r="A51" s="20">
        <v>44662</v>
      </c>
      <c r="B51" s="21">
        <v>142645123</v>
      </c>
      <c r="C51" s="13">
        <v>5540246174174</v>
      </c>
      <c r="D51" s="20">
        <v>44664</v>
      </c>
      <c r="E51" s="22">
        <v>58</v>
      </c>
    </row>
    <row r="52" spans="1:5" ht="12" customHeight="1" x14ac:dyDescent="0.2">
      <c r="A52" s="17">
        <v>44662</v>
      </c>
      <c r="B52" s="18">
        <v>142645123</v>
      </c>
      <c r="C52" s="13">
        <v>5540246176295</v>
      </c>
      <c r="D52" s="17">
        <v>44664</v>
      </c>
      <c r="E52" s="19">
        <v>7424</v>
      </c>
    </row>
    <row r="53" spans="1:5" ht="12" customHeight="1" x14ac:dyDescent="0.2">
      <c r="A53" s="17">
        <v>44662</v>
      </c>
      <c r="B53" s="18">
        <v>142645123</v>
      </c>
      <c r="C53" s="13">
        <v>5540246187987</v>
      </c>
      <c r="D53" s="17">
        <v>44664</v>
      </c>
      <c r="E53" s="19">
        <v>2228</v>
      </c>
    </row>
    <row r="54" spans="1:5" ht="12" customHeight="1" x14ac:dyDescent="0.2">
      <c r="A54" s="17">
        <v>44662</v>
      </c>
      <c r="B54" s="18">
        <v>142645130</v>
      </c>
      <c r="C54" s="13">
        <v>5540246183560</v>
      </c>
      <c r="D54" s="17">
        <v>44672</v>
      </c>
      <c r="E54" s="19">
        <v>223</v>
      </c>
    </row>
    <row r="55" spans="1:5" ht="12" customHeight="1" x14ac:dyDescent="0.2">
      <c r="A55" s="20">
        <v>44662</v>
      </c>
      <c r="B55" s="21">
        <v>142645130</v>
      </c>
      <c r="C55" s="13">
        <v>5540246192209</v>
      </c>
      <c r="D55" s="20">
        <v>44672</v>
      </c>
      <c r="E55" s="22">
        <v>1114</v>
      </c>
    </row>
    <row r="56" spans="1:5" ht="12" customHeight="1" x14ac:dyDescent="0.2">
      <c r="A56" s="20">
        <v>44662</v>
      </c>
      <c r="B56" s="21">
        <v>142645131</v>
      </c>
      <c r="C56" s="13">
        <v>5540246185562</v>
      </c>
      <c r="D56" s="20">
        <v>44665</v>
      </c>
      <c r="E56" s="22">
        <v>140</v>
      </c>
    </row>
    <row r="57" spans="1:5" ht="12" customHeight="1" x14ac:dyDescent="0.2">
      <c r="A57" s="17">
        <v>44662</v>
      </c>
      <c r="B57" s="18">
        <v>142645131</v>
      </c>
      <c r="C57" s="13">
        <v>5540246186325</v>
      </c>
      <c r="D57" s="17">
        <v>44665</v>
      </c>
      <c r="E57" s="19">
        <v>140</v>
      </c>
    </row>
    <row r="58" spans="1:5" ht="12" customHeight="1" x14ac:dyDescent="0.2">
      <c r="A58" s="17">
        <v>44662</v>
      </c>
      <c r="B58" s="18">
        <v>142645132</v>
      </c>
      <c r="C58" s="13">
        <v>5540246177132</v>
      </c>
      <c r="D58" s="17">
        <v>44669</v>
      </c>
      <c r="E58" s="19">
        <v>8816</v>
      </c>
    </row>
    <row r="59" spans="1:5" ht="12" customHeight="1" x14ac:dyDescent="0.2">
      <c r="A59" s="20">
        <v>44662</v>
      </c>
      <c r="B59" s="21">
        <v>142645132</v>
      </c>
      <c r="C59" s="13">
        <v>5540246177133</v>
      </c>
      <c r="D59" s="20">
        <v>44669</v>
      </c>
      <c r="E59" s="22">
        <v>2784</v>
      </c>
    </row>
    <row r="60" spans="1:5" ht="12" customHeight="1" x14ac:dyDescent="0.2">
      <c r="A60" s="17">
        <v>44662</v>
      </c>
      <c r="B60" s="18">
        <v>142645132</v>
      </c>
      <c r="C60" s="13">
        <v>5540246183542</v>
      </c>
      <c r="D60" s="17">
        <v>44669</v>
      </c>
      <c r="E60" s="19">
        <v>140</v>
      </c>
    </row>
    <row r="61" spans="1:5" ht="12" customHeight="1" x14ac:dyDescent="0.2">
      <c r="A61" s="17">
        <v>44662</v>
      </c>
      <c r="B61" s="18">
        <v>142645133</v>
      </c>
      <c r="C61" s="13">
        <v>5540246186351</v>
      </c>
      <c r="D61" s="17">
        <v>44668</v>
      </c>
      <c r="E61" s="19">
        <v>564</v>
      </c>
    </row>
    <row r="62" spans="1:5" ht="12" customHeight="1" x14ac:dyDescent="0.2">
      <c r="A62" s="17">
        <v>44662</v>
      </c>
      <c r="B62" s="18">
        <v>142645138</v>
      </c>
      <c r="C62" s="13">
        <v>5540246173686</v>
      </c>
      <c r="D62" s="17">
        <v>44670</v>
      </c>
      <c r="E62" s="19">
        <v>406</v>
      </c>
    </row>
    <row r="63" spans="1:5" ht="12" customHeight="1" x14ac:dyDescent="0.2">
      <c r="A63" s="20">
        <v>44662</v>
      </c>
      <c r="B63" s="21">
        <v>142645141</v>
      </c>
      <c r="C63" s="13">
        <v>5540246192907</v>
      </c>
      <c r="D63" s="20">
        <v>44679</v>
      </c>
      <c r="E63" s="22">
        <v>11136</v>
      </c>
    </row>
    <row r="64" spans="1:5" ht="12" customHeight="1" x14ac:dyDescent="0.2">
      <c r="A64" s="20">
        <v>44663</v>
      </c>
      <c r="B64" s="21">
        <v>142645146</v>
      </c>
      <c r="C64" s="13">
        <v>5540246171933</v>
      </c>
      <c r="D64" s="20">
        <v>44665</v>
      </c>
      <c r="E64" s="22">
        <v>1114</v>
      </c>
    </row>
    <row r="65" spans="1:5" ht="12" customHeight="1" x14ac:dyDescent="0.2">
      <c r="A65" s="20">
        <v>44663</v>
      </c>
      <c r="B65" s="21">
        <v>142645146</v>
      </c>
      <c r="C65" s="13">
        <v>5540246174174</v>
      </c>
      <c r="D65" s="20">
        <v>44665</v>
      </c>
      <c r="E65" s="22">
        <v>348</v>
      </c>
    </row>
    <row r="66" spans="1:5" ht="12" customHeight="1" x14ac:dyDescent="0.2">
      <c r="A66" s="17">
        <v>44663</v>
      </c>
      <c r="B66" s="18">
        <v>142645146</v>
      </c>
      <c r="C66" s="13">
        <v>5540246176294</v>
      </c>
      <c r="D66" s="17">
        <v>44665</v>
      </c>
      <c r="E66" s="19">
        <v>1485</v>
      </c>
    </row>
    <row r="67" spans="1:5" ht="12" customHeight="1" x14ac:dyDescent="0.2">
      <c r="A67" s="20">
        <v>44663</v>
      </c>
      <c r="B67" s="21">
        <v>142645146</v>
      </c>
      <c r="C67" s="13">
        <v>5540246176295</v>
      </c>
      <c r="D67" s="20">
        <v>44665</v>
      </c>
      <c r="E67" s="22">
        <v>2228</v>
      </c>
    </row>
    <row r="68" spans="1:5" ht="12" customHeight="1" x14ac:dyDescent="0.2">
      <c r="A68" s="17">
        <v>44663</v>
      </c>
      <c r="B68" s="18">
        <v>142645146</v>
      </c>
      <c r="C68" s="13">
        <v>5540246184808</v>
      </c>
      <c r="D68" s="17">
        <v>44665</v>
      </c>
      <c r="E68" s="19">
        <v>1044</v>
      </c>
    </row>
    <row r="69" spans="1:5" ht="12" customHeight="1" x14ac:dyDescent="0.2">
      <c r="A69" s="17">
        <v>44663</v>
      </c>
      <c r="B69" s="18">
        <v>142645146</v>
      </c>
      <c r="C69" s="13">
        <v>5540246187987</v>
      </c>
      <c r="D69" s="17">
        <v>44665</v>
      </c>
      <c r="E69" s="19">
        <v>1114</v>
      </c>
    </row>
    <row r="70" spans="1:5" ht="12" customHeight="1" x14ac:dyDescent="0.2">
      <c r="A70" s="20">
        <v>44663</v>
      </c>
      <c r="B70" s="21">
        <v>142645146</v>
      </c>
      <c r="C70" s="13">
        <v>5540246188200</v>
      </c>
      <c r="D70" s="20">
        <v>44665</v>
      </c>
      <c r="E70" s="22">
        <v>743</v>
      </c>
    </row>
    <row r="71" spans="1:5" ht="12" customHeight="1" x14ac:dyDescent="0.2">
      <c r="A71" s="17">
        <v>44663</v>
      </c>
      <c r="B71" s="18">
        <v>142645149</v>
      </c>
      <c r="C71" s="13">
        <v>5540246172669</v>
      </c>
      <c r="D71" s="17">
        <v>44668</v>
      </c>
      <c r="E71" s="19">
        <v>140</v>
      </c>
    </row>
    <row r="72" spans="1:5" ht="12" customHeight="1" x14ac:dyDescent="0.2">
      <c r="A72" s="17">
        <v>44663</v>
      </c>
      <c r="B72" s="18">
        <v>142645151</v>
      </c>
      <c r="C72" s="13">
        <v>5540246175050</v>
      </c>
      <c r="D72" s="17">
        <v>44670</v>
      </c>
      <c r="E72" s="19">
        <v>279</v>
      </c>
    </row>
    <row r="73" spans="1:5" ht="12" customHeight="1" x14ac:dyDescent="0.2">
      <c r="A73" s="17">
        <v>44664</v>
      </c>
      <c r="B73" s="18">
        <v>142645172</v>
      </c>
      <c r="C73" s="13">
        <v>5540246171933</v>
      </c>
      <c r="D73" s="17">
        <v>44668</v>
      </c>
      <c r="E73" s="19">
        <v>1114</v>
      </c>
    </row>
    <row r="74" spans="1:5" ht="12" customHeight="1" x14ac:dyDescent="0.2">
      <c r="A74" s="17">
        <v>44664</v>
      </c>
      <c r="B74" s="18">
        <v>142645172</v>
      </c>
      <c r="C74" s="13">
        <v>5540246172978</v>
      </c>
      <c r="D74" s="17">
        <v>44668</v>
      </c>
      <c r="E74" s="19">
        <v>836</v>
      </c>
    </row>
    <row r="75" spans="1:5" ht="12" customHeight="1" x14ac:dyDescent="0.2">
      <c r="A75" s="20">
        <v>44664</v>
      </c>
      <c r="B75" s="21">
        <v>142645172</v>
      </c>
      <c r="C75" s="13">
        <v>5540246174174</v>
      </c>
      <c r="D75" s="20">
        <v>44668</v>
      </c>
      <c r="E75" s="22">
        <v>464</v>
      </c>
    </row>
    <row r="76" spans="1:5" ht="12" customHeight="1" x14ac:dyDescent="0.2">
      <c r="A76" s="17">
        <v>44664</v>
      </c>
      <c r="B76" s="18">
        <v>142645172</v>
      </c>
      <c r="C76" s="13">
        <v>5540246176295</v>
      </c>
      <c r="D76" s="17">
        <v>44668</v>
      </c>
      <c r="E76" s="19">
        <v>1485</v>
      </c>
    </row>
    <row r="77" spans="1:5" ht="12" customHeight="1" x14ac:dyDescent="0.2">
      <c r="A77" s="20">
        <v>44664</v>
      </c>
      <c r="B77" s="21">
        <v>142645172</v>
      </c>
      <c r="C77" s="13">
        <v>5540246188200</v>
      </c>
      <c r="D77" s="20">
        <v>44668</v>
      </c>
      <c r="E77" s="22">
        <v>372</v>
      </c>
    </row>
    <row r="78" spans="1:5" ht="12" customHeight="1" x14ac:dyDescent="0.2">
      <c r="A78" s="17">
        <v>44664</v>
      </c>
      <c r="B78" s="18">
        <v>142645179</v>
      </c>
      <c r="C78" s="13">
        <v>5540246183554</v>
      </c>
      <c r="D78" s="17">
        <v>44670</v>
      </c>
      <c r="E78" s="19">
        <v>891</v>
      </c>
    </row>
    <row r="79" spans="1:5" ht="12" customHeight="1" x14ac:dyDescent="0.2">
      <c r="A79" s="20">
        <v>44664</v>
      </c>
      <c r="B79" s="21">
        <v>142645180</v>
      </c>
      <c r="C79" s="13">
        <v>5540246191594</v>
      </c>
      <c r="D79" s="20">
        <v>44665</v>
      </c>
      <c r="E79" s="22">
        <v>1504</v>
      </c>
    </row>
    <row r="80" spans="1:5" ht="12" customHeight="1" x14ac:dyDescent="0.2">
      <c r="A80" s="17">
        <v>44664</v>
      </c>
      <c r="B80" s="18">
        <v>142645180</v>
      </c>
      <c r="C80" s="13">
        <v>5540246191598</v>
      </c>
      <c r="D80" s="17">
        <v>44665</v>
      </c>
      <c r="E80" s="19">
        <v>2924</v>
      </c>
    </row>
    <row r="81" spans="1:5" ht="12" customHeight="1" x14ac:dyDescent="0.2">
      <c r="A81" s="20">
        <v>44664</v>
      </c>
      <c r="B81" s="21">
        <v>142645181</v>
      </c>
      <c r="C81" s="13">
        <v>5540246186352</v>
      </c>
      <c r="D81" s="20">
        <v>44669</v>
      </c>
      <c r="E81" s="22">
        <v>940</v>
      </c>
    </row>
    <row r="82" spans="1:5" ht="12" customHeight="1" x14ac:dyDescent="0.2">
      <c r="A82" s="20">
        <v>44664</v>
      </c>
      <c r="B82" s="21">
        <v>142645182</v>
      </c>
      <c r="C82" s="13">
        <v>5540246185429</v>
      </c>
      <c r="D82" s="20">
        <v>44669</v>
      </c>
      <c r="E82" s="22">
        <v>140</v>
      </c>
    </row>
    <row r="83" spans="1:5" ht="12" customHeight="1" x14ac:dyDescent="0.2">
      <c r="A83" s="17">
        <v>44664</v>
      </c>
      <c r="B83" s="18">
        <v>142645182</v>
      </c>
      <c r="C83" s="13">
        <v>5540246186325</v>
      </c>
      <c r="D83" s="17">
        <v>44669</v>
      </c>
      <c r="E83" s="19">
        <v>209</v>
      </c>
    </row>
    <row r="84" spans="1:5" ht="12" customHeight="1" x14ac:dyDescent="0.2">
      <c r="A84" s="20">
        <v>44664</v>
      </c>
      <c r="B84" s="21">
        <v>142645185</v>
      </c>
      <c r="C84" s="13">
        <v>5540246180522</v>
      </c>
      <c r="D84" s="20">
        <v>44669</v>
      </c>
      <c r="E84" s="22">
        <v>1727</v>
      </c>
    </row>
    <row r="85" spans="1:5" ht="12" customHeight="1" x14ac:dyDescent="0.2">
      <c r="A85" s="17">
        <v>44664</v>
      </c>
      <c r="B85" s="18">
        <v>142645185</v>
      </c>
      <c r="C85" s="13">
        <v>5540246193409</v>
      </c>
      <c r="D85" s="17">
        <v>44669</v>
      </c>
      <c r="E85" s="19">
        <v>130</v>
      </c>
    </row>
    <row r="86" spans="1:5" ht="12" customHeight="1" x14ac:dyDescent="0.2">
      <c r="A86" s="17">
        <v>44664</v>
      </c>
      <c r="B86" s="18">
        <v>142645188</v>
      </c>
      <c r="C86" s="13">
        <v>5540246190727</v>
      </c>
      <c r="D86" s="17">
        <v>44684</v>
      </c>
      <c r="E86" s="19">
        <v>877</v>
      </c>
    </row>
    <row r="87" spans="1:5" ht="12" customHeight="1" x14ac:dyDescent="0.2">
      <c r="A87" s="20">
        <v>44664</v>
      </c>
      <c r="B87" s="21">
        <v>142645192</v>
      </c>
      <c r="C87" s="13">
        <v>5540246192264</v>
      </c>
      <c r="D87" s="20">
        <v>44686</v>
      </c>
      <c r="E87" s="22">
        <v>1300</v>
      </c>
    </row>
    <row r="88" spans="1:5" ht="12" customHeight="1" x14ac:dyDescent="0.2">
      <c r="A88" s="17">
        <v>44664</v>
      </c>
      <c r="B88" s="18">
        <v>142645192</v>
      </c>
      <c r="C88" s="13">
        <v>5540246192265</v>
      </c>
      <c r="D88" s="17">
        <v>44686</v>
      </c>
      <c r="E88" s="19">
        <v>483</v>
      </c>
    </row>
    <row r="89" spans="1:5" ht="12" customHeight="1" x14ac:dyDescent="0.2">
      <c r="A89" s="20">
        <v>44665</v>
      </c>
      <c r="B89" s="21">
        <v>142655196</v>
      </c>
      <c r="C89" s="13">
        <v>5540246184617</v>
      </c>
      <c r="D89" s="20">
        <v>44678</v>
      </c>
      <c r="E89" s="22">
        <v>13753</v>
      </c>
    </row>
    <row r="90" spans="1:5" ht="12" customHeight="1" x14ac:dyDescent="0.2">
      <c r="A90" s="17">
        <v>44665</v>
      </c>
      <c r="B90" s="18">
        <v>142655202</v>
      </c>
      <c r="C90" s="13">
        <v>5540246172978</v>
      </c>
      <c r="D90" s="17">
        <v>44669</v>
      </c>
      <c r="E90" s="19">
        <v>1671</v>
      </c>
    </row>
    <row r="91" spans="1:5" ht="12" customHeight="1" x14ac:dyDescent="0.2">
      <c r="A91" s="20">
        <v>44665</v>
      </c>
      <c r="B91" s="21">
        <v>142655202</v>
      </c>
      <c r="C91" s="13">
        <v>5540246174174</v>
      </c>
      <c r="D91" s="20">
        <v>44669</v>
      </c>
      <c r="E91" s="22">
        <v>464</v>
      </c>
    </row>
    <row r="92" spans="1:5" ht="12" customHeight="1" x14ac:dyDescent="0.2">
      <c r="A92" s="17">
        <v>44665</v>
      </c>
      <c r="B92" s="18">
        <v>142655202</v>
      </c>
      <c r="C92" s="13">
        <v>5540246176295</v>
      </c>
      <c r="D92" s="17">
        <v>44669</v>
      </c>
      <c r="E92" s="19">
        <v>2970</v>
      </c>
    </row>
    <row r="93" spans="1:5" ht="12" customHeight="1" x14ac:dyDescent="0.2">
      <c r="A93" s="20">
        <v>44665</v>
      </c>
      <c r="B93" s="21">
        <v>142655202</v>
      </c>
      <c r="C93" s="13">
        <v>5540246184808</v>
      </c>
      <c r="D93" s="20">
        <v>44669</v>
      </c>
      <c r="E93" s="22">
        <v>1044</v>
      </c>
    </row>
    <row r="94" spans="1:5" ht="12" customHeight="1" x14ac:dyDescent="0.2">
      <c r="A94" s="20">
        <v>44665</v>
      </c>
      <c r="B94" s="21">
        <v>142655221</v>
      </c>
      <c r="C94" s="13">
        <v>5540246192505</v>
      </c>
      <c r="D94" s="20">
        <v>44670</v>
      </c>
      <c r="E94" s="22">
        <v>4585</v>
      </c>
    </row>
    <row r="95" spans="1:5" ht="12" customHeight="1" x14ac:dyDescent="0.2">
      <c r="A95" s="20">
        <v>44668</v>
      </c>
      <c r="B95" s="21">
        <v>142655227</v>
      </c>
      <c r="C95" s="13">
        <v>5540246172669</v>
      </c>
      <c r="D95" s="20">
        <v>44670</v>
      </c>
      <c r="E95" s="22">
        <v>279</v>
      </c>
    </row>
    <row r="96" spans="1:5" ht="12" customHeight="1" x14ac:dyDescent="0.2">
      <c r="A96" s="17">
        <v>44668</v>
      </c>
      <c r="B96" s="18">
        <v>142655227</v>
      </c>
      <c r="C96" s="13">
        <v>5540246172978</v>
      </c>
      <c r="D96" s="17">
        <v>44670</v>
      </c>
      <c r="E96" s="19">
        <v>836</v>
      </c>
    </row>
    <row r="97" spans="1:5" ht="12" customHeight="1" x14ac:dyDescent="0.2">
      <c r="A97" s="17">
        <v>44668</v>
      </c>
      <c r="B97" s="18">
        <v>142655227</v>
      </c>
      <c r="C97" s="13">
        <v>5540246184808</v>
      </c>
      <c r="D97" s="17">
        <v>44670</v>
      </c>
      <c r="E97" s="19">
        <v>1044</v>
      </c>
    </row>
    <row r="98" spans="1:5" ht="12" customHeight="1" x14ac:dyDescent="0.2">
      <c r="A98" s="17">
        <v>44668</v>
      </c>
      <c r="B98" s="18">
        <v>142655227</v>
      </c>
      <c r="C98" s="13">
        <v>5540246187987</v>
      </c>
      <c r="D98" s="17">
        <v>44670</v>
      </c>
      <c r="E98" s="19">
        <v>3341</v>
      </c>
    </row>
    <row r="99" spans="1:5" ht="12" customHeight="1" x14ac:dyDescent="0.2">
      <c r="A99" s="20">
        <v>44668</v>
      </c>
      <c r="B99" s="21">
        <v>142655227</v>
      </c>
      <c r="C99" s="13">
        <v>5540246188200</v>
      </c>
      <c r="D99" s="20">
        <v>44670</v>
      </c>
      <c r="E99" s="22">
        <v>743</v>
      </c>
    </row>
    <row r="100" spans="1:5" ht="12" customHeight="1" x14ac:dyDescent="0.2">
      <c r="A100" s="20">
        <v>44668</v>
      </c>
      <c r="B100" s="21">
        <v>142655227</v>
      </c>
      <c r="C100" s="13">
        <v>5540246191594</v>
      </c>
      <c r="D100" s="20">
        <v>44670</v>
      </c>
      <c r="E100" s="22">
        <v>696</v>
      </c>
    </row>
    <row r="101" spans="1:5" ht="12" customHeight="1" x14ac:dyDescent="0.2">
      <c r="A101" s="17">
        <v>44668</v>
      </c>
      <c r="B101" s="18">
        <v>142655227</v>
      </c>
      <c r="C101" s="13">
        <v>5540246191598</v>
      </c>
      <c r="D101" s="17">
        <v>44670</v>
      </c>
      <c r="E101" s="19">
        <v>1462</v>
      </c>
    </row>
    <row r="102" spans="1:5" ht="12" customHeight="1" x14ac:dyDescent="0.2">
      <c r="A102" s="20">
        <v>44669</v>
      </c>
      <c r="B102" s="21">
        <v>142655256</v>
      </c>
      <c r="C102" s="13">
        <v>5540246183589</v>
      </c>
      <c r="D102" s="20">
        <v>44669</v>
      </c>
      <c r="E102" s="22">
        <v>1300</v>
      </c>
    </row>
    <row r="103" spans="1:5" ht="12" customHeight="1" x14ac:dyDescent="0.2">
      <c r="A103" s="17">
        <v>44669</v>
      </c>
      <c r="B103" s="18">
        <v>142655260</v>
      </c>
      <c r="C103" s="13">
        <v>5540246184617</v>
      </c>
      <c r="D103" s="17">
        <v>44671</v>
      </c>
      <c r="E103" s="19">
        <v>9169</v>
      </c>
    </row>
    <row r="104" spans="1:5" ht="12" customHeight="1" x14ac:dyDescent="0.2">
      <c r="A104" s="20">
        <v>44669</v>
      </c>
      <c r="B104" s="21">
        <v>142655264</v>
      </c>
      <c r="C104" s="13">
        <v>5540246171933</v>
      </c>
      <c r="D104" s="20">
        <v>44671</v>
      </c>
      <c r="E104" s="22">
        <v>557</v>
      </c>
    </row>
    <row r="105" spans="1:5" ht="12" customHeight="1" x14ac:dyDescent="0.2">
      <c r="A105" s="17">
        <v>44669</v>
      </c>
      <c r="B105" s="18">
        <v>142655264</v>
      </c>
      <c r="C105" s="13">
        <v>5540246172978</v>
      </c>
      <c r="D105" s="17">
        <v>44671</v>
      </c>
      <c r="E105" s="19">
        <v>1253</v>
      </c>
    </row>
    <row r="106" spans="1:5" ht="12" customHeight="1" x14ac:dyDescent="0.2">
      <c r="A106" s="20">
        <v>44669</v>
      </c>
      <c r="B106" s="21">
        <v>142655264</v>
      </c>
      <c r="C106" s="13">
        <v>5540246176295</v>
      </c>
      <c r="D106" s="20">
        <v>44671</v>
      </c>
      <c r="E106" s="22">
        <v>4455</v>
      </c>
    </row>
    <row r="107" spans="1:5" ht="12" customHeight="1" x14ac:dyDescent="0.2">
      <c r="A107" s="17">
        <v>44669</v>
      </c>
      <c r="B107" s="18">
        <v>142655264</v>
      </c>
      <c r="C107" s="13">
        <v>5540246184808</v>
      </c>
      <c r="D107" s="17">
        <v>44671</v>
      </c>
      <c r="E107" s="19">
        <v>1044</v>
      </c>
    </row>
    <row r="108" spans="1:5" ht="12" customHeight="1" x14ac:dyDescent="0.2">
      <c r="A108" s="17">
        <v>44669</v>
      </c>
      <c r="B108" s="18">
        <v>142655264</v>
      </c>
      <c r="C108" s="13">
        <v>5540246188200</v>
      </c>
      <c r="D108" s="17">
        <v>44671</v>
      </c>
      <c r="E108" s="19">
        <v>372</v>
      </c>
    </row>
    <row r="109" spans="1:5" ht="12" customHeight="1" x14ac:dyDescent="0.2">
      <c r="A109" s="20">
        <v>44669</v>
      </c>
      <c r="B109" s="21">
        <v>142655276</v>
      </c>
      <c r="C109" s="13">
        <v>5540246177132</v>
      </c>
      <c r="D109" s="20">
        <v>44675</v>
      </c>
      <c r="E109" s="22">
        <v>11600</v>
      </c>
    </row>
    <row r="110" spans="1:5" ht="12" customHeight="1" x14ac:dyDescent="0.2">
      <c r="A110" s="17">
        <v>44669</v>
      </c>
      <c r="B110" s="18">
        <v>142655276</v>
      </c>
      <c r="C110" s="13">
        <v>5540246177133</v>
      </c>
      <c r="D110" s="17">
        <v>44675</v>
      </c>
      <c r="E110" s="19">
        <v>4455</v>
      </c>
    </row>
    <row r="111" spans="1:5" ht="12" customHeight="1" x14ac:dyDescent="0.2">
      <c r="A111" s="17">
        <v>44669</v>
      </c>
      <c r="B111" s="18">
        <v>142655278</v>
      </c>
      <c r="C111" s="13">
        <v>5540246183547</v>
      </c>
      <c r="D111" s="17">
        <v>44678</v>
      </c>
      <c r="E111" s="19">
        <v>6682</v>
      </c>
    </row>
    <row r="112" spans="1:5" ht="12" customHeight="1" x14ac:dyDescent="0.2">
      <c r="A112" s="17">
        <v>44669</v>
      </c>
      <c r="B112" s="18">
        <v>142655279</v>
      </c>
      <c r="C112" s="13">
        <v>5540246173492</v>
      </c>
      <c r="D112" s="17">
        <v>44677</v>
      </c>
      <c r="E112" s="19">
        <v>940</v>
      </c>
    </row>
    <row r="113" spans="1:5" ht="12" customHeight="1" x14ac:dyDescent="0.2">
      <c r="A113" s="17">
        <v>44669</v>
      </c>
      <c r="B113" s="18">
        <v>142655282</v>
      </c>
      <c r="C113" s="13">
        <v>5540246183130</v>
      </c>
      <c r="D113" s="17">
        <v>44676</v>
      </c>
      <c r="E113" s="19">
        <v>2819</v>
      </c>
    </row>
    <row r="114" spans="1:5" ht="12" customHeight="1" x14ac:dyDescent="0.2">
      <c r="A114" s="17">
        <v>44669</v>
      </c>
      <c r="B114" s="18">
        <v>142655287</v>
      </c>
      <c r="C114" s="13">
        <v>5540246183587</v>
      </c>
      <c r="D114" s="17">
        <v>44678</v>
      </c>
      <c r="E114" s="19">
        <v>1003</v>
      </c>
    </row>
    <row r="115" spans="1:5" ht="12" customHeight="1" x14ac:dyDescent="0.2">
      <c r="A115" s="20">
        <v>44669</v>
      </c>
      <c r="B115" s="21">
        <v>142655290</v>
      </c>
      <c r="C115" s="13">
        <v>5540246184036</v>
      </c>
      <c r="D115" s="20">
        <v>44678</v>
      </c>
      <c r="E115" s="22">
        <v>130</v>
      </c>
    </row>
    <row r="116" spans="1:5" ht="12" customHeight="1" x14ac:dyDescent="0.2">
      <c r="A116" s="20">
        <v>44669</v>
      </c>
      <c r="B116" s="21">
        <v>142655291</v>
      </c>
      <c r="C116" s="13">
        <v>5540246188583</v>
      </c>
      <c r="D116" s="20">
        <v>44672</v>
      </c>
      <c r="E116" s="22">
        <v>3898</v>
      </c>
    </row>
    <row r="117" spans="1:5" ht="12" customHeight="1" x14ac:dyDescent="0.2">
      <c r="A117" s="17">
        <v>44670</v>
      </c>
      <c r="B117" s="18">
        <v>142655305</v>
      </c>
      <c r="C117" s="13">
        <v>5540246171933</v>
      </c>
      <c r="D117" s="17">
        <v>44672</v>
      </c>
      <c r="E117" s="19">
        <v>836</v>
      </c>
    </row>
    <row r="118" spans="1:5" ht="12" customHeight="1" x14ac:dyDescent="0.2">
      <c r="A118" s="17">
        <v>44670</v>
      </c>
      <c r="B118" s="18">
        <v>142655305</v>
      </c>
      <c r="C118" s="13">
        <v>5540246172669</v>
      </c>
      <c r="D118" s="17">
        <v>44672</v>
      </c>
      <c r="E118" s="19">
        <v>279</v>
      </c>
    </row>
    <row r="119" spans="1:5" ht="12" customHeight="1" x14ac:dyDescent="0.2">
      <c r="A119" s="20">
        <v>44670</v>
      </c>
      <c r="B119" s="21">
        <v>142655305</v>
      </c>
      <c r="C119" s="13">
        <v>5540246172978</v>
      </c>
      <c r="D119" s="20">
        <v>44672</v>
      </c>
      <c r="E119" s="22">
        <v>836</v>
      </c>
    </row>
    <row r="120" spans="1:5" ht="12" customHeight="1" x14ac:dyDescent="0.2">
      <c r="A120" s="17">
        <v>44670</v>
      </c>
      <c r="B120" s="18">
        <v>142655305</v>
      </c>
      <c r="C120" s="13">
        <v>5540246176294</v>
      </c>
      <c r="D120" s="17">
        <v>44672</v>
      </c>
      <c r="E120" s="19">
        <v>4455</v>
      </c>
    </row>
    <row r="121" spans="1:5" ht="12" customHeight="1" x14ac:dyDescent="0.2">
      <c r="A121" s="20">
        <v>44670</v>
      </c>
      <c r="B121" s="21">
        <v>142655305</v>
      </c>
      <c r="C121" s="13">
        <v>5540246176295</v>
      </c>
      <c r="D121" s="20">
        <v>44672</v>
      </c>
      <c r="E121" s="22">
        <v>7424</v>
      </c>
    </row>
    <row r="122" spans="1:5" ht="12" customHeight="1" x14ac:dyDescent="0.2">
      <c r="A122" s="17">
        <v>44670</v>
      </c>
      <c r="B122" s="18">
        <v>142655305</v>
      </c>
      <c r="C122" s="13">
        <v>5540246184808</v>
      </c>
      <c r="D122" s="17">
        <v>44672</v>
      </c>
      <c r="E122" s="19">
        <v>2088</v>
      </c>
    </row>
    <row r="123" spans="1:5" ht="12" customHeight="1" x14ac:dyDescent="0.2">
      <c r="A123" s="20">
        <v>44670</v>
      </c>
      <c r="B123" s="21">
        <v>142655305</v>
      </c>
      <c r="C123" s="13">
        <v>5540246187987</v>
      </c>
      <c r="D123" s="20">
        <v>44672</v>
      </c>
      <c r="E123" s="22">
        <v>4455</v>
      </c>
    </row>
    <row r="124" spans="1:5" ht="12" customHeight="1" x14ac:dyDescent="0.2">
      <c r="A124" s="20">
        <v>44670</v>
      </c>
      <c r="B124" s="21">
        <v>142655305</v>
      </c>
      <c r="C124" s="13">
        <v>5540246188200</v>
      </c>
      <c r="D124" s="20">
        <v>44672</v>
      </c>
      <c r="E124" s="22">
        <v>372</v>
      </c>
    </row>
    <row r="125" spans="1:5" ht="12" customHeight="1" x14ac:dyDescent="0.2">
      <c r="A125" s="17">
        <v>44671</v>
      </c>
      <c r="B125" s="18">
        <v>142655325</v>
      </c>
      <c r="C125" s="13">
        <v>5540246176294</v>
      </c>
      <c r="D125" s="17">
        <v>44675</v>
      </c>
      <c r="E125" s="19">
        <v>1485</v>
      </c>
    </row>
    <row r="126" spans="1:5" ht="12" customHeight="1" x14ac:dyDescent="0.2">
      <c r="A126" s="20">
        <v>44671</v>
      </c>
      <c r="B126" s="21">
        <v>142655325</v>
      </c>
      <c r="C126" s="13">
        <v>5540246176295</v>
      </c>
      <c r="D126" s="20">
        <v>44675</v>
      </c>
      <c r="E126" s="22">
        <v>7424</v>
      </c>
    </row>
    <row r="127" spans="1:5" ht="12" customHeight="1" x14ac:dyDescent="0.2">
      <c r="A127" s="20">
        <v>44671</v>
      </c>
      <c r="B127" s="21">
        <v>142655325</v>
      </c>
      <c r="C127" s="13">
        <v>5540246184808</v>
      </c>
      <c r="D127" s="20">
        <v>44675</v>
      </c>
      <c r="E127" s="22">
        <v>2088</v>
      </c>
    </row>
    <row r="128" spans="1:5" ht="12" customHeight="1" x14ac:dyDescent="0.2">
      <c r="A128" s="17">
        <v>44671</v>
      </c>
      <c r="B128" s="18">
        <v>142655325</v>
      </c>
      <c r="C128" s="13">
        <v>5540246188200</v>
      </c>
      <c r="D128" s="17">
        <v>44675</v>
      </c>
      <c r="E128" s="19">
        <v>743</v>
      </c>
    </row>
    <row r="129" spans="1:5" ht="12" customHeight="1" x14ac:dyDescent="0.2">
      <c r="A129" s="20">
        <v>44671</v>
      </c>
      <c r="B129" s="21">
        <v>142655331</v>
      </c>
      <c r="C129" s="13">
        <v>5540246172539</v>
      </c>
      <c r="D129" s="20">
        <v>44675</v>
      </c>
      <c r="E129" s="22">
        <v>47</v>
      </c>
    </row>
    <row r="130" spans="1:5" ht="12" customHeight="1" x14ac:dyDescent="0.2">
      <c r="A130" s="17">
        <v>44671</v>
      </c>
      <c r="B130" s="18">
        <v>142655334</v>
      </c>
      <c r="C130" s="13">
        <v>5540246185429</v>
      </c>
      <c r="D130" s="17">
        <v>44678</v>
      </c>
      <c r="E130" s="19">
        <v>140</v>
      </c>
    </row>
    <row r="131" spans="1:5" ht="12" customHeight="1" x14ac:dyDescent="0.2">
      <c r="A131" s="20">
        <v>44671</v>
      </c>
      <c r="B131" s="21">
        <v>142655334</v>
      </c>
      <c r="C131" s="13">
        <v>5540246185562</v>
      </c>
      <c r="D131" s="20">
        <v>44678</v>
      </c>
      <c r="E131" s="22">
        <v>279</v>
      </c>
    </row>
    <row r="132" spans="1:5" ht="12" customHeight="1" x14ac:dyDescent="0.2">
      <c r="A132" s="17">
        <v>44671</v>
      </c>
      <c r="B132" s="18">
        <v>142655334</v>
      </c>
      <c r="C132" s="13">
        <v>5540246186325</v>
      </c>
      <c r="D132" s="17">
        <v>44678</v>
      </c>
      <c r="E132" s="19">
        <v>279</v>
      </c>
    </row>
    <row r="133" spans="1:5" ht="12" customHeight="1" x14ac:dyDescent="0.2">
      <c r="A133" s="17">
        <v>44671</v>
      </c>
      <c r="B133" s="18">
        <v>142655344</v>
      </c>
      <c r="C133" s="13">
        <v>5540246183547</v>
      </c>
      <c r="D133" s="17">
        <v>44684</v>
      </c>
      <c r="E133" s="19">
        <v>6682</v>
      </c>
    </row>
    <row r="134" spans="1:5" ht="12" customHeight="1" x14ac:dyDescent="0.2">
      <c r="A134" s="20">
        <v>44671</v>
      </c>
      <c r="B134" s="21">
        <v>142655344</v>
      </c>
      <c r="C134" s="13">
        <v>5540246185278</v>
      </c>
      <c r="D134" s="20">
        <v>44684</v>
      </c>
      <c r="E134" s="22">
        <v>3358</v>
      </c>
    </row>
    <row r="135" spans="1:5" ht="12" customHeight="1" x14ac:dyDescent="0.2">
      <c r="A135" s="17">
        <v>44671</v>
      </c>
      <c r="B135" s="18">
        <v>142655345</v>
      </c>
      <c r="C135" s="13">
        <v>5540246181061</v>
      </c>
      <c r="D135" s="17">
        <v>44686</v>
      </c>
      <c r="E135" s="19">
        <v>5513</v>
      </c>
    </row>
    <row r="136" spans="1:5" ht="12" customHeight="1" x14ac:dyDescent="0.2">
      <c r="A136" s="17">
        <v>44671</v>
      </c>
      <c r="B136" s="18">
        <v>142655350</v>
      </c>
      <c r="C136" s="13">
        <v>5540246193505</v>
      </c>
      <c r="D136" s="17">
        <v>44686</v>
      </c>
      <c r="E136" s="19">
        <v>15962</v>
      </c>
    </row>
    <row r="137" spans="1:5" ht="12" customHeight="1" x14ac:dyDescent="0.2">
      <c r="A137" s="20">
        <v>44671</v>
      </c>
      <c r="B137" s="21">
        <v>142655351</v>
      </c>
      <c r="C137" s="13">
        <v>5540246193505</v>
      </c>
      <c r="D137" s="20">
        <v>44691</v>
      </c>
      <c r="E137" s="22">
        <v>19154</v>
      </c>
    </row>
    <row r="138" spans="1:5" ht="12" customHeight="1" x14ac:dyDescent="0.2">
      <c r="A138" s="17">
        <v>44672</v>
      </c>
      <c r="B138" s="18">
        <v>142665361</v>
      </c>
      <c r="C138" s="13">
        <v>5540246171933</v>
      </c>
      <c r="D138" s="17">
        <v>44676</v>
      </c>
      <c r="E138" s="19">
        <v>1671</v>
      </c>
    </row>
    <row r="139" spans="1:5" ht="12" customHeight="1" x14ac:dyDescent="0.2">
      <c r="A139" s="20">
        <v>44672</v>
      </c>
      <c r="B139" s="21">
        <v>142665361</v>
      </c>
      <c r="C139" s="13">
        <v>5540246172978</v>
      </c>
      <c r="D139" s="20">
        <v>44676</v>
      </c>
      <c r="E139" s="22">
        <v>836</v>
      </c>
    </row>
    <row r="140" spans="1:5" ht="12" customHeight="1" x14ac:dyDescent="0.2">
      <c r="A140" s="17">
        <v>44672</v>
      </c>
      <c r="B140" s="18">
        <v>142665361</v>
      </c>
      <c r="C140" s="13">
        <v>5540246174174</v>
      </c>
      <c r="D140" s="17">
        <v>44676</v>
      </c>
      <c r="E140" s="19">
        <v>464</v>
      </c>
    </row>
    <row r="141" spans="1:5" ht="12" customHeight="1" x14ac:dyDescent="0.2">
      <c r="A141" s="20">
        <v>44672</v>
      </c>
      <c r="B141" s="21">
        <v>142665361</v>
      </c>
      <c r="C141" s="13">
        <v>5540246176294</v>
      </c>
      <c r="D141" s="20">
        <v>44676</v>
      </c>
      <c r="E141" s="22">
        <v>4455</v>
      </c>
    </row>
    <row r="142" spans="1:5" ht="12" customHeight="1" x14ac:dyDescent="0.2">
      <c r="A142" s="17">
        <v>44672</v>
      </c>
      <c r="B142" s="18">
        <v>142665361</v>
      </c>
      <c r="C142" s="13">
        <v>5540246176295</v>
      </c>
      <c r="D142" s="17">
        <v>44676</v>
      </c>
      <c r="E142" s="19">
        <v>7424</v>
      </c>
    </row>
    <row r="143" spans="1:5" ht="12" customHeight="1" x14ac:dyDescent="0.2">
      <c r="A143" s="20">
        <v>44672</v>
      </c>
      <c r="B143" s="21">
        <v>142665361</v>
      </c>
      <c r="C143" s="13">
        <v>5540246184808</v>
      </c>
      <c r="D143" s="20">
        <v>44676</v>
      </c>
      <c r="E143" s="22">
        <v>2088</v>
      </c>
    </row>
    <row r="144" spans="1:5" ht="12" customHeight="1" x14ac:dyDescent="0.2">
      <c r="A144" s="20">
        <v>44672</v>
      </c>
      <c r="B144" s="21">
        <v>142665361</v>
      </c>
      <c r="C144" s="13">
        <v>5540246188200</v>
      </c>
      <c r="D144" s="20">
        <v>44676</v>
      </c>
      <c r="E144" s="22">
        <v>743</v>
      </c>
    </row>
    <row r="145" spans="1:5" ht="12" customHeight="1" x14ac:dyDescent="0.2">
      <c r="A145" s="17">
        <v>44672</v>
      </c>
      <c r="B145" s="18">
        <v>142665365</v>
      </c>
      <c r="C145" s="13">
        <v>5540246173472</v>
      </c>
      <c r="D145" s="17">
        <v>44679</v>
      </c>
      <c r="E145" s="19">
        <v>140</v>
      </c>
    </row>
    <row r="146" spans="1:5" ht="12" customHeight="1" x14ac:dyDescent="0.2">
      <c r="A146" s="20">
        <v>44672</v>
      </c>
      <c r="B146" s="21">
        <v>142665365</v>
      </c>
      <c r="C146" s="13">
        <v>5540246174095</v>
      </c>
      <c r="D146" s="20">
        <v>44679</v>
      </c>
      <c r="E146" s="22">
        <v>56</v>
      </c>
    </row>
    <row r="147" spans="1:5" ht="12" customHeight="1" x14ac:dyDescent="0.2">
      <c r="A147" s="17">
        <v>44672</v>
      </c>
      <c r="B147" s="18">
        <v>142665365</v>
      </c>
      <c r="C147" s="13">
        <v>5540246175049</v>
      </c>
      <c r="D147" s="17">
        <v>44679</v>
      </c>
      <c r="E147" s="19">
        <v>279</v>
      </c>
    </row>
    <row r="148" spans="1:5" ht="12" customHeight="1" x14ac:dyDescent="0.2">
      <c r="A148" s="20">
        <v>44672</v>
      </c>
      <c r="B148" s="21">
        <v>142665365</v>
      </c>
      <c r="C148" s="13">
        <v>5540246175050</v>
      </c>
      <c r="D148" s="20">
        <v>44679</v>
      </c>
      <c r="E148" s="22">
        <v>279</v>
      </c>
    </row>
    <row r="149" spans="1:5" ht="12" customHeight="1" x14ac:dyDescent="0.2">
      <c r="A149" s="17">
        <v>44672</v>
      </c>
      <c r="B149" s="18">
        <v>142665365</v>
      </c>
      <c r="C149" s="13">
        <v>5540246190743</v>
      </c>
      <c r="D149" s="17">
        <v>44679</v>
      </c>
      <c r="E149" s="19">
        <v>279</v>
      </c>
    </row>
    <row r="150" spans="1:5" ht="12" customHeight="1" x14ac:dyDescent="0.2">
      <c r="A150" s="20">
        <v>44672</v>
      </c>
      <c r="B150" s="21">
        <v>142665370</v>
      </c>
      <c r="C150" s="13">
        <v>5540246188224</v>
      </c>
      <c r="D150" s="20">
        <v>44686</v>
      </c>
      <c r="E150" s="22">
        <v>1207</v>
      </c>
    </row>
    <row r="151" spans="1:5" ht="12" customHeight="1" x14ac:dyDescent="0.2">
      <c r="A151" s="17">
        <v>44672</v>
      </c>
      <c r="B151" s="18">
        <v>142665373</v>
      </c>
      <c r="C151" s="13">
        <v>5540246183556</v>
      </c>
      <c r="D151" s="17">
        <v>44679</v>
      </c>
      <c r="E151" s="19">
        <v>1782</v>
      </c>
    </row>
    <row r="152" spans="1:5" ht="12" customHeight="1" x14ac:dyDescent="0.2">
      <c r="A152" s="20">
        <v>44672</v>
      </c>
      <c r="B152" s="21">
        <v>142665373</v>
      </c>
      <c r="C152" s="13">
        <v>5540246183558</v>
      </c>
      <c r="D152" s="20">
        <v>44679</v>
      </c>
      <c r="E152" s="22">
        <v>1300</v>
      </c>
    </row>
    <row r="153" spans="1:5" ht="12" customHeight="1" x14ac:dyDescent="0.2">
      <c r="A153" s="17">
        <v>44672</v>
      </c>
      <c r="B153" s="18">
        <v>142665373</v>
      </c>
      <c r="C153" s="13">
        <v>5540246192209</v>
      </c>
      <c r="D153" s="17">
        <v>44679</v>
      </c>
      <c r="E153" s="19">
        <v>1114</v>
      </c>
    </row>
    <row r="154" spans="1:5" ht="12" customHeight="1" x14ac:dyDescent="0.2">
      <c r="A154" s="20">
        <v>44672</v>
      </c>
      <c r="B154" s="21">
        <v>142665373</v>
      </c>
      <c r="C154" s="13">
        <v>5540246192462</v>
      </c>
      <c r="D154" s="20">
        <v>44679</v>
      </c>
      <c r="E154" s="22">
        <v>2228</v>
      </c>
    </row>
    <row r="155" spans="1:5" ht="12" customHeight="1" x14ac:dyDescent="0.2">
      <c r="A155" s="17">
        <v>44672</v>
      </c>
      <c r="B155" s="18">
        <v>142665373</v>
      </c>
      <c r="C155" s="13">
        <v>5540246192594</v>
      </c>
      <c r="D155" s="17">
        <v>44679</v>
      </c>
      <c r="E155" s="19">
        <v>743</v>
      </c>
    </row>
    <row r="156" spans="1:5" ht="12" customHeight="1" x14ac:dyDescent="0.2">
      <c r="A156" s="20">
        <v>44672</v>
      </c>
      <c r="B156" s="21">
        <v>142665376</v>
      </c>
      <c r="C156" s="13">
        <v>5540246170256</v>
      </c>
      <c r="D156" s="20">
        <v>44683</v>
      </c>
      <c r="E156" s="22">
        <v>3351</v>
      </c>
    </row>
    <row r="157" spans="1:5" ht="12" customHeight="1" x14ac:dyDescent="0.2">
      <c r="A157" s="17">
        <v>44672</v>
      </c>
      <c r="B157" s="18">
        <v>142665378</v>
      </c>
      <c r="C157" s="13">
        <v>5540246191596</v>
      </c>
      <c r="D157" s="17">
        <v>44678</v>
      </c>
      <c r="E157" s="19">
        <v>149</v>
      </c>
    </row>
    <row r="158" spans="1:5" ht="12" customHeight="1" x14ac:dyDescent="0.2">
      <c r="A158" s="20">
        <v>44672</v>
      </c>
      <c r="B158" s="21">
        <v>142665379</v>
      </c>
      <c r="C158" s="13">
        <v>5540246180522</v>
      </c>
      <c r="D158" s="20">
        <v>44685</v>
      </c>
      <c r="E158" s="22">
        <v>1337</v>
      </c>
    </row>
    <row r="159" spans="1:5" ht="12" customHeight="1" x14ac:dyDescent="0.2">
      <c r="A159" s="17">
        <v>44672</v>
      </c>
      <c r="B159" s="18">
        <v>142665380</v>
      </c>
      <c r="C159" s="13">
        <v>5540246175049</v>
      </c>
      <c r="D159" s="17">
        <v>44675</v>
      </c>
      <c r="E159" s="19">
        <v>557</v>
      </c>
    </row>
    <row r="160" spans="1:5" ht="12" customHeight="1" x14ac:dyDescent="0.2">
      <c r="A160" s="20">
        <v>44672</v>
      </c>
      <c r="B160" s="21">
        <v>142665380</v>
      </c>
      <c r="C160" s="13">
        <v>5540246175050</v>
      </c>
      <c r="D160" s="20">
        <v>44675</v>
      </c>
      <c r="E160" s="22">
        <v>557</v>
      </c>
    </row>
    <row r="161" spans="1:5" ht="12" customHeight="1" x14ac:dyDescent="0.2">
      <c r="A161" s="17">
        <v>44675</v>
      </c>
      <c r="B161" s="18">
        <v>142665396</v>
      </c>
      <c r="C161" s="13">
        <v>5540246172978</v>
      </c>
      <c r="D161" s="17">
        <v>44677</v>
      </c>
      <c r="E161" s="19">
        <v>836</v>
      </c>
    </row>
    <row r="162" spans="1:5" ht="12" customHeight="1" x14ac:dyDescent="0.2">
      <c r="A162" s="20">
        <v>44675</v>
      </c>
      <c r="B162" s="21">
        <v>142665396</v>
      </c>
      <c r="C162" s="13">
        <v>5540246184808</v>
      </c>
      <c r="D162" s="20">
        <v>44677</v>
      </c>
      <c r="E162" s="22">
        <v>2088</v>
      </c>
    </row>
    <row r="163" spans="1:5" ht="12" customHeight="1" x14ac:dyDescent="0.2">
      <c r="A163" s="17">
        <v>44675</v>
      </c>
      <c r="B163" s="18">
        <v>142665396</v>
      </c>
      <c r="C163" s="13">
        <v>5540246188175</v>
      </c>
      <c r="D163" s="17">
        <v>44677</v>
      </c>
      <c r="E163" s="19">
        <v>116</v>
      </c>
    </row>
    <row r="164" spans="1:5" ht="12" customHeight="1" x14ac:dyDescent="0.2">
      <c r="A164" s="17">
        <v>44675</v>
      </c>
      <c r="B164" s="18">
        <v>142665396</v>
      </c>
      <c r="C164" s="13">
        <v>5540246188200</v>
      </c>
      <c r="D164" s="17">
        <v>44677</v>
      </c>
      <c r="E164" s="19">
        <v>743</v>
      </c>
    </row>
    <row r="165" spans="1:5" ht="12" customHeight="1" x14ac:dyDescent="0.2">
      <c r="A165" s="20">
        <v>44675</v>
      </c>
      <c r="B165" s="21">
        <v>142665396</v>
      </c>
      <c r="C165" s="13">
        <v>5540246192102</v>
      </c>
      <c r="D165" s="20">
        <v>44677</v>
      </c>
      <c r="E165" s="22">
        <v>4009</v>
      </c>
    </row>
    <row r="166" spans="1:5" ht="12" customHeight="1" x14ac:dyDescent="0.2">
      <c r="A166" s="17">
        <v>44675</v>
      </c>
      <c r="B166" s="18">
        <v>142665408</v>
      </c>
      <c r="C166" s="13">
        <v>5540246184617</v>
      </c>
      <c r="D166" s="17">
        <v>44678</v>
      </c>
      <c r="E166" s="19">
        <v>18338</v>
      </c>
    </row>
    <row r="167" spans="1:5" ht="12" customHeight="1" x14ac:dyDescent="0.2">
      <c r="A167" s="20">
        <v>44675</v>
      </c>
      <c r="B167" s="21">
        <v>142665409</v>
      </c>
      <c r="C167" s="13">
        <v>5540246187987</v>
      </c>
      <c r="D167" s="20">
        <v>44677</v>
      </c>
      <c r="E167" s="22">
        <v>2228</v>
      </c>
    </row>
    <row r="168" spans="1:5" ht="12" customHeight="1" x14ac:dyDescent="0.2">
      <c r="A168" s="17">
        <v>44675</v>
      </c>
      <c r="B168" s="18">
        <v>142665410</v>
      </c>
      <c r="C168" s="13">
        <v>5540246193566</v>
      </c>
      <c r="D168" s="17">
        <v>44678</v>
      </c>
      <c r="E168" s="19">
        <v>14292</v>
      </c>
    </row>
    <row r="169" spans="1:5" ht="12" customHeight="1" x14ac:dyDescent="0.2">
      <c r="A169" s="20">
        <v>44675</v>
      </c>
      <c r="B169" s="21">
        <v>142665413</v>
      </c>
      <c r="C169" s="13">
        <v>5540246171759</v>
      </c>
      <c r="D169" s="20">
        <v>44679</v>
      </c>
      <c r="E169" s="22">
        <v>5012</v>
      </c>
    </row>
    <row r="170" spans="1:5" ht="12" customHeight="1" x14ac:dyDescent="0.2">
      <c r="A170" s="17">
        <v>44675</v>
      </c>
      <c r="B170" s="18">
        <v>142665413</v>
      </c>
      <c r="C170" s="13">
        <v>5540246177132</v>
      </c>
      <c r="D170" s="17">
        <v>44679</v>
      </c>
      <c r="E170" s="19">
        <v>3898</v>
      </c>
    </row>
    <row r="171" spans="1:5" ht="12" customHeight="1" x14ac:dyDescent="0.2">
      <c r="A171" s="20">
        <v>44675</v>
      </c>
      <c r="B171" s="21">
        <v>142665413</v>
      </c>
      <c r="C171" s="13">
        <v>5540246177133</v>
      </c>
      <c r="D171" s="20">
        <v>44679</v>
      </c>
      <c r="E171" s="22">
        <v>2784</v>
      </c>
    </row>
    <row r="172" spans="1:5" ht="12" customHeight="1" x14ac:dyDescent="0.2">
      <c r="A172" s="20">
        <v>44675</v>
      </c>
      <c r="B172" s="21">
        <v>142665418</v>
      </c>
      <c r="C172" s="13">
        <v>5540246181016</v>
      </c>
      <c r="D172" s="20">
        <v>44683</v>
      </c>
      <c r="E172" s="22">
        <v>12473</v>
      </c>
    </row>
    <row r="173" spans="1:5" ht="12" customHeight="1" x14ac:dyDescent="0.2">
      <c r="A173" s="20">
        <v>44675</v>
      </c>
      <c r="B173" s="21">
        <v>142665420</v>
      </c>
      <c r="C173" s="13">
        <v>5540246192264</v>
      </c>
      <c r="D173" s="20">
        <v>44707</v>
      </c>
      <c r="E173" s="22">
        <v>1485</v>
      </c>
    </row>
    <row r="174" spans="1:5" ht="12" customHeight="1" x14ac:dyDescent="0.2">
      <c r="A174" s="17">
        <v>44675</v>
      </c>
      <c r="B174" s="18">
        <v>142665420</v>
      </c>
      <c r="C174" s="13">
        <v>5540246192265</v>
      </c>
      <c r="D174" s="17">
        <v>44707</v>
      </c>
      <c r="E174" s="19">
        <v>297</v>
      </c>
    </row>
    <row r="175" spans="1:5" ht="12" customHeight="1" x14ac:dyDescent="0.2">
      <c r="A175" s="17">
        <v>44676</v>
      </c>
      <c r="B175" s="18">
        <v>142665438</v>
      </c>
      <c r="C175" s="13">
        <v>5540246172978</v>
      </c>
      <c r="D175" s="17">
        <v>44678</v>
      </c>
      <c r="E175" s="19">
        <v>836</v>
      </c>
    </row>
    <row r="176" spans="1:5" ht="12" customHeight="1" x14ac:dyDescent="0.2">
      <c r="A176" s="20">
        <v>44676</v>
      </c>
      <c r="B176" s="21">
        <v>142665438</v>
      </c>
      <c r="C176" s="13">
        <v>5540246187987</v>
      </c>
      <c r="D176" s="20">
        <v>44678</v>
      </c>
      <c r="E176" s="22">
        <v>4455</v>
      </c>
    </row>
    <row r="177" spans="1:5" ht="12" customHeight="1" x14ac:dyDescent="0.2">
      <c r="A177" s="17">
        <v>44676</v>
      </c>
      <c r="B177" s="18">
        <v>142665438</v>
      </c>
      <c r="C177" s="13">
        <v>5540246188200</v>
      </c>
      <c r="D177" s="17">
        <v>44678</v>
      </c>
      <c r="E177" s="19">
        <v>372</v>
      </c>
    </row>
    <row r="178" spans="1:5" ht="12" customHeight="1" x14ac:dyDescent="0.2">
      <c r="A178" s="20">
        <v>44676</v>
      </c>
      <c r="B178" s="21">
        <v>142665441</v>
      </c>
      <c r="C178" s="13">
        <v>5540246173472</v>
      </c>
      <c r="D178" s="20">
        <v>44683</v>
      </c>
      <c r="E178" s="22">
        <v>418</v>
      </c>
    </row>
    <row r="179" spans="1:5" ht="12" customHeight="1" x14ac:dyDescent="0.2">
      <c r="A179" s="17">
        <v>44676</v>
      </c>
      <c r="B179" s="18">
        <v>142665441</v>
      </c>
      <c r="C179" s="13">
        <v>5540246175050</v>
      </c>
      <c r="D179" s="17">
        <v>44683</v>
      </c>
      <c r="E179" s="19">
        <v>279</v>
      </c>
    </row>
    <row r="180" spans="1:5" ht="12" customHeight="1" x14ac:dyDescent="0.2">
      <c r="A180" s="20">
        <v>44676</v>
      </c>
      <c r="B180" s="21">
        <v>142665458</v>
      </c>
      <c r="C180" s="13">
        <v>5540246182684</v>
      </c>
      <c r="D180" s="20">
        <v>44685</v>
      </c>
      <c r="E180" s="22">
        <v>186</v>
      </c>
    </row>
    <row r="181" spans="1:5" ht="12" customHeight="1" x14ac:dyDescent="0.2">
      <c r="A181" s="17">
        <v>44676</v>
      </c>
      <c r="B181" s="18">
        <v>142665458</v>
      </c>
      <c r="C181" s="13">
        <v>5540246183844</v>
      </c>
      <c r="D181" s="17">
        <v>44685</v>
      </c>
      <c r="E181" s="19">
        <v>232</v>
      </c>
    </row>
    <row r="182" spans="1:5" ht="12" customHeight="1" x14ac:dyDescent="0.2">
      <c r="A182" s="17">
        <v>44677</v>
      </c>
      <c r="B182" s="18">
        <v>142665470</v>
      </c>
      <c r="C182" s="13">
        <v>5540246171933</v>
      </c>
      <c r="D182" s="17">
        <v>44679</v>
      </c>
      <c r="E182" s="19">
        <v>836</v>
      </c>
    </row>
    <row r="183" spans="1:5" ht="12" customHeight="1" x14ac:dyDescent="0.2">
      <c r="A183" s="17">
        <v>44677</v>
      </c>
      <c r="B183" s="18">
        <v>142665470</v>
      </c>
      <c r="C183" s="13">
        <v>5540246172978</v>
      </c>
      <c r="D183" s="17">
        <v>44679</v>
      </c>
      <c r="E183" s="19">
        <v>1253</v>
      </c>
    </row>
    <row r="184" spans="1:5" ht="12" customHeight="1" x14ac:dyDescent="0.2">
      <c r="A184" s="17">
        <v>44677</v>
      </c>
      <c r="B184" s="18">
        <v>142665470</v>
      </c>
      <c r="C184" s="13">
        <v>5540246174174</v>
      </c>
      <c r="D184" s="17">
        <v>44679</v>
      </c>
      <c r="E184" s="19">
        <v>348</v>
      </c>
    </row>
    <row r="185" spans="1:5" ht="12" customHeight="1" x14ac:dyDescent="0.2">
      <c r="A185" s="20">
        <v>44677</v>
      </c>
      <c r="B185" s="21">
        <v>142665470</v>
      </c>
      <c r="C185" s="13">
        <v>5540246176294</v>
      </c>
      <c r="D185" s="20">
        <v>44679</v>
      </c>
      <c r="E185" s="22">
        <v>2970</v>
      </c>
    </row>
    <row r="186" spans="1:5" ht="12" customHeight="1" x14ac:dyDescent="0.2">
      <c r="A186" s="17">
        <v>44677</v>
      </c>
      <c r="B186" s="18">
        <v>142665470</v>
      </c>
      <c r="C186" s="13">
        <v>5540246176295</v>
      </c>
      <c r="D186" s="17">
        <v>44679</v>
      </c>
      <c r="E186" s="19">
        <v>5940</v>
      </c>
    </row>
    <row r="187" spans="1:5" ht="12" customHeight="1" x14ac:dyDescent="0.2">
      <c r="A187" s="20">
        <v>44677</v>
      </c>
      <c r="B187" s="21">
        <v>142665470</v>
      </c>
      <c r="C187" s="13">
        <v>5540246184808</v>
      </c>
      <c r="D187" s="20">
        <v>44679</v>
      </c>
      <c r="E187" s="22">
        <v>5220</v>
      </c>
    </row>
    <row r="188" spans="1:5" ht="12" customHeight="1" x14ac:dyDescent="0.2">
      <c r="A188" s="20">
        <v>44677</v>
      </c>
      <c r="B188" s="21">
        <v>142665470</v>
      </c>
      <c r="C188" s="13">
        <v>5540246187987</v>
      </c>
      <c r="D188" s="20">
        <v>44679</v>
      </c>
      <c r="E188" s="22">
        <v>5568</v>
      </c>
    </row>
    <row r="189" spans="1:5" ht="12" customHeight="1" x14ac:dyDescent="0.2">
      <c r="A189" s="17">
        <v>44677</v>
      </c>
      <c r="B189" s="18">
        <v>142665470</v>
      </c>
      <c r="C189" s="13">
        <v>5540246188175</v>
      </c>
      <c r="D189" s="17">
        <v>44679</v>
      </c>
      <c r="E189" s="19">
        <v>116</v>
      </c>
    </row>
    <row r="190" spans="1:5" ht="12" customHeight="1" x14ac:dyDescent="0.2">
      <c r="A190" s="20">
        <v>44677</v>
      </c>
      <c r="B190" s="21">
        <v>142665470</v>
      </c>
      <c r="C190" s="13">
        <v>5540246188200</v>
      </c>
      <c r="D190" s="20">
        <v>44679</v>
      </c>
      <c r="E190" s="22">
        <v>372</v>
      </c>
    </row>
    <row r="191" spans="1:5" ht="12" customHeight="1" x14ac:dyDescent="0.2">
      <c r="A191" s="20">
        <v>44677</v>
      </c>
      <c r="B191" s="21">
        <v>142665470</v>
      </c>
      <c r="C191" s="13">
        <v>5540246192102</v>
      </c>
      <c r="D191" s="20">
        <v>44679</v>
      </c>
      <c r="E191" s="22">
        <v>4009</v>
      </c>
    </row>
    <row r="192" spans="1:5" ht="12" customHeight="1" x14ac:dyDescent="0.2">
      <c r="A192" s="17">
        <v>44677</v>
      </c>
      <c r="B192" s="18">
        <v>142665488</v>
      </c>
      <c r="C192" s="13">
        <v>5540246170256</v>
      </c>
      <c r="D192" s="17">
        <v>44690</v>
      </c>
      <c r="E192" s="19">
        <v>2645</v>
      </c>
    </row>
    <row r="193" spans="1:5" ht="12" customHeight="1" x14ac:dyDescent="0.2">
      <c r="A193" s="20">
        <v>44677</v>
      </c>
      <c r="B193" s="21">
        <v>142665488</v>
      </c>
      <c r="C193" s="13">
        <v>5540246171888</v>
      </c>
      <c r="D193" s="20">
        <v>44690</v>
      </c>
      <c r="E193" s="22">
        <v>910</v>
      </c>
    </row>
    <row r="194" spans="1:5" ht="12" customHeight="1" x14ac:dyDescent="0.2">
      <c r="A194" s="17">
        <v>44677</v>
      </c>
      <c r="B194" s="18">
        <v>142665490</v>
      </c>
      <c r="C194" s="13">
        <v>5540246177376</v>
      </c>
      <c r="D194" s="17">
        <v>44696</v>
      </c>
      <c r="E194" s="19">
        <v>1244</v>
      </c>
    </row>
    <row r="195" spans="1:5" ht="12" customHeight="1" x14ac:dyDescent="0.2">
      <c r="A195" s="17">
        <v>44677</v>
      </c>
      <c r="B195" s="18">
        <v>142665499</v>
      </c>
      <c r="C195" s="13">
        <v>5540246177132</v>
      </c>
      <c r="D195" s="17">
        <v>44683</v>
      </c>
      <c r="E195" s="19">
        <v>9280</v>
      </c>
    </row>
    <row r="196" spans="1:5" ht="12" customHeight="1" x14ac:dyDescent="0.2">
      <c r="A196" s="20">
        <v>44677</v>
      </c>
      <c r="B196" s="21">
        <v>142665499</v>
      </c>
      <c r="C196" s="13">
        <v>5540246177133</v>
      </c>
      <c r="D196" s="20">
        <v>44683</v>
      </c>
      <c r="E196" s="22">
        <v>3898</v>
      </c>
    </row>
    <row r="197" spans="1:5" ht="12" customHeight="1" x14ac:dyDescent="0.2">
      <c r="A197" s="17">
        <v>44678</v>
      </c>
      <c r="B197" s="18">
        <v>142665510</v>
      </c>
      <c r="C197" s="13">
        <v>5540246172978</v>
      </c>
      <c r="D197" s="17">
        <v>44683</v>
      </c>
      <c r="E197" s="19">
        <v>1253</v>
      </c>
    </row>
    <row r="198" spans="1:5" ht="12" customHeight="1" x14ac:dyDescent="0.2">
      <c r="A198" s="17">
        <v>44678</v>
      </c>
      <c r="B198" s="18">
        <v>142665510</v>
      </c>
      <c r="C198" s="13">
        <v>5540246174174</v>
      </c>
      <c r="D198" s="17">
        <v>44683</v>
      </c>
      <c r="E198" s="19">
        <v>348</v>
      </c>
    </row>
    <row r="199" spans="1:5" ht="12" customHeight="1" x14ac:dyDescent="0.2">
      <c r="A199" s="20">
        <v>44678</v>
      </c>
      <c r="B199" s="21">
        <v>142665510</v>
      </c>
      <c r="C199" s="13">
        <v>5540246176294</v>
      </c>
      <c r="D199" s="20">
        <v>44683</v>
      </c>
      <c r="E199" s="22">
        <v>2228</v>
      </c>
    </row>
    <row r="200" spans="1:5" ht="12" customHeight="1" x14ac:dyDescent="0.2">
      <c r="A200" s="17">
        <v>44678</v>
      </c>
      <c r="B200" s="18">
        <v>142665510</v>
      </c>
      <c r="C200" s="13">
        <v>5540246176295</v>
      </c>
      <c r="D200" s="17">
        <v>44683</v>
      </c>
      <c r="E200" s="19">
        <v>7424</v>
      </c>
    </row>
    <row r="201" spans="1:5" ht="12" customHeight="1" x14ac:dyDescent="0.2">
      <c r="A201" s="20">
        <v>44678</v>
      </c>
      <c r="B201" s="21">
        <v>142665510</v>
      </c>
      <c r="C201" s="13">
        <v>5540246184808</v>
      </c>
      <c r="D201" s="20">
        <v>44683</v>
      </c>
      <c r="E201" s="22">
        <v>2088</v>
      </c>
    </row>
    <row r="202" spans="1:5" ht="12" customHeight="1" x14ac:dyDescent="0.2">
      <c r="A202" s="17">
        <v>44678</v>
      </c>
      <c r="B202" s="18">
        <v>142665510</v>
      </c>
      <c r="C202" s="13">
        <v>5540246187987</v>
      </c>
      <c r="D202" s="17">
        <v>44683</v>
      </c>
      <c r="E202" s="19">
        <v>4455</v>
      </c>
    </row>
    <row r="203" spans="1:5" ht="12" customHeight="1" x14ac:dyDescent="0.2">
      <c r="A203" s="20">
        <v>44678</v>
      </c>
      <c r="B203" s="21">
        <v>142665510</v>
      </c>
      <c r="C203" s="13">
        <v>5540246188200</v>
      </c>
      <c r="D203" s="20">
        <v>44683</v>
      </c>
      <c r="E203" s="22">
        <v>1114</v>
      </c>
    </row>
    <row r="204" spans="1:5" ht="12" customHeight="1" x14ac:dyDescent="0.2">
      <c r="A204" s="20">
        <v>44678</v>
      </c>
      <c r="B204" s="21">
        <v>142665515</v>
      </c>
      <c r="C204" s="13">
        <v>5540246174095</v>
      </c>
      <c r="D204" s="20">
        <v>44689</v>
      </c>
      <c r="E204" s="22">
        <v>84</v>
      </c>
    </row>
    <row r="205" spans="1:5" ht="12" customHeight="1" x14ac:dyDescent="0.2">
      <c r="A205" s="17">
        <v>44678</v>
      </c>
      <c r="B205" s="18">
        <v>142665515</v>
      </c>
      <c r="C205" s="13">
        <v>5540246190743</v>
      </c>
      <c r="D205" s="17">
        <v>44689</v>
      </c>
      <c r="E205" s="19">
        <v>279</v>
      </c>
    </row>
    <row r="206" spans="1:5" ht="12" customHeight="1" x14ac:dyDescent="0.2">
      <c r="A206" s="17">
        <v>44678</v>
      </c>
      <c r="B206" s="18">
        <v>142665520</v>
      </c>
      <c r="C206" s="13">
        <v>5540246173906</v>
      </c>
      <c r="D206" s="17">
        <v>44690</v>
      </c>
      <c r="E206" s="19">
        <v>1634</v>
      </c>
    </row>
    <row r="207" spans="1:5" ht="12" customHeight="1" x14ac:dyDescent="0.2">
      <c r="A207" s="20">
        <v>44678</v>
      </c>
      <c r="B207" s="21">
        <v>142665520</v>
      </c>
      <c r="C207" s="13">
        <v>5540246181016</v>
      </c>
      <c r="D207" s="20">
        <v>44690</v>
      </c>
      <c r="E207" s="22">
        <v>8909</v>
      </c>
    </row>
    <row r="208" spans="1:5" ht="12" customHeight="1" x14ac:dyDescent="0.2">
      <c r="A208" s="20">
        <v>44679</v>
      </c>
      <c r="B208" s="21">
        <v>142675542</v>
      </c>
      <c r="C208" s="13">
        <v>5540246184808</v>
      </c>
      <c r="D208" s="20">
        <v>44683</v>
      </c>
      <c r="E208" s="22">
        <v>3132</v>
      </c>
    </row>
    <row r="209" spans="1:5" ht="12" customHeight="1" x14ac:dyDescent="0.2">
      <c r="A209" s="20">
        <v>44679</v>
      </c>
      <c r="B209" s="21">
        <v>142675543</v>
      </c>
      <c r="C209" s="13">
        <v>5540246172669</v>
      </c>
      <c r="D209" s="20">
        <v>44684</v>
      </c>
      <c r="E209" s="22">
        <v>279</v>
      </c>
    </row>
    <row r="210" spans="1:5" ht="12" customHeight="1" x14ac:dyDescent="0.2">
      <c r="A210" s="17">
        <v>44679</v>
      </c>
      <c r="B210" s="18">
        <v>142675543</v>
      </c>
      <c r="C210" s="13">
        <v>5540246174174</v>
      </c>
      <c r="D210" s="17">
        <v>44684</v>
      </c>
      <c r="E210" s="19">
        <v>348</v>
      </c>
    </row>
    <row r="211" spans="1:5" ht="12" customHeight="1" x14ac:dyDescent="0.2">
      <c r="A211" s="20">
        <v>44679</v>
      </c>
      <c r="B211" s="21">
        <v>142675543</v>
      </c>
      <c r="C211" s="13">
        <v>5540246176294</v>
      </c>
      <c r="D211" s="20">
        <v>44684</v>
      </c>
      <c r="E211" s="22">
        <v>1856</v>
      </c>
    </row>
    <row r="212" spans="1:5" ht="12" customHeight="1" x14ac:dyDescent="0.2">
      <c r="A212" s="17">
        <v>44679</v>
      </c>
      <c r="B212" s="18">
        <v>142675543</v>
      </c>
      <c r="C212" s="13">
        <v>5540246176295</v>
      </c>
      <c r="D212" s="17">
        <v>44684</v>
      </c>
      <c r="E212" s="19">
        <v>7424</v>
      </c>
    </row>
    <row r="213" spans="1:5" ht="12" customHeight="1" x14ac:dyDescent="0.2">
      <c r="A213" s="17">
        <v>44679</v>
      </c>
      <c r="B213" s="18">
        <v>142675543</v>
      </c>
      <c r="C213" s="13">
        <v>5540246188175</v>
      </c>
      <c r="D213" s="17">
        <v>44684</v>
      </c>
      <c r="E213" s="19">
        <v>232</v>
      </c>
    </row>
    <row r="214" spans="1:5" ht="12" customHeight="1" x14ac:dyDescent="0.2">
      <c r="A214" s="20">
        <v>44679</v>
      </c>
      <c r="B214" s="21">
        <v>142675543</v>
      </c>
      <c r="C214" s="13">
        <v>5540246188200</v>
      </c>
      <c r="D214" s="20">
        <v>44684</v>
      </c>
      <c r="E214" s="22">
        <v>743</v>
      </c>
    </row>
    <row r="215" spans="1:5" ht="12" customHeight="1" x14ac:dyDescent="0.2">
      <c r="A215" s="20">
        <v>44679</v>
      </c>
      <c r="B215" s="21">
        <v>142675550</v>
      </c>
      <c r="C215" s="13">
        <v>5540246188583</v>
      </c>
      <c r="D215" s="20">
        <v>44685</v>
      </c>
      <c r="E215" s="22">
        <v>2784</v>
      </c>
    </row>
    <row r="216" spans="1:5" ht="12" customHeight="1" x14ac:dyDescent="0.2">
      <c r="A216" s="17">
        <v>44679</v>
      </c>
      <c r="B216" s="18">
        <v>142675553</v>
      </c>
      <c r="C216" s="13">
        <v>5540246175047</v>
      </c>
      <c r="D216" s="17">
        <v>44689</v>
      </c>
      <c r="E216" s="19">
        <v>418</v>
      </c>
    </row>
    <row r="217" spans="1:5" ht="12" customHeight="1" x14ac:dyDescent="0.2">
      <c r="A217" s="20">
        <v>44679</v>
      </c>
      <c r="B217" s="21">
        <v>142675554</v>
      </c>
      <c r="C217" s="13">
        <v>5540246174095</v>
      </c>
      <c r="D217" s="20">
        <v>44691</v>
      </c>
      <c r="E217" s="22">
        <v>140</v>
      </c>
    </row>
    <row r="218" spans="1:5" ht="12" customHeight="1" x14ac:dyDescent="0.2">
      <c r="A218" s="17">
        <v>44679</v>
      </c>
      <c r="B218" s="18">
        <v>142675554</v>
      </c>
      <c r="C218" s="13">
        <v>5540246175049</v>
      </c>
      <c r="D218" s="17">
        <v>44691</v>
      </c>
      <c r="E218" s="19">
        <v>418</v>
      </c>
    </row>
    <row r="219" spans="1:5" ht="12" customHeight="1" x14ac:dyDescent="0.2">
      <c r="A219" s="20">
        <v>44679</v>
      </c>
      <c r="B219" s="21">
        <v>142675554</v>
      </c>
      <c r="C219" s="13">
        <v>5540246175050</v>
      </c>
      <c r="D219" s="20">
        <v>44691</v>
      </c>
      <c r="E219" s="22">
        <v>836</v>
      </c>
    </row>
    <row r="220" spans="1:5" ht="12" customHeight="1" x14ac:dyDescent="0.2">
      <c r="A220" s="20">
        <v>44679</v>
      </c>
      <c r="B220" s="21">
        <v>142675555</v>
      </c>
      <c r="C220" s="13">
        <v>5540246173472</v>
      </c>
      <c r="D220" s="20">
        <v>44698</v>
      </c>
      <c r="E220" s="22">
        <v>557</v>
      </c>
    </row>
    <row r="221" spans="1:5" ht="12" customHeight="1" x14ac:dyDescent="0.2">
      <c r="A221" s="17">
        <v>44679</v>
      </c>
      <c r="B221" s="18">
        <v>142675562</v>
      </c>
      <c r="C221" s="13">
        <v>5540246184617</v>
      </c>
      <c r="D221" s="17">
        <v>44689</v>
      </c>
      <c r="E221" s="19">
        <v>18338</v>
      </c>
    </row>
    <row r="222" spans="1:5" ht="12" customHeight="1" x14ac:dyDescent="0.2">
      <c r="A222" s="20">
        <v>44679</v>
      </c>
      <c r="B222" s="21">
        <v>142675565</v>
      </c>
      <c r="C222" s="13">
        <v>5540246170256</v>
      </c>
      <c r="D222" s="20">
        <v>44689</v>
      </c>
      <c r="E222" s="22">
        <v>1764</v>
      </c>
    </row>
    <row r="223" spans="1:5" ht="12" customHeight="1" x14ac:dyDescent="0.2">
      <c r="A223" s="17">
        <v>44679</v>
      </c>
      <c r="B223" s="18">
        <v>142675565</v>
      </c>
      <c r="C223" s="13">
        <v>5540246171888</v>
      </c>
      <c r="D223" s="17">
        <v>44689</v>
      </c>
      <c r="E223" s="19">
        <v>1560</v>
      </c>
    </row>
    <row r="224" spans="1:5" ht="12" customHeight="1" x14ac:dyDescent="0.2">
      <c r="A224" s="17">
        <v>44683</v>
      </c>
      <c r="B224" s="18">
        <v>142675576</v>
      </c>
      <c r="C224" s="13">
        <v>5540246172978</v>
      </c>
      <c r="D224" s="17">
        <v>44685</v>
      </c>
      <c r="E224" s="19">
        <v>836</v>
      </c>
    </row>
    <row r="225" spans="1:5" ht="12" customHeight="1" x14ac:dyDescent="0.2">
      <c r="A225" s="20">
        <v>44683</v>
      </c>
      <c r="B225" s="21">
        <v>142675576</v>
      </c>
      <c r="C225" s="13">
        <v>5540246174174</v>
      </c>
      <c r="D225" s="20">
        <v>44685</v>
      </c>
      <c r="E225" s="22">
        <v>232</v>
      </c>
    </row>
    <row r="226" spans="1:5" ht="12" customHeight="1" x14ac:dyDescent="0.2">
      <c r="A226" s="17">
        <v>44683</v>
      </c>
      <c r="B226" s="18">
        <v>142675576</v>
      </c>
      <c r="C226" s="13">
        <v>5540246176295</v>
      </c>
      <c r="D226" s="17">
        <v>44685</v>
      </c>
      <c r="E226" s="19">
        <v>7424</v>
      </c>
    </row>
    <row r="227" spans="1:5" ht="12" customHeight="1" x14ac:dyDescent="0.2">
      <c r="A227" s="20">
        <v>44683</v>
      </c>
      <c r="B227" s="21">
        <v>142675576</v>
      </c>
      <c r="C227" s="13">
        <v>5540246184808</v>
      </c>
      <c r="D227" s="20">
        <v>44685</v>
      </c>
      <c r="E227" s="22">
        <v>2088</v>
      </c>
    </row>
    <row r="228" spans="1:5" ht="12" customHeight="1" x14ac:dyDescent="0.2">
      <c r="A228" s="17">
        <v>44683</v>
      </c>
      <c r="B228" s="18">
        <v>142675576</v>
      </c>
      <c r="C228" s="13">
        <v>5540246187987</v>
      </c>
      <c r="D228" s="17">
        <v>44685</v>
      </c>
      <c r="E228" s="19">
        <v>4455</v>
      </c>
    </row>
    <row r="229" spans="1:5" ht="12" customHeight="1" x14ac:dyDescent="0.2">
      <c r="A229" s="20">
        <v>44683</v>
      </c>
      <c r="B229" s="21">
        <v>142675581</v>
      </c>
      <c r="C229" s="13">
        <v>5540246177132</v>
      </c>
      <c r="D229" s="20">
        <v>44685</v>
      </c>
      <c r="E229" s="22">
        <v>9280</v>
      </c>
    </row>
    <row r="230" spans="1:5" ht="12" customHeight="1" x14ac:dyDescent="0.2">
      <c r="A230" s="17">
        <v>44683</v>
      </c>
      <c r="B230" s="18">
        <v>142675581</v>
      </c>
      <c r="C230" s="13">
        <v>5540246177133</v>
      </c>
      <c r="D230" s="17">
        <v>44685</v>
      </c>
      <c r="E230" s="19">
        <v>5012</v>
      </c>
    </row>
    <row r="231" spans="1:5" ht="12" customHeight="1" x14ac:dyDescent="0.2">
      <c r="A231" s="20">
        <v>44683</v>
      </c>
      <c r="B231" s="21">
        <v>142675581</v>
      </c>
      <c r="C231" s="13">
        <v>5540246183562</v>
      </c>
      <c r="D231" s="20">
        <v>44685</v>
      </c>
      <c r="E231" s="22">
        <v>1021</v>
      </c>
    </row>
    <row r="232" spans="1:5" ht="12" customHeight="1" x14ac:dyDescent="0.2">
      <c r="A232" s="20">
        <v>44683</v>
      </c>
      <c r="B232" s="21">
        <v>142675582</v>
      </c>
      <c r="C232" s="13">
        <v>5540246174095</v>
      </c>
      <c r="D232" s="20">
        <v>44696</v>
      </c>
      <c r="E232" s="22">
        <v>70</v>
      </c>
    </row>
    <row r="233" spans="1:5" ht="12" customHeight="1" x14ac:dyDescent="0.2">
      <c r="A233" s="17">
        <v>44683</v>
      </c>
      <c r="B233" s="18">
        <v>142675582</v>
      </c>
      <c r="C233" s="13">
        <v>5540246175047</v>
      </c>
      <c r="D233" s="17">
        <v>44696</v>
      </c>
      <c r="E233" s="19">
        <v>140</v>
      </c>
    </row>
    <row r="234" spans="1:5" ht="12" customHeight="1" x14ac:dyDescent="0.2">
      <c r="A234" s="20">
        <v>44683</v>
      </c>
      <c r="B234" s="21">
        <v>142675582</v>
      </c>
      <c r="C234" s="13">
        <v>5540246175049</v>
      </c>
      <c r="D234" s="20">
        <v>44696</v>
      </c>
      <c r="E234" s="22">
        <v>418</v>
      </c>
    </row>
    <row r="235" spans="1:5" ht="12" customHeight="1" x14ac:dyDescent="0.2">
      <c r="A235" s="17">
        <v>44683</v>
      </c>
      <c r="B235" s="18">
        <v>142675582</v>
      </c>
      <c r="C235" s="13">
        <v>5540246175050</v>
      </c>
      <c r="D235" s="17">
        <v>44696</v>
      </c>
      <c r="E235" s="19">
        <v>696</v>
      </c>
    </row>
    <row r="236" spans="1:5" ht="12" customHeight="1" x14ac:dyDescent="0.2">
      <c r="A236" s="20">
        <v>44683</v>
      </c>
      <c r="B236" s="21">
        <v>142675582</v>
      </c>
      <c r="C236" s="13">
        <v>5540246190743</v>
      </c>
      <c r="D236" s="20">
        <v>44696</v>
      </c>
      <c r="E236" s="22">
        <v>140</v>
      </c>
    </row>
    <row r="237" spans="1:5" ht="12" customHeight="1" x14ac:dyDescent="0.2">
      <c r="A237" s="17">
        <v>44683</v>
      </c>
      <c r="B237" s="18">
        <v>142675583</v>
      </c>
      <c r="C237" s="13">
        <v>5540246188224</v>
      </c>
      <c r="D237" s="17">
        <v>44696</v>
      </c>
      <c r="E237" s="19">
        <v>1207</v>
      </c>
    </row>
    <row r="238" spans="1:5" ht="12" customHeight="1" x14ac:dyDescent="0.2">
      <c r="A238" s="17">
        <v>44683</v>
      </c>
      <c r="B238" s="18">
        <v>142675585</v>
      </c>
      <c r="C238" s="13">
        <v>5540246183130</v>
      </c>
      <c r="D238" s="17">
        <v>44690</v>
      </c>
      <c r="E238" s="19">
        <v>2256</v>
      </c>
    </row>
    <row r="239" spans="1:5" ht="12" customHeight="1" x14ac:dyDescent="0.2">
      <c r="A239" s="20">
        <v>44683</v>
      </c>
      <c r="B239" s="21">
        <v>142675585</v>
      </c>
      <c r="C239" s="13">
        <v>5540246183537</v>
      </c>
      <c r="D239" s="20">
        <v>44690</v>
      </c>
      <c r="E239" s="22">
        <v>961</v>
      </c>
    </row>
    <row r="240" spans="1:5" ht="12" customHeight="1" x14ac:dyDescent="0.2">
      <c r="A240" s="17">
        <v>44683</v>
      </c>
      <c r="B240" s="18">
        <v>142675585</v>
      </c>
      <c r="C240" s="13">
        <v>5540246183538</v>
      </c>
      <c r="D240" s="17">
        <v>44690</v>
      </c>
      <c r="E240" s="19">
        <v>919</v>
      </c>
    </row>
    <row r="241" spans="1:5" ht="12" customHeight="1" x14ac:dyDescent="0.2">
      <c r="A241" s="20">
        <v>44683</v>
      </c>
      <c r="B241" s="21">
        <v>142675587</v>
      </c>
      <c r="C241" s="13">
        <v>5540246183558</v>
      </c>
      <c r="D241" s="20">
        <v>44689</v>
      </c>
      <c r="E241" s="22">
        <v>1300</v>
      </c>
    </row>
    <row r="242" spans="1:5" ht="12" customHeight="1" x14ac:dyDescent="0.2">
      <c r="A242" s="17">
        <v>44683</v>
      </c>
      <c r="B242" s="18">
        <v>142675587</v>
      </c>
      <c r="C242" s="13">
        <v>5540246183560</v>
      </c>
      <c r="D242" s="17">
        <v>44689</v>
      </c>
      <c r="E242" s="19">
        <v>223</v>
      </c>
    </row>
    <row r="243" spans="1:5" ht="12" customHeight="1" x14ac:dyDescent="0.2">
      <c r="A243" s="20">
        <v>44683</v>
      </c>
      <c r="B243" s="21">
        <v>142675589</v>
      </c>
      <c r="C243" s="13">
        <v>5540246183589</v>
      </c>
      <c r="D243" s="20">
        <v>44691</v>
      </c>
      <c r="E243" s="22">
        <v>1300</v>
      </c>
    </row>
    <row r="244" spans="1:5" ht="12" customHeight="1" x14ac:dyDescent="0.2">
      <c r="A244" s="20">
        <v>44683</v>
      </c>
      <c r="B244" s="21">
        <v>142675596</v>
      </c>
      <c r="C244" s="13">
        <v>5540246184617</v>
      </c>
      <c r="D244" s="20">
        <v>44686</v>
      </c>
      <c r="E244" s="22">
        <v>27506</v>
      </c>
    </row>
    <row r="245" spans="1:5" ht="12" customHeight="1" x14ac:dyDescent="0.2">
      <c r="A245" s="20">
        <v>44683</v>
      </c>
      <c r="B245" s="21">
        <v>142675607</v>
      </c>
      <c r="C245" s="13">
        <v>5540246173685</v>
      </c>
      <c r="D245" s="20">
        <v>44691</v>
      </c>
      <c r="E245" s="22">
        <v>882</v>
      </c>
    </row>
    <row r="246" spans="1:5" ht="12" customHeight="1" x14ac:dyDescent="0.2">
      <c r="A246" s="20">
        <v>44684</v>
      </c>
      <c r="B246" s="21">
        <v>142675617</v>
      </c>
      <c r="C246" s="13">
        <v>5540246171888</v>
      </c>
      <c r="D246" s="20">
        <v>44684</v>
      </c>
      <c r="E246" s="22">
        <v>369</v>
      </c>
    </row>
    <row r="247" spans="1:5" ht="12" customHeight="1" x14ac:dyDescent="0.2">
      <c r="A247" s="17">
        <v>44684</v>
      </c>
      <c r="B247" s="18">
        <v>142675618</v>
      </c>
      <c r="C247" s="13">
        <v>5540246171933</v>
      </c>
      <c r="D247" s="17">
        <v>44686</v>
      </c>
      <c r="E247" s="19">
        <v>279</v>
      </c>
    </row>
    <row r="248" spans="1:5" ht="12" customHeight="1" x14ac:dyDescent="0.2">
      <c r="A248" s="20">
        <v>44684</v>
      </c>
      <c r="B248" s="21">
        <v>142675618</v>
      </c>
      <c r="C248" s="13">
        <v>5540246176295</v>
      </c>
      <c r="D248" s="20">
        <v>44686</v>
      </c>
      <c r="E248" s="22">
        <v>7424</v>
      </c>
    </row>
    <row r="249" spans="1:5" ht="12" customHeight="1" x14ac:dyDescent="0.2">
      <c r="A249" s="20">
        <v>44684</v>
      </c>
      <c r="B249" s="21">
        <v>142675618</v>
      </c>
      <c r="C249" s="13">
        <v>5540246187987</v>
      </c>
      <c r="D249" s="20">
        <v>44686</v>
      </c>
      <c r="E249" s="22">
        <v>2228</v>
      </c>
    </row>
    <row r="250" spans="1:5" ht="12" customHeight="1" x14ac:dyDescent="0.2">
      <c r="A250" s="17">
        <v>44684</v>
      </c>
      <c r="B250" s="18">
        <v>142675618</v>
      </c>
      <c r="C250" s="13">
        <v>5540246188200</v>
      </c>
      <c r="D250" s="17">
        <v>44686</v>
      </c>
      <c r="E250" s="19">
        <v>1114</v>
      </c>
    </row>
    <row r="251" spans="1:5" ht="12" customHeight="1" x14ac:dyDescent="0.2">
      <c r="A251" s="20">
        <v>44684</v>
      </c>
      <c r="B251" s="21">
        <v>142675619</v>
      </c>
      <c r="C251" s="13">
        <v>5540246172539</v>
      </c>
      <c r="D251" s="20">
        <v>44686</v>
      </c>
      <c r="E251" s="22">
        <v>70</v>
      </c>
    </row>
    <row r="252" spans="1:5" ht="12" customHeight="1" x14ac:dyDescent="0.2">
      <c r="A252" s="17">
        <v>44684</v>
      </c>
      <c r="B252" s="18">
        <v>142675619</v>
      </c>
      <c r="C252" s="13">
        <v>5540246172978</v>
      </c>
      <c r="D252" s="17">
        <v>44686</v>
      </c>
      <c r="E252" s="19">
        <v>836</v>
      </c>
    </row>
    <row r="253" spans="1:5" ht="12" customHeight="1" x14ac:dyDescent="0.2">
      <c r="A253" s="17">
        <v>44684</v>
      </c>
      <c r="B253" s="18">
        <v>142675619</v>
      </c>
      <c r="C253" s="13">
        <v>5540246184808</v>
      </c>
      <c r="D253" s="17">
        <v>44686</v>
      </c>
      <c r="E253" s="19">
        <v>2088</v>
      </c>
    </row>
    <row r="254" spans="1:5" ht="12" customHeight="1" x14ac:dyDescent="0.2">
      <c r="A254" s="20">
        <v>44684</v>
      </c>
      <c r="B254" s="21">
        <v>142675638</v>
      </c>
      <c r="C254" s="13">
        <v>5540246184617</v>
      </c>
      <c r="D254" s="20">
        <v>44690</v>
      </c>
      <c r="E254" s="22">
        <v>27506</v>
      </c>
    </row>
    <row r="255" spans="1:5" ht="12" customHeight="1" x14ac:dyDescent="0.2">
      <c r="A255" s="20">
        <v>44685</v>
      </c>
      <c r="B255" s="21">
        <v>142675650</v>
      </c>
      <c r="C255" s="13">
        <v>5540246191598</v>
      </c>
      <c r="D255" s="20">
        <v>44686</v>
      </c>
      <c r="E255" s="22">
        <v>1935</v>
      </c>
    </row>
    <row r="256" spans="1:5" ht="12" customHeight="1" x14ac:dyDescent="0.2">
      <c r="A256" s="17">
        <v>44685</v>
      </c>
      <c r="B256" s="18">
        <v>142675652</v>
      </c>
      <c r="C256" s="13">
        <v>5540246172978</v>
      </c>
      <c r="D256" s="17">
        <v>44689</v>
      </c>
      <c r="E256" s="19">
        <v>836</v>
      </c>
    </row>
    <row r="257" spans="1:5" ht="12" customHeight="1" x14ac:dyDescent="0.2">
      <c r="A257" s="20">
        <v>44685</v>
      </c>
      <c r="B257" s="21">
        <v>142675652</v>
      </c>
      <c r="C257" s="13">
        <v>5540246174174</v>
      </c>
      <c r="D257" s="20">
        <v>44689</v>
      </c>
      <c r="E257" s="22">
        <v>348</v>
      </c>
    </row>
    <row r="258" spans="1:5" ht="12" customHeight="1" x14ac:dyDescent="0.2">
      <c r="A258" s="17">
        <v>44685</v>
      </c>
      <c r="B258" s="18">
        <v>142675652</v>
      </c>
      <c r="C258" s="13">
        <v>5540246184808</v>
      </c>
      <c r="D258" s="17">
        <v>44689</v>
      </c>
      <c r="E258" s="19">
        <v>4176</v>
      </c>
    </row>
    <row r="259" spans="1:5" ht="12" customHeight="1" x14ac:dyDescent="0.2">
      <c r="A259" s="17">
        <v>44685</v>
      </c>
      <c r="B259" s="18">
        <v>142675653</v>
      </c>
      <c r="C259" s="13">
        <v>5540246171933</v>
      </c>
      <c r="D259" s="17">
        <v>44689</v>
      </c>
      <c r="E259" s="19">
        <v>557</v>
      </c>
    </row>
    <row r="260" spans="1:5" ht="12" customHeight="1" x14ac:dyDescent="0.2">
      <c r="A260" s="20">
        <v>44685</v>
      </c>
      <c r="B260" s="21">
        <v>142675653</v>
      </c>
      <c r="C260" s="13">
        <v>5540246187987</v>
      </c>
      <c r="D260" s="20">
        <v>44689</v>
      </c>
      <c r="E260" s="22">
        <v>4455</v>
      </c>
    </row>
    <row r="261" spans="1:5" ht="12" customHeight="1" x14ac:dyDescent="0.2">
      <c r="A261" s="20">
        <v>44685</v>
      </c>
      <c r="B261" s="21">
        <v>142675668</v>
      </c>
      <c r="C261" s="13">
        <v>5540246192907</v>
      </c>
      <c r="D261" s="20">
        <v>44699</v>
      </c>
      <c r="E261" s="22">
        <v>7796</v>
      </c>
    </row>
    <row r="262" spans="1:5" ht="12" customHeight="1" x14ac:dyDescent="0.2">
      <c r="A262" s="20">
        <v>44685</v>
      </c>
      <c r="B262" s="21">
        <v>142675671</v>
      </c>
      <c r="C262" s="13">
        <v>5540246171759</v>
      </c>
      <c r="D262" s="20">
        <v>44690</v>
      </c>
      <c r="E262" s="22">
        <v>2506</v>
      </c>
    </row>
    <row r="263" spans="1:5" ht="12" customHeight="1" x14ac:dyDescent="0.2">
      <c r="A263" s="17">
        <v>44685</v>
      </c>
      <c r="B263" s="18">
        <v>142675671</v>
      </c>
      <c r="C263" s="13">
        <v>5540246177132</v>
      </c>
      <c r="D263" s="17">
        <v>44690</v>
      </c>
      <c r="E263" s="19">
        <v>7888</v>
      </c>
    </row>
    <row r="264" spans="1:5" ht="12" customHeight="1" x14ac:dyDescent="0.2">
      <c r="A264" s="20">
        <v>44685</v>
      </c>
      <c r="B264" s="21">
        <v>142675671</v>
      </c>
      <c r="C264" s="13">
        <v>5540246177133</v>
      </c>
      <c r="D264" s="20">
        <v>44690</v>
      </c>
      <c r="E264" s="22">
        <v>5012</v>
      </c>
    </row>
    <row r="265" spans="1:5" ht="12" customHeight="1" x14ac:dyDescent="0.2">
      <c r="A265" s="17">
        <v>44685</v>
      </c>
      <c r="B265" s="18">
        <v>142675671</v>
      </c>
      <c r="C265" s="13">
        <v>5540246183562</v>
      </c>
      <c r="D265" s="17">
        <v>44690</v>
      </c>
      <c r="E265" s="19">
        <v>3132</v>
      </c>
    </row>
    <row r="266" spans="1:5" ht="12" customHeight="1" x14ac:dyDescent="0.2">
      <c r="A266" s="17">
        <v>44685</v>
      </c>
      <c r="B266" s="18">
        <v>142675679</v>
      </c>
      <c r="C266" s="13">
        <v>5540246183844</v>
      </c>
      <c r="D266" s="17">
        <v>44689</v>
      </c>
      <c r="E266" s="19">
        <v>93</v>
      </c>
    </row>
    <row r="267" spans="1:5" ht="12" customHeight="1" x14ac:dyDescent="0.2">
      <c r="A267" s="20">
        <v>44686</v>
      </c>
      <c r="B267" s="21">
        <v>142685687</v>
      </c>
      <c r="C267" s="13">
        <v>5540246172978</v>
      </c>
      <c r="D267" s="20">
        <v>44690</v>
      </c>
      <c r="E267" s="22">
        <v>836</v>
      </c>
    </row>
    <row r="268" spans="1:5" ht="12" customHeight="1" x14ac:dyDescent="0.2">
      <c r="A268" s="17">
        <v>44686</v>
      </c>
      <c r="B268" s="18">
        <v>142685687</v>
      </c>
      <c r="C268" s="13">
        <v>5540246174174</v>
      </c>
      <c r="D268" s="17">
        <v>44690</v>
      </c>
      <c r="E268" s="19">
        <v>232</v>
      </c>
    </row>
    <row r="269" spans="1:5" ht="12" customHeight="1" x14ac:dyDescent="0.2">
      <c r="A269" s="20">
        <v>44686</v>
      </c>
      <c r="B269" s="21">
        <v>142685687</v>
      </c>
      <c r="C269" s="13">
        <v>5540246184808</v>
      </c>
      <c r="D269" s="20">
        <v>44690</v>
      </c>
      <c r="E269" s="22">
        <v>2088</v>
      </c>
    </row>
    <row r="270" spans="1:5" ht="12" customHeight="1" x14ac:dyDescent="0.2">
      <c r="A270" s="20">
        <v>44686</v>
      </c>
      <c r="B270" s="21">
        <v>142685688</v>
      </c>
      <c r="C270" s="13">
        <v>5540246176294</v>
      </c>
      <c r="D270" s="20">
        <v>44690</v>
      </c>
      <c r="E270" s="22">
        <v>2970</v>
      </c>
    </row>
    <row r="271" spans="1:5" ht="12" customHeight="1" x14ac:dyDescent="0.2">
      <c r="A271" s="17">
        <v>44686</v>
      </c>
      <c r="B271" s="18">
        <v>142685688</v>
      </c>
      <c r="C271" s="13">
        <v>5540246176295</v>
      </c>
      <c r="D271" s="17">
        <v>44690</v>
      </c>
      <c r="E271" s="19">
        <v>7424</v>
      </c>
    </row>
    <row r="272" spans="1:5" ht="12" customHeight="1" x14ac:dyDescent="0.2">
      <c r="A272" s="17">
        <v>44686</v>
      </c>
      <c r="B272" s="18">
        <v>142685688</v>
      </c>
      <c r="C272" s="13">
        <v>5540246187987</v>
      </c>
      <c r="D272" s="17">
        <v>44690</v>
      </c>
      <c r="E272" s="19">
        <v>4455</v>
      </c>
    </row>
    <row r="273" spans="1:5" ht="12" customHeight="1" x14ac:dyDescent="0.2">
      <c r="A273" s="20">
        <v>44686</v>
      </c>
      <c r="B273" s="21">
        <v>142685691</v>
      </c>
      <c r="C273" s="13">
        <v>5540246181061</v>
      </c>
      <c r="D273" s="20">
        <v>44700</v>
      </c>
      <c r="E273" s="22">
        <v>4410</v>
      </c>
    </row>
    <row r="274" spans="1:5" ht="12" customHeight="1" x14ac:dyDescent="0.2">
      <c r="A274" s="17">
        <v>44686</v>
      </c>
      <c r="B274" s="18">
        <v>142685691</v>
      </c>
      <c r="C274" s="13">
        <v>5540246185278</v>
      </c>
      <c r="D274" s="17">
        <v>44700</v>
      </c>
      <c r="E274" s="19">
        <v>1120</v>
      </c>
    </row>
    <row r="275" spans="1:5" ht="12" customHeight="1" x14ac:dyDescent="0.2">
      <c r="A275" s="20">
        <v>44686</v>
      </c>
      <c r="B275" s="21">
        <v>142685692</v>
      </c>
      <c r="C275" s="13">
        <v>5540246187987</v>
      </c>
      <c r="D275" s="20">
        <v>44686</v>
      </c>
      <c r="E275" s="22">
        <v>446</v>
      </c>
    </row>
    <row r="276" spans="1:5" ht="12" customHeight="1" x14ac:dyDescent="0.2">
      <c r="A276" s="17">
        <v>44686</v>
      </c>
      <c r="B276" s="18">
        <v>142685693</v>
      </c>
      <c r="C276" s="13">
        <v>5540246190097</v>
      </c>
      <c r="D276" s="17">
        <v>44696</v>
      </c>
      <c r="E276" s="19">
        <v>6419</v>
      </c>
    </row>
    <row r="277" spans="1:5" ht="12" customHeight="1" x14ac:dyDescent="0.2">
      <c r="A277" s="17">
        <v>44686</v>
      </c>
      <c r="B277" s="18">
        <v>142685694</v>
      </c>
      <c r="C277" s="13">
        <v>5540246185429</v>
      </c>
      <c r="D277" s="17">
        <v>44690</v>
      </c>
      <c r="E277" s="19">
        <v>209</v>
      </c>
    </row>
    <row r="278" spans="1:5" ht="12" customHeight="1" x14ac:dyDescent="0.2">
      <c r="A278" s="20">
        <v>44686</v>
      </c>
      <c r="B278" s="21">
        <v>142685694</v>
      </c>
      <c r="C278" s="13">
        <v>5540246186325</v>
      </c>
      <c r="D278" s="20">
        <v>44690</v>
      </c>
      <c r="E278" s="22">
        <v>140</v>
      </c>
    </row>
    <row r="279" spans="1:5" ht="12" customHeight="1" x14ac:dyDescent="0.2">
      <c r="A279" s="20">
        <v>44686</v>
      </c>
      <c r="B279" s="21">
        <v>142685699</v>
      </c>
      <c r="C279" s="13">
        <v>5540246184036</v>
      </c>
      <c r="D279" s="20">
        <v>44697</v>
      </c>
      <c r="E279" s="22">
        <v>260</v>
      </c>
    </row>
    <row r="280" spans="1:5" ht="12" customHeight="1" x14ac:dyDescent="0.2">
      <c r="A280" s="17">
        <v>44686</v>
      </c>
      <c r="B280" s="18">
        <v>142685699</v>
      </c>
      <c r="C280" s="13">
        <v>5540246191596</v>
      </c>
      <c r="D280" s="17">
        <v>44697</v>
      </c>
      <c r="E280" s="19">
        <v>75</v>
      </c>
    </row>
    <row r="281" spans="1:5" ht="12" customHeight="1" x14ac:dyDescent="0.2">
      <c r="A281" s="20">
        <v>44686</v>
      </c>
      <c r="B281" s="21">
        <v>142685700</v>
      </c>
      <c r="C281" s="13">
        <v>5540246190835</v>
      </c>
      <c r="D281" s="20">
        <v>44699</v>
      </c>
      <c r="E281" s="22">
        <v>47</v>
      </c>
    </row>
    <row r="282" spans="1:5" ht="12" customHeight="1" x14ac:dyDescent="0.2">
      <c r="A282" s="17">
        <v>44686</v>
      </c>
      <c r="B282" s="18">
        <v>142685701</v>
      </c>
      <c r="C282" s="13">
        <v>5540246190835</v>
      </c>
      <c r="D282" s="17">
        <v>44706</v>
      </c>
      <c r="E282" s="19">
        <v>47</v>
      </c>
    </row>
    <row r="283" spans="1:5" ht="12" customHeight="1" x14ac:dyDescent="0.2">
      <c r="A283" s="20">
        <v>44686</v>
      </c>
      <c r="B283" s="21">
        <v>142685702</v>
      </c>
      <c r="C283" s="13">
        <v>5540246190727</v>
      </c>
      <c r="D283" s="20">
        <v>44711</v>
      </c>
      <c r="E283" s="22">
        <v>877</v>
      </c>
    </row>
    <row r="284" spans="1:5" ht="12" customHeight="1" x14ac:dyDescent="0.2">
      <c r="A284" s="17">
        <v>44686</v>
      </c>
      <c r="B284" s="18">
        <v>142685705</v>
      </c>
      <c r="C284" s="13">
        <v>5540246187995</v>
      </c>
      <c r="D284" s="17">
        <v>44690</v>
      </c>
      <c r="E284" s="19">
        <v>1337</v>
      </c>
    </row>
    <row r="285" spans="1:5" ht="12" customHeight="1" x14ac:dyDescent="0.2">
      <c r="A285" s="20">
        <v>44686</v>
      </c>
      <c r="B285" s="21">
        <v>142685710</v>
      </c>
      <c r="C285" s="13">
        <v>5540246171796</v>
      </c>
      <c r="D285" s="20">
        <v>44686</v>
      </c>
      <c r="E285" s="22">
        <v>1123</v>
      </c>
    </row>
    <row r="286" spans="1:5" ht="12" customHeight="1" x14ac:dyDescent="0.2">
      <c r="A286" s="20">
        <v>44686</v>
      </c>
      <c r="B286" s="21">
        <v>142685712</v>
      </c>
      <c r="C286" s="13">
        <v>5540246182684</v>
      </c>
      <c r="D286" s="20">
        <v>44700</v>
      </c>
      <c r="E286" s="22">
        <v>232</v>
      </c>
    </row>
    <row r="287" spans="1:5" ht="12" customHeight="1" x14ac:dyDescent="0.2">
      <c r="A287" s="17">
        <v>44686</v>
      </c>
      <c r="B287" s="18">
        <v>142685712</v>
      </c>
      <c r="C287" s="13">
        <v>5540246183844</v>
      </c>
      <c r="D287" s="17">
        <v>44700</v>
      </c>
      <c r="E287" s="19">
        <v>93</v>
      </c>
    </row>
    <row r="288" spans="1:5" ht="12" customHeight="1" x14ac:dyDescent="0.2">
      <c r="A288" s="17">
        <v>44686</v>
      </c>
      <c r="B288" s="18">
        <v>142685714</v>
      </c>
      <c r="C288" s="13">
        <v>5540246192505</v>
      </c>
      <c r="D288" s="17">
        <v>44696</v>
      </c>
      <c r="E288" s="19">
        <v>18338</v>
      </c>
    </row>
    <row r="289" spans="1:5" ht="12" customHeight="1" x14ac:dyDescent="0.2">
      <c r="A289" s="20">
        <v>44688</v>
      </c>
      <c r="B289" s="21">
        <v>142685722</v>
      </c>
      <c r="C289" s="13">
        <v>5540246173686</v>
      </c>
      <c r="D289" s="20">
        <v>44724</v>
      </c>
      <c r="E289" s="22">
        <v>502</v>
      </c>
    </row>
    <row r="290" spans="1:5" ht="12" customHeight="1" x14ac:dyDescent="0.2">
      <c r="A290" s="17">
        <v>44689</v>
      </c>
      <c r="B290" s="18">
        <v>142685732</v>
      </c>
      <c r="C290" s="13">
        <v>5540246172539</v>
      </c>
      <c r="D290" s="17">
        <v>44691</v>
      </c>
      <c r="E290" s="19">
        <v>47</v>
      </c>
    </row>
    <row r="291" spans="1:5" ht="12" customHeight="1" x14ac:dyDescent="0.2">
      <c r="A291" s="20">
        <v>44689</v>
      </c>
      <c r="B291" s="21">
        <v>142685732</v>
      </c>
      <c r="C291" s="13">
        <v>5540246172978</v>
      </c>
      <c r="D291" s="20">
        <v>44691</v>
      </c>
      <c r="E291" s="22">
        <v>1253</v>
      </c>
    </row>
    <row r="292" spans="1:5" ht="12" customHeight="1" x14ac:dyDescent="0.2">
      <c r="A292" s="20">
        <v>44689</v>
      </c>
      <c r="B292" s="21">
        <v>142685732</v>
      </c>
      <c r="C292" s="13">
        <v>5540246174174</v>
      </c>
      <c r="D292" s="20">
        <v>44691</v>
      </c>
      <c r="E292" s="22">
        <v>464</v>
      </c>
    </row>
    <row r="293" spans="1:5" ht="12" customHeight="1" x14ac:dyDescent="0.2">
      <c r="A293" s="20">
        <v>44689</v>
      </c>
      <c r="B293" s="21">
        <v>142685733</v>
      </c>
      <c r="C293" s="13">
        <v>5540246171933</v>
      </c>
      <c r="D293" s="20">
        <v>44691</v>
      </c>
      <c r="E293" s="22">
        <v>669</v>
      </c>
    </row>
    <row r="294" spans="1:5" ht="12" customHeight="1" x14ac:dyDescent="0.2">
      <c r="A294" s="17">
        <v>44689</v>
      </c>
      <c r="B294" s="18">
        <v>142685733</v>
      </c>
      <c r="C294" s="13">
        <v>5540246176294</v>
      </c>
      <c r="D294" s="17">
        <v>44691</v>
      </c>
      <c r="E294" s="19">
        <v>1485</v>
      </c>
    </row>
    <row r="295" spans="1:5" ht="12" customHeight="1" x14ac:dyDescent="0.2">
      <c r="A295" s="20">
        <v>44689</v>
      </c>
      <c r="B295" s="21">
        <v>142685733</v>
      </c>
      <c r="C295" s="13">
        <v>5540246176295</v>
      </c>
      <c r="D295" s="20">
        <v>44691</v>
      </c>
      <c r="E295" s="22">
        <v>5940</v>
      </c>
    </row>
    <row r="296" spans="1:5" ht="12" customHeight="1" x14ac:dyDescent="0.2">
      <c r="A296" s="17">
        <v>44689</v>
      </c>
      <c r="B296" s="18">
        <v>142685733</v>
      </c>
      <c r="C296" s="13">
        <v>5540246187987</v>
      </c>
      <c r="D296" s="17">
        <v>44691</v>
      </c>
      <c r="E296" s="19">
        <v>3341</v>
      </c>
    </row>
    <row r="297" spans="1:5" ht="12" customHeight="1" x14ac:dyDescent="0.2">
      <c r="A297" s="20">
        <v>44689</v>
      </c>
      <c r="B297" s="21">
        <v>142685736</v>
      </c>
      <c r="C297" s="13">
        <v>5540246188200</v>
      </c>
      <c r="D297" s="20">
        <v>44690</v>
      </c>
      <c r="E297" s="22">
        <v>1856</v>
      </c>
    </row>
    <row r="298" spans="1:5" ht="12" customHeight="1" x14ac:dyDescent="0.2">
      <c r="A298" s="20">
        <v>44689</v>
      </c>
      <c r="B298" s="21">
        <v>142685739</v>
      </c>
      <c r="C298" s="13">
        <v>5540246175047</v>
      </c>
      <c r="D298" s="20">
        <v>44700</v>
      </c>
      <c r="E298" s="22">
        <v>279</v>
      </c>
    </row>
    <row r="299" spans="1:5" ht="12" customHeight="1" x14ac:dyDescent="0.2">
      <c r="A299" s="17">
        <v>44689</v>
      </c>
      <c r="B299" s="18">
        <v>142685739</v>
      </c>
      <c r="C299" s="13">
        <v>5540246175049</v>
      </c>
      <c r="D299" s="17">
        <v>44700</v>
      </c>
      <c r="E299" s="19">
        <v>557</v>
      </c>
    </row>
    <row r="300" spans="1:5" ht="12" customHeight="1" x14ac:dyDescent="0.2">
      <c r="A300" s="20">
        <v>44689</v>
      </c>
      <c r="B300" s="21">
        <v>142685739</v>
      </c>
      <c r="C300" s="13">
        <v>5540246175050</v>
      </c>
      <c r="D300" s="20">
        <v>44700</v>
      </c>
      <c r="E300" s="22">
        <v>557</v>
      </c>
    </row>
    <row r="301" spans="1:5" ht="12" customHeight="1" x14ac:dyDescent="0.2">
      <c r="A301" s="17">
        <v>44689</v>
      </c>
      <c r="B301" s="18">
        <v>142685739</v>
      </c>
      <c r="C301" s="13">
        <v>5540246190743</v>
      </c>
      <c r="D301" s="17">
        <v>44700</v>
      </c>
      <c r="E301" s="19">
        <v>418</v>
      </c>
    </row>
    <row r="302" spans="1:5" ht="12" customHeight="1" x14ac:dyDescent="0.2">
      <c r="A302" s="20">
        <v>44689</v>
      </c>
      <c r="B302" s="21">
        <v>142685740</v>
      </c>
      <c r="C302" s="13">
        <v>5540246171796</v>
      </c>
      <c r="D302" s="20">
        <v>44693</v>
      </c>
      <c r="E302" s="22">
        <v>1123</v>
      </c>
    </row>
    <row r="303" spans="1:5" ht="12" customHeight="1" x14ac:dyDescent="0.2">
      <c r="A303" s="17">
        <v>44690</v>
      </c>
      <c r="B303" s="18">
        <v>142685759</v>
      </c>
      <c r="C303" s="13">
        <v>5540246171933</v>
      </c>
      <c r="D303" s="17">
        <v>44693</v>
      </c>
      <c r="E303" s="19">
        <v>279</v>
      </c>
    </row>
    <row r="304" spans="1:5" ht="12" customHeight="1" x14ac:dyDescent="0.2">
      <c r="A304" s="17">
        <v>44690</v>
      </c>
      <c r="B304" s="18">
        <v>142685759</v>
      </c>
      <c r="C304" s="13">
        <v>5540246188200</v>
      </c>
      <c r="D304" s="17">
        <v>44693</v>
      </c>
      <c r="E304" s="19">
        <v>1485</v>
      </c>
    </row>
    <row r="305" spans="1:5" ht="12" customHeight="1" x14ac:dyDescent="0.2">
      <c r="A305" s="17">
        <v>44690</v>
      </c>
      <c r="B305" s="18">
        <v>142685777</v>
      </c>
      <c r="C305" s="13">
        <v>5540246184617</v>
      </c>
      <c r="D305" s="17">
        <v>44690</v>
      </c>
      <c r="E305" s="19">
        <v>22922</v>
      </c>
    </row>
    <row r="306" spans="1:5" ht="12" customHeight="1" x14ac:dyDescent="0.2">
      <c r="A306" s="20">
        <v>44690</v>
      </c>
      <c r="B306" s="21">
        <v>142685780</v>
      </c>
      <c r="C306" s="13">
        <v>5540246186351</v>
      </c>
      <c r="D306" s="20">
        <v>44698</v>
      </c>
      <c r="E306" s="22">
        <v>564</v>
      </c>
    </row>
    <row r="307" spans="1:5" ht="12" customHeight="1" x14ac:dyDescent="0.2">
      <c r="A307" s="17">
        <v>44690</v>
      </c>
      <c r="B307" s="18">
        <v>142685780</v>
      </c>
      <c r="C307" s="13">
        <v>5540246186352</v>
      </c>
      <c r="D307" s="17">
        <v>44698</v>
      </c>
      <c r="E307" s="19">
        <v>1880</v>
      </c>
    </row>
    <row r="308" spans="1:5" ht="12" customHeight="1" x14ac:dyDescent="0.2">
      <c r="A308" s="20">
        <v>44690</v>
      </c>
      <c r="B308" s="21">
        <v>142685783</v>
      </c>
      <c r="C308" s="13">
        <v>5540246170256</v>
      </c>
      <c r="D308" s="20">
        <v>44699</v>
      </c>
      <c r="E308" s="22">
        <v>3527</v>
      </c>
    </row>
    <row r="309" spans="1:5" ht="12" customHeight="1" x14ac:dyDescent="0.2">
      <c r="A309" s="17">
        <v>44690</v>
      </c>
      <c r="B309" s="18">
        <v>142685783</v>
      </c>
      <c r="C309" s="13">
        <v>5540246171888</v>
      </c>
      <c r="D309" s="17">
        <v>44699</v>
      </c>
      <c r="E309" s="19">
        <v>260</v>
      </c>
    </row>
    <row r="310" spans="1:5" ht="12" customHeight="1" x14ac:dyDescent="0.2">
      <c r="A310" s="20">
        <v>44690</v>
      </c>
      <c r="B310" s="21">
        <v>142685793</v>
      </c>
      <c r="C310" s="13">
        <v>5540246190092</v>
      </c>
      <c r="D310" s="20">
        <v>44724</v>
      </c>
      <c r="E310" s="22">
        <v>116</v>
      </c>
    </row>
    <row r="311" spans="1:5" ht="12" customHeight="1" x14ac:dyDescent="0.2">
      <c r="A311" s="20">
        <v>44691</v>
      </c>
      <c r="B311" s="21">
        <v>142685797</v>
      </c>
      <c r="C311" s="13">
        <v>5540246171933</v>
      </c>
      <c r="D311" s="20">
        <v>44696</v>
      </c>
      <c r="E311" s="22">
        <v>836</v>
      </c>
    </row>
    <row r="312" spans="1:5" ht="12" customHeight="1" x14ac:dyDescent="0.2">
      <c r="A312" s="20">
        <v>44691</v>
      </c>
      <c r="B312" s="21">
        <v>142685798</v>
      </c>
      <c r="C312" s="13">
        <v>5540246188175</v>
      </c>
      <c r="D312" s="20">
        <v>44696</v>
      </c>
      <c r="E312" s="22">
        <v>93</v>
      </c>
    </row>
    <row r="313" spans="1:5" ht="12" customHeight="1" x14ac:dyDescent="0.2">
      <c r="A313" s="17">
        <v>44691</v>
      </c>
      <c r="B313" s="18">
        <v>142685798</v>
      </c>
      <c r="C313" s="13">
        <v>5540246192102</v>
      </c>
      <c r="D313" s="17">
        <v>44696</v>
      </c>
      <c r="E313" s="19">
        <v>4009</v>
      </c>
    </row>
    <row r="314" spans="1:5" ht="12" customHeight="1" x14ac:dyDescent="0.2">
      <c r="A314" s="17">
        <v>44691</v>
      </c>
      <c r="B314" s="18">
        <v>142685802</v>
      </c>
      <c r="C314" s="13">
        <v>5540246171759</v>
      </c>
      <c r="D314" s="17">
        <v>44697</v>
      </c>
      <c r="E314" s="19">
        <v>6264</v>
      </c>
    </row>
    <row r="315" spans="1:5" ht="12" customHeight="1" x14ac:dyDescent="0.2">
      <c r="A315" s="20">
        <v>44691</v>
      </c>
      <c r="B315" s="21">
        <v>142685802</v>
      </c>
      <c r="C315" s="13">
        <v>5540246177132</v>
      </c>
      <c r="D315" s="20">
        <v>44697</v>
      </c>
      <c r="E315" s="22">
        <v>7888</v>
      </c>
    </row>
    <row r="316" spans="1:5" ht="12" customHeight="1" x14ac:dyDescent="0.2">
      <c r="A316" s="17">
        <v>44691</v>
      </c>
      <c r="B316" s="18">
        <v>142685802</v>
      </c>
      <c r="C316" s="13">
        <v>5540246177133</v>
      </c>
      <c r="D316" s="17">
        <v>44697</v>
      </c>
      <c r="E316" s="19">
        <v>6125</v>
      </c>
    </row>
    <row r="317" spans="1:5" ht="12" customHeight="1" x14ac:dyDescent="0.2">
      <c r="A317" s="17">
        <v>44691</v>
      </c>
      <c r="B317" s="18">
        <v>142685807</v>
      </c>
      <c r="C317" s="13">
        <v>5540246188583</v>
      </c>
      <c r="D317" s="17">
        <v>44699</v>
      </c>
      <c r="E317" s="19">
        <v>2784</v>
      </c>
    </row>
    <row r="318" spans="1:5" ht="12" customHeight="1" x14ac:dyDescent="0.2">
      <c r="A318" s="17">
        <v>44691</v>
      </c>
      <c r="B318" s="18">
        <v>142685811</v>
      </c>
      <c r="C318" s="13">
        <v>5540246192264</v>
      </c>
      <c r="D318" s="17">
        <v>44724</v>
      </c>
      <c r="E318" s="19">
        <v>483</v>
      </c>
    </row>
    <row r="319" spans="1:5" ht="12" customHeight="1" x14ac:dyDescent="0.2">
      <c r="A319" s="20">
        <v>44691</v>
      </c>
      <c r="B319" s="21">
        <v>142685811</v>
      </c>
      <c r="C319" s="13">
        <v>5540246192265</v>
      </c>
      <c r="D319" s="20">
        <v>44724</v>
      </c>
      <c r="E319" s="22">
        <v>1300</v>
      </c>
    </row>
    <row r="320" spans="1:5" ht="12" customHeight="1" x14ac:dyDescent="0.2">
      <c r="A320" s="17">
        <v>44691</v>
      </c>
      <c r="B320" s="18">
        <v>142685812</v>
      </c>
      <c r="C320" s="13">
        <v>5540246192264</v>
      </c>
      <c r="D320" s="17">
        <v>44731</v>
      </c>
      <c r="E320" s="19">
        <v>928</v>
      </c>
    </row>
    <row r="321" spans="1:5" ht="12" customHeight="1" x14ac:dyDescent="0.2">
      <c r="A321" s="20">
        <v>44691</v>
      </c>
      <c r="B321" s="21">
        <v>142685812</v>
      </c>
      <c r="C321" s="13">
        <v>5540246192265</v>
      </c>
      <c r="D321" s="20">
        <v>44731</v>
      </c>
      <c r="E321" s="22">
        <v>854</v>
      </c>
    </row>
    <row r="322" spans="1:5" ht="12" customHeight="1" x14ac:dyDescent="0.2">
      <c r="A322" s="17">
        <v>44691</v>
      </c>
      <c r="B322" s="18">
        <v>142685814</v>
      </c>
      <c r="C322" s="13">
        <v>5540246186011</v>
      </c>
      <c r="D322" s="17">
        <v>44691</v>
      </c>
      <c r="E322" s="19">
        <v>47</v>
      </c>
    </row>
    <row r="323" spans="1:5" ht="12" customHeight="1" x14ac:dyDescent="0.2">
      <c r="A323" s="17">
        <v>44691</v>
      </c>
      <c r="B323" s="18">
        <v>142685817</v>
      </c>
      <c r="C323" s="13">
        <v>5540246192264</v>
      </c>
      <c r="D323" s="17">
        <v>44738</v>
      </c>
      <c r="E323" s="19">
        <v>372</v>
      </c>
    </row>
    <row r="324" spans="1:5" ht="12" customHeight="1" x14ac:dyDescent="0.2">
      <c r="A324" s="20">
        <v>44691</v>
      </c>
      <c r="B324" s="21">
        <v>142685817</v>
      </c>
      <c r="C324" s="13">
        <v>5540246192265</v>
      </c>
      <c r="D324" s="20">
        <v>44738</v>
      </c>
      <c r="E324" s="22">
        <v>1411</v>
      </c>
    </row>
    <row r="325" spans="1:5" ht="12" customHeight="1" x14ac:dyDescent="0.2">
      <c r="A325" s="17">
        <v>44693</v>
      </c>
      <c r="B325" s="18">
        <v>142695834</v>
      </c>
      <c r="C325" s="13">
        <v>5540246172669</v>
      </c>
      <c r="D325" s="17">
        <v>44697</v>
      </c>
      <c r="E325" s="19">
        <v>279</v>
      </c>
    </row>
    <row r="326" spans="1:5" ht="12" customHeight="1" x14ac:dyDescent="0.2">
      <c r="A326" s="20">
        <v>44693</v>
      </c>
      <c r="B326" s="21">
        <v>142695834</v>
      </c>
      <c r="C326" s="13">
        <v>5540246172978</v>
      </c>
      <c r="D326" s="20">
        <v>44697</v>
      </c>
      <c r="E326" s="22">
        <v>1253</v>
      </c>
    </row>
    <row r="327" spans="1:5" ht="12" customHeight="1" x14ac:dyDescent="0.2">
      <c r="A327" s="20">
        <v>44693</v>
      </c>
      <c r="B327" s="21">
        <v>142695834</v>
      </c>
      <c r="C327" s="13">
        <v>5540246188175</v>
      </c>
      <c r="D327" s="20">
        <v>44697</v>
      </c>
      <c r="E327" s="22">
        <v>93</v>
      </c>
    </row>
    <row r="328" spans="1:5" ht="12" customHeight="1" x14ac:dyDescent="0.2">
      <c r="A328" s="20">
        <v>44693</v>
      </c>
      <c r="B328" s="21">
        <v>142695835</v>
      </c>
      <c r="C328" s="13">
        <v>5540246171933</v>
      </c>
      <c r="D328" s="20">
        <v>44697</v>
      </c>
      <c r="E328" s="22">
        <v>557</v>
      </c>
    </row>
    <row r="329" spans="1:5" ht="12" customHeight="1" x14ac:dyDescent="0.2">
      <c r="A329" s="17">
        <v>44693</v>
      </c>
      <c r="B329" s="18">
        <v>142695835</v>
      </c>
      <c r="C329" s="13">
        <v>5540246176295</v>
      </c>
      <c r="D329" s="17">
        <v>44697</v>
      </c>
      <c r="E329" s="19">
        <v>4455</v>
      </c>
    </row>
    <row r="330" spans="1:5" ht="12" customHeight="1" x14ac:dyDescent="0.2">
      <c r="A330" s="20">
        <v>44693</v>
      </c>
      <c r="B330" s="21">
        <v>142695835</v>
      </c>
      <c r="C330" s="13">
        <v>5540246188200</v>
      </c>
      <c r="D330" s="20">
        <v>44697</v>
      </c>
      <c r="E330" s="22">
        <v>1485</v>
      </c>
    </row>
    <row r="331" spans="1:5" ht="12" customHeight="1" x14ac:dyDescent="0.2">
      <c r="A331" s="17">
        <v>44693</v>
      </c>
      <c r="B331" s="18">
        <v>142695837</v>
      </c>
      <c r="C331" s="13">
        <v>5540246183589</v>
      </c>
      <c r="D331" s="17">
        <v>44703</v>
      </c>
      <c r="E331" s="19">
        <v>1300</v>
      </c>
    </row>
    <row r="332" spans="1:5" ht="12" customHeight="1" x14ac:dyDescent="0.2">
      <c r="A332" s="20">
        <v>44693</v>
      </c>
      <c r="B332" s="21">
        <v>142695837</v>
      </c>
      <c r="C332" s="13">
        <v>5540246186351</v>
      </c>
      <c r="D332" s="20">
        <v>44703</v>
      </c>
      <c r="E332" s="22">
        <v>1128</v>
      </c>
    </row>
    <row r="333" spans="1:5" ht="12" customHeight="1" x14ac:dyDescent="0.2">
      <c r="A333" s="17">
        <v>44693</v>
      </c>
      <c r="B333" s="18">
        <v>142695837</v>
      </c>
      <c r="C333" s="13">
        <v>5540246186352</v>
      </c>
      <c r="D333" s="17">
        <v>44703</v>
      </c>
      <c r="E333" s="19">
        <v>1880</v>
      </c>
    </row>
    <row r="334" spans="1:5" ht="12" customHeight="1" x14ac:dyDescent="0.2">
      <c r="A334" s="17">
        <v>44693</v>
      </c>
      <c r="B334" s="18">
        <v>142695839</v>
      </c>
      <c r="C334" s="13">
        <v>5540246183554</v>
      </c>
      <c r="D334" s="17">
        <v>44706</v>
      </c>
      <c r="E334" s="19">
        <v>891</v>
      </c>
    </row>
    <row r="335" spans="1:5" ht="12" customHeight="1" x14ac:dyDescent="0.2">
      <c r="A335" s="20">
        <v>44693</v>
      </c>
      <c r="B335" s="21">
        <v>142695839</v>
      </c>
      <c r="C335" s="13">
        <v>5540246183556</v>
      </c>
      <c r="D335" s="20">
        <v>44706</v>
      </c>
      <c r="E335" s="22">
        <v>1782</v>
      </c>
    </row>
    <row r="336" spans="1:5" ht="12" customHeight="1" x14ac:dyDescent="0.2">
      <c r="A336" s="17">
        <v>44693</v>
      </c>
      <c r="B336" s="18">
        <v>142695839</v>
      </c>
      <c r="C336" s="13">
        <v>5540246183558</v>
      </c>
      <c r="D336" s="17">
        <v>44706</v>
      </c>
      <c r="E336" s="19">
        <v>2599</v>
      </c>
    </row>
    <row r="337" spans="1:5" ht="12" customHeight="1" x14ac:dyDescent="0.2">
      <c r="A337" s="20">
        <v>44693</v>
      </c>
      <c r="B337" s="21">
        <v>142695839</v>
      </c>
      <c r="C337" s="13">
        <v>5540246192209</v>
      </c>
      <c r="D337" s="20">
        <v>44706</v>
      </c>
      <c r="E337" s="22">
        <v>2228</v>
      </c>
    </row>
    <row r="338" spans="1:5" ht="12" customHeight="1" x14ac:dyDescent="0.2">
      <c r="A338" s="17">
        <v>44693</v>
      </c>
      <c r="B338" s="18">
        <v>142695839</v>
      </c>
      <c r="C338" s="13">
        <v>5540246192462</v>
      </c>
      <c r="D338" s="17">
        <v>44706</v>
      </c>
      <c r="E338" s="19">
        <v>2228</v>
      </c>
    </row>
    <row r="339" spans="1:5" ht="12" customHeight="1" x14ac:dyDescent="0.2">
      <c r="A339" s="20">
        <v>44693</v>
      </c>
      <c r="B339" s="21">
        <v>142695839</v>
      </c>
      <c r="C339" s="13">
        <v>5540246192594</v>
      </c>
      <c r="D339" s="20">
        <v>44706</v>
      </c>
      <c r="E339" s="22">
        <v>743</v>
      </c>
    </row>
    <row r="340" spans="1:5" ht="12" customHeight="1" x14ac:dyDescent="0.2">
      <c r="A340" s="17">
        <v>44693</v>
      </c>
      <c r="B340" s="18">
        <v>142695839</v>
      </c>
      <c r="C340" s="13">
        <v>5540246192831</v>
      </c>
      <c r="D340" s="17">
        <v>44706</v>
      </c>
      <c r="E340" s="19">
        <v>1300</v>
      </c>
    </row>
    <row r="341" spans="1:5" ht="12" customHeight="1" x14ac:dyDescent="0.2">
      <c r="A341" s="17">
        <v>44693</v>
      </c>
      <c r="B341" s="18">
        <v>142695842</v>
      </c>
      <c r="C341" s="13">
        <v>5540246185429</v>
      </c>
      <c r="D341" s="17">
        <v>44698</v>
      </c>
      <c r="E341" s="19">
        <v>140</v>
      </c>
    </row>
    <row r="342" spans="1:5" ht="12" customHeight="1" x14ac:dyDescent="0.2">
      <c r="A342" s="20">
        <v>44693</v>
      </c>
      <c r="B342" s="21">
        <v>142695845</v>
      </c>
      <c r="C342" s="13">
        <v>5540246183130</v>
      </c>
      <c r="D342" s="20">
        <v>44706</v>
      </c>
      <c r="E342" s="22">
        <v>2819</v>
      </c>
    </row>
    <row r="343" spans="1:5" ht="12" customHeight="1" x14ac:dyDescent="0.2">
      <c r="A343" s="17">
        <v>44693</v>
      </c>
      <c r="B343" s="18">
        <v>142695845</v>
      </c>
      <c r="C343" s="13">
        <v>5540246183537</v>
      </c>
      <c r="D343" s="17">
        <v>44706</v>
      </c>
      <c r="E343" s="19">
        <v>961</v>
      </c>
    </row>
    <row r="344" spans="1:5" ht="12" customHeight="1" x14ac:dyDescent="0.2">
      <c r="A344" s="20">
        <v>44693</v>
      </c>
      <c r="B344" s="21">
        <v>142695845</v>
      </c>
      <c r="C344" s="13">
        <v>5540246183541</v>
      </c>
      <c r="D344" s="20">
        <v>44706</v>
      </c>
      <c r="E344" s="22">
        <v>1044</v>
      </c>
    </row>
    <row r="345" spans="1:5" ht="12" customHeight="1" x14ac:dyDescent="0.2">
      <c r="A345" s="17">
        <v>44693</v>
      </c>
      <c r="B345" s="18">
        <v>142695845</v>
      </c>
      <c r="C345" s="13">
        <v>5540246183555</v>
      </c>
      <c r="D345" s="17">
        <v>44706</v>
      </c>
      <c r="E345" s="19">
        <v>543</v>
      </c>
    </row>
    <row r="346" spans="1:5" ht="12" customHeight="1" x14ac:dyDescent="0.2">
      <c r="A346" s="17">
        <v>44693</v>
      </c>
      <c r="B346" s="18">
        <v>142695848</v>
      </c>
      <c r="C346" s="13">
        <v>5540246180522</v>
      </c>
      <c r="D346" s="17">
        <v>44718</v>
      </c>
      <c r="E346" s="19">
        <v>891</v>
      </c>
    </row>
    <row r="347" spans="1:5" ht="12" customHeight="1" x14ac:dyDescent="0.2">
      <c r="A347" s="20">
        <v>44693</v>
      </c>
      <c r="B347" s="21">
        <v>142695856</v>
      </c>
      <c r="C347" s="13">
        <v>5540246170256</v>
      </c>
      <c r="D347" s="20">
        <v>44713</v>
      </c>
      <c r="E347" s="22">
        <v>2822</v>
      </c>
    </row>
    <row r="348" spans="1:5" ht="12" customHeight="1" x14ac:dyDescent="0.2">
      <c r="A348" s="17">
        <v>44693</v>
      </c>
      <c r="B348" s="18">
        <v>142695856</v>
      </c>
      <c r="C348" s="13">
        <v>5540246171888</v>
      </c>
      <c r="D348" s="17">
        <v>44713</v>
      </c>
      <c r="E348" s="19">
        <v>780</v>
      </c>
    </row>
    <row r="349" spans="1:5" ht="12" customHeight="1" x14ac:dyDescent="0.2">
      <c r="A349" s="20">
        <v>44693</v>
      </c>
      <c r="B349" s="21">
        <v>142695857</v>
      </c>
      <c r="C349" s="13">
        <v>5540246170256</v>
      </c>
      <c r="D349" s="20">
        <v>44725</v>
      </c>
      <c r="E349" s="22">
        <v>2822</v>
      </c>
    </row>
    <row r="350" spans="1:5" ht="12" customHeight="1" x14ac:dyDescent="0.2">
      <c r="A350" s="17">
        <v>44693</v>
      </c>
      <c r="B350" s="18">
        <v>142695857</v>
      </c>
      <c r="C350" s="13">
        <v>5540246171888</v>
      </c>
      <c r="D350" s="17">
        <v>44725</v>
      </c>
      <c r="E350" s="19">
        <v>780</v>
      </c>
    </row>
    <row r="351" spans="1:5" ht="12" customHeight="1" x14ac:dyDescent="0.2">
      <c r="A351" s="20">
        <v>44693</v>
      </c>
      <c r="B351" s="21">
        <v>142695858</v>
      </c>
      <c r="C351" s="13">
        <v>5540246170256</v>
      </c>
      <c r="D351" s="20">
        <v>44733</v>
      </c>
      <c r="E351" s="22">
        <v>3174</v>
      </c>
    </row>
    <row r="352" spans="1:5" ht="12" customHeight="1" x14ac:dyDescent="0.2">
      <c r="A352" s="17">
        <v>44693</v>
      </c>
      <c r="B352" s="18">
        <v>142695858</v>
      </c>
      <c r="C352" s="13">
        <v>5540246171888</v>
      </c>
      <c r="D352" s="17">
        <v>44733</v>
      </c>
      <c r="E352" s="19">
        <v>520</v>
      </c>
    </row>
    <row r="353" spans="1:5" ht="12" customHeight="1" x14ac:dyDescent="0.2">
      <c r="A353" s="17">
        <v>44696</v>
      </c>
      <c r="B353" s="18">
        <v>142695865</v>
      </c>
      <c r="C353" s="13">
        <v>5540246184808</v>
      </c>
      <c r="D353" s="17">
        <v>44698</v>
      </c>
      <c r="E353" s="19">
        <v>1044</v>
      </c>
    </row>
    <row r="354" spans="1:5" ht="12" customHeight="1" x14ac:dyDescent="0.2">
      <c r="A354" s="17">
        <v>44696</v>
      </c>
      <c r="B354" s="18">
        <v>142695866</v>
      </c>
      <c r="C354" s="13">
        <v>5540246171933</v>
      </c>
      <c r="D354" s="17">
        <v>44698</v>
      </c>
      <c r="E354" s="19">
        <v>1114</v>
      </c>
    </row>
    <row r="355" spans="1:5" ht="12" customHeight="1" x14ac:dyDescent="0.2">
      <c r="A355" s="20">
        <v>44696</v>
      </c>
      <c r="B355" s="21">
        <v>142695866</v>
      </c>
      <c r="C355" s="13">
        <v>5540246187987</v>
      </c>
      <c r="D355" s="20">
        <v>44698</v>
      </c>
      <c r="E355" s="22">
        <v>2228</v>
      </c>
    </row>
    <row r="356" spans="1:5" ht="12" customHeight="1" x14ac:dyDescent="0.2">
      <c r="A356" s="17">
        <v>44696</v>
      </c>
      <c r="B356" s="18">
        <v>142695866</v>
      </c>
      <c r="C356" s="13">
        <v>5540246188200</v>
      </c>
      <c r="D356" s="17">
        <v>44698</v>
      </c>
      <c r="E356" s="19">
        <v>1485</v>
      </c>
    </row>
    <row r="357" spans="1:5" ht="12" customHeight="1" x14ac:dyDescent="0.2">
      <c r="A357" s="20">
        <v>44696</v>
      </c>
      <c r="B357" s="21">
        <v>142695867</v>
      </c>
      <c r="C357" s="13">
        <v>5540246175372</v>
      </c>
      <c r="D357" s="20">
        <v>44705</v>
      </c>
      <c r="E357" s="22">
        <v>3341</v>
      </c>
    </row>
    <row r="358" spans="1:5" ht="12" customHeight="1" x14ac:dyDescent="0.2">
      <c r="A358" s="17">
        <v>44696</v>
      </c>
      <c r="B358" s="18">
        <v>142695874</v>
      </c>
      <c r="C358" s="13">
        <v>5540246193505</v>
      </c>
      <c r="D358" s="17">
        <v>44700</v>
      </c>
      <c r="E358" s="19">
        <v>35636</v>
      </c>
    </row>
    <row r="359" spans="1:5" ht="12" customHeight="1" x14ac:dyDescent="0.2">
      <c r="A359" s="17">
        <v>44697</v>
      </c>
      <c r="B359" s="18">
        <v>142695906</v>
      </c>
      <c r="C359" s="13">
        <v>5540246188175</v>
      </c>
      <c r="D359" s="17">
        <v>44699</v>
      </c>
      <c r="E359" s="19">
        <v>93</v>
      </c>
    </row>
    <row r="360" spans="1:5" ht="12" customHeight="1" x14ac:dyDescent="0.2">
      <c r="A360" s="17">
        <v>44697</v>
      </c>
      <c r="B360" s="18">
        <v>142695907</v>
      </c>
      <c r="C360" s="13">
        <v>5540246171933</v>
      </c>
      <c r="D360" s="17">
        <v>44699</v>
      </c>
      <c r="E360" s="19">
        <v>1114</v>
      </c>
    </row>
    <row r="361" spans="1:5" ht="12" customHeight="1" x14ac:dyDescent="0.2">
      <c r="A361" s="20">
        <v>44697</v>
      </c>
      <c r="B361" s="21">
        <v>142695907</v>
      </c>
      <c r="C361" s="13">
        <v>5540246187987</v>
      </c>
      <c r="D361" s="20">
        <v>44699</v>
      </c>
      <c r="E361" s="22">
        <v>1671</v>
      </c>
    </row>
    <row r="362" spans="1:5" ht="12" customHeight="1" x14ac:dyDescent="0.2">
      <c r="A362" s="17">
        <v>44697</v>
      </c>
      <c r="B362" s="18">
        <v>142695907</v>
      </c>
      <c r="C362" s="13">
        <v>5540246188200</v>
      </c>
      <c r="D362" s="17">
        <v>44699</v>
      </c>
      <c r="E362" s="19">
        <v>1114</v>
      </c>
    </row>
    <row r="363" spans="1:5" ht="12" customHeight="1" x14ac:dyDescent="0.2">
      <c r="A363" s="17">
        <v>44697</v>
      </c>
      <c r="B363" s="18">
        <v>142695909</v>
      </c>
      <c r="C363" s="13">
        <v>5540246175461</v>
      </c>
      <c r="D363" s="17">
        <v>44703</v>
      </c>
      <c r="E363" s="19">
        <v>15034</v>
      </c>
    </row>
    <row r="364" spans="1:5" ht="12" customHeight="1" x14ac:dyDescent="0.2">
      <c r="A364" s="20">
        <v>44697</v>
      </c>
      <c r="B364" s="21">
        <v>142695909</v>
      </c>
      <c r="C364" s="13">
        <v>5540246177132</v>
      </c>
      <c r="D364" s="20">
        <v>44703</v>
      </c>
      <c r="E364" s="22">
        <v>8816</v>
      </c>
    </row>
    <row r="365" spans="1:5" ht="12" customHeight="1" x14ac:dyDescent="0.2">
      <c r="A365" s="17">
        <v>44697</v>
      </c>
      <c r="B365" s="18">
        <v>142695909</v>
      </c>
      <c r="C365" s="13">
        <v>5540246177133</v>
      </c>
      <c r="D365" s="17">
        <v>44703</v>
      </c>
      <c r="E365" s="19">
        <v>546</v>
      </c>
    </row>
    <row r="366" spans="1:5" ht="12" customHeight="1" x14ac:dyDescent="0.2">
      <c r="A366" s="20">
        <v>44697</v>
      </c>
      <c r="B366" s="21">
        <v>142695909</v>
      </c>
      <c r="C366" s="13">
        <v>5540246183562</v>
      </c>
      <c r="D366" s="20">
        <v>44703</v>
      </c>
      <c r="E366" s="22">
        <v>1044</v>
      </c>
    </row>
    <row r="367" spans="1:5" ht="12" customHeight="1" x14ac:dyDescent="0.2">
      <c r="A367" s="17">
        <v>44697</v>
      </c>
      <c r="B367" s="18">
        <v>142695914</v>
      </c>
      <c r="C367" s="13">
        <v>5540246188512</v>
      </c>
      <c r="D367" s="17">
        <v>44727</v>
      </c>
      <c r="E367" s="19">
        <v>232</v>
      </c>
    </row>
    <row r="368" spans="1:5" ht="12" customHeight="1" x14ac:dyDescent="0.2">
      <c r="A368" s="20">
        <v>44697</v>
      </c>
      <c r="B368" s="21">
        <v>142695914</v>
      </c>
      <c r="C368" s="13">
        <v>5540246190092</v>
      </c>
      <c r="D368" s="20">
        <v>44727</v>
      </c>
      <c r="E368" s="22">
        <v>116</v>
      </c>
    </row>
    <row r="369" spans="1:5" ht="12" customHeight="1" x14ac:dyDescent="0.2">
      <c r="A369" s="17">
        <v>44698</v>
      </c>
      <c r="B369" s="18">
        <v>142695921</v>
      </c>
      <c r="C369" s="13">
        <v>5540246172669</v>
      </c>
      <c r="D369" s="17">
        <v>44700</v>
      </c>
      <c r="E369" s="19">
        <v>140</v>
      </c>
    </row>
    <row r="370" spans="1:5" ht="12" customHeight="1" x14ac:dyDescent="0.2">
      <c r="A370" s="17">
        <v>44698</v>
      </c>
      <c r="B370" s="18">
        <v>142695921</v>
      </c>
      <c r="C370" s="13">
        <v>5540246174174</v>
      </c>
      <c r="D370" s="17">
        <v>44700</v>
      </c>
      <c r="E370" s="19">
        <v>348</v>
      </c>
    </row>
    <row r="371" spans="1:5" ht="12" customHeight="1" x14ac:dyDescent="0.2">
      <c r="A371" s="20">
        <v>44698</v>
      </c>
      <c r="B371" s="21">
        <v>142695922</v>
      </c>
      <c r="C371" s="13">
        <v>5540246171933</v>
      </c>
      <c r="D371" s="20">
        <v>44700</v>
      </c>
      <c r="E371" s="22">
        <v>557</v>
      </c>
    </row>
    <row r="372" spans="1:5" ht="12" customHeight="1" x14ac:dyDescent="0.2">
      <c r="A372" s="17">
        <v>44698</v>
      </c>
      <c r="B372" s="18">
        <v>142695922</v>
      </c>
      <c r="C372" s="13">
        <v>5540246176294</v>
      </c>
      <c r="D372" s="17">
        <v>44700</v>
      </c>
      <c r="E372" s="19">
        <v>2970</v>
      </c>
    </row>
    <row r="373" spans="1:5" ht="12" customHeight="1" x14ac:dyDescent="0.2">
      <c r="A373" s="20">
        <v>44698</v>
      </c>
      <c r="B373" s="21">
        <v>142695922</v>
      </c>
      <c r="C373" s="13">
        <v>5540246176295</v>
      </c>
      <c r="D373" s="20">
        <v>44700</v>
      </c>
      <c r="E373" s="22">
        <v>7424</v>
      </c>
    </row>
    <row r="374" spans="1:5" ht="12" customHeight="1" x14ac:dyDescent="0.2">
      <c r="A374" s="17">
        <v>44698</v>
      </c>
      <c r="B374" s="18">
        <v>142695922</v>
      </c>
      <c r="C374" s="13">
        <v>5540246187987</v>
      </c>
      <c r="D374" s="17">
        <v>44700</v>
      </c>
      <c r="E374" s="19">
        <v>4455</v>
      </c>
    </row>
    <row r="375" spans="1:5" ht="12" customHeight="1" x14ac:dyDescent="0.2">
      <c r="A375" s="20">
        <v>44698</v>
      </c>
      <c r="B375" s="21">
        <v>142695922</v>
      </c>
      <c r="C375" s="13">
        <v>5540246188200</v>
      </c>
      <c r="D375" s="20">
        <v>44700</v>
      </c>
      <c r="E375" s="22">
        <v>1485</v>
      </c>
    </row>
    <row r="376" spans="1:5" ht="12" customHeight="1" x14ac:dyDescent="0.2">
      <c r="A376" s="17">
        <v>44698</v>
      </c>
      <c r="B376" s="18">
        <v>142695931</v>
      </c>
      <c r="C376" s="13">
        <v>5540246181061</v>
      </c>
      <c r="D376" s="17">
        <v>44719</v>
      </c>
      <c r="E376" s="19">
        <v>2068</v>
      </c>
    </row>
    <row r="377" spans="1:5" ht="12" customHeight="1" x14ac:dyDescent="0.2">
      <c r="A377" s="20">
        <v>44698</v>
      </c>
      <c r="B377" s="21">
        <v>142695931</v>
      </c>
      <c r="C377" s="13">
        <v>5540246183547</v>
      </c>
      <c r="D377" s="20">
        <v>44719</v>
      </c>
      <c r="E377" s="22">
        <v>15591</v>
      </c>
    </row>
    <row r="378" spans="1:5" ht="12" customHeight="1" x14ac:dyDescent="0.2">
      <c r="A378" s="17">
        <v>44698</v>
      </c>
      <c r="B378" s="18">
        <v>142695931</v>
      </c>
      <c r="C378" s="13">
        <v>5540246185278</v>
      </c>
      <c r="D378" s="17">
        <v>44719</v>
      </c>
      <c r="E378" s="19">
        <v>1120</v>
      </c>
    </row>
    <row r="379" spans="1:5" ht="12" customHeight="1" x14ac:dyDescent="0.2">
      <c r="A379" s="20">
        <v>44698</v>
      </c>
      <c r="B379" s="21">
        <v>142695940</v>
      </c>
      <c r="C379" s="13">
        <v>5540246173906</v>
      </c>
      <c r="D379" s="20">
        <v>44720</v>
      </c>
      <c r="E379" s="22">
        <v>2311</v>
      </c>
    </row>
    <row r="380" spans="1:5" ht="12" customHeight="1" x14ac:dyDescent="0.2">
      <c r="A380" s="17">
        <v>44698</v>
      </c>
      <c r="B380" s="18">
        <v>142695940</v>
      </c>
      <c r="C380" s="13">
        <v>5540246181016</v>
      </c>
      <c r="D380" s="17">
        <v>44720</v>
      </c>
      <c r="E380" s="19">
        <v>13364</v>
      </c>
    </row>
    <row r="381" spans="1:5" ht="12" customHeight="1" x14ac:dyDescent="0.2">
      <c r="A381" s="20">
        <v>44699</v>
      </c>
      <c r="B381" s="21">
        <v>142695948</v>
      </c>
      <c r="C381" s="13">
        <v>5540246176294</v>
      </c>
      <c r="D381" s="20">
        <v>44703</v>
      </c>
      <c r="E381" s="22">
        <v>2970</v>
      </c>
    </row>
    <row r="382" spans="1:5" ht="12" customHeight="1" x14ac:dyDescent="0.2">
      <c r="A382" s="17">
        <v>44699</v>
      </c>
      <c r="B382" s="18">
        <v>142695948</v>
      </c>
      <c r="C382" s="13">
        <v>5540246176295</v>
      </c>
      <c r="D382" s="17">
        <v>44703</v>
      </c>
      <c r="E382" s="19">
        <v>4455</v>
      </c>
    </row>
    <row r="383" spans="1:5" ht="12" customHeight="1" x14ac:dyDescent="0.2">
      <c r="A383" s="20">
        <v>44699</v>
      </c>
      <c r="B383" s="21">
        <v>142695949</v>
      </c>
      <c r="C383" s="13">
        <v>5540246174174</v>
      </c>
      <c r="D383" s="20">
        <v>44703</v>
      </c>
      <c r="E383" s="22">
        <v>696</v>
      </c>
    </row>
    <row r="384" spans="1:5" ht="12" customHeight="1" x14ac:dyDescent="0.2">
      <c r="A384" s="17">
        <v>44699</v>
      </c>
      <c r="B384" s="18">
        <v>142695949</v>
      </c>
      <c r="C384" s="13">
        <v>5540246188175</v>
      </c>
      <c r="D384" s="17">
        <v>44703</v>
      </c>
      <c r="E384" s="19">
        <v>232</v>
      </c>
    </row>
    <row r="385" spans="1:5" ht="12" customHeight="1" x14ac:dyDescent="0.2">
      <c r="A385" s="17">
        <v>44699</v>
      </c>
      <c r="B385" s="18">
        <v>142695952</v>
      </c>
      <c r="C385" s="13">
        <v>5540246193878</v>
      </c>
      <c r="D385" s="17">
        <v>44719</v>
      </c>
      <c r="E385" s="19">
        <v>11136</v>
      </c>
    </row>
    <row r="386" spans="1:5" ht="12" customHeight="1" x14ac:dyDescent="0.2">
      <c r="A386" s="20">
        <v>44699</v>
      </c>
      <c r="B386" s="21">
        <v>142695956</v>
      </c>
      <c r="C386" s="13">
        <v>5540246175047</v>
      </c>
      <c r="D386" s="20">
        <v>44707</v>
      </c>
      <c r="E386" s="22">
        <v>279</v>
      </c>
    </row>
    <row r="387" spans="1:5" ht="12" customHeight="1" x14ac:dyDescent="0.2">
      <c r="A387" s="17">
        <v>44699</v>
      </c>
      <c r="B387" s="18">
        <v>142695956</v>
      </c>
      <c r="C387" s="13">
        <v>5540246175049</v>
      </c>
      <c r="D387" s="17">
        <v>44707</v>
      </c>
      <c r="E387" s="19">
        <v>557</v>
      </c>
    </row>
    <row r="388" spans="1:5" ht="12" customHeight="1" x14ac:dyDescent="0.2">
      <c r="A388" s="20">
        <v>44699</v>
      </c>
      <c r="B388" s="21">
        <v>142695956</v>
      </c>
      <c r="C388" s="13">
        <v>5540246175050</v>
      </c>
      <c r="D388" s="20">
        <v>44707</v>
      </c>
      <c r="E388" s="22">
        <v>418</v>
      </c>
    </row>
    <row r="389" spans="1:5" ht="12" customHeight="1" x14ac:dyDescent="0.2">
      <c r="A389" s="17">
        <v>44699</v>
      </c>
      <c r="B389" s="18">
        <v>142695956</v>
      </c>
      <c r="C389" s="13">
        <v>5540246190743</v>
      </c>
      <c r="D389" s="17">
        <v>44707</v>
      </c>
      <c r="E389" s="19">
        <v>279</v>
      </c>
    </row>
    <row r="390" spans="1:5" ht="12" customHeight="1" x14ac:dyDescent="0.2">
      <c r="A390" s="20">
        <v>44699</v>
      </c>
      <c r="B390" s="21">
        <v>142695962</v>
      </c>
      <c r="C390" s="13">
        <v>5540246186010</v>
      </c>
      <c r="D390" s="20">
        <v>44713</v>
      </c>
      <c r="E390" s="22">
        <v>84</v>
      </c>
    </row>
    <row r="391" spans="1:5" ht="12" customHeight="1" x14ac:dyDescent="0.2">
      <c r="A391" s="17">
        <v>44699</v>
      </c>
      <c r="B391" s="18">
        <v>142695962</v>
      </c>
      <c r="C391" s="13">
        <v>5540246186011</v>
      </c>
      <c r="D391" s="17">
        <v>44713</v>
      </c>
      <c r="E391" s="19">
        <v>128</v>
      </c>
    </row>
    <row r="392" spans="1:5" ht="12" customHeight="1" x14ac:dyDescent="0.2">
      <c r="A392" s="20">
        <v>44699</v>
      </c>
      <c r="B392" s="21">
        <v>142695962</v>
      </c>
      <c r="C392" s="13">
        <v>5540246186017</v>
      </c>
      <c r="D392" s="20">
        <v>44713</v>
      </c>
      <c r="E392" s="22">
        <v>42</v>
      </c>
    </row>
    <row r="393" spans="1:5" ht="12" customHeight="1" x14ac:dyDescent="0.2">
      <c r="A393" s="20">
        <v>44699</v>
      </c>
      <c r="B393" s="21">
        <v>142695970</v>
      </c>
      <c r="C393" s="13">
        <v>5540246186325</v>
      </c>
      <c r="D393" s="20">
        <v>44705</v>
      </c>
      <c r="E393" s="22">
        <v>140</v>
      </c>
    </row>
    <row r="394" spans="1:5" ht="12" customHeight="1" x14ac:dyDescent="0.2">
      <c r="A394" s="17">
        <v>44699</v>
      </c>
      <c r="B394" s="18">
        <v>142695978</v>
      </c>
      <c r="C394" s="13">
        <v>5540246182684</v>
      </c>
      <c r="D394" s="17">
        <v>44713</v>
      </c>
      <c r="E394" s="19">
        <v>232</v>
      </c>
    </row>
    <row r="395" spans="1:5" ht="12" customHeight="1" x14ac:dyDescent="0.2">
      <c r="A395" s="20">
        <v>44699</v>
      </c>
      <c r="B395" s="21">
        <v>142695978</v>
      </c>
      <c r="C395" s="13">
        <v>5540246183844</v>
      </c>
      <c r="D395" s="20">
        <v>44713</v>
      </c>
      <c r="E395" s="22">
        <v>140</v>
      </c>
    </row>
    <row r="396" spans="1:5" ht="12" customHeight="1" x14ac:dyDescent="0.2">
      <c r="A396" s="17">
        <v>44699</v>
      </c>
      <c r="B396" s="18">
        <v>142695981</v>
      </c>
      <c r="C396" s="13">
        <v>5540246184036</v>
      </c>
      <c r="D396" s="17">
        <v>44712</v>
      </c>
      <c r="E396" s="19">
        <v>130</v>
      </c>
    </row>
    <row r="397" spans="1:5" ht="12" customHeight="1" x14ac:dyDescent="0.2">
      <c r="A397" s="20">
        <v>44699</v>
      </c>
      <c r="B397" s="21">
        <v>142695981</v>
      </c>
      <c r="C397" s="13">
        <v>5540246191596</v>
      </c>
      <c r="D397" s="20">
        <v>44712</v>
      </c>
      <c r="E397" s="22">
        <v>223</v>
      </c>
    </row>
    <row r="398" spans="1:5" ht="12" customHeight="1" x14ac:dyDescent="0.2">
      <c r="A398" s="17">
        <v>44699</v>
      </c>
      <c r="B398" s="18">
        <v>142695981</v>
      </c>
      <c r="C398" s="13">
        <v>5540246193505</v>
      </c>
      <c r="D398" s="17">
        <v>44712</v>
      </c>
      <c r="E398" s="19">
        <v>29696</v>
      </c>
    </row>
    <row r="399" spans="1:5" ht="12" customHeight="1" x14ac:dyDescent="0.2">
      <c r="A399" s="17">
        <v>44700</v>
      </c>
      <c r="B399" s="18">
        <v>142706009</v>
      </c>
      <c r="C399" s="13">
        <v>5540246187998</v>
      </c>
      <c r="D399" s="17">
        <v>44787</v>
      </c>
      <c r="E399" s="19">
        <v>1392</v>
      </c>
    </row>
    <row r="400" spans="1:5" ht="12" customHeight="1" x14ac:dyDescent="0.2">
      <c r="A400" s="20">
        <v>44700</v>
      </c>
      <c r="B400" s="21">
        <v>142706012</v>
      </c>
      <c r="C400" s="13">
        <v>5540246187995</v>
      </c>
      <c r="D400" s="20">
        <v>44723</v>
      </c>
      <c r="E400" s="22">
        <v>928</v>
      </c>
    </row>
    <row r="401" spans="1:5" ht="12" customHeight="1" x14ac:dyDescent="0.2">
      <c r="A401" s="20">
        <v>44703</v>
      </c>
      <c r="B401" s="21">
        <v>142706018</v>
      </c>
      <c r="C401" s="13">
        <v>5540246176294</v>
      </c>
      <c r="D401" s="20">
        <v>44705</v>
      </c>
      <c r="E401" s="22">
        <v>2228</v>
      </c>
    </row>
    <row r="402" spans="1:5" ht="12" customHeight="1" x14ac:dyDescent="0.2">
      <c r="A402" s="17">
        <v>44703</v>
      </c>
      <c r="B402" s="18">
        <v>142706018</v>
      </c>
      <c r="C402" s="13">
        <v>5540246176295</v>
      </c>
      <c r="D402" s="17">
        <v>44705</v>
      </c>
      <c r="E402" s="19">
        <v>7424</v>
      </c>
    </row>
    <row r="403" spans="1:5" ht="12" customHeight="1" x14ac:dyDescent="0.2">
      <c r="A403" s="20">
        <v>44703</v>
      </c>
      <c r="B403" s="21">
        <v>142706018</v>
      </c>
      <c r="C403" s="13">
        <v>5540246187987</v>
      </c>
      <c r="D403" s="20">
        <v>44705</v>
      </c>
      <c r="E403" s="22">
        <v>2228</v>
      </c>
    </row>
    <row r="404" spans="1:5" ht="12" customHeight="1" x14ac:dyDescent="0.2">
      <c r="A404" s="17">
        <v>44703</v>
      </c>
      <c r="B404" s="18">
        <v>142706018</v>
      </c>
      <c r="C404" s="13">
        <v>5540246188200</v>
      </c>
      <c r="D404" s="17">
        <v>44705</v>
      </c>
      <c r="E404" s="19">
        <v>1485</v>
      </c>
    </row>
    <row r="405" spans="1:5" ht="12" customHeight="1" x14ac:dyDescent="0.2">
      <c r="A405" s="20">
        <v>44703</v>
      </c>
      <c r="B405" s="21">
        <v>142706019</v>
      </c>
      <c r="C405" s="13">
        <v>5540246172669</v>
      </c>
      <c r="D405" s="20">
        <v>44705</v>
      </c>
      <c r="E405" s="22">
        <v>209</v>
      </c>
    </row>
    <row r="406" spans="1:5" ht="12" customHeight="1" x14ac:dyDescent="0.2">
      <c r="A406" s="17">
        <v>44703</v>
      </c>
      <c r="B406" s="18">
        <v>142706019</v>
      </c>
      <c r="C406" s="13">
        <v>5540246174174</v>
      </c>
      <c r="D406" s="17">
        <v>44705</v>
      </c>
      <c r="E406" s="19">
        <v>464</v>
      </c>
    </row>
    <row r="407" spans="1:5" ht="12" customHeight="1" x14ac:dyDescent="0.2">
      <c r="A407" s="20">
        <v>44703</v>
      </c>
      <c r="B407" s="21">
        <v>142706024</v>
      </c>
      <c r="C407" s="13">
        <v>5540246175049</v>
      </c>
      <c r="D407" s="20">
        <v>44711</v>
      </c>
      <c r="E407" s="22">
        <v>557</v>
      </c>
    </row>
    <row r="408" spans="1:5" ht="12" customHeight="1" x14ac:dyDescent="0.2">
      <c r="A408" s="17">
        <v>44703</v>
      </c>
      <c r="B408" s="18">
        <v>142706024</v>
      </c>
      <c r="C408" s="13">
        <v>5540246175050</v>
      </c>
      <c r="D408" s="17">
        <v>44711</v>
      </c>
      <c r="E408" s="19">
        <v>557</v>
      </c>
    </row>
    <row r="409" spans="1:5" ht="12" customHeight="1" x14ac:dyDescent="0.2">
      <c r="A409" s="20">
        <v>44703</v>
      </c>
      <c r="B409" s="21">
        <v>142706024</v>
      </c>
      <c r="C409" s="13">
        <v>5540246190743</v>
      </c>
      <c r="D409" s="20">
        <v>44711</v>
      </c>
      <c r="E409" s="22">
        <v>557</v>
      </c>
    </row>
    <row r="410" spans="1:5" ht="12" customHeight="1" x14ac:dyDescent="0.2">
      <c r="A410" s="17">
        <v>44703</v>
      </c>
      <c r="B410" s="18">
        <v>142706040</v>
      </c>
      <c r="C410" s="13">
        <v>5540246192518</v>
      </c>
      <c r="D410" s="17">
        <v>44707</v>
      </c>
      <c r="E410" s="19">
        <v>20463</v>
      </c>
    </row>
    <row r="411" spans="1:5" ht="12" customHeight="1" x14ac:dyDescent="0.2">
      <c r="A411" s="17">
        <v>44703</v>
      </c>
      <c r="B411" s="18">
        <v>142706041</v>
      </c>
      <c r="C411" s="13">
        <v>5540246176699</v>
      </c>
      <c r="D411" s="17">
        <v>44705</v>
      </c>
      <c r="E411" s="19">
        <v>4176</v>
      </c>
    </row>
    <row r="412" spans="1:5" ht="12" customHeight="1" x14ac:dyDescent="0.2">
      <c r="A412" s="20">
        <v>44704</v>
      </c>
      <c r="B412" s="21">
        <v>142706048</v>
      </c>
      <c r="C412" s="13">
        <v>5540246190097</v>
      </c>
      <c r="D412" s="20">
        <v>44712</v>
      </c>
      <c r="E412" s="22">
        <v>2795</v>
      </c>
    </row>
    <row r="413" spans="1:5" ht="12" customHeight="1" x14ac:dyDescent="0.2">
      <c r="A413" s="20">
        <v>44704</v>
      </c>
      <c r="B413" s="21">
        <v>142706053</v>
      </c>
      <c r="C413" s="13">
        <v>5540246176295</v>
      </c>
      <c r="D413" s="20">
        <v>44706</v>
      </c>
      <c r="E413" s="22">
        <v>4455</v>
      </c>
    </row>
    <row r="414" spans="1:5" ht="12" customHeight="1" x14ac:dyDescent="0.2">
      <c r="A414" s="20">
        <v>44704</v>
      </c>
      <c r="B414" s="21">
        <v>142706056</v>
      </c>
      <c r="C414" s="13">
        <v>5540246183589</v>
      </c>
      <c r="D414" s="20">
        <v>44714</v>
      </c>
      <c r="E414" s="22">
        <v>1300</v>
      </c>
    </row>
    <row r="415" spans="1:5" ht="12" customHeight="1" x14ac:dyDescent="0.2">
      <c r="A415" s="17">
        <v>44704</v>
      </c>
      <c r="B415" s="18">
        <v>142706056</v>
      </c>
      <c r="C415" s="13">
        <v>5540246186351</v>
      </c>
      <c r="D415" s="17">
        <v>44714</v>
      </c>
      <c r="E415" s="19">
        <v>564</v>
      </c>
    </row>
    <row r="416" spans="1:5" ht="12" customHeight="1" x14ac:dyDescent="0.2">
      <c r="A416" s="20">
        <v>44704</v>
      </c>
      <c r="B416" s="21">
        <v>142706056</v>
      </c>
      <c r="C416" s="13">
        <v>5540246186352</v>
      </c>
      <c r="D416" s="20">
        <v>44714</v>
      </c>
      <c r="E416" s="22">
        <v>2819</v>
      </c>
    </row>
    <row r="417" spans="1:5" ht="12" customHeight="1" x14ac:dyDescent="0.2">
      <c r="A417" s="20">
        <v>44704</v>
      </c>
      <c r="B417" s="21">
        <v>142706058</v>
      </c>
      <c r="C417" s="13">
        <v>5540246171759</v>
      </c>
      <c r="D417" s="20">
        <v>44711</v>
      </c>
      <c r="E417" s="22">
        <v>5012</v>
      </c>
    </row>
    <row r="418" spans="1:5" ht="12" customHeight="1" x14ac:dyDescent="0.2">
      <c r="A418" s="17">
        <v>44704</v>
      </c>
      <c r="B418" s="18">
        <v>142706058</v>
      </c>
      <c r="C418" s="13">
        <v>5540246177132</v>
      </c>
      <c r="D418" s="17">
        <v>44711</v>
      </c>
      <c r="E418" s="19">
        <v>7424</v>
      </c>
    </row>
    <row r="419" spans="1:5" ht="12" customHeight="1" x14ac:dyDescent="0.2">
      <c r="A419" s="20">
        <v>44704</v>
      </c>
      <c r="B419" s="21">
        <v>142706058</v>
      </c>
      <c r="C419" s="13">
        <v>5540246177133</v>
      </c>
      <c r="D419" s="20">
        <v>44711</v>
      </c>
      <c r="E419" s="22">
        <v>8445</v>
      </c>
    </row>
    <row r="420" spans="1:5" ht="12" customHeight="1" x14ac:dyDescent="0.2">
      <c r="A420" s="17">
        <v>44704</v>
      </c>
      <c r="B420" s="18">
        <v>142706060</v>
      </c>
      <c r="C420" s="13">
        <v>5540246188583</v>
      </c>
      <c r="D420" s="17">
        <v>44710</v>
      </c>
      <c r="E420" s="19">
        <v>2784</v>
      </c>
    </row>
    <row r="421" spans="1:5" ht="12" customHeight="1" x14ac:dyDescent="0.2">
      <c r="A421" s="17">
        <v>44705</v>
      </c>
      <c r="B421" s="18">
        <v>142706067</v>
      </c>
      <c r="C421" s="13">
        <v>5540246171933</v>
      </c>
      <c r="D421" s="17">
        <v>44707</v>
      </c>
      <c r="E421" s="19">
        <v>557</v>
      </c>
    </row>
    <row r="422" spans="1:5" ht="12" customHeight="1" x14ac:dyDescent="0.2">
      <c r="A422" s="20">
        <v>44705</v>
      </c>
      <c r="B422" s="21">
        <v>142706067</v>
      </c>
      <c r="C422" s="13">
        <v>5540246176294</v>
      </c>
      <c r="D422" s="20">
        <v>44707</v>
      </c>
      <c r="E422" s="22">
        <v>3712</v>
      </c>
    </row>
    <row r="423" spans="1:5" ht="12" customHeight="1" x14ac:dyDescent="0.2">
      <c r="A423" s="17">
        <v>44705</v>
      </c>
      <c r="B423" s="18">
        <v>142706067</v>
      </c>
      <c r="C423" s="13">
        <v>5540246176295</v>
      </c>
      <c r="D423" s="17">
        <v>44707</v>
      </c>
      <c r="E423" s="19">
        <v>7424</v>
      </c>
    </row>
    <row r="424" spans="1:5" ht="12" customHeight="1" x14ac:dyDescent="0.2">
      <c r="A424" s="20">
        <v>44705</v>
      </c>
      <c r="B424" s="21">
        <v>142706067</v>
      </c>
      <c r="C424" s="13">
        <v>5540246187987</v>
      </c>
      <c r="D424" s="20">
        <v>44707</v>
      </c>
      <c r="E424" s="22">
        <v>4455</v>
      </c>
    </row>
    <row r="425" spans="1:5" ht="12" customHeight="1" x14ac:dyDescent="0.2">
      <c r="A425" s="17">
        <v>44705</v>
      </c>
      <c r="B425" s="18">
        <v>142706067</v>
      </c>
      <c r="C425" s="13">
        <v>5540246188200</v>
      </c>
      <c r="D425" s="17">
        <v>44707</v>
      </c>
      <c r="E425" s="19">
        <v>743</v>
      </c>
    </row>
    <row r="426" spans="1:5" ht="12" customHeight="1" x14ac:dyDescent="0.2">
      <c r="A426" s="17">
        <v>44705</v>
      </c>
      <c r="B426" s="18">
        <v>142706068</v>
      </c>
      <c r="C426" s="13">
        <v>5540246172669</v>
      </c>
      <c r="D426" s="17">
        <v>44707</v>
      </c>
      <c r="E426" s="19">
        <v>279</v>
      </c>
    </row>
    <row r="427" spans="1:5" ht="12" customHeight="1" x14ac:dyDescent="0.2">
      <c r="A427" s="20">
        <v>44705</v>
      </c>
      <c r="B427" s="21">
        <v>142706068</v>
      </c>
      <c r="C427" s="13">
        <v>5540246172978</v>
      </c>
      <c r="D427" s="20">
        <v>44707</v>
      </c>
      <c r="E427" s="22">
        <v>1253</v>
      </c>
    </row>
    <row r="428" spans="1:5" ht="12" customHeight="1" x14ac:dyDescent="0.2">
      <c r="A428" s="20">
        <v>44705</v>
      </c>
      <c r="B428" s="21">
        <v>142706068</v>
      </c>
      <c r="C428" s="13">
        <v>5540246174174</v>
      </c>
      <c r="D428" s="20">
        <v>44707</v>
      </c>
      <c r="E428" s="22">
        <v>464</v>
      </c>
    </row>
    <row r="429" spans="1:5" ht="12" customHeight="1" x14ac:dyDescent="0.2">
      <c r="A429" s="17">
        <v>44705</v>
      </c>
      <c r="B429" s="18">
        <v>142706068</v>
      </c>
      <c r="C429" s="13">
        <v>5540246176699</v>
      </c>
      <c r="D429" s="17">
        <v>44707</v>
      </c>
      <c r="E429" s="19">
        <v>2088</v>
      </c>
    </row>
    <row r="430" spans="1:5" ht="12" customHeight="1" x14ac:dyDescent="0.2">
      <c r="A430" s="17">
        <v>44706</v>
      </c>
      <c r="B430" s="18">
        <v>142706093</v>
      </c>
      <c r="C430" s="13">
        <v>5540246172978</v>
      </c>
      <c r="D430" s="17">
        <v>44710</v>
      </c>
      <c r="E430" s="19">
        <v>418</v>
      </c>
    </row>
    <row r="431" spans="1:5" ht="12" customHeight="1" x14ac:dyDescent="0.2">
      <c r="A431" s="20">
        <v>44706</v>
      </c>
      <c r="B431" s="21">
        <v>142706093</v>
      </c>
      <c r="C431" s="13">
        <v>5540246174174</v>
      </c>
      <c r="D431" s="20">
        <v>44710</v>
      </c>
      <c r="E431" s="22">
        <v>232</v>
      </c>
    </row>
    <row r="432" spans="1:5" ht="12" customHeight="1" x14ac:dyDescent="0.2">
      <c r="A432" s="17">
        <v>44706</v>
      </c>
      <c r="B432" s="18">
        <v>142706094</v>
      </c>
      <c r="C432" s="13">
        <v>5540246171933</v>
      </c>
      <c r="D432" s="17">
        <v>44710</v>
      </c>
      <c r="E432" s="19">
        <v>557</v>
      </c>
    </row>
    <row r="433" spans="1:5" ht="12" customHeight="1" x14ac:dyDescent="0.2">
      <c r="A433" s="17">
        <v>44706</v>
      </c>
      <c r="B433" s="18">
        <v>142706094</v>
      </c>
      <c r="C433" s="13">
        <v>5540246187987</v>
      </c>
      <c r="D433" s="17">
        <v>44710</v>
      </c>
      <c r="E433" s="19">
        <v>2228</v>
      </c>
    </row>
    <row r="434" spans="1:5" ht="12" customHeight="1" x14ac:dyDescent="0.2">
      <c r="A434" s="20">
        <v>44706</v>
      </c>
      <c r="B434" s="21">
        <v>142706101</v>
      </c>
      <c r="C434" s="13">
        <v>5540246193999</v>
      </c>
      <c r="D434" s="20">
        <v>44711</v>
      </c>
      <c r="E434" s="22">
        <v>23490</v>
      </c>
    </row>
    <row r="435" spans="1:5" ht="12" customHeight="1" x14ac:dyDescent="0.2">
      <c r="A435" s="17">
        <v>44706</v>
      </c>
      <c r="B435" s="18">
        <v>142706106</v>
      </c>
      <c r="C435" s="13">
        <v>5540246183130</v>
      </c>
      <c r="D435" s="17">
        <v>44713</v>
      </c>
      <c r="E435" s="19">
        <v>1128</v>
      </c>
    </row>
    <row r="436" spans="1:5" ht="12" customHeight="1" x14ac:dyDescent="0.2">
      <c r="A436" s="20">
        <v>44706</v>
      </c>
      <c r="B436" s="21">
        <v>142706106</v>
      </c>
      <c r="C436" s="13">
        <v>5540246183455</v>
      </c>
      <c r="D436" s="20">
        <v>44713</v>
      </c>
      <c r="E436" s="22">
        <v>1044</v>
      </c>
    </row>
    <row r="437" spans="1:5" ht="12" customHeight="1" x14ac:dyDescent="0.2">
      <c r="A437" s="20">
        <v>44706</v>
      </c>
      <c r="B437" s="21">
        <v>142706111</v>
      </c>
      <c r="C437" s="13">
        <v>5540246171759</v>
      </c>
      <c r="D437" s="20">
        <v>44714</v>
      </c>
      <c r="E437" s="22">
        <v>2506</v>
      </c>
    </row>
    <row r="438" spans="1:5" ht="12" customHeight="1" x14ac:dyDescent="0.2">
      <c r="A438" s="17">
        <v>44706</v>
      </c>
      <c r="B438" s="18">
        <v>142706111</v>
      </c>
      <c r="C438" s="13">
        <v>5540246177132</v>
      </c>
      <c r="D438" s="17">
        <v>44714</v>
      </c>
      <c r="E438" s="19">
        <v>6496</v>
      </c>
    </row>
    <row r="439" spans="1:5" ht="12" customHeight="1" x14ac:dyDescent="0.2">
      <c r="A439" s="20">
        <v>44706</v>
      </c>
      <c r="B439" s="21">
        <v>142706111</v>
      </c>
      <c r="C439" s="13">
        <v>5540246183562</v>
      </c>
      <c r="D439" s="20">
        <v>44714</v>
      </c>
      <c r="E439" s="22">
        <v>2088</v>
      </c>
    </row>
    <row r="440" spans="1:5" ht="12" customHeight="1" x14ac:dyDescent="0.2">
      <c r="A440" s="17">
        <v>44707</v>
      </c>
      <c r="B440" s="18">
        <v>142716113</v>
      </c>
      <c r="C440" s="13">
        <v>5540246190097</v>
      </c>
      <c r="D440" s="17">
        <v>44728</v>
      </c>
      <c r="E440" s="19">
        <v>5555</v>
      </c>
    </row>
    <row r="441" spans="1:5" ht="12" customHeight="1" x14ac:dyDescent="0.2">
      <c r="A441" s="17">
        <v>44707</v>
      </c>
      <c r="B441" s="18">
        <v>142716118</v>
      </c>
      <c r="C441" s="13">
        <v>5540246172669</v>
      </c>
      <c r="D441" s="17">
        <v>44711</v>
      </c>
      <c r="E441" s="19">
        <v>557</v>
      </c>
    </row>
    <row r="442" spans="1:5" ht="12" customHeight="1" x14ac:dyDescent="0.2">
      <c r="A442" s="20">
        <v>44707</v>
      </c>
      <c r="B442" s="21">
        <v>142716118</v>
      </c>
      <c r="C442" s="13">
        <v>5540246188175</v>
      </c>
      <c r="D442" s="20">
        <v>44711</v>
      </c>
      <c r="E442" s="22">
        <v>232</v>
      </c>
    </row>
    <row r="443" spans="1:5" ht="12" customHeight="1" x14ac:dyDescent="0.2">
      <c r="A443" s="20">
        <v>44707</v>
      </c>
      <c r="B443" s="21">
        <v>142716119</v>
      </c>
      <c r="C443" s="13">
        <v>5540246188200</v>
      </c>
      <c r="D443" s="20">
        <v>44711</v>
      </c>
      <c r="E443" s="22">
        <v>743</v>
      </c>
    </row>
    <row r="444" spans="1:5" ht="12" customHeight="1" x14ac:dyDescent="0.2">
      <c r="A444" s="20">
        <v>44707</v>
      </c>
      <c r="B444" s="21">
        <v>142716122</v>
      </c>
      <c r="C444" s="13">
        <v>5540246185429</v>
      </c>
      <c r="D444" s="20">
        <v>44711</v>
      </c>
      <c r="E444" s="22">
        <v>140</v>
      </c>
    </row>
    <row r="445" spans="1:5" ht="12" customHeight="1" x14ac:dyDescent="0.2">
      <c r="A445" s="17">
        <v>44707</v>
      </c>
      <c r="B445" s="18">
        <v>142716122</v>
      </c>
      <c r="C445" s="13">
        <v>5540246186325</v>
      </c>
      <c r="D445" s="17">
        <v>44711</v>
      </c>
      <c r="E445" s="19">
        <v>279</v>
      </c>
    </row>
    <row r="446" spans="1:5" ht="12" customHeight="1" x14ac:dyDescent="0.2">
      <c r="A446" s="17">
        <v>44707</v>
      </c>
      <c r="B446" s="18">
        <v>142716131</v>
      </c>
      <c r="C446" s="13">
        <v>5540246183558</v>
      </c>
      <c r="D446" s="17">
        <v>44721</v>
      </c>
      <c r="E446" s="19">
        <v>3898</v>
      </c>
    </row>
    <row r="447" spans="1:5" ht="12" customHeight="1" x14ac:dyDescent="0.2">
      <c r="A447" s="20">
        <v>44707</v>
      </c>
      <c r="B447" s="21">
        <v>142716134</v>
      </c>
      <c r="C447" s="13">
        <v>5540246188224</v>
      </c>
      <c r="D447" s="20">
        <v>44727</v>
      </c>
      <c r="E447" s="22">
        <v>2413</v>
      </c>
    </row>
    <row r="448" spans="1:5" ht="12" customHeight="1" x14ac:dyDescent="0.2">
      <c r="A448" s="20">
        <v>44707</v>
      </c>
      <c r="B448" s="21">
        <v>142716136</v>
      </c>
      <c r="C448" s="13">
        <v>5540246192907</v>
      </c>
      <c r="D448" s="20">
        <v>44732</v>
      </c>
      <c r="E448" s="22">
        <v>14477</v>
      </c>
    </row>
    <row r="449" spans="1:5" ht="12" customHeight="1" x14ac:dyDescent="0.2">
      <c r="A449" s="17">
        <v>44707</v>
      </c>
      <c r="B449" s="18">
        <v>142716137</v>
      </c>
      <c r="C449" s="13">
        <v>5540246193878</v>
      </c>
      <c r="D449" s="17">
        <v>44719</v>
      </c>
      <c r="E449" s="19">
        <v>11136</v>
      </c>
    </row>
    <row r="450" spans="1:5" ht="12" customHeight="1" x14ac:dyDescent="0.2">
      <c r="A450" s="20">
        <v>44707</v>
      </c>
      <c r="B450" s="21">
        <v>142716138</v>
      </c>
      <c r="C450" s="13">
        <v>5540246186352</v>
      </c>
      <c r="D450" s="20">
        <v>44725</v>
      </c>
      <c r="E450" s="22">
        <v>8457</v>
      </c>
    </row>
    <row r="451" spans="1:5" ht="12" customHeight="1" x14ac:dyDescent="0.2">
      <c r="A451" s="17">
        <v>44710</v>
      </c>
      <c r="B451" s="18">
        <v>142716150</v>
      </c>
      <c r="C451" s="13">
        <v>5540246172978</v>
      </c>
      <c r="D451" s="17">
        <v>44712</v>
      </c>
      <c r="E451" s="19">
        <v>1253</v>
      </c>
    </row>
    <row r="452" spans="1:5" ht="12" customHeight="1" x14ac:dyDescent="0.2">
      <c r="A452" s="17">
        <v>44710</v>
      </c>
      <c r="B452" s="18">
        <v>142716150</v>
      </c>
      <c r="C452" s="13">
        <v>5540246176699</v>
      </c>
      <c r="D452" s="17">
        <v>44712</v>
      </c>
      <c r="E452" s="19">
        <v>3132</v>
      </c>
    </row>
    <row r="453" spans="1:5" ht="12" customHeight="1" x14ac:dyDescent="0.2">
      <c r="A453" s="20">
        <v>44710</v>
      </c>
      <c r="B453" s="21">
        <v>142716150</v>
      </c>
      <c r="C453" s="13">
        <v>5540246192102</v>
      </c>
      <c r="D453" s="20">
        <v>44712</v>
      </c>
      <c r="E453" s="22">
        <v>4009</v>
      </c>
    </row>
    <row r="454" spans="1:5" ht="12" customHeight="1" x14ac:dyDescent="0.2">
      <c r="A454" s="17">
        <v>44710</v>
      </c>
      <c r="B454" s="18">
        <v>142716151</v>
      </c>
      <c r="C454" s="13">
        <v>5540246176294</v>
      </c>
      <c r="D454" s="17">
        <v>44712</v>
      </c>
      <c r="E454" s="19">
        <v>2228</v>
      </c>
    </row>
    <row r="455" spans="1:5" ht="12" customHeight="1" x14ac:dyDescent="0.2">
      <c r="A455" s="20">
        <v>44710</v>
      </c>
      <c r="B455" s="21">
        <v>142716151</v>
      </c>
      <c r="C455" s="13">
        <v>5540246176295</v>
      </c>
      <c r="D455" s="20">
        <v>44712</v>
      </c>
      <c r="E455" s="22">
        <v>7424</v>
      </c>
    </row>
    <row r="456" spans="1:5" ht="12" customHeight="1" x14ac:dyDescent="0.2">
      <c r="A456" s="20">
        <v>44710</v>
      </c>
      <c r="B456" s="21">
        <v>142716151</v>
      </c>
      <c r="C456" s="13">
        <v>5540246188200</v>
      </c>
      <c r="D456" s="20">
        <v>44712</v>
      </c>
      <c r="E456" s="22">
        <v>1485</v>
      </c>
    </row>
    <row r="457" spans="1:5" ht="12" customHeight="1" x14ac:dyDescent="0.2">
      <c r="A457" s="20">
        <v>44711</v>
      </c>
      <c r="B457" s="21">
        <v>142716168</v>
      </c>
      <c r="C457" s="13">
        <v>5540246192264</v>
      </c>
      <c r="D457" s="20">
        <v>44738</v>
      </c>
      <c r="E457" s="22">
        <v>372</v>
      </c>
    </row>
    <row r="458" spans="1:5" ht="12" customHeight="1" x14ac:dyDescent="0.2">
      <c r="A458" s="17">
        <v>44711</v>
      </c>
      <c r="B458" s="18">
        <v>142716168</v>
      </c>
      <c r="C458" s="13">
        <v>5540246192265</v>
      </c>
      <c r="D458" s="17">
        <v>44738</v>
      </c>
      <c r="E458" s="19">
        <v>1411</v>
      </c>
    </row>
    <row r="459" spans="1:5" ht="12" customHeight="1" x14ac:dyDescent="0.2">
      <c r="A459" s="17">
        <v>44711</v>
      </c>
      <c r="B459" s="18">
        <v>142716170</v>
      </c>
      <c r="C459" s="13">
        <v>5540246176295</v>
      </c>
      <c r="D459" s="17">
        <v>44713</v>
      </c>
      <c r="E459" s="19">
        <v>7424</v>
      </c>
    </row>
    <row r="460" spans="1:5" ht="12" customHeight="1" x14ac:dyDescent="0.2">
      <c r="A460" s="20">
        <v>44711</v>
      </c>
      <c r="B460" s="21">
        <v>142716170</v>
      </c>
      <c r="C460" s="13">
        <v>5540246187987</v>
      </c>
      <c r="D460" s="20">
        <v>44713</v>
      </c>
      <c r="E460" s="22">
        <v>2228</v>
      </c>
    </row>
    <row r="461" spans="1:5" ht="12" customHeight="1" x14ac:dyDescent="0.2">
      <c r="A461" s="20">
        <v>44711</v>
      </c>
      <c r="B461" s="21">
        <v>142716176</v>
      </c>
      <c r="C461" s="13">
        <v>5540246185429</v>
      </c>
      <c r="D461" s="20">
        <v>44714</v>
      </c>
      <c r="E461" s="22">
        <v>140</v>
      </c>
    </row>
    <row r="462" spans="1:5" ht="12" customHeight="1" x14ac:dyDescent="0.2">
      <c r="A462" s="20">
        <v>44711</v>
      </c>
      <c r="B462" s="21">
        <v>142716182</v>
      </c>
      <c r="C462" s="13">
        <v>5540246171759</v>
      </c>
      <c r="D462" s="20">
        <v>44719</v>
      </c>
      <c r="E462" s="22">
        <v>3759</v>
      </c>
    </row>
    <row r="463" spans="1:5" ht="12" customHeight="1" x14ac:dyDescent="0.2">
      <c r="A463" s="17">
        <v>44711</v>
      </c>
      <c r="B463" s="18">
        <v>142716182</v>
      </c>
      <c r="C463" s="13">
        <v>5540246177132</v>
      </c>
      <c r="D463" s="17">
        <v>44719</v>
      </c>
      <c r="E463" s="19">
        <v>8352</v>
      </c>
    </row>
    <row r="464" spans="1:5" ht="12" customHeight="1" x14ac:dyDescent="0.2">
      <c r="A464" s="20">
        <v>44711</v>
      </c>
      <c r="B464" s="21">
        <v>142716182</v>
      </c>
      <c r="C464" s="13">
        <v>5540246183562</v>
      </c>
      <c r="D464" s="20">
        <v>44719</v>
      </c>
      <c r="E464" s="22">
        <v>696</v>
      </c>
    </row>
    <row r="465" spans="1:5" ht="12" customHeight="1" x14ac:dyDescent="0.2">
      <c r="A465" s="17">
        <v>44711</v>
      </c>
      <c r="B465" s="18">
        <v>142716182</v>
      </c>
      <c r="C465" s="13">
        <v>5540246192518</v>
      </c>
      <c r="D465" s="17">
        <v>44719</v>
      </c>
      <c r="E465" s="19">
        <v>8770</v>
      </c>
    </row>
    <row r="466" spans="1:5" ht="12" customHeight="1" x14ac:dyDescent="0.2">
      <c r="A466" s="20">
        <v>44711</v>
      </c>
      <c r="B466" s="21">
        <v>142716192</v>
      </c>
      <c r="C466" s="13">
        <v>5540246181061</v>
      </c>
      <c r="D466" s="20">
        <v>44731</v>
      </c>
      <c r="E466" s="22">
        <v>6615</v>
      </c>
    </row>
    <row r="467" spans="1:5" ht="12" customHeight="1" x14ac:dyDescent="0.2">
      <c r="A467" s="17">
        <v>44711</v>
      </c>
      <c r="B467" s="18">
        <v>142716192</v>
      </c>
      <c r="C467" s="13">
        <v>5540246183547</v>
      </c>
      <c r="D467" s="17">
        <v>44731</v>
      </c>
      <c r="E467" s="19">
        <v>10023</v>
      </c>
    </row>
    <row r="468" spans="1:5" ht="12" customHeight="1" x14ac:dyDescent="0.2">
      <c r="A468" s="20">
        <v>44711</v>
      </c>
      <c r="B468" s="21">
        <v>142716192</v>
      </c>
      <c r="C468" s="13">
        <v>5540246185278</v>
      </c>
      <c r="D468" s="20">
        <v>44731</v>
      </c>
      <c r="E468" s="22">
        <v>1120</v>
      </c>
    </row>
    <row r="469" spans="1:5" ht="12" customHeight="1" x14ac:dyDescent="0.2">
      <c r="A469" s="20">
        <v>44712</v>
      </c>
      <c r="B469" s="21">
        <v>142716209</v>
      </c>
      <c r="C469" s="13">
        <v>5540246187987</v>
      </c>
      <c r="D469" s="20">
        <v>44714</v>
      </c>
      <c r="E469" s="22">
        <v>2228</v>
      </c>
    </row>
    <row r="470" spans="1:5" ht="12" customHeight="1" x14ac:dyDescent="0.2">
      <c r="A470" s="20">
        <v>44712</v>
      </c>
      <c r="B470" s="21">
        <v>142716210</v>
      </c>
      <c r="C470" s="13">
        <v>5540246176699</v>
      </c>
      <c r="D470" s="20">
        <v>44714</v>
      </c>
      <c r="E470" s="22">
        <v>1044</v>
      </c>
    </row>
    <row r="471" spans="1:5" ht="12" customHeight="1" x14ac:dyDescent="0.2">
      <c r="A471" s="17">
        <v>44713</v>
      </c>
      <c r="B471" s="18">
        <v>142716223</v>
      </c>
      <c r="C471" s="13">
        <v>5540246172978</v>
      </c>
      <c r="D471" s="17">
        <v>44714</v>
      </c>
      <c r="E471" s="19">
        <v>836</v>
      </c>
    </row>
    <row r="472" spans="1:5" ht="12" customHeight="1" x14ac:dyDescent="0.2">
      <c r="A472" s="20">
        <v>44713</v>
      </c>
      <c r="B472" s="21">
        <v>142716223</v>
      </c>
      <c r="C472" s="13">
        <v>5540246176699</v>
      </c>
      <c r="D472" s="20">
        <v>44714</v>
      </c>
      <c r="E472" s="22">
        <v>4176</v>
      </c>
    </row>
    <row r="473" spans="1:5" ht="12" customHeight="1" x14ac:dyDescent="0.2">
      <c r="A473" s="20">
        <v>44713</v>
      </c>
      <c r="B473" s="21">
        <v>142716225</v>
      </c>
      <c r="C473" s="13">
        <v>5540246171933</v>
      </c>
      <c r="D473" s="20">
        <v>44717</v>
      </c>
      <c r="E473" s="22">
        <v>1114</v>
      </c>
    </row>
    <row r="474" spans="1:5" ht="12" customHeight="1" x14ac:dyDescent="0.2">
      <c r="A474" s="17">
        <v>44713</v>
      </c>
      <c r="B474" s="18">
        <v>142716225</v>
      </c>
      <c r="C474" s="13">
        <v>5540246187987</v>
      </c>
      <c r="D474" s="17">
        <v>44717</v>
      </c>
      <c r="E474" s="19">
        <v>4455</v>
      </c>
    </row>
    <row r="475" spans="1:5" ht="12" customHeight="1" x14ac:dyDescent="0.2">
      <c r="A475" s="20">
        <v>44713</v>
      </c>
      <c r="B475" s="21">
        <v>142716225</v>
      </c>
      <c r="C475" s="13">
        <v>5540246188200</v>
      </c>
      <c r="D475" s="20">
        <v>44717</v>
      </c>
      <c r="E475" s="22">
        <v>2228</v>
      </c>
    </row>
    <row r="476" spans="1:5" ht="12" customHeight="1" x14ac:dyDescent="0.2">
      <c r="A476" s="20">
        <v>44713</v>
      </c>
      <c r="B476" s="21">
        <v>142716226</v>
      </c>
      <c r="C476" s="13">
        <v>5540246172978</v>
      </c>
      <c r="D476" s="20">
        <v>44717</v>
      </c>
      <c r="E476" s="22">
        <v>418</v>
      </c>
    </row>
    <row r="477" spans="1:5" ht="12" customHeight="1" x14ac:dyDescent="0.2">
      <c r="A477" s="20">
        <v>44713</v>
      </c>
      <c r="B477" s="21">
        <v>142716226</v>
      </c>
      <c r="C477" s="13">
        <v>5540246174174</v>
      </c>
      <c r="D477" s="20">
        <v>44717</v>
      </c>
      <c r="E477" s="22">
        <v>696</v>
      </c>
    </row>
    <row r="478" spans="1:5" ht="12" customHeight="1" x14ac:dyDescent="0.2">
      <c r="A478" s="20">
        <v>44713</v>
      </c>
      <c r="B478" s="21">
        <v>142716226</v>
      </c>
      <c r="C478" s="13">
        <v>5540246176699</v>
      </c>
      <c r="D478" s="20">
        <v>44717</v>
      </c>
      <c r="E478" s="22">
        <v>2088</v>
      </c>
    </row>
    <row r="479" spans="1:5" ht="12" customHeight="1" x14ac:dyDescent="0.2">
      <c r="A479" s="20">
        <v>44713</v>
      </c>
      <c r="B479" s="21">
        <v>142716226</v>
      </c>
      <c r="C479" s="13">
        <v>5540246188175</v>
      </c>
      <c r="D479" s="20">
        <v>44717</v>
      </c>
      <c r="E479" s="22">
        <v>232</v>
      </c>
    </row>
    <row r="480" spans="1:5" ht="12" customHeight="1" x14ac:dyDescent="0.2">
      <c r="A480" s="20">
        <v>44713</v>
      </c>
      <c r="B480" s="21">
        <v>142716239</v>
      </c>
      <c r="C480" s="13">
        <v>5540246173472</v>
      </c>
      <c r="D480" s="20">
        <v>44720</v>
      </c>
      <c r="E480" s="22">
        <v>279</v>
      </c>
    </row>
    <row r="481" spans="1:5" ht="12" customHeight="1" x14ac:dyDescent="0.2">
      <c r="A481" s="17">
        <v>44713</v>
      </c>
      <c r="B481" s="18">
        <v>142716239</v>
      </c>
      <c r="C481" s="13">
        <v>5540246174095</v>
      </c>
      <c r="D481" s="17">
        <v>44720</v>
      </c>
      <c r="E481" s="19">
        <v>70</v>
      </c>
    </row>
    <row r="482" spans="1:5" ht="12" customHeight="1" x14ac:dyDescent="0.2">
      <c r="A482" s="20">
        <v>44713</v>
      </c>
      <c r="B482" s="21">
        <v>142716239</v>
      </c>
      <c r="C482" s="13">
        <v>5540246175049</v>
      </c>
      <c r="D482" s="20">
        <v>44720</v>
      </c>
      <c r="E482" s="22">
        <v>836</v>
      </c>
    </row>
    <row r="483" spans="1:5" ht="12" customHeight="1" x14ac:dyDescent="0.2">
      <c r="A483" s="17">
        <v>44713</v>
      </c>
      <c r="B483" s="18">
        <v>142716239</v>
      </c>
      <c r="C483" s="13">
        <v>5540246175050</v>
      </c>
      <c r="D483" s="17">
        <v>44720</v>
      </c>
      <c r="E483" s="19">
        <v>557</v>
      </c>
    </row>
    <row r="484" spans="1:5" ht="12" customHeight="1" x14ac:dyDescent="0.2">
      <c r="A484" s="20">
        <v>44713</v>
      </c>
      <c r="B484" s="21">
        <v>142716242</v>
      </c>
      <c r="C484" s="13">
        <v>5540246171888</v>
      </c>
      <c r="D484" s="20">
        <v>44719</v>
      </c>
      <c r="E484" s="22">
        <v>650</v>
      </c>
    </row>
    <row r="485" spans="1:5" ht="12" customHeight="1" x14ac:dyDescent="0.2">
      <c r="A485" s="17">
        <v>44713</v>
      </c>
      <c r="B485" s="18">
        <v>142716247</v>
      </c>
      <c r="C485" s="13">
        <v>5540246170256</v>
      </c>
      <c r="D485" s="17">
        <v>44740</v>
      </c>
      <c r="E485" s="19">
        <v>1235</v>
      </c>
    </row>
    <row r="486" spans="1:5" ht="12" customHeight="1" x14ac:dyDescent="0.2">
      <c r="A486" s="20">
        <v>44713</v>
      </c>
      <c r="B486" s="21">
        <v>142716247</v>
      </c>
      <c r="C486" s="13">
        <v>5540246171888</v>
      </c>
      <c r="D486" s="20">
        <v>44740</v>
      </c>
      <c r="E486" s="22">
        <v>260</v>
      </c>
    </row>
    <row r="487" spans="1:5" ht="12" customHeight="1" x14ac:dyDescent="0.2">
      <c r="A487" s="17">
        <v>44713</v>
      </c>
      <c r="B487" s="18">
        <v>142716248</v>
      </c>
      <c r="C487" s="13">
        <v>5540246184036</v>
      </c>
      <c r="D487" s="17">
        <v>44727</v>
      </c>
      <c r="E487" s="19">
        <v>130</v>
      </c>
    </row>
    <row r="488" spans="1:5" ht="12" customHeight="1" x14ac:dyDescent="0.2">
      <c r="A488" s="20">
        <v>44713</v>
      </c>
      <c r="B488" s="21">
        <v>142716248</v>
      </c>
      <c r="C488" s="13">
        <v>5540246191596</v>
      </c>
      <c r="D488" s="20">
        <v>44727</v>
      </c>
      <c r="E488" s="22">
        <v>223</v>
      </c>
    </row>
    <row r="489" spans="1:5" ht="12" customHeight="1" x14ac:dyDescent="0.2">
      <c r="A489" s="17">
        <v>44713</v>
      </c>
      <c r="B489" s="18">
        <v>142716248</v>
      </c>
      <c r="C489" s="13">
        <v>5540246193505</v>
      </c>
      <c r="D489" s="17">
        <v>44727</v>
      </c>
      <c r="E489" s="19">
        <v>26727</v>
      </c>
    </row>
    <row r="490" spans="1:5" ht="12" customHeight="1" x14ac:dyDescent="0.2">
      <c r="A490" s="20">
        <v>44713</v>
      </c>
      <c r="B490" s="21">
        <v>142716250</v>
      </c>
      <c r="C490" s="13">
        <v>5540246188583</v>
      </c>
      <c r="D490" s="20">
        <v>44719</v>
      </c>
      <c r="E490" s="22">
        <v>3898</v>
      </c>
    </row>
    <row r="491" spans="1:5" ht="12" customHeight="1" x14ac:dyDescent="0.2">
      <c r="A491" s="17">
        <v>44713</v>
      </c>
      <c r="B491" s="18">
        <v>142716251</v>
      </c>
      <c r="C491" s="13">
        <v>5540246188583</v>
      </c>
      <c r="D491" s="17">
        <v>44734</v>
      </c>
      <c r="E491" s="19">
        <v>3898</v>
      </c>
    </row>
    <row r="492" spans="1:5" ht="12" customHeight="1" x14ac:dyDescent="0.2">
      <c r="A492" s="17">
        <v>44714</v>
      </c>
      <c r="B492" s="18">
        <v>142726264</v>
      </c>
      <c r="C492" s="13">
        <v>5540246171933</v>
      </c>
      <c r="D492" s="17">
        <v>44718</v>
      </c>
      <c r="E492" s="19">
        <v>1114</v>
      </c>
    </row>
    <row r="493" spans="1:5" ht="12" customHeight="1" x14ac:dyDescent="0.2">
      <c r="A493" s="20">
        <v>44714</v>
      </c>
      <c r="B493" s="21">
        <v>142726264</v>
      </c>
      <c r="C493" s="13">
        <v>5540246176294</v>
      </c>
      <c r="D493" s="20">
        <v>44718</v>
      </c>
      <c r="E493" s="22">
        <v>2228</v>
      </c>
    </row>
    <row r="494" spans="1:5" ht="12" customHeight="1" x14ac:dyDescent="0.2">
      <c r="A494" s="17">
        <v>44714</v>
      </c>
      <c r="B494" s="18">
        <v>142726264</v>
      </c>
      <c r="C494" s="13">
        <v>5540246176295</v>
      </c>
      <c r="D494" s="17">
        <v>44718</v>
      </c>
      <c r="E494" s="19">
        <v>4455</v>
      </c>
    </row>
    <row r="495" spans="1:5" ht="12" customHeight="1" x14ac:dyDescent="0.2">
      <c r="A495" s="20">
        <v>44714</v>
      </c>
      <c r="B495" s="21">
        <v>142726265</v>
      </c>
      <c r="C495" s="13">
        <v>5540246172539</v>
      </c>
      <c r="D495" s="20">
        <v>44718</v>
      </c>
      <c r="E495" s="22">
        <v>24</v>
      </c>
    </row>
    <row r="496" spans="1:5" ht="12" customHeight="1" x14ac:dyDescent="0.2">
      <c r="A496" s="20">
        <v>44714</v>
      </c>
      <c r="B496" s="21">
        <v>142726265</v>
      </c>
      <c r="C496" s="13">
        <v>5540246176699</v>
      </c>
      <c r="D496" s="20">
        <v>44718</v>
      </c>
      <c r="E496" s="22">
        <v>3132</v>
      </c>
    </row>
    <row r="497" spans="1:5" ht="12" customHeight="1" x14ac:dyDescent="0.2">
      <c r="A497" s="20">
        <v>44714</v>
      </c>
      <c r="B497" s="21">
        <v>142726276</v>
      </c>
      <c r="C497" s="13">
        <v>5540246183587</v>
      </c>
      <c r="D497" s="20">
        <v>44732</v>
      </c>
      <c r="E497" s="22">
        <v>1003</v>
      </c>
    </row>
    <row r="498" spans="1:5" ht="12" customHeight="1" x14ac:dyDescent="0.2">
      <c r="A498" s="17">
        <v>44714</v>
      </c>
      <c r="B498" s="18">
        <v>142726276</v>
      </c>
      <c r="C498" s="13">
        <v>5540246183589</v>
      </c>
      <c r="D498" s="17">
        <v>44732</v>
      </c>
      <c r="E498" s="19">
        <v>1949</v>
      </c>
    </row>
    <row r="499" spans="1:5" ht="12" customHeight="1" x14ac:dyDescent="0.2">
      <c r="A499" s="20">
        <v>44714</v>
      </c>
      <c r="B499" s="21">
        <v>142726276</v>
      </c>
      <c r="C499" s="13">
        <v>5540246186351</v>
      </c>
      <c r="D499" s="20">
        <v>44732</v>
      </c>
      <c r="E499" s="22">
        <v>564</v>
      </c>
    </row>
    <row r="500" spans="1:5" ht="12" customHeight="1" x14ac:dyDescent="0.2">
      <c r="A500" s="17">
        <v>44714</v>
      </c>
      <c r="B500" s="18">
        <v>142726276</v>
      </c>
      <c r="C500" s="13">
        <v>5540246186352</v>
      </c>
      <c r="D500" s="17">
        <v>44732</v>
      </c>
      <c r="E500" s="19">
        <v>1880</v>
      </c>
    </row>
    <row r="501" spans="1:5" ht="12" customHeight="1" x14ac:dyDescent="0.2">
      <c r="A501" s="20">
        <v>44714</v>
      </c>
      <c r="B501" s="21">
        <v>142726276</v>
      </c>
      <c r="C501" s="13">
        <v>5540246191718</v>
      </c>
      <c r="D501" s="20">
        <v>44732</v>
      </c>
      <c r="E501" s="22">
        <v>2339</v>
      </c>
    </row>
    <row r="502" spans="1:5" ht="12" customHeight="1" x14ac:dyDescent="0.2">
      <c r="A502" s="17">
        <v>44714</v>
      </c>
      <c r="B502" s="18">
        <v>142726278</v>
      </c>
      <c r="C502" s="13">
        <v>5540246183558</v>
      </c>
      <c r="D502" s="17">
        <v>44733</v>
      </c>
      <c r="E502" s="19">
        <v>3898</v>
      </c>
    </row>
    <row r="503" spans="1:5" ht="12" customHeight="1" x14ac:dyDescent="0.2">
      <c r="A503" s="20">
        <v>44714</v>
      </c>
      <c r="B503" s="21">
        <v>142726278</v>
      </c>
      <c r="C503" s="13">
        <v>5540246183560</v>
      </c>
      <c r="D503" s="20">
        <v>44733</v>
      </c>
      <c r="E503" s="22">
        <v>223</v>
      </c>
    </row>
    <row r="504" spans="1:5" ht="12" customHeight="1" x14ac:dyDescent="0.2">
      <c r="A504" s="17">
        <v>44714</v>
      </c>
      <c r="B504" s="18">
        <v>142726278</v>
      </c>
      <c r="C504" s="13">
        <v>5540246192209</v>
      </c>
      <c r="D504" s="17">
        <v>44733</v>
      </c>
      <c r="E504" s="19">
        <v>1114</v>
      </c>
    </row>
    <row r="505" spans="1:5" ht="12" customHeight="1" x14ac:dyDescent="0.2">
      <c r="A505" s="20">
        <v>44714</v>
      </c>
      <c r="B505" s="21">
        <v>142726278</v>
      </c>
      <c r="C505" s="13">
        <v>5540246192462</v>
      </c>
      <c r="D505" s="20">
        <v>44733</v>
      </c>
      <c r="E505" s="22">
        <v>1114</v>
      </c>
    </row>
    <row r="506" spans="1:5" ht="12" customHeight="1" x14ac:dyDescent="0.2">
      <c r="A506" s="20">
        <v>44714</v>
      </c>
      <c r="B506" s="21">
        <v>142726281</v>
      </c>
      <c r="C506" s="13">
        <v>5540246183130</v>
      </c>
      <c r="D506" s="20">
        <v>44726</v>
      </c>
      <c r="E506" s="22">
        <v>2819</v>
      </c>
    </row>
    <row r="507" spans="1:5" ht="12" customHeight="1" x14ac:dyDescent="0.2">
      <c r="A507" s="17">
        <v>44714</v>
      </c>
      <c r="B507" s="18">
        <v>142726281</v>
      </c>
      <c r="C507" s="13">
        <v>5540246183455</v>
      </c>
      <c r="D507" s="17">
        <v>44726</v>
      </c>
      <c r="E507" s="19">
        <v>1044</v>
      </c>
    </row>
    <row r="508" spans="1:5" ht="12" customHeight="1" x14ac:dyDescent="0.2">
      <c r="A508" s="20">
        <v>44714</v>
      </c>
      <c r="B508" s="21">
        <v>142726281</v>
      </c>
      <c r="C508" s="13">
        <v>5540246183538</v>
      </c>
      <c r="D508" s="20">
        <v>44726</v>
      </c>
      <c r="E508" s="22">
        <v>919</v>
      </c>
    </row>
    <row r="509" spans="1:5" ht="12" customHeight="1" x14ac:dyDescent="0.2">
      <c r="A509" s="17">
        <v>44714</v>
      </c>
      <c r="B509" s="18">
        <v>142726281</v>
      </c>
      <c r="C509" s="13">
        <v>5540246192571</v>
      </c>
      <c r="D509" s="17">
        <v>44726</v>
      </c>
      <c r="E509" s="19">
        <v>669</v>
      </c>
    </row>
    <row r="510" spans="1:5" ht="12" customHeight="1" x14ac:dyDescent="0.2">
      <c r="A510" s="17">
        <v>44717</v>
      </c>
      <c r="B510" s="18">
        <v>142726298</v>
      </c>
      <c r="C510" s="13">
        <v>5540246172978</v>
      </c>
      <c r="D510" s="17">
        <v>44719</v>
      </c>
      <c r="E510" s="19">
        <v>418</v>
      </c>
    </row>
    <row r="511" spans="1:5" ht="12" customHeight="1" x14ac:dyDescent="0.2">
      <c r="A511" s="20">
        <v>44717</v>
      </c>
      <c r="B511" s="21">
        <v>142726298</v>
      </c>
      <c r="C511" s="13">
        <v>5540246174174</v>
      </c>
      <c r="D511" s="20">
        <v>44719</v>
      </c>
      <c r="E511" s="22">
        <v>464</v>
      </c>
    </row>
    <row r="512" spans="1:5" ht="12" customHeight="1" x14ac:dyDescent="0.2">
      <c r="A512" s="17">
        <v>44717</v>
      </c>
      <c r="B512" s="18">
        <v>142726299</v>
      </c>
      <c r="C512" s="13">
        <v>5540246171933</v>
      </c>
      <c r="D512" s="17">
        <v>44719</v>
      </c>
      <c r="E512" s="19">
        <v>836</v>
      </c>
    </row>
    <row r="513" spans="1:5" ht="12" customHeight="1" x14ac:dyDescent="0.2">
      <c r="A513" s="20">
        <v>44717</v>
      </c>
      <c r="B513" s="21">
        <v>142726299</v>
      </c>
      <c r="C513" s="13">
        <v>5540246176294</v>
      </c>
      <c r="D513" s="20">
        <v>44719</v>
      </c>
      <c r="E513" s="22">
        <v>2970</v>
      </c>
    </row>
    <row r="514" spans="1:5" ht="12" customHeight="1" x14ac:dyDescent="0.2">
      <c r="A514" s="17">
        <v>44717</v>
      </c>
      <c r="B514" s="18">
        <v>142726299</v>
      </c>
      <c r="C514" s="13">
        <v>5540246176295</v>
      </c>
      <c r="D514" s="17">
        <v>44719</v>
      </c>
      <c r="E514" s="19">
        <v>7424</v>
      </c>
    </row>
    <row r="515" spans="1:5" ht="12" customHeight="1" x14ac:dyDescent="0.2">
      <c r="A515" s="20">
        <v>44717</v>
      </c>
      <c r="B515" s="21">
        <v>142726299</v>
      </c>
      <c r="C515" s="13">
        <v>5540246187987</v>
      </c>
      <c r="D515" s="20">
        <v>44719</v>
      </c>
      <c r="E515" s="22">
        <v>4455</v>
      </c>
    </row>
    <row r="516" spans="1:5" ht="12" customHeight="1" x14ac:dyDescent="0.2">
      <c r="A516" s="17">
        <v>44717</v>
      </c>
      <c r="B516" s="18">
        <v>142726299</v>
      </c>
      <c r="C516" s="13">
        <v>5540246188200</v>
      </c>
      <c r="D516" s="17">
        <v>44719</v>
      </c>
      <c r="E516" s="19">
        <v>743</v>
      </c>
    </row>
    <row r="517" spans="1:5" ht="12" customHeight="1" x14ac:dyDescent="0.2">
      <c r="A517" s="20">
        <v>44717</v>
      </c>
      <c r="B517" s="21">
        <v>142726301</v>
      </c>
      <c r="C517" s="13">
        <v>5540246185429</v>
      </c>
      <c r="D517" s="20">
        <v>44720</v>
      </c>
      <c r="E517" s="22">
        <v>140</v>
      </c>
    </row>
    <row r="518" spans="1:5" ht="12" customHeight="1" x14ac:dyDescent="0.2">
      <c r="A518" s="17">
        <v>44717</v>
      </c>
      <c r="B518" s="18">
        <v>142726301</v>
      </c>
      <c r="C518" s="13">
        <v>5540246186325</v>
      </c>
      <c r="D518" s="17">
        <v>44720</v>
      </c>
      <c r="E518" s="19">
        <v>279</v>
      </c>
    </row>
    <row r="519" spans="1:5" ht="12" customHeight="1" x14ac:dyDescent="0.2">
      <c r="A519" s="20">
        <v>44717</v>
      </c>
      <c r="B519" s="21">
        <v>142726302</v>
      </c>
      <c r="C519" s="13">
        <v>5540246173472</v>
      </c>
      <c r="D519" s="20">
        <v>44726</v>
      </c>
      <c r="E519" s="22">
        <v>557</v>
      </c>
    </row>
    <row r="520" spans="1:5" ht="12" customHeight="1" x14ac:dyDescent="0.2">
      <c r="A520" s="17">
        <v>44717</v>
      </c>
      <c r="B520" s="18">
        <v>142726302</v>
      </c>
      <c r="C520" s="13">
        <v>5540246175049</v>
      </c>
      <c r="D520" s="17">
        <v>44726</v>
      </c>
      <c r="E520" s="19">
        <v>557</v>
      </c>
    </row>
    <row r="521" spans="1:5" ht="12" customHeight="1" x14ac:dyDescent="0.2">
      <c r="A521" s="20">
        <v>44717</v>
      </c>
      <c r="B521" s="21">
        <v>142726302</v>
      </c>
      <c r="C521" s="13">
        <v>5540246175050</v>
      </c>
      <c r="D521" s="20">
        <v>44726</v>
      </c>
      <c r="E521" s="22">
        <v>557</v>
      </c>
    </row>
    <row r="522" spans="1:5" ht="12" customHeight="1" x14ac:dyDescent="0.2">
      <c r="A522" s="20">
        <v>44718</v>
      </c>
      <c r="B522" s="21">
        <v>142726322</v>
      </c>
      <c r="C522" s="13">
        <v>5540246172978</v>
      </c>
      <c r="D522" s="20">
        <v>44720</v>
      </c>
      <c r="E522" s="22">
        <v>1253</v>
      </c>
    </row>
    <row r="523" spans="1:5" ht="12" customHeight="1" x14ac:dyDescent="0.2">
      <c r="A523" s="20">
        <v>44718</v>
      </c>
      <c r="B523" s="21">
        <v>142726322</v>
      </c>
      <c r="C523" s="13">
        <v>5540246188175</v>
      </c>
      <c r="D523" s="20">
        <v>44720</v>
      </c>
      <c r="E523" s="22">
        <v>232</v>
      </c>
    </row>
    <row r="524" spans="1:5" ht="12" customHeight="1" x14ac:dyDescent="0.2">
      <c r="A524" s="17">
        <v>44718</v>
      </c>
      <c r="B524" s="18">
        <v>142726323</v>
      </c>
      <c r="C524" s="13">
        <v>5540246176294</v>
      </c>
      <c r="D524" s="17">
        <v>44720</v>
      </c>
      <c r="E524" s="19">
        <v>1485</v>
      </c>
    </row>
    <row r="525" spans="1:5" ht="12" customHeight="1" x14ac:dyDescent="0.2">
      <c r="A525" s="20">
        <v>44718</v>
      </c>
      <c r="B525" s="21">
        <v>142726323</v>
      </c>
      <c r="C525" s="13">
        <v>5540246176295</v>
      </c>
      <c r="D525" s="20">
        <v>44720</v>
      </c>
      <c r="E525" s="22">
        <v>5940</v>
      </c>
    </row>
    <row r="526" spans="1:5" ht="12" customHeight="1" x14ac:dyDescent="0.2">
      <c r="A526" s="17">
        <v>44718</v>
      </c>
      <c r="B526" s="18">
        <v>142726323</v>
      </c>
      <c r="C526" s="13">
        <v>5540246187987</v>
      </c>
      <c r="D526" s="17">
        <v>44720</v>
      </c>
      <c r="E526" s="19">
        <v>2228</v>
      </c>
    </row>
    <row r="527" spans="1:5" ht="12" customHeight="1" x14ac:dyDescent="0.2">
      <c r="A527" s="20">
        <v>44718</v>
      </c>
      <c r="B527" s="21">
        <v>142726323</v>
      </c>
      <c r="C527" s="13">
        <v>5540246188200</v>
      </c>
      <c r="D527" s="20">
        <v>44720</v>
      </c>
      <c r="E527" s="22">
        <v>743</v>
      </c>
    </row>
    <row r="528" spans="1:5" ht="12" customHeight="1" x14ac:dyDescent="0.2">
      <c r="A528" s="17">
        <v>44718</v>
      </c>
      <c r="B528" s="18">
        <v>142726329</v>
      </c>
      <c r="C528" s="13">
        <v>5540246177132</v>
      </c>
      <c r="D528" s="17">
        <v>44721</v>
      </c>
      <c r="E528" s="19">
        <v>15312</v>
      </c>
    </row>
    <row r="529" spans="1:5" ht="12" customHeight="1" x14ac:dyDescent="0.2">
      <c r="A529" s="20">
        <v>44718</v>
      </c>
      <c r="B529" s="21">
        <v>142726330</v>
      </c>
      <c r="C529" s="13">
        <v>5540246173906</v>
      </c>
      <c r="D529" s="20">
        <v>44732</v>
      </c>
      <c r="E529" s="22">
        <v>2450</v>
      </c>
    </row>
    <row r="530" spans="1:5" ht="12" customHeight="1" x14ac:dyDescent="0.2">
      <c r="A530" s="17">
        <v>44718</v>
      </c>
      <c r="B530" s="18">
        <v>142726330</v>
      </c>
      <c r="C530" s="13">
        <v>5540246181016</v>
      </c>
      <c r="D530" s="17">
        <v>44732</v>
      </c>
      <c r="E530" s="19">
        <v>8018</v>
      </c>
    </row>
    <row r="531" spans="1:5" ht="12" customHeight="1" x14ac:dyDescent="0.2">
      <c r="A531" s="17">
        <v>44718</v>
      </c>
      <c r="B531" s="18">
        <v>142726334</v>
      </c>
      <c r="C531" s="13">
        <v>5540246183541</v>
      </c>
      <c r="D531" s="17">
        <v>44726</v>
      </c>
      <c r="E531" s="19">
        <v>2088</v>
      </c>
    </row>
    <row r="532" spans="1:5" ht="12" customHeight="1" x14ac:dyDescent="0.2">
      <c r="A532" s="20">
        <v>44719</v>
      </c>
      <c r="B532" s="21">
        <v>142726344</v>
      </c>
      <c r="C532" s="13">
        <v>5540246176699</v>
      </c>
      <c r="D532" s="20">
        <v>44720</v>
      </c>
      <c r="E532" s="22">
        <v>4176</v>
      </c>
    </row>
    <row r="533" spans="1:5" ht="12" customHeight="1" x14ac:dyDescent="0.2">
      <c r="A533" s="20">
        <v>44719</v>
      </c>
      <c r="B533" s="21">
        <v>142726346</v>
      </c>
      <c r="C533" s="13">
        <v>5540246171933</v>
      </c>
      <c r="D533" s="20">
        <v>44721</v>
      </c>
      <c r="E533" s="22">
        <v>1114</v>
      </c>
    </row>
    <row r="534" spans="1:5" ht="12" customHeight="1" x14ac:dyDescent="0.2">
      <c r="A534" s="17">
        <v>44719</v>
      </c>
      <c r="B534" s="18">
        <v>142726346</v>
      </c>
      <c r="C534" s="13">
        <v>5540246176294</v>
      </c>
      <c r="D534" s="17">
        <v>44721</v>
      </c>
      <c r="E534" s="19">
        <v>4455</v>
      </c>
    </row>
    <row r="535" spans="1:5" ht="12" customHeight="1" x14ac:dyDescent="0.2">
      <c r="A535" s="20">
        <v>44719</v>
      </c>
      <c r="B535" s="21">
        <v>142726346</v>
      </c>
      <c r="C535" s="13">
        <v>5540246176295</v>
      </c>
      <c r="D535" s="20">
        <v>44721</v>
      </c>
      <c r="E535" s="22">
        <v>14848</v>
      </c>
    </row>
    <row r="536" spans="1:5" ht="12" customHeight="1" x14ac:dyDescent="0.2">
      <c r="A536" s="20">
        <v>44719</v>
      </c>
      <c r="B536" s="21">
        <v>142726346</v>
      </c>
      <c r="C536" s="13">
        <v>5540246187987</v>
      </c>
      <c r="D536" s="20">
        <v>44721</v>
      </c>
      <c r="E536" s="22">
        <v>6682</v>
      </c>
    </row>
    <row r="537" spans="1:5" ht="12" customHeight="1" x14ac:dyDescent="0.2">
      <c r="A537" s="17">
        <v>44719</v>
      </c>
      <c r="B537" s="18">
        <v>142726346</v>
      </c>
      <c r="C537" s="13">
        <v>5540246188200</v>
      </c>
      <c r="D537" s="17">
        <v>44721</v>
      </c>
      <c r="E537" s="19">
        <v>2228</v>
      </c>
    </row>
    <row r="538" spans="1:5" ht="12" customHeight="1" x14ac:dyDescent="0.2">
      <c r="A538" s="20">
        <v>44719</v>
      </c>
      <c r="B538" s="21">
        <v>142726347</v>
      </c>
      <c r="C538" s="13">
        <v>5540246172978</v>
      </c>
      <c r="D538" s="20">
        <v>44721</v>
      </c>
      <c r="E538" s="22">
        <v>1671</v>
      </c>
    </row>
    <row r="539" spans="1:5" ht="12" customHeight="1" x14ac:dyDescent="0.2">
      <c r="A539" s="17">
        <v>44719</v>
      </c>
      <c r="B539" s="18">
        <v>142726347</v>
      </c>
      <c r="C539" s="13">
        <v>5540246174174</v>
      </c>
      <c r="D539" s="17">
        <v>44721</v>
      </c>
      <c r="E539" s="19">
        <v>464</v>
      </c>
    </row>
    <row r="540" spans="1:5" ht="12" customHeight="1" x14ac:dyDescent="0.2">
      <c r="A540" s="17">
        <v>44719</v>
      </c>
      <c r="B540" s="18">
        <v>142726347</v>
      </c>
      <c r="C540" s="13">
        <v>5540246176699</v>
      </c>
      <c r="D540" s="17">
        <v>44721</v>
      </c>
      <c r="E540" s="19">
        <v>4176</v>
      </c>
    </row>
    <row r="541" spans="1:5" ht="12" customHeight="1" x14ac:dyDescent="0.2">
      <c r="A541" s="17">
        <v>44719</v>
      </c>
      <c r="B541" s="18">
        <v>142726363</v>
      </c>
      <c r="C541" s="13">
        <v>5540246183547</v>
      </c>
      <c r="D541" s="17">
        <v>44720</v>
      </c>
      <c r="E541" s="19">
        <v>2228</v>
      </c>
    </row>
    <row r="542" spans="1:5" ht="12" customHeight="1" x14ac:dyDescent="0.2">
      <c r="A542" s="20">
        <v>44719</v>
      </c>
      <c r="B542" s="21">
        <v>142726364</v>
      </c>
      <c r="C542" s="13">
        <v>5540246173472</v>
      </c>
      <c r="D542" s="20">
        <v>44731</v>
      </c>
      <c r="E542" s="22">
        <v>279</v>
      </c>
    </row>
    <row r="543" spans="1:5" ht="12" customHeight="1" x14ac:dyDescent="0.2">
      <c r="A543" s="17">
        <v>44719</v>
      </c>
      <c r="B543" s="18">
        <v>142726364</v>
      </c>
      <c r="C543" s="13">
        <v>5540246174095</v>
      </c>
      <c r="D543" s="17">
        <v>44731</v>
      </c>
      <c r="E543" s="19">
        <v>70</v>
      </c>
    </row>
    <row r="544" spans="1:5" ht="12" customHeight="1" x14ac:dyDescent="0.2">
      <c r="A544" s="20">
        <v>44719</v>
      </c>
      <c r="B544" s="21">
        <v>142726364</v>
      </c>
      <c r="C544" s="13">
        <v>5540246175047</v>
      </c>
      <c r="D544" s="20">
        <v>44731</v>
      </c>
      <c r="E544" s="22">
        <v>140</v>
      </c>
    </row>
    <row r="545" spans="1:5" ht="12" customHeight="1" x14ac:dyDescent="0.2">
      <c r="A545" s="17">
        <v>44719</v>
      </c>
      <c r="B545" s="18">
        <v>142726364</v>
      </c>
      <c r="C545" s="13">
        <v>5540246175049</v>
      </c>
      <c r="D545" s="17">
        <v>44731</v>
      </c>
      <c r="E545" s="19">
        <v>279</v>
      </c>
    </row>
    <row r="546" spans="1:5" ht="12" customHeight="1" x14ac:dyDescent="0.2">
      <c r="A546" s="20">
        <v>44719</v>
      </c>
      <c r="B546" s="21">
        <v>142726364</v>
      </c>
      <c r="C546" s="13">
        <v>5540246175050</v>
      </c>
      <c r="D546" s="20">
        <v>44731</v>
      </c>
      <c r="E546" s="22">
        <v>836</v>
      </c>
    </row>
    <row r="547" spans="1:5" ht="12" customHeight="1" x14ac:dyDescent="0.2">
      <c r="A547" s="17">
        <v>44719</v>
      </c>
      <c r="B547" s="18">
        <v>142726368</v>
      </c>
      <c r="C547" s="13">
        <v>5540246171759</v>
      </c>
      <c r="D547" s="17">
        <v>44725</v>
      </c>
      <c r="E547" s="19">
        <v>2506</v>
      </c>
    </row>
    <row r="548" spans="1:5" ht="12" customHeight="1" x14ac:dyDescent="0.2">
      <c r="A548" s="20">
        <v>44719</v>
      </c>
      <c r="B548" s="21">
        <v>142726368</v>
      </c>
      <c r="C548" s="13">
        <v>5540246177132</v>
      </c>
      <c r="D548" s="20">
        <v>44725</v>
      </c>
      <c r="E548" s="22">
        <v>10208</v>
      </c>
    </row>
    <row r="549" spans="1:5" ht="12" customHeight="1" x14ac:dyDescent="0.2">
      <c r="A549" s="17">
        <v>44719</v>
      </c>
      <c r="B549" s="18">
        <v>142726368</v>
      </c>
      <c r="C549" s="13">
        <v>5540246177133</v>
      </c>
      <c r="D549" s="17">
        <v>44725</v>
      </c>
      <c r="E549" s="19">
        <v>3341</v>
      </c>
    </row>
    <row r="550" spans="1:5" ht="12" customHeight="1" x14ac:dyDescent="0.2">
      <c r="A550" s="17">
        <v>44720</v>
      </c>
      <c r="B550" s="18">
        <v>142726370</v>
      </c>
      <c r="C550" s="13">
        <v>5540246171933</v>
      </c>
      <c r="D550" s="17">
        <v>44724</v>
      </c>
      <c r="E550" s="19">
        <v>1114</v>
      </c>
    </row>
    <row r="551" spans="1:5" ht="12" customHeight="1" x14ac:dyDescent="0.2">
      <c r="A551" s="20">
        <v>44720</v>
      </c>
      <c r="B551" s="21">
        <v>142726370</v>
      </c>
      <c r="C551" s="13">
        <v>5540246176294</v>
      </c>
      <c r="D551" s="20">
        <v>44724</v>
      </c>
      <c r="E551" s="22">
        <v>1485</v>
      </c>
    </row>
    <row r="552" spans="1:5" ht="12" customHeight="1" x14ac:dyDescent="0.2">
      <c r="A552" s="17">
        <v>44720</v>
      </c>
      <c r="B552" s="18">
        <v>142726370</v>
      </c>
      <c r="C552" s="13">
        <v>5540246176295</v>
      </c>
      <c r="D552" s="17">
        <v>44724</v>
      </c>
      <c r="E552" s="19">
        <v>11136</v>
      </c>
    </row>
    <row r="553" spans="1:5" ht="12" customHeight="1" x14ac:dyDescent="0.2">
      <c r="A553" s="20">
        <v>44720</v>
      </c>
      <c r="B553" s="21">
        <v>142726370</v>
      </c>
      <c r="C553" s="13">
        <v>5540246187987</v>
      </c>
      <c r="D553" s="20">
        <v>44724</v>
      </c>
      <c r="E553" s="22">
        <v>4455</v>
      </c>
    </row>
    <row r="554" spans="1:5" ht="12" customHeight="1" x14ac:dyDescent="0.2">
      <c r="A554" s="17">
        <v>44720</v>
      </c>
      <c r="B554" s="18">
        <v>142726370</v>
      </c>
      <c r="C554" s="13">
        <v>5540246188200</v>
      </c>
      <c r="D554" s="17">
        <v>44724</v>
      </c>
      <c r="E554" s="19">
        <v>1485</v>
      </c>
    </row>
    <row r="555" spans="1:5" ht="12" customHeight="1" x14ac:dyDescent="0.2">
      <c r="A555" s="20">
        <v>44720</v>
      </c>
      <c r="B555" s="21">
        <v>142726371</v>
      </c>
      <c r="C555" s="13">
        <v>5540246172539</v>
      </c>
      <c r="D555" s="20">
        <v>44724</v>
      </c>
      <c r="E555" s="22">
        <v>47</v>
      </c>
    </row>
    <row r="556" spans="1:5" ht="12" customHeight="1" x14ac:dyDescent="0.2">
      <c r="A556" s="17">
        <v>44720</v>
      </c>
      <c r="B556" s="18">
        <v>142726371</v>
      </c>
      <c r="C556" s="13">
        <v>5540246172978</v>
      </c>
      <c r="D556" s="17">
        <v>44724</v>
      </c>
      <c r="E556" s="19">
        <v>2506</v>
      </c>
    </row>
    <row r="557" spans="1:5" ht="12" customHeight="1" x14ac:dyDescent="0.2">
      <c r="A557" s="20">
        <v>44720</v>
      </c>
      <c r="B557" s="21">
        <v>142726371</v>
      </c>
      <c r="C557" s="13">
        <v>5540246176699</v>
      </c>
      <c r="D557" s="20">
        <v>44724</v>
      </c>
      <c r="E557" s="22">
        <v>2088</v>
      </c>
    </row>
    <row r="558" spans="1:5" ht="12" customHeight="1" x14ac:dyDescent="0.2">
      <c r="A558" s="17">
        <v>44721</v>
      </c>
      <c r="B558" s="18">
        <v>142736392</v>
      </c>
      <c r="C558" s="13">
        <v>5540246176295</v>
      </c>
      <c r="D558" s="17">
        <v>44725</v>
      </c>
      <c r="E558" s="19">
        <v>4455</v>
      </c>
    </row>
    <row r="559" spans="1:5" ht="12" customHeight="1" x14ac:dyDescent="0.2">
      <c r="A559" s="17">
        <v>44721</v>
      </c>
      <c r="B559" s="18">
        <v>142736392</v>
      </c>
      <c r="C559" s="13">
        <v>5540246187987</v>
      </c>
      <c r="D559" s="17">
        <v>44725</v>
      </c>
      <c r="E559" s="19">
        <v>2228</v>
      </c>
    </row>
    <row r="560" spans="1:5" ht="12" customHeight="1" x14ac:dyDescent="0.2">
      <c r="A560" s="20">
        <v>44721</v>
      </c>
      <c r="B560" s="21">
        <v>142736392</v>
      </c>
      <c r="C560" s="13">
        <v>5540246188200</v>
      </c>
      <c r="D560" s="20">
        <v>44725</v>
      </c>
      <c r="E560" s="22">
        <v>1485</v>
      </c>
    </row>
    <row r="561" spans="1:5" ht="12" customHeight="1" x14ac:dyDescent="0.2">
      <c r="A561" s="17">
        <v>44721</v>
      </c>
      <c r="B561" s="18">
        <v>142736394</v>
      </c>
      <c r="C561" s="13">
        <v>5540246188175</v>
      </c>
      <c r="D561" s="17">
        <v>44725</v>
      </c>
      <c r="E561" s="19">
        <v>93</v>
      </c>
    </row>
    <row r="562" spans="1:5" ht="12" customHeight="1" x14ac:dyDescent="0.2">
      <c r="A562" s="20">
        <v>44721</v>
      </c>
      <c r="B562" s="21">
        <v>142736412</v>
      </c>
      <c r="C562" s="13">
        <v>5540246182684</v>
      </c>
      <c r="D562" s="20">
        <v>44734</v>
      </c>
      <c r="E562" s="22">
        <v>140</v>
      </c>
    </row>
    <row r="563" spans="1:5" ht="12" customHeight="1" x14ac:dyDescent="0.2">
      <c r="A563" s="17">
        <v>44721</v>
      </c>
      <c r="B563" s="18">
        <v>142736412</v>
      </c>
      <c r="C563" s="13">
        <v>5540246183844</v>
      </c>
      <c r="D563" s="17">
        <v>44734</v>
      </c>
      <c r="E563" s="19">
        <v>186</v>
      </c>
    </row>
    <row r="564" spans="1:5" ht="12" customHeight="1" x14ac:dyDescent="0.2">
      <c r="A564" s="17">
        <v>44721</v>
      </c>
      <c r="B564" s="18">
        <v>142736414</v>
      </c>
      <c r="C564" s="13">
        <v>5540246193316</v>
      </c>
      <c r="D564" s="17">
        <v>44735</v>
      </c>
      <c r="E564" s="19">
        <v>223</v>
      </c>
    </row>
    <row r="565" spans="1:5" ht="12" customHeight="1" x14ac:dyDescent="0.2">
      <c r="A565" s="17">
        <v>44721</v>
      </c>
      <c r="B565" s="18">
        <v>142736417</v>
      </c>
      <c r="C565" s="13">
        <v>5540246177132</v>
      </c>
      <c r="D565" s="17">
        <v>44727</v>
      </c>
      <c r="E565" s="19">
        <v>6032</v>
      </c>
    </row>
    <row r="566" spans="1:5" ht="12" customHeight="1" x14ac:dyDescent="0.2">
      <c r="A566" s="20">
        <v>44721</v>
      </c>
      <c r="B566" s="21">
        <v>142736417</v>
      </c>
      <c r="C566" s="13">
        <v>5540246177133</v>
      </c>
      <c r="D566" s="20">
        <v>44727</v>
      </c>
      <c r="E566" s="22">
        <v>9466</v>
      </c>
    </row>
    <row r="567" spans="1:5" ht="12" customHeight="1" x14ac:dyDescent="0.2">
      <c r="A567" s="20">
        <v>44724</v>
      </c>
      <c r="B567" s="21">
        <v>142736424</v>
      </c>
      <c r="C567" s="13">
        <v>5540246176294</v>
      </c>
      <c r="D567" s="20">
        <v>44726</v>
      </c>
      <c r="E567" s="22">
        <v>2228</v>
      </c>
    </row>
    <row r="568" spans="1:5" ht="12" customHeight="1" x14ac:dyDescent="0.2">
      <c r="A568" s="17">
        <v>44724</v>
      </c>
      <c r="B568" s="18">
        <v>142736424</v>
      </c>
      <c r="C568" s="13">
        <v>5540246176295</v>
      </c>
      <c r="D568" s="17">
        <v>44726</v>
      </c>
      <c r="E568" s="19">
        <v>3712</v>
      </c>
    </row>
    <row r="569" spans="1:5" ht="12" customHeight="1" x14ac:dyDescent="0.2">
      <c r="A569" s="17">
        <v>44724</v>
      </c>
      <c r="B569" s="18">
        <v>142736425</v>
      </c>
      <c r="C569" s="13">
        <v>5540246172978</v>
      </c>
      <c r="D569" s="17">
        <v>44726</v>
      </c>
      <c r="E569" s="19">
        <v>1504</v>
      </c>
    </row>
    <row r="570" spans="1:5" ht="12" customHeight="1" x14ac:dyDescent="0.2">
      <c r="A570" s="20">
        <v>44724</v>
      </c>
      <c r="B570" s="21">
        <v>142736425</v>
      </c>
      <c r="C570" s="13">
        <v>5540246176699</v>
      </c>
      <c r="D570" s="20">
        <v>44726</v>
      </c>
      <c r="E570" s="22">
        <v>2088</v>
      </c>
    </row>
    <row r="571" spans="1:5" ht="12" customHeight="1" x14ac:dyDescent="0.2">
      <c r="A571" s="17">
        <v>44724</v>
      </c>
      <c r="B571" s="18">
        <v>142736425</v>
      </c>
      <c r="C571" s="13">
        <v>5540246192102</v>
      </c>
      <c r="D571" s="17">
        <v>44726</v>
      </c>
      <c r="E571" s="19">
        <v>4009</v>
      </c>
    </row>
    <row r="572" spans="1:5" ht="12" customHeight="1" x14ac:dyDescent="0.2">
      <c r="A572" s="17">
        <v>44724</v>
      </c>
      <c r="B572" s="18">
        <v>142736427</v>
      </c>
      <c r="C572" s="13">
        <v>5540246185429</v>
      </c>
      <c r="D572" s="17">
        <v>44726</v>
      </c>
      <c r="E572" s="19">
        <v>70</v>
      </c>
    </row>
    <row r="573" spans="1:5" ht="12" customHeight="1" x14ac:dyDescent="0.2">
      <c r="A573" s="20">
        <v>44724</v>
      </c>
      <c r="B573" s="21">
        <v>142736427</v>
      </c>
      <c r="C573" s="13">
        <v>5540246185562</v>
      </c>
      <c r="D573" s="20">
        <v>44726</v>
      </c>
      <c r="E573" s="22">
        <v>209</v>
      </c>
    </row>
    <row r="574" spans="1:5" ht="12" customHeight="1" x14ac:dyDescent="0.2">
      <c r="A574" s="20">
        <v>44724</v>
      </c>
      <c r="B574" s="21">
        <v>142736435</v>
      </c>
      <c r="C574" s="13">
        <v>5540246188583</v>
      </c>
      <c r="D574" s="20">
        <v>44735</v>
      </c>
      <c r="E574" s="22">
        <v>4455</v>
      </c>
    </row>
    <row r="575" spans="1:5" ht="12" customHeight="1" x14ac:dyDescent="0.2">
      <c r="A575" s="20">
        <v>44725</v>
      </c>
      <c r="B575" s="21">
        <v>142736449</v>
      </c>
      <c r="C575" s="13">
        <v>5540246187987</v>
      </c>
      <c r="D575" s="20">
        <v>44727</v>
      </c>
      <c r="E575" s="22">
        <v>2228</v>
      </c>
    </row>
    <row r="576" spans="1:5" ht="12" customHeight="1" x14ac:dyDescent="0.2">
      <c r="A576" s="17">
        <v>44725</v>
      </c>
      <c r="B576" s="18">
        <v>142736456</v>
      </c>
      <c r="C576" s="13">
        <v>5540246192264</v>
      </c>
      <c r="D576" s="17">
        <v>44756</v>
      </c>
      <c r="E576" s="19">
        <v>1485</v>
      </c>
    </row>
    <row r="577" spans="1:5" ht="12" customHeight="1" x14ac:dyDescent="0.2">
      <c r="A577" s="20">
        <v>44725</v>
      </c>
      <c r="B577" s="21">
        <v>142736456</v>
      </c>
      <c r="C577" s="13">
        <v>5540246192265</v>
      </c>
      <c r="D577" s="20">
        <v>44756</v>
      </c>
      <c r="E577" s="22">
        <v>297</v>
      </c>
    </row>
    <row r="578" spans="1:5" ht="12" customHeight="1" x14ac:dyDescent="0.2">
      <c r="A578" s="20">
        <v>44725</v>
      </c>
      <c r="B578" s="21">
        <v>142736459</v>
      </c>
      <c r="C578" s="13">
        <v>5540246180522</v>
      </c>
      <c r="D578" s="20">
        <v>44738</v>
      </c>
      <c r="E578" s="22">
        <v>279</v>
      </c>
    </row>
    <row r="579" spans="1:5" ht="12" customHeight="1" x14ac:dyDescent="0.2">
      <c r="A579" s="17">
        <v>44725</v>
      </c>
      <c r="B579" s="18">
        <v>142736459</v>
      </c>
      <c r="C579" s="13">
        <v>5540246193409</v>
      </c>
      <c r="D579" s="17">
        <v>44738</v>
      </c>
      <c r="E579" s="19">
        <v>65</v>
      </c>
    </row>
    <row r="580" spans="1:5" ht="12" customHeight="1" x14ac:dyDescent="0.2">
      <c r="A580" s="20">
        <v>44725</v>
      </c>
      <c r="B580" s="21">
        <v>142736462</v>
      </c>
      <c r="C580" s="13">
        <v>5540246171759</v>
      </c>
      <c r="D580" s="20">
        <v>44731</v>
      </c>
      <c r="E580" s="22">
        <v>2506</v>
      </c>
    </row>
    <row r="581" spans="1:5" ht="12" customHeight="1" x14ac:dyDescent="0.2">
      <c r="A581" s="17">
        <v>44725</v>
      </c>
      <c r="B581" s="18">
        <v>142736462</v>
      </c>
      <c r="C581" s="13">
        <v>5540246177132</v>
      </c>
      <c r="D581" s="17">
        <v>44731</v>
      </c>
      <c r="E581" s="19">
        <v>7888</v>
      </c>
    </row>
    <row r="582" spans="1:5" ht="12" customHeight="1" x14ac:dyDescent="0.2">
      <c r="A582" s="20">
        <v>44725</v>
      </c>
      <c r="B582" s="21">
        <v>142736462</v>
      </c>
      <c r="C582" s="13">
        <v>5540246177133</v>
      </c>
      <c r="D582" s="20">
        <v>44731</v>
      </c>
      <c r="E582" s="22">
        <v>3341</v>
      </c>
    </row>
    <row r="583" spans="1:5" ht="12" customHeight="1" x14ac:dyDescent="0.2">
      <c r="A583" s="17">
        <v>44725</v>
      </c>
      <c r="B583" s="18">
        <v>142736462</v>
      </c>
      <c r="C583" s="13">
        <v>5540246192518</v>
      </c>
      <c r="D583" s="17">
        <v>44731</v>
      </c>
      <c r="E583" s="19">
        <v>5847</v>
      </c>
    </row>
    <row r="584" spans="1:5" ht="12" customHeight="1" x14ac:dyDescent="0.2">
      <c r="A584" s="20">
        <v>44725</v>
      </c>
      <c r="B584" s="21">
        <v>142736463</v>
      </c>
      <c r="C584" s="13">
        <v>5540246183587</v>
      </c>
      <c r="D584" s="20">
        <v>44747</v>
      </c>
      <c r="E584" s="22">
        <v>502</v>
      </c>
    </row>
    <row r="585" spans="1:5" ht="12" customHeight="1" x14ac:dyDescent="0.2">
      <c r="A585" s="17">
        <v>44725</v>
      </c>
      <c r="B585" s="18">
        <v>142736464</v>
      </c>
      <c r="C585" s="13">
        <v>5540246190097</v>
      </c>
      <c r="D585" s="17">
        <v>44740</v>
      </c>
      <c r="E585" s="19">
        <v>2319</v>
      </c>
    </row>
    <row r="586" spans="1:5" ht="12" customHeight="1" x14ac:dyDescent="0.2">
      <c r="A586" s="20">
        <v>44726</v>
      </c>
      <c r="B586" s="21">
        <v>142736471</v>
      </c>
      <c r="C586" s="13">
        <v>5540246176295</v>
      </c>
      <c r="D586" s="20">
        <v>44728</v>
      </c>
      <c r="E586" s="22">
        <v>7424</v>
      </c>
    </row>
    <row r="587" spans="1:5" ht="12" customHeight="1" x14ac:dyDescent="0.2">
      <c r="A587" s="20">
        <v>44726</v>
      </c>
      <c r="B587" s="21">
        <v>142736471</v>
      </c>
      <c r="C587" s="13">
        <v>5540246187987</v>
      </c>
      <c r="D587" s="20">
        <v>44728</v>
      </c>
      <c r="E587" s="22">
        <v>3341</v>
      </c>
    </row>
    <row r="588" spans="1:5" ht="12" customHeight="1" x14ac:dyDescent="0.2">
      <c r="A588" s="17">
        <v>44726</v>
      </c>
      <c r="B588" s="18">
        <v>142736471</v>
      </c>
      <c r="C588" s="13">
        <v>5540246188200</v>
      </c>
      <c r="D588" s="17">
        <v>44728</v>
      </c>
      <c r="E588" s="19">
        <v>2228</v>
      </c>
    </row>
    <row r="589" spans="1:5" ht="12" customHeight="1" x14ac:dyDescent="0.2">
      <c r="A589" s="20">
        <v>44726</v>
      </c>
      <c r="B589" s="21">
        <v>142736472</v>
      </c>
      <c r="C589" s="13">
        <v>5540246172978</v>
      </c>
      <c r="D589" s="20">
        <v>44728</v>
      </c>
      <c r="E589" s="22">
        <v>836</v>
      </c>
    </row>
    <row r="590" spans="1:5" ht="12" customHeight="1" x14ac:dyDescent="0.2">
      <c r="A590" s="20">
        <v>44726</v>
      </c>
      <c r="B590" s="21">
        <v>142736474</v>
      </c>
      <c r="C590" s="13">
        <v>5540246188200</v>
      </c>
      <c r="D590" s="20">
        <v>44727</v>
      </c>
      <c r="E590" s="22">
        <v>483</v>
      </c>
    </row>
    <row r="591" spans="1:5" ht="12" customHeight="1" x14ac:dyDescent="0.2">
      <c r="A591" s="20">
        <v>44727</v>
      </c>
      <c r="B591" s="21">
        <v>142736489</v>
      </c>
      <c r="C591" s="13">
        <v>5540246176295</v>
      </c>
      <c r="D591" s="20">
        <v>44731</v>
      </c>
      <c r="E591" s="22">
        <v>7424</v>
      </c>
    </row>
    <row r="592" spans="1:5" ht="12" customHeight="1" x14ac:dyDescent="0.2">
      <c r="A592" s="17">
        <v>44727</v>
      </c>
      <c r="B592" s="18">
        <v>142736489</v>
      </c>
      <c r="C592" s="13">
        <v>5540246187987</v>
      </c>
      <c r="D592" s="17">
        <v>44731</v>
      </c>
      <c r="E592" s="19">
        <v>4455</v>
      </c>
    </row>
    <row r="593" spans="1:5" ht="12" customHeight="1" x14ac:dyDescent="0.2">
      <c r="A593" s="17">
        <v>44727</v>
      </c>
      <c r="B593" s="18">
        <v>142736490</v>
      </c>
      <c r="C593" s="13">
        <v>5540246172669</v>
      </c>
      <c r="D593" s="17">
        <v>44731</v>
      </c>
      <c r="E593" s="19">
        <v>279</v>
      </c>
    </row>
    <row r="594" spans="1:5" ht="12" customHeight="1" x14ac:dyDescent="0.2">
      <c r="A594" s="17">
        <v>44727</v>
      </c>
      <c r="B594" s="18">
        <v>142736490</v>
      </c>
      <c r="C594" s="13">
        <v>5540246174174</v>
      </c>
      <c r="D594" s="17">
        <v>44731</v>
      </c>
      <c r="E594" s="19">
        <v>464</v>
      </c>
    </row>
    <row r="595" spans="1:5" ht="12" customHeight="1" x14ac:dyDescent="0.2">
      <c r="A595" s="20">
        <v>44727</v>
      </c>
      <c r="B595" s="21">
        <v>142736490</v>
      </c>
      <c r="C595" s="13">
        <v>5540246176699</v>
      </c>
      <c r="D595" s="20">
        <v>44731</v>
      </c>
      <c r="E595" s="22">
        <v>2088</v>
      </c>
    </row>
    <row r="596" spans="1:5" ht="12" customHeight="1" x14ac:dyDescent="0.2">
      <c r="A596" s="17">
        <v>44727</v>
      </c>
      <c r="B596" s="18">
        <v>142736490</v>
      </c>
      <c r="C596" s="13">
        <v>5540246188175</v>
      </c>
      <c r="D596" s="17">
        <v>44731</v>
      </c>
      <c r="E596" s="19">
        <v>116</v>
      </c>
    </row>
    <row r="597" spans="1:5" ht="12" customHeight="1" x14ac:dyDescent="0.2">
      <c r="A597" s="17">
        <v>44727</v>
      </c>
      <c r="B597" s="18">
        <v>142736493</v>
      </c>
      <c r="C597" s="13">
        <v>5540246185429</v>
      </c>
      <c r="D597" s="17">
        <v>44731</v>
      </c>
      <c r="E597" s="19">
        <v>70</v>
      </c>
    </row>
    <row r="598" spans="1:5" ht="12" customHeight="1" x14ac:dyDescent="0.2">
      <c r="A598" s="20">
        <v>44727</v>
      </c>
      <c r="B598" s="21">
        <v>142736493</v>
      </c>
      <c r="C598" s="13">
        <v>5540246186325</v>
      </c>
      <c r="D598" s="20">
        <v>44731</v>
      </c>
      <c r="E598" s="22">
        <v>279</v>
      </c>
    </row>
    <row r="599" spans="1:5" ht="12" customHeight="1" x14ac:dyDescent="0.2">
      <c r="A599" s="20">
        <v>44727</v>
      </c>
      <c r="B599" s="21">
        <v>142736499</v>
      </c>
      <c r="C599" s="13">
        <v>5540246173906</v>
      </c>
      <c r="D599" s="20">
        <v>44739</v>
      </c>
      <c r="E599" s="22">
        <v>1634</v>
      </c>
    </row>
    <row r="600" spans="1:5" ht="12" customHeight="1" x14ac:dyDescent="0.2">
      <c r="A600" s="17">
        <v>44727</v>
      </c>
      <c r="B600" s="18">
        <v>142736499</v>
      </c>
      <c r="C600" s="13">
        <v>5540246181016</v>
      </c>
      <c r="D600" s="17">
        <v>44739</v>
      </c>
      <c r="E600" s="19">
        <v>6237</v>
      </c>
    </row>
    <row r="601" spans="1:5" ht="12" customHeight="1" x14ac:dyDescent="0.2">
      <c r="A601" s="17">
        <v>44727</v>
      </c>
      <c r="B601" s="18">
        <v>142736502</v>
      </c>
      <c r="C601" s="13">
        <v>5540246177376</v>
      </c>
      <c r="D601" s="17">
        <v>44746</v>
      </c>
      <c r="E601" s="19">
        <v>1420</v>
      </c>
    </row>
    <row r="602" spans="1:5" ht="12" customHeight="1" x14ac:dyDescent="0.2">
      <c r="A602" s="17">
        <v>44728</v>
      </c>
      <c r="B602" s="18">
        <v>142746514</v>
      </c>
      <c r="C602" s="13">
        <v>5540246176699</v>
      </c>
      <c r="D602" s="17">
        <v>44732</v>
      </c>
      <c r="E602" s="19">
        <v>4176</v>
      </c>
    </row>
    <row r="603" spans="1:5" ht="12" customHeight="1" x14ac:dyDescent="0.2">
      <c r="A603" s="20">
        <v>44728</v>
      </c>
      <c r="B603" s="21">
        <v>142746514</v>
      </c>
      <c r="C603" s="13">
        <v>5540246188175</v>
      </c>
      <c r="D603" s="20">
        <v>44732</v>
      </c>
      <c r="E603" s="22">
        <v>93</v>
      </c>
    </row>
    <row r="604" spans="1:5" ht="12" customHeight="1" x14ac:dyDescent="0.2">
      <c r="A604" s="17">
        <v>44728</v>
      </c>
      <c r="B604" s="18">
        <v>142746515</v>
      </c>
      <c r="C604" s="13">
        <v>5540246171933</v>
      </c>
      <c r="D604" s="17">
        <v>44732</v>
      </c>
      <c r="E604" s="19">
        <v>557</v>
      </c>
    </row>
    <row r="605" spans="1:5" ht="12" customHeight="1" x14ac:dyDescent="0.2">
      <c r="A605" s="17">
        <v>44728</v>
      </c>
      <c r="B605" s="18">
        <v>142746516</v>
      </c>
      <c r="C605" s="13">
        <v>5540246171759</v>
      </c>
      <c r="D605" s="17">
        <v>44735</v>
      </c>
      <c r="E605" s="19">
        <v>2506</v>
      </c>
    </row>
    <row r="606" spans="1:5" ht="12" customHeight="1" x14ac:dyDescent="0.2">
      <c r="A606" s="20">
        <v>44728</v>
      </c>
      <c r="B606" s="21">
        <v>142746516</v>
      </c>
      <c r="C606" s="13">
        <v>5540246177132</v>
      </c>
      <c r="D606" s="20">
        <v>44735</v>
      </c>
      <c r="E606" s="22">
        <v>6960</v>
      </c>
    </row>
    <row r="607" spans="1:5" ht="12" customHeight="1" x14ac:dyDescent="0.2">
      <c r="A607" s="17">
        <v>44728</v>
      </c>
      <c r="B607" s="18">
        <v>142746516</v>
      </c>
      <c r="C607" s="13">
        <v>5540246177133</v>
      </c>
      <c r="D607" s="17">
        <v>44735</v>
      </c>
      <c r="E607" s="19">
        <v>7796</v>
      </c>
    </row>
    <row r="608" spans="1:5" ht="12" customHeight="1" x14ac:dyDescent="0.2">
      <c r="A608" s="17">
        <v>44728</v>
      </c>
      <c r="B608" s="18">
        <v>142746517</v>
      </c>
      <c r="C608" s="13">
        <v>5540246183562</v>
      </c>
      <c r="D608" s="17">
        <v>44732</v>
      </c>
      <c r="E608" s="19">
        <v>12528</v>
      </c>
    </row>
    <row r="609" spans="1:5" ht="12" customHeight="1" x14ac:dyDescent="0.2">
      <c r="A609" s="17">
        <v>44728</v>
      </c>
      <c r="B609" s="18">
        <v>142746524</v>
      </c>
      <c r="C609" s="13">
        <v>5540246181061</v>
      </c>
      <c r="D609" s="17">
        <v>44740</v>
      </c>
      <c r="E609" s="19">
        <v>3308</v>
      </c>
    </row>
    <row r="610" spans="1:5" ht="12" customHeight="1" x14ac:dyDescent="0.2">
      <c r="A610" s="20">
        <v>44728</v>
      </c>
      <c r="B610" s="21">
        <v>142746524</v>
      </c>
      <c r="C610" s="13">
        <v>5540246183547</v>
      </c>
      <c r="D610" s="20">
        <v>44740</v>
      </c>
      <c r="E610" s="22">
        <v>1114</v>
      </c>
    </row>
    <row r="611" spans="1:5" ht="12" customHeight="1" x14ac:dyDescent="0.2">
      <c r="A611" s="17">
        <v>44728</v>
      </c>
      <c r="B611" s="18">
        <v>142746524</v>
      </c>
      <c r="C611" s="13">
        <v>5540246185278</v>
      </c>
      <c r="D611" s="17">
        <v>44740</v>
      </c>
      <c r="E611" s="19">
        <v>2239</v>
      </c>
    </row>
    <row r="612" spans="1:5" ht="12" customHeight="1" x14ac:dyDescent="0.2">
      <c r="A612" s="17">
        <v>44731</v>
      </c>
      <c r="B612" s="18">
        <v>142746542</v>
      </c>
      <c r="C612" s="13">
        <v>5540246192907</v>
      </c>
      <c r="D612" s="17">
        <v>44731</v>
      </c>
      <c r="E612" s="19">
        <v>2228</v>
      </c>
    </row>
    <row r="613" spans="1:5" ht="12" customHeight="1" x14ac:dyDescent="0.2">
      <c r="A613" s="17">
        <v>44731</v>
      </c>
      <c r="B613" s="18">
        <v>142746545</v>
      </c>
      <c r="C613" s="13">
        <v>5540246171933</v>
      </c>
      <c r="D613" s="17">
        <v>44733</v>
      </c>
      <c r="E613" s="19">
        <v>557</v>
      </c>
    </row>
    <row r="614" spans="1:5" ht="12" customHeight="1" x14ac:dyDescent="0.2">
      <c r="A614" s="20">
        <v>44731</v>
      </c>
      <c r="B614" s="21">
        <v>142746545</v>
      </c>
      <c r="C614" s="13">
        <v>5540246176294</v>
      </c>
      <c r="D614" s="20">
        <v>44733</v>
      </c>
      <c r="E614" s="22">
        <v>2970</v>
      </c>
    </row>
    <row r="615" spans="1:5" ht="12" customHeight="1" x14ac:dyDescent="0.2">
      <c r="A615" s="17">
        <v>44731</v>
      </c>
      <c r="B615" s="18">
        <v>142746545</v>
      </c>
      <c r="C615" s="13">
        <v>5540246176295</v>
      </c>
      <c r="D615" s="17">
        <v>44733</v>
      </c>
      <c r="E615" s="19">
        <v>7424</v>
      </c>
    </row>
    <row r="616" spans="1:5" ht="12" customHeight="1" x14ac:dyDescent="0.2">
      <c r="A616" s="20">
        <v>44731</v>
      </c>
      <c r="B616" s="21">
        <v>142746545</v>
      </c>
      <c r="C616" s="13">
        <v>5540246187987</v>
      </c>
      <c r="D616" s="20">
        <v>44733</v>
      </c>
      <c r="E616" s="22">
        <v>2228</v>
      </c>
    </row>
    <row r="617" spans="1:5" ht="12" customHeight="1" x14ac:dyDescent="0.2">
      <c r="A617" s="17">
        <v>44731</v>
      </c>
      <c r="B617" s="18">
        <v>142746545</v>
      </c>
      <c r="C617" s="13">
        <v>5540246188200</v>
      </c>
      <c r="D617" s="17">
        <v>44733</v>
      </c>
      <c r="E617" s="19">
        <v>743</v>
      </c>
    </row>
    <row r="618" spans="1:5" ht="12" customHeight="1" x14ac:dyDescent="0.2">
      <c r="A618" s="17">
        <v>44731</v>
      </c>
      <c r="B618" s="18">
        <v>142746546</v>
      </c>
      <c r="C618" s="13">
        <v>5540246176699</v>
      </c>
      <c r="D618" s="17">
        <v>44733</v>
      </c>
      <c r="E618" s="19">
        <v>4176</v>
      </c>
    </row>
    <row r="619" spans="1:5" ht="12" customHeight="1" x14ac:dyDescent="0.2">
      <c r="A619" s="17">
        <v>44732</v>
      </c>
      <c r="B619" s="18">
        <v>142746569</v>
      </c>
      <c r="C619" s="13">
        <v>5540246172978</v>
      </c>
      <c r="D619" s="17">
        <v>44734</v>
      </c>
      <c r="E619" s="19">
        <v>836</v>
      </c>
    </row>
    <row r="620" spans="1:5" ht="12" customHeight="1" x14ac:dyDescent="0.2">
      <c r="A620" s="17">
        <v>44732</v>
      </c>
      <c r="B620" s="18">
        <v>142746570</v>
      </c>
      <c r="C620" s="13">
        <v>5540246176295</v>
      </c>
      <c r="D620" s="17">
        <v>44734</v>
      </c>
      <c r="E620" s="19">
        <v>7424</v>
      </c>
    </row>
    <row r="621" spans="1:5" ht="12" customHeight="1" x14ac:dyDescent="0.2">
      <c r="A621" s="17">
        <v>44732</v>
      </c>
      <c r="B621" s="18">
        <v>142746570</v>
      </c>
      <c r="C621" s="13">
        <v>5540246187987</v>
      </c>
      <c r="D621" s="17">
        <v>44734</v>
      </c>
      <c r="E621" s="19">
        <v>2228</v>
      </c>
    </row>
    <row r="622" spans="1:5" ht="12" customHeight="1" x14ac:dyDescent="0.2">
      <c r="A622" s="20">
        <v>44732</v>
      </c>
      <c r="B622" s="21">
        <v>142746570</v>
      </c>
      <c r="C622" s="13">
        <v>5540246188200</v>
      </c>
      <c r="D622" s="20">
        <v>44734</v>
      </c>
      <c r="E622" s="22">
        <v>743</v>
      </c>
    </row>
    <row r="623" spans="1:5" ht="12" customHeight="1" x14ac:dyDescent="0.2">
      <c r="A623" s="17">
        <v>44732</v>
      </c>
      <c r="B623" s="18">
        <v>142746575</v>
      </c>
      <c r="C623" s="13">
        <v>5540246170256</v>
      </c>
      <c r="D623" s="17">
        <v>44747</v>
      </c>
      <c r="E623" s="19">
        <v>2998</v>
      </c>
    </row>
    <row r="624" spans="1:5" ht="12" customHeight="1" x14ac:dyDescent="0.2">
      <c r="A624" s="20">
        <v>44732</v>
      </c>
      <c r="B624" s="21">
        <v>142746575</v>
      </c>
      <c r="C624" s="13">
        <v>5540246171888</v>
      </c>
      <c r="D624" s="20">
        <v>44747</v>
      </c>
      <c r="E624" s="22">
        <v>650</v>
      </c>
    </row>
    <row r="625" spans="1:5" ht="12" customHeight="1" x14ac:dyDescent="0.2">
      <c r="A625" s="20">
        <v>44733</v>
      </c>
      <c r="B625" s="21">
        <v>142746588</v>
      </c>
      <c r="C625" s="13">
        <v>5540246172978</v>
      </c>
      <c r="D625" s="20">
        <v>44735</v>
      </c>
      <c r="E625" s="22">
        <v>418</v>
      </c>
    </row>
    <row r="626" spans="1:5" ht="12" customHeight="1" x14ac:dyDescent="0.2">
      <c r="A626" s="17">
        <v>44733</v>
      </c>
      <c r="B626" s="18">
        <v>142746588</v>
      </c>
      <c r="C626" s="13">
        <v>5540246174174</v>
      </c>
      <c r="D626" s="17">
        <v>44735</v>
      </c>
      <c r="E626" s="19">
        <v>232</v>
      </c>
    </row>
    <row r="627" spans="1:5" ht="12" customHeight="1" x14ac:dyDescent="0.2">
      <c r="A627" s="17">
        <v>44733</v>
      </c>
      <c r="B627" s="18">
        <v>142746588</v>
      </c>
      <c r="C627" s="13">
        <v>5540246176699</v>
      </c>
      <c r="D627" s="17">
        <v>44735</v>
      </c>
      <c r="E627" s="19">
        <v>4176</v>
      </c>
    </row>
    <row r="628" spans="1:5" ht="12" customHeight="1" x14ac:dyDescent="0.2">
      <c r="A628" s="20">
        <v>44733</v>
      </c>
      <c r="B628" s="21">
        <v>142746588</v>
      </c>
      <c r="C628" s="13">
        <v>5540246188175</v>
      </c>
      <c r="D628" s="20">
        <v>44735</v>
      </c>
      <c r="E628" s="22">
        <v>93</v>
      </c>
    </row>
    <row r="629" spans="1:5" ht="12" customHeight="1" x14ac:dyDescent="0.2">
      <c r="A629" s="17">
        <v>44733</v>
      </c>
      <c r="B629" s="18">
        <v>142746590</v>
      </c>
      <c r="C629" s="13">
        <v>5540246176295</v>
      </c>
      <c r="D629" s="17">
        <v>44735</v>
      </c>
      <c r="E629" s="19">
        <v>7424</v>
      </c>
    </row>
    <row r="630" spans="1:5" ht="12" customHeight="1" x14ac:dyDescent="0.2">
      <c r="A630" s="17">
        <v>44733</v>
      </c>
      <c r="B630" s="18">
        <v>142746590</v>
      </c>
      <c r="C630" s="13">
        <v>5540246187987</v>
      </c>
      <c r="D630" s="17">
        <v>44735</v>
      </c>
      <c r="E630" s="19">
        <v>4455</v>
      </c>
    </row>
    <row r="631" spans="1:5" ht="12" customHeight="1" x14ac:dyDescent="0.2">
      <c r="A631" s="20">
        <v>44733</v>
      </c>
      <c r="B631" s="21">
        <v>142746590</v>
      </c>
      <c r="C631" s="13">
        <v>5540246188200</v>
      </c>
      <c r="D631" s="20">
        <v>44735</v>
      </c>
      <c r="E631" s="22">
        <v>743</v>
      </c>
    </row>
    <row r="632" spans="1:5" ht="12" customHeight="1" x14ac:dyDescent="0.2">
      <c r="A632" s="20">
        <v>44734</v>
      </c>
      <c r="B632" s="21">
        <v>142746606</v>
      </c>
      <c r="C632" s="13">
        <v>5540246172978</v>
      </c>
      <c r="D632" s="20">
        <v>44738</v>
      </c>
      <c r="E632" s="22">
        <v>418</v>
      </c>
    </row>
    <row r="633" spans="1:5" ht="12" customHeight="1" x14ac:dyDescent="0.2">
      <c r="A633" s="17">
        <v>44734</v>
      </c>
      <c r="B633" s="18">
        <v>142746606</v>
      </c>
      <c r="C633" s="13">
        <v>5540246174174</v>
      </c>
      <c r="D633" s="17">
        <v>44738</v>
      </c>
      <c r="E633" s="19">
        <v>232</v>
      </c>
    </row>
    <row r="634" spans="1:5" ht="12" customHeight="1" x14ac:dyDescent="0.2">
      <c r="A634" s="20">
        <v>44734</v>
      </c>
      <c r="B634" s="21">
        <v>142746608</v>
      </c>
      <c r="C634" s="13">
        <v>5540246171933</v>
      </c>
      <c r="D634" s="20">
        <v>44738</v>
      </c>
      <c r="E634" s="22">
        <v>279</v>
      </c>
    </row>
    <row r="635" spans="1:5" ht="12" customHeight="1" x14ac:dyDescent="0.2">
      <c r="A635" s="17">
        <v>44734</v>
      </c>
      <c r="B635" s="18">
        <v>142746608</v>
      </c>
      <c r="C635" s="13">
        <v>5540246176294</v>
      </c>
      <c r="D635" s="17">
        <v>44738</v>
      </c>
      <c r="E635" s="19">
        <v>1485</v>
      </c>
    </row>
    <row r="636" spans="1:5" ht="12" customHeight="1" x14ac:dyDescent="0.2">
      <c r="A636" s="20">
        <v>44734</v>
      </c>
      <c r="B636" s="21">
        <v>142746608</v>
      </c>
      <c r="C636" s="13">
        <v>5540246176295</v>
      </c>
      <c r="D636" s="20">
        <v>44738</v>
      </c>
      <c r="E636" s="22">
        <v>7424</v>
      </c>
    </row>
    <row r="637" spans="1:5" ht="12" customHeight="1" x14ac:dyDescent="0.2">
      <c r="A637" s="17">
        <v>44734</v>
      </c>
      <c r="B637" s="18">
        <v>142746608</v>
      </c>
      <c r="C637" s="13">
        <v>5540246187987</v>
      </c>
      <c r="D637" s="17">
        <v>44738</v>
      </c>
      <c r="E637" s="19">
        <v>2228</v>
      </c>
    </row>
    <row r="638" spans="1:5" ht="12" customHeight="1" x14ac:dyDescent="0.2">
      <c r="A638" s="20">
        <v>44734</v>
      </c>
      <c r="B638" s="21">
        <v>142746611</v>
      </c>
      <c r="C638" s="13">
        <v>5540246185429</v>
      </c>
      <c r="D638" s="20">
        <v>44739</v>
      </c>
      <c r="E638" s="22">
        <v>140</v>
      </c>
    </row>
    <row r="639" spans="1:5" ht="12" customHeight="1" x14ac:dyDescent="0.2">
      <c r="A639" s="17">
        <v>44734</v>
      </c>
      <c r="B639" s="18">
        <v>142746611</v>
      </c>
      <c r="C639" s="13">
        <v>5540246186325</v>
      </c>
      <c r="D639" s="17">
        <v>44739</v>
      </c>
      <c r="E639" s="19">
        <v>140</v>
      </c>
    </row>
    <row r="640" spans="1:5" ht="12" customHeight="1" x14ac:dyDescent="0.2">
      <c r="A640" s="20">
        <v>44734</v>
      </c>
      <c r="B640" s="21">
        <v>142746612</v>
      </c>
      <c r="C640" s="13">
        <v>5540246174095</v>
      </c>
      <c r="D640" s="20">
        <v>44741</v>
      </c>
      <c r="E640" s="22">
        <v>140</v>
      </c>
    </row>
    <row r="641" spans="1:5" ht="12" customHeight="1" x14ac:dyDescent="0.2">
      <c r="A641" s="17">
        <v>44734</v>
      </c>
      <c r="B641" s="18">
        <v>142746612</v>
      </c>
      <c r="C641" s="13">
        <v>5540246175050</v>
      </c>
      <c r="D641" s="17">
        <v>44741</v>
      </c>
      <c r="E641" s="19">
        <v>279</v>
      </c>
    </row>
    <row r="642" spans="1:5" ht="12" customHeight="1" x14ac:dyDescent="0.2">
      <c r="A642" s="20">
        <v>44735</v>
      </c>
      <c r="B642" s="21">
        <v>142756621</v>
      </c>
      <c r="C642" s="13">
        <v>5540246176699</v>
      </c>
      <c r="D642" s="20">
        <v>44739</v>
      </c>
      <c r="E642" s="22">
        <v>2088</v>
      </c>
    </row>
    <row r="643" spans="1:5" ht="12" customHeight="1" x14ac:dyDescent="0.2">
      <c r="A643" s="17">
        <v>44735</v>
      </c>
      <c r="B643" s="18">
        <v>142756622</v>
      </c>
      <c r="C643" s="13">
        <v>5540246194478</v>
      </c>
      <c r="D643" s="17">
        <v>44789</v>
      </c>
      <c r="E643" s="19">
        <v>724</v>
      </c>
    </row>
    <row r="644" spans="1:5" ht="12" customHeight="1" x14ac:dyDescent="0.2">
      <c r="A644" s="17">
        <v>44735</v>
      </c>
      <c r="B644" s="18">
        <v>142756623</v>
      </c>
      <c r="C644" s="13">
        <v>5540246171759</v>
      </c>
      <c r="D644" s="17">
        <v>44742</v>
      </c>
      <c r="E644" s="19">
        <v>3759</v>
      </c>
    </row>
    <row r="645" spans="1:5" ht="12" customHeight="1" x14ac:dyDescent="0.2">
      <c r="A645" s="20">
        <v>44735</v>
      </c>
      <c r="B645" s="21">
        <v>142756623</v>
      </c>
      <c r="C645" s="13">
        <v>5540246177132</v>
      </c>
      <c r="D645" s="20">
        <v>44742</v>
      </c>
      <c r="E645" s="22">
        <v>7424</v>
      </c>
    </row>
    <row r="646" spans="1:5" ht="12" customHeight="1" x14ac:dyDescent="0.2">
      <c r="A646" s="17">
        <v>44735</v>
      </c>
      <c r="B646" s="18">
        <v>142756623</v>
      </c>
      <c r="C646" s="13">
        <v>5540246177133</v>
      </c>
      <c r="D646" s="17">
        <v>44742</v>
      </c>
      <c r="E646" s="19">
        <v>2784</v>
      </c>
    </row>
    <row r="647" spans="1:5" ht="12" customHeight="1" x14ac:dyDescent="0.2">
      <c r="A647" s="20">
        <v>44735</v>
      </c>
      <c r="B647" s="21">
        <v>142756623</v>
      </c>
      <c r="C647" s="13">
        <v>5540246183542</v>
      </c>
      <c r="D647" s="20">
        <v>44742</v>
      </c>
      <c r="E647" s="22">
        <v>1253</v>
      </c>
    </row>
    <row r="648" spans="1:5" ht="12" customHeight="1" x14ac:dyDescent="0.2">
      <c r="A648" s="17">
        <v>44735</v>
      </c>
      <c r="B648" s="18">
        <v>142756623</v>
      </c>
      <c r="C648" s="13">
        <v>5540246192518</v>
      </c>
      <c r="D648" s="17">
        <v>44742</v>
      </c>
      <c r="E648" s="19">
        <v>5847</v>
      </c>
    </row>
    <row r="649" spans="1:5" ht="12" customHeight="1" x14ac:dyDescent="0.2">
      <c r="A649" s="17">
        <v>44738</v>
      </c>
      <c r="B649" s="18">
        <v>142756629</v>
      </c>
      <c r="C649" s="13">
        <v>5540246171933</v>
      </c>
      <c r="D649" s="17">
        <v>44740</v>
      </c>
      <c r="E649" s="19">
        <v>557</v>
      </c>
    </row>
    <row r="650" spans="1:5" ht="12" customHeight="1" x14ac:dyDescent="0.2">
      <c r="A650" s="17">
        <v>44739</v>
      </c>
      <c r="B650" s="18">
        <v>142756639</v>
      </c>
      <c r="C650" s="13">
        <v>5540246171933</v>
      </c>
      <c r="D650" s="17">
        <v>44741</v>
      </c>
      <c r="E650" s="19">
        <v>557</v>
      </c>
    </row>
    <row r="651" spans="1:5" ht="12" customHeight="1" x14ac:dyDescent="0.2">
      <c r="A651" s="17">
        <v>44739</v>
      </c>
      <c r="B651" s="18">
        <v>142756639</v>
      </c>
      <c r="C651" s="13">
        <v>5540246176294</v>
      </c>
      <c r="D651" s="17">
        <v>44741</v>
      </c>
      <c r="E651" s="19">
        <v>1485</v>
      </c>
    </row>
    <row r="652" spans="1:5" ht="12" customHeight="1" x14ac:dyDescent="0.2">
      <c r="A652" s="20">
        <v>44739</v>
      </c>
      <c r="B652" s="21">
        <v>142756639</v>
      </c>
      <c r="C652" s="13">
        <v>5540246176295</v>
      </c>
      <c r="D652" s="20">
        <v>44741</v>
      </c>
      <c r="E652" s="22">
        <v>5568</v>
      </c>
    </row>
    <row r="653" spans="1:5" ht="12" customHeight="1" x14ac:dyDescent="0.2">
      <c r="A653" s="20">
        <v>44739</v>
      </c>
      <c r="B653" s="21">
        <v>142756639</v>
      </c>
      <c r="C653" s="13">
        <v>5540246187987</v>
      </c>
      <c r="D653" s="20">
        <v>44741</v>
      </c>
      <c r="E653" s="22">
        <v>1114</v>
      </c>
    </row>
    <row r="654" spans="1:5" ht="12" customHeight="1" x14ac:dyDescent="0.2">
      <c r="A654" s="17">
        <v>44739</v>
      </c>
      <c r="B654" s="18">
        <v>142756639</v>
      </c>
      <c r="C654" s="13">
        <v>5540246188200</v>
      </c>
      <c r="D654" s="17">
        <v>44741</v>
      </c>
      <c r="E654" s="19">
        <v>1485</v>
      </c>
    </row>
    <row r="655" spans="1:5" ht="12" customHeight="1" x14ac:dyDescent="0.2">
      <c r="A655" s="20">
        <v>44739</v>
      </c>
      <c r="B655" s="21">
        <v>142756640</v>
      </c>
      <c r="C655" s="13">
        <v>5540246172978</v>
      </c>
      <c r="D655" s="20">
        <v>44741</v>
      </c>
      <c r="E655" s="22">
        <v>418</v>
      </c>
    </row>
    <row r="656" spans="1:5" ht="12" customHeight="1" x14ac:dyDescent="0.2">
      <c r="A656" s="20">
        <v>44739</v>
      </c>
      <c r="B656" s="21">
        <v>142756640</v>
      </c>
      <c r="C656" s="13">
        <v>5540246174174</v>
      </c>
      <c r="D656" s="20">
        <v>44741</v>
      </c>
      <c r="E656" s="22">
        <v>232</v>
      </c>
    </row>
    <row r="657" spans="1:5" ht="12" customHeight="1" x14ac:dyDescent="0.2">
      <c r="A657" s="20">
        <v>44739</v>
      </c>
      <c r="B657" s="21">
        <v>142756640</v>
      </c>
      <c r="C657" s="13">
        <v>5540246176699</v>
      </c>
      <c r="D657" s="20">
        <v>44741</v>
      </c>
      <c r="E657" s="22">
        <v>2088</v>
      </c>
    </row>
    <row r="658" spans="1:5" ht="12" customHeight="1" x14ac:dyDescent="0.2">
      <c r="A658" s="17">
        <v>44740</v>
      </c>
      <c r="B658" s="18">
        <v>142756658</v>
      </c>
      <c r="C658" s="13">
        <v>5540246171933</v>
      </c>
      <c r="D658" s="17">
        <v>44742</v>
      </c>
      <c r="E658" s="19">
        <v>1114</v>
      </c>
    </row>
    <row r="659" spans="1:5" ht="12" customHeight="1" x14ac:dyDescent="0.2">
      <c r="A659" s="20">
        <v>44740</v>
      </c>
      <c r="B659" s="21">
        <v>142756658</v>
      </c>
      <c r="C659" s="13">
        <v>5540246176294</v>
      </c>
      <c r="D659" s="20">
        <v>44742</v>
      </c>
      <c r="E659" s="22">
        <v>2228</v>
      </c>
    </row>
    <row r="660" spans="1:5" ht="12" customHeight="1" x14ac:dyDescent="0.2">
      <c r="A660" s="17">
        <v>44740</v>
      </c>
      <c r="B660" s="18">
        <v>142756658</v>
      </c>
      <c r="C660" s="13">
        <v>5540246176295</v>
      </c>
      <c r="D660" s="17">
        <v>44742</v>
      </c>
      <c r="E660" s="19">
        <v>11136</v>
      </c>
    </row>
    <row r="661" spans="1:5" ht="12" customHeight="1" x14ac:dyDescent="0.2">
      <c r="A661" s="17">
        <v>44740</v>
      </c>
      <c r="B661" s="18">
        <v>142756658</v>
      </c>
      <c r="C661" s="13">
        <v>5540246187987</v>
      </c>
      <c r="D661" s="17">
        <v>44742</v>
      </c>
      <c r="E661" s="19">
        <v>5568</v>
      </c>
    </row>
    <row r="662" spans="1:5" ht="12" customHeight="1" x14ac:dyDescent="0.2">
      <c r="A662" s="20">
        <v>44740</v>
      </c>
      <c r="B662" s="21">
        <v>142756658</v>
      </c>
      <c r="C662" s="13">
        <v>5540246188200</v>
      </c>
      <c r="D662" s="20">
        <v>44742</v>
      </c>
      <c r="E662" s="22">
        <v>743</v>
      </c>
    </row>
    <row r="663" spans="1:5" ht="12" customHeight="1" x14ac:dyDescent="0.2">
      <c r="A663" s="17">
        <v>44740</v>
      </c>
      <c r="B663" s="18">
        <v>142756659</v>
      </c>
      <c r="C663" s="13">
        <v>5540246172539</v>
      </c>
      <c r="D663" s="17">
        <v>44742</v>
      </c>
      <c r="E663" s="19">
        <v>35</v>
      </c>
    </row>
    <row r="664" spans="1:5" ht="12" customHeight="1" x14ac:dyDescent="0.2">
      <c r="A664" s="20">
        <v>44740</v>
      </c>
      <c r="B664" s="21">
        <v>142756659</v>
      </c>
      <c r="C664" s="13">
        <v>5540246172669</v>
      </c>
      <c r="D664" s="20">
        <v>44742</v>
      </c>
      <c r="E664" s="22">
        <v>140</v>
      </c>
    </row>
    <row r="665" spans="1:5" ht="12" customHeight="1" x14ac:dyDescent="0.2">
      <c r="A665" s="17">
        <v>44740</v>
      </c>
      <c r="B665" s="18">
        <v>142756659</v>
      </c>
      <c r="C665" s="13">
        <v>5540246172978</v>
      </c>
      <c r="D665" s="17">
        <v>44742</v>
      </c>
      <c r="E665" s="19">
        <v>836</v>
      </c>
    </row>
    <row r="666" spans="1:5" ht="12" customHeight="1" x14ac:dyDescent="0.2">
      <c r="A666" s="17">
        <v>44740</v>
      </c>
      <c r="B666" s="18">
        <v>142756659</v>
      </c>
      <c r="C666" s="13">
        <v>5540246174174</v>
      </c>
      <c r="D666" s="17">
        <v>44742</v>
      </c>
      <c r="E666" s="19">
        <v>464</v>
      </c>
    </row>
    <row r="667" spans="1:5" ht="12" customHeight="1" x14ac:dyDescent="0.2">
      <c r="A667" s="17">
        <v>44740</v>
      </c>
      <c r="B667" s="18">
        <v>142756659</v>
      </c>
      <c r="C667" s="13">
        <v>5540246176699</v>
      </c>
      <c r="D667" s="17">
        <v>44742</v>
      </c>
      <c r="E667" s="19">
        <v>4176</v>
      </c>
    </row>
    <row r="668" spans="1:5" ht="12" customHeight="1" x14ac:dyDescent="0.2">
      <c r="A668" s="20">
        <v>44740</v>
      </c>
      <c r="B668" s="21">
        <v>142756659</v>
      </c>
      <c r="C668" s="13">
        <v>5540246188175</v>
      </c>
      <c r="D668" s="20">
        <v>44742</v>
      </c>
      <c r="E668" s="22">
        <v>232</v>
      </c>
    </row>
    <row r="669" spans="1:5" ht="12" customHeight="1" x14ac:dyDescent="0.2">
      <c r="A669" s="20">
        <v>44740</v>
      </c>
      <c r="B669" s="21">
        <v>142756659</v>
      </c>
      <c r="C669" s="13">
        <v>5540246192102</v>
      </c>
      <c r="D669" s="20">
        <v>44742</v>
      </c>
      <c r="E669" s="22">
        <v>2005</v>
      </c>
    </row>
    <row r="670" spans="1:5" ht="12" customHeight="1" x14ac:dyDescent="0.2">
      <c r="A670" s="17">
        <v>44740</v>
      </c>
      <c r="B670" s="18">
        <v>142756660</v>
      </c>
      <c r="C670" s="13">
        <v>5540246174095</v>
      </c>
      <c r="D670" s="17">
        <v>44747</v>
      </c>
      <c r="E670" s="19">
        <v>70</v>
      </c>
    </row>
    <row r="671" spans="1:5" ht="12" customHeight="1" x14ac:dyDescent="0.2">
      <c r="A671" s="20">
        <v>44740</v>
      </c>
      <c r="B671" s="21">
        <v>142756660</v>
      </c>
      <c r="C671" s="13">
        <v>5540246175047</v>
      </c>
      <c r="D671" s="20">
        <v>44747</v>
      </c>
      <c r="E671" s="22">
        <v>140</v>
      </c>
    </row>
    <row r="672" spans="1:5" ht="12" customHeight="1" x14ac:dyDescent="0.2">
      <c r="A672" s="17">
        <v>44740</v>
      </c>
      <c r="B672" s="18">
        <v>142756660</v>
      </c>
      <c r="C672" s="13">
        <v>5540246175049</v>
      </c>
      <c r="D672" s="17">
        <v>44747</v>
      </c>
      <c r="E672" s="19">
        <v>557</v>
      </c>
    </row>
    <row r="673" spans="1:5" ht="12" customHeight="1" x14ac:dyDescent="0.2">
      <c r="A673" s="20">
        <v>44740</v>
      </c>
      <c r="B673" s="21">
        <v>142756660</v>
      </c>
      <c r="C673" s="13">
        <v>5540246175050</v>
      </c>
      <c r="D673" s="20">
        <v>44747</v>
      </c>
      <c r="E673" s="22">
        <v>836</v>
      </c>
    </row>
    <row r="674" spans="1:5" ht="12" customHeight="1" x14ac:dyDescent="0.2">
      <c r="A674" s="17">
        <v>44740</v>
      </c>
      <c r="B674" s="18">
        <v>142756660</v>
      </c>
      <c r="C674" s="13">
        <v>5540246190743</v>
      </c>
      <c r="D674" s="17">
        <v>44747</v>
      </c>
      <c r="E674" s="19">
        <v>140</v>
      </c>
    </row>
    <row r="675" spans="1:5" ht="12" customHeight="1" x14ac:dyDescent="0.2">
      <c r="A675" s="20">
        <v>44741</v>
      </c>
      <c r="B675" s="21">
        <v>142756672</v>
      </c>
      <c r="C675" s="13">
        <v>5540246171933</v>
      </c>
      <c r="D675" s="20">
        <v>44745</v>
      </c>
      <c r="E675" s="22">
        <v>557</v>
      </c>
    </row>
    <row r="676" spans="1:5" ht="12" customHeight="1" x14ac:dyDescent="0.2">
      <c r="A676" s="17">
        <v>44741</v>
      </c>
      <c r="B676" s="18">
        <v>142756672</v>
      </c>
      <c r="C676" s="13">
        <v>5540246176294</v>
      </c>
      <c r="D676" s="17">
        <v>44745</v>
      </c>
      <c r="E676" s="19">
        <v>2970</v>
      </c>
    </row>
    <row r="677" spans="1:5" ht="12" customHeight="1" x14ac:dyDescent="0.2">
      <c r="A677" s="20">
        <v>44741</v>
      </c>
      <c r="B677" s="21">
        <v>142756672</v>
      </c>
      <c r="C677" s="13">
        <v>5540246176295</v>
      </c>
      <c r="D677" s="20">
        <v>44745</v>
      </c>
      <c r="E677" s="22">
        <v>7424</v>
      </c>
    </row>
    <row r="678" spans="1:5" ht="12" customHeight="1" x14ac:dyDescent="0.2">
      <c r="A678" s="20">
        <v>44741</v>
      </c>
      <c r="B678" s="21">
        <v>142756672</v>
      </c>
      <c r="C678" s="13">
        <v>5540246187987</v>
      </c>
      <c r="D678" s="20">
        <v>44745</v>
      </c>
      <c r="E678" s="22">
        <v>6682</v>
      </c>
    </row>
    <row r="679" spans="1:5" ht="12" customHeight="1" x14ac:dyDescent="0.2">
      <c r="A679" s="17">
        <v>44741</v>
      </c>
      <c r="B679" s="18">
        <v>142756672</v>
      </c>
      <c r="C679" s="13">
        <v>5540246188200</v>
      </c>
      <c r="D679" s="17">
        <v>44745</v>
      </c>
      <c r="E679" s="19">
        <v>1485</v>
      </c>
    </row>
    <row r="680" spans="1:5" ht="12" customHeight="1" x14ac:dyDescent="0.2">
      <c r="A680" s="20">
        <v>44741</v>
      </c>
      <c r="B680" s="21">
        <v>142756674</v>
      </c>
      <c r="C680" s="13">
        <v>5540246172978</v>
      </c>
      <c r="D680" s="20">
        <v>44745</v>
      </c>
      <c r="E680" s="22">
        <v>836</v>
      </c>
    </row>
    <row r="681" spans="1:5" ht="12" customHeight="1" x14ac:dyDescent="0.2">
      <c r="A681" s="17">
        <v>44741</v>
      </c>
      <c r="B681" s="18">
        <v>142756674</v>
      </c>
      <c r="C681" s="13">
        <v>5540246174174</v>
      </c>
      <c r="D681" s="17">
        <v>44745</v>
      </c>
      <c r="E681" s="19">
        <v>464</v>
      </c>
    </row>
    <row r="682" spans="1:5" ht="12" customHeight="1" x14ac:dyDescent="0.2">
      <c r="A682" s="17">
        <v>44741</v>
      </c>
      <c r="B682" s="18">
        <v>142756674</v>
      </c>
      <c r="C682" s="13">
        <v>5540246176699</v>
      </c>
      <c r="D682" s="17">
        <v>44745</v>
      </c>
      <c r="E682" s="19">
        <v>3132</v>
      </c>
    </row>
    <row r="683" spans="1:5" ht="12" customHeight="1" x14ac:dyDescent="0.2">
      <c r="A683" s="20">
        <v>44741</v>
      </c>
      <c r="B683" s="21">
        <v>142756677</v>
      </c>
      <c r="C683" s="13">
        <v>5540246185429</v>
      </c>
      <c r="D683" s="20">
        <v>44746</v>
      </c>
      <c r="E683" s="22">
        <v>140</v>
      </c>
    </row>
    <row r="684" spans="1:5" ht="12" customHeight="1" x14ac:dyDescent="0.2">
      <c r="A684" s="17">
        <v>44741</v>
      </c>
      <c r="B684" s="18">
        <v>142756677</v>
      </c>
      <c r="C684" s="13">
        <v>5540246186325</v>
      </c>
      <c r="D684" s="17">
        <v>44746</v>
      </c>
      <c r="E684" s="19">
        <v>140</v>
      </c>
    </row>
    <row r="685" spans="1:5" ht="12" customHeight="1" x14ac:dyDescent="0.2">
      <c r="A685" s="20">
        <v>44741</v>
      </c>
      <c r="B685" s="21">
        <v>142756694</v>
      </c>
      <c r="C685" s="13">
        <v>5540246182684</v>
      </c>
      <c r="D685" s="20">
        <v>44749</v>
      </c>
      <c r="E685" s="22">
        <v>325</v>
      </c>
    </row>
    <row r="686" spans="1:5" ht="12" customHeight="1" x14ac:dyDescent="0.2">
      <c r="A686" s="17">
        <v>44741</v>
      </c>
      <c r="B686" s="18">
        <v>142756694</v>
      </c>
      <c r="C686" s="13">
        <v>5540246183844</v>
      </c>
      <c r="D686" s="17">
        <v>44749</v>
      </c>
      <c r="E686" s="19">
        <v>93</v>
      </c>
    </row>
    <row r="687" spans="1:5" ht="12" customHeight="1" x14ac:dyDescent="0.2">
      <c r="A687" s="20">
        <v>44741</v>
      </c>
      <c r="B687" s="21">
        <v>142756696</v>
      </c>
      <c r="C687" s="13">
        <v>5540246192209</v>
      </c>
      <c r="D687" s="20">
        <v>44749</v>
      </c>
      <c r="E687" s="22">
        <v>1114</v>
      </c>
    </row>
    <row r="688" spans="1:5" ht="12" customHeight="1" x14ac:dyDescent="0.2">
      <c r="A688" s="17">
        <v>44741</v>
      </c>
      <c r="B688" s="18">
        <v>142756696</v>
      </c>
      <c r="C688" s="13">
        <v>5540246192831</v>
      </c>
      <c r="D688" s="17">
        <v>44749</v>
      </c>
      <c r="E688" s="19">
        <v>1300</v>
      </c>
    </row>
    <row r="689" spans="1:5" ht="12" customHeight="1" x14ac:dyDescent="0.2">
      <c r="A689" s="17">
        <v>44742</v>
      </c>
      <c r="B689" s="18">
        <v>142766701</v>
      </c>
      <c r="C689" s="13">
        <v>5540246172669</v>
      </c>
      <c r="D689" s="17">
        <v>44746</v>
      </c>
      <c r="E689" s="19">
        <v>140</v>
      </c>
    </row>
    <row r="690" spans="1:5" ht="12" customHeight="1" x14ac:dyDescent="0.2">
      <c r="A690" s="20">
        <v>44742</v>
      </c>
      <c r="B690" s="21">
        <v>142766701</v>
      </c>
      <c r="C690" s="13">
        <v>5540246174174</v>
      </c>
      <c r="D690" s="20">
        <v>44746</v>
      </c>
      <c r="E690" s="22">
        <v>232</v>
      </c>
    </row>
    <row r="691" spans="1:5" ht="12" customHeight="1" x14ac:dyDescent="0.2">
      <c r="A691" s="20">
        <v>44742</v>
      </c>
      <c r="B691" s="21">
        <v>142766701</v>
      </c>
      <c r="C691" s="13">
        <v>5540246176699</v>
      </c>
      <c r="D691" s="20">
        <v>44746</v>
      </c>
      <c r="E691" s="22">
        <v>4176</v>
      </c>
    </row>
    <row r="692" spans="1:5" ht="12" customHeight="1" x14ac:dyDescent="0.2">
      <c r="A692" s="20">
        <v>44742</v>
      </c>
      <c r="B692" s="21">
        <v>142766701</v>
      </c>
      <c r="C692" s="13">
        <v>5540246188175</v>
      </c>
      <c r="D692" s="20">
        <v>44746</v>
      </c>
      <c r="E692" s="22">
        <v>116</v>
      </c>
    </row>
    <row r="693" spans="1:5" ht="12" customHeight="1" x14ac:dyDescent="0.2">
      <c r="A693" s="17">
        <v>44742</v>
      </c>
      <c r="B693" s="18">
        <v>142766702</v>
      </c>
      <c r="C693" s="13">
        <v>5540246176295</v>
      </c>
      <c r="D693" s="17">
        <v>44746</v>
      </c>
      <c r="E693" s="19">
        <v>4455</v>
      </c>
    </row>
    <row r="694" spans="1:5" ht="12" customHeight="1" x14ac:dyDescent="0.2">
      <c r="A694" s="20">
        <v>44742</v>
      </c>
      <c r="B694" s="21">
        <v>142766702</v>
      </c>
      <c r="C694" s="13">
        <v>5540246187987</v>
      </c>
      <c r="D694" s="20">
        <v>44746</v>
      </c>
      <c r="E694" s="22">
        <v>4455</v>
      </c>
    </row>
    <row r="695" spans="1:5" ht="12" customHeight="1" x14ac:dyDescent="0.2">
      <c r="A695" s="17">
        <v>44742</v>
      </c>
      <c r="B695" s="18">
        <v>142766702</v>
      </c>
      <c r="C695" s="13">
        <v>5540246188200</v>
      </c>
      <c r="D695" s="17">
        <v>44746</v>
      </c>
      <c r="E695" s="19">
        <v>743</v>
      </c>
    </row>
    <row r="696" spans="1:5" ht="12" customHeight="1" x14ac:dyDescent="0.2">
      <c r="A696" s="20">
        <v>44742</v>
      </c>
      <c r="B696" s="21">
        <v>142766704</v>
      </c>
      <c r="C696" s="13">
        <v>5540246174095</v>
      </c>
      <c r="D696" s="20">
        <v>44749</v>
      </c>
      <c r="E696" s="22">
        <v>70</v>
      </c>
    </row>
    <row r="697" spans="1:5" ht="12" customHeight="1" x14ac:dyDescent="0.2">
      <c r="A697" s="17">
        <v>44742</v>
      </c>
      <c r="B697" s="18">
        <v>142766704</v>
      </c>
      <c r="C697" s="13">
        <v>5540246175047</v>
      </c>
      <c r="D697" s="17">
        <v>44749</v>
      </c>
      <c r="E697" s="19">
        <v>140</v>
      </c>
    </row>
    <row r="698" spans="1:5" ht="12" customHeight="1" x14ac:dyDescent="0.2">
      <c r="A698" s="20">
        <v>44742</v>
      </c>
      <c r="B698" s="21">
        <v>142766704</v>
      </c>
      <c r="C698" s="13">
        <v>5540246175049</v>
      </c>
      <c r="D698" s="20">
        <v>44749</v>
      </c>
      <c r="E698" s="22">
        <v>279</v>
      </c>
    </row>
    <row r="699" spans="1:5" ht="12" customHeight="1" x14ac:dyDescent="0.2">
      <c r="A699" s="17">
        <v>44742</v>
      </c>
      <c r="B699" s="18">
        <v>142766704</v>
      </c>
      <c r="C699" s="13">
        <v>5540246175050</v>
      </c>
      <c r="D699" s="17">
        <v>44749</v>
      </c>
      <c r="E699" s="19">
        <v>279</v>
      </c>
    </row>
    <row r="700" spans="1:5" ht="12" customHeight="1" x14ac:dyDescent="0.2">
      <c r="A700" s="20">
        <v>44742</v>
      </c>
      <c r="B700" s="21">
        <v>142766704</v>
      </c>
      <c r="C700" s="13">
        <v>5540246190743</v>
      </c>
      <c r="D700" s="20">
        <v>44749</v>
      </c>
      <c r="E700" s="22">
        <v>140</v>
      </c>
    </row>
    <row r="701" spans="1:5" ht="12" customHeight="1" x14ac:dyDescent="0.2">
      <c r="A701" s="20">
        <v>44742</v>
      </c>
      <c r="B701" s="21">
        <v>142766705</v>
      </c>
      <c r="C701" s="13">
        <v>5540246177132</v>
      </c>
      <c r="D701" s="20">
        <v>44746</v>
      </c>
      <c r="E701" s="22">
        <v>6496</v>
      </c>
    </row>
    <row r="702" spans="1:5" ht="12" customHeight="1" x14ac:dyDescent="0.2">
      <c r="A702" s="17">
        <v>44742</v>
      </c>
      <c r="B702" s="18">
        <v>142766705</v>
      </c>
      <c r="C702" s="13">
        <v>5540246177133</v>
      </c>
      <c r="D702" s="17">
        <v>44746</v>
      </c>
      <c r="E702" s="19">
        <v>4455</v>
      </c>
    </row>
    <row r="703" spans="1:5" ht="12" customHeight="1" x14ac:dyDescent="0.2">
      <c r="A703" s="20">
        <v>44742</v>
      </c>
      <c r="B703" s="21">
        <v>142766705</v>
      </c>
      <c r="C703" s="13">
        <v>5540246183542</v>
      </c>
      <c r="D703" s="20">
        <v>44746</v>
      </c>
      <c r="E703" s="22">
        <v>1253</v>
      </c>
    </row>
    <row r="704" spans="1:5" ht="12" customHeight="1" x14ac:dyDescent="0.2">
      <c r="A704" s="17">
        <v>44742</v>
      </c>
      <c r="B704" s="18">
        <v>142766705</v>
      </c>
      <c r="C704" s="13">
        <v>5540246192148</v>
      </c>
      <c r="D704" s="17">
        <v>44746</v>
      </c>
      <c r="E704" s="19">
        <v>5220</v>
      </c>
    </row>
    <row r="705" spans="1:5" ht="12" customHeight="1" x14ac:dyDescent="0.2">
      <c r="A705" s="20">
        <v>44742</v>
      </c>
      <c r="B705" s="21">
        <v>142766705</v>
      </c>
      <c r="C705" s="13">
        <v>5540246192518</v>
      </c>
      <c r="D705" s="20">
        <v>44746</v>
      </c>
      <c r="E705" s="22">
        <v>5847</v>
      </c>
    </row>
    <row r="706" spans="1:5" ht="12" customHeight="1" x14ac:dyDescent="0.2">
      <c r="A706" s="17">
        <v>44742</v>
      </c>
      <c r="B706" s="18">
        <v>142766712</v>
      </c>
      <c r="C706" s="13">
        <v>5540246173686</v>
      </c>
      <c r="D706" s="17">
        <v>44754</v>
      </c>
      <c r="E706" s="19">
        <v>223</v>
      </c>
    </row>
    <row r="707" spans="1:5" ht="12" customHeight="1" x14ac:dyDescent="0.2">
      <c r="A707" s="20">
        <v>44745</v>
      </c>
      <c r="B707" s="21">
        <v>143246714</v>
      </c>
      <c r="C707" s="13">
        <v>5540246171933</v>
      </c>
      <c r="D707" s="20">
        <v>44747</v>
      </c>
      <c r="E707" s="22">
        <v>836</v>
      </c>
    </row>
    <row r="708" spans="1:5" ht="12" customHeight="1" x14ac:dyDescent="0.2">
      <c r="A708" s="17">
        <v>44745</v>
      </c>
      <c r="B708" s="18">
        <v>143246714</v>
      </c>
      <c r="C708" s="13">
        <v>5540246176294</v>
      </c>
      <c r="D708" s="17">
        <v>44747</v>
      </c>
      <c r="E708" s="19">
        <v>1485</v>
      </c>
    </row>
    <row r="709" spans="1:5" ht="12" customHeight="1" x14ac:dyDescent="0.2">
      <c r="A709" s="20">
        <v>44745</v>
      </c>
      <c r="B709" s="21">
        <v>143246714</v>
      </c>
      <c r="C709" s="13">
        <v>5540246176295</v>
      </c>
      <c r="D709" s="20">
        <v>44747</v>
      </c>
      <c r="E709" s="22">
        <v>4455</v>
      </c>
    </row>
    <row r="710" spans="1:5" ht="12" customHeight="1" x14ac:dyDescent="0.2">
      <c r="A710" s="17">
        <v>44745</v>
      </c>
      <c r="B710" s="18">
        <v>143246714</v>
      </c>
      <c r="C710" s="13">
        <v>5540246188200</v>
      </c>
      <c r="D710" s="17">
        <v>44747</v>
      </c>
      <c r="E710" s="19">
        <v>743</v>
      </c>
    </row>
    <row r="711" spans="1:5" ht="12" customHeight="1" x14ac:dyDescent="0.2">
      <c r="A711" s="17">
        <v>44745</v>
      </c>
      <c r="B711" s="18">
        <v>143246715</v>
      </c>
      <c r="C711" s="13">
        <v>5540246172978</v>
      </c>
      <c r="D711" s="17">
        <v>44747</v>
      </c>
      <c r="E711" s="19">
        <v>836</v>
      </c>
    </row>
    <row r="712" spans="1:5" ht="12" customHeight="1" x14ac:dyDescent="0.2">
      <c r="A712" s="17">
        <v>44745</v>
      </c>
      <c r="B712" s="18">
        <v>143246715</v>
      </c>
      <c r="C712" s="13">
        <v>5540246176699</v>
      </c>
      <c r="D712" s="17">
        <v>44747</v>
      </c>
      <c r="E712" s="19">
        <v>2088</v>
      </c>
    </row>
    <row r="713" spans="1:5" ht="12" customHeight="1" x14ac:dyDescent="0.2">
      <c r="A713" s="20">
        <v>44746</v>
      </c>
      <c r="B713" s="21">
        <v>143246731</v>
      </c>
      <c r="C713" s="13">
        <v>5540246172669</v>
      </c>
      <c r="D713" s="20">
        <v>44748</v>
      </c>
      <c r="E713" s="22">
        <v>140</v>
      </c>
    </row>
    <row r="714" spans="1:5" ht="12" customHeight="1" x14ac:dyDescent="0.2">
      <c r="A714" s="17">
        <v>44746</v>
      </c>
      <c r="B714" s="18">
        <v>143246731</v>
      </c>
      <c r="C714" s="13">
        <v>5540246188175</v>
      </c>
      <c r="D714" s="17">
        <v>44748</v>
      </c>
      <c r="E714" s="19">
        <v>116</v>
      </c>
    </row>
    <row r="715" spans="1:5" ht="12" customHeight="1" x14ac:dyDescent="0.2">
      <c r="A715" s="17">
        <v>44746</v>
      </c>
      <c r="B715" s="18">
        <v>143246732</v>
      </c>
      <c r="C715" s="13">
        <v>5540246171933</v>
      </c>
      <c r="D715" s="17">
        <v>44748</v>
      </c>
      <c r="E715" s="19">
        <v>279</v>
      </c>
    </row>
    <row r="716" spans="1:5" ht="12" customHeight="1" x14ac:dyDescent="0.2">
      <c r="A716" s="17">
        <v>44746</v>
      </c>
      <c r="B716" s="18">
        <v>143246732</v>
      </c>
      <c r="C716" s="13">
        <v>5540246187987</v>
      </c>
      <c r="D716" s="17">
        <v>44748</v>
      </c>
      <c r="E716" s="19">
        <v>2228</v>
      </c>
    </row>
    <row r="717" spans="1:5" ht="12" customHeight="1" x14ac:dyDescent="0.2">
      <c r="A717" s="20">
        <v>44746</v>
      </c>
      <c r="B717" s="21">
        <v>143246732</v>
      </c>
      <c r="C717" s="13">
        <v>5540246188200</v>
      </c>
      <c r="D717" s="20">
        <v>44748</v>
      </c>
      <c r="E717" s="22">
        <v>743</v>
      </c>
    </row>
    <row r="718" spans="1:5" ht="12" customHeight="1" x14ac:dyDescent="0.2">
      <c r="A718" s="17">
        <v>44746</v>
      </c>
      <c r="B718" s="18">
        <v>143246741</v>
      </c>
      <c r="C718" s="13">
        <v>5540246183130</v>
      </c>
      <c r="D718" s="17">
        <v>44753</v>
      </c>
      <c r="E718" s="19">
        <v>1128</v>
      </c>
    </row>
    <row r="719" spans="1:5" ht="12" customHeight="1" x14ac:dyDescent="0.2">
      <c r="A719" s="20">
        <v>44746</v>
      </c>
      <c r="B719" s="21">
        <v>143246741</v>
      </c>
      <c r="C719" s="13">
        <v>5540246183537</v>
      </c>
      <c r="D719" s="20">
        <v>44753</v>
      </c>
      <c r="E719" s="22">
        <v>961</v>
      </c>
    </row>
    <row r="720" spans="1:5" ht="12" customHeight="1" x14ac:dyDescent="0.2">
      <c r="A720" s="17">
        <v>44746</v>
      </c>
      <c r="B720" s="18">
        <v>143246742</v>
      </c>
      <c r="C720" s="13">
        <v>5540246170256</v>
      </c>
      <c r="D720" s="17">
        <v>44754</v>
      </c>
      <c r="E720" s="19">
        <v>3174</v>
      </c>
    </row>
    <row r="721" spans="1:5" ht="12" customHeight="1" x14ac:dyDescent="0.2">
      <c r="A721" s="20">
        <v>44746</v>
      </c>
      <c r="B721" s="21">
        <v>143246742</v>
      </c>
      <c r="C721" s="13">
        <v>5540246171888</v>
      </c>
      <c r="D721" s="20">
        <v>44754</v>
      </c>
      <c r="E721" s="22">
        <v>520</v>
      </c>
    </row>
    <row r="722" spans="1:5" ht="12" customHeight="1" x14ac:dyDescent="0.2">
      <c r="A722" s="20">
        <v>44747</v>
      </c>
      <c r="B722" s="21">
        <v>143246755</v>
      </c>
      <c r="C722" s="13">
        <v>5540246172978</v>
      </c>
      <c r="D722" s="20">
        <v>44749</v>
      </c>
      <c r="E722" s="22">
        <v>836</v>
      </c>
    </row>
    <row r="723" spans="1:5" ht="12" customHeight="1" x14ac:dyDescent="0.2">
      <c r="A723" s="20">
        <v>44747</v>
      </c>
      <c r="B723" s="21">
        <v>143246755</v>
      </c>
      <c r="C723" s="13">
        <v>5540246174174</v>
      </c>
      <c r="D723" s="20">
        <v>44749</v>
      </c>
      <c r="E723" s="22">
        <v>348</v>
      </c>
    </row>
    <row r="724" spans="1:5" ht="12" customHeight="1" x14ac:dyDescent="0.2">
      <c r="A724" s="20">
        <v>44747</v>
      </c>
      <c r="B724" s="21">
        <v>143246756</v>
      </c>
      <c r="C724" s="13">
        <v>5540246171933</v>
      </c>
      <c r="D724" s="20">
        <v>44749</v>
      </c>
      <c r="E724" s="22">
        <v>836</v>
      </c>
    </row>
    <row r="725" spans="1:5" ht="12" customHeight="1" x14ac:dyDescent="0.2">
      <c r="A725" s="17">
        <v>44747</v>
      </c>
      <c r="B725" s="18">
        <v>143246756</v>
      </c>
      <c r="C725" s="13">
        <v>5540246176294</v>
      </c>
      <c r="D725" s="17">
        <v>44749</v>
      </c>
      <c r="E725" s="19">
        <v>1485</v>
      </c>
    </row>
    <row r="726" spans="1:5" ht="12" customHeight="1" x14ac:dyDescent="0.2">
      <c r="A726" s="20">
        <v>44747</v>
      </c>
      <c r="B726" s="21">
        <v>143246756</v>
      </c>
      <c r="C726" s="13">
        <v>5540246176295</v>
      </c>
      <c r="D726" s="20">
        <v>44749</v>
      </c>
      <c r="E726" s="22">
        <v>3712</v>
      </c>
    </row>
    <row r="727" spans="1:5" ht="12" customHeight="1" x14ac:dyDescent="0.2">
      <c r="A727" s="17">
        <v>44747</v>
      </c>
      <c r="B727" s="18">
        <v>143246756</v>
      </c>
      <c r="C727" s="13">
        <v>5540246187987</v>
      </c>
      <c r="D727" s="17">
        <v>44749</v>
      </c>
      <c r="E727" s="19">
        <v>3341</v>
      </c>
    </row>
    <row r="728" spans="1:5" ht="12" customHeight="1" x14ac:dyDescent="0.2">
      <c r="A728" s="20">
        <v>44747</v>
      </c>
      <c r="B728" s="21">
        <v>143246756</v>
      </c>
      <c r="C728" s="13">
        <v>5540246188200</v>
      </c>
      <c r="D728" s="20">
        <v>44749</v>
      </c>
      <c r="E728" s="22">
        <v>743</v>
      </c>
    </row>
    <row r="729" spans="1:5" ht="12" customHeight="1" x14ac:dyDescent="0.2">
      <c r="A729" s="17">
        <v>44747</v>
      </c>
      <c r="B729" s="18">
        <v>143246759</v>
      </c>
      <c r="C729" s="13">
        <v>5540246175047</v>
      </c>
      <c r="D729" s="17">
        <v>44754</v>
      </c>
      <c r="E729" s="19">
        <v>418</v>
      </c>
    </row>
    <row r="730" spans="1:5" ht="12" customHeight="1" x14ac:dyDescent="0.2">
      <c r="A730" s="20">
        <v>44747</v>
      </c>
      <c r="B730" s="21">
        <v>143246759</v>
      </c>
      <c r="C730" s="13">
        <v>5540246175049</v>
      </c>
      <c r="D730" s="20">
        <v>44754</v>
      </c>
      <c r="E730" s="22">
        <v>557</v>
      </c>
    </row>
    <row r="731" spans="1:5" ht="12" customHeight="1" x14ac:dyDescent="0.2">
      <c r="A731" s="17">
        <v>44747</v>
      </c>
      <c r="B731" s="18">
        <v>143246759</v>
      </c>
      <c r="C731" s="13">
        <v>5540246175050</v>
      </c>
      <c r="D731" s="17">
        <v>44754</v>
      </c>
      <c r="E731" s="19">
        <v>557</v>
      </c>
    </row>
    <row r="732" spans="1:5" ht="12" customHeight="1" x14ac:dyDescent="0.2">
      <c r="A732" s="20">
        <v>44747</v>
      </c>
      <c r="B732" s="21">
        <v>143246763</v>
      </c>
      <c r="C732" s="13">
        <v>5540246188583</v>
      </c>
      <c r="D732" s="20">
        <v>44752</v>
      </c>
      <c r="E732" s="22">
        <v>2228</v>
      </c>
    </row>
    <row r="733" spans="1:5" ht="12" customHeight="1" x14ac:dyDescent="0.2">
      <c r="A733" s="17">
        <v>44747</v>
      </c>
      <c r="B733" s="18">
        <v>143246764</v>
      </c>
      <c r="C733" s="13">
        <v>5540246192264</v>
      </c>
      <c r="D733" s="17">
        <v>44775</v>
      </c>
      <c r="E733" s="19">
        <v>1485</v>
      </c>
    </row>
    <row r="734" spans="1:5" ht="12" customHeight="1" x14ac:dyDescent="0.2">
      <c r="A734" s="20">
        <v>44747</v>
      </c>
      <c r="B734" s="21">
        <v>143246764</v>
      </c>
      <c r="C734" s="13">
        <v>5540246192265</v>
      </c>
      <c r="D734" s="20">
        <v>44775</v>
      </c>
      <c r="E734" s="22">
        <v>297</v>
      </c>
    </row>
    <row r="735" spans="1:5" ht="12" customHeight="1" x14ac:dyDescent="0.2">
      <c r="A735" s="17">
        <v>44747</v>
      </c>
      <c r="B735" s="18">
        <v>143246771</v>
      </c>
      <c r="C735" s="13">
        <v>5540246181061</v>
      </c>
      <c r="D735" s="17">
        <v>44755</v>
      </c>
      <c r="E735" s="19">
        <v>2998</v>
      </c>
    </row>
    <row r="736" spans="1:5" ht="12" customHeight="1" x14ac:dyDescent="0.2">
      <c r="A736" s="20">
        <v>44747</v>
      </c>
      <c r="B736" s="21">
        <v>143246771</v>
      </c>
      <c r="C736" s="13">
        <v>5540246183547</v>
      </c>
      <c r="D736" s="20">
        <v>44755</v>
      </c>
      <c r="E736" s="22">
        <v>3341</v>
      </c>
    </row>
    <row r="737" spans="1:5" ht="12" customHeight="1" x14ac:dyDescent="0.2">
      <c r="A737" s="17">
        <v>44747</v>
      </c>
      <c r="B737" s="18">
        <v>143246771</v>
      </c>
      <c r="C737" s="13">
        <v>5540246185278</v>
      </c>
      <c r="D737" s="17">
        <v>44755</v>
      </c>
      <c r="E737" s="19">
        <v>1120</v>
      </c>
    </row>
    <row r="738" spans="1:5" ht="12" customHeight="1" x14ac:dyDescent="0.2">
      <c r="A738" s="20">
        <v>44747</v>
      </c>
      <c r="B738" s="21">
        <v>143246772</v>
      </c>
      <c r="C738" s="13">
        <v>5540246192907</v>
      </c>
      <c r="D738" s="20">
        <v>44761</v>
      </c>
      <c r="E738" s="22">
        <v>6682</v>
      </c>
    </row>
    <row r="739" spans="1:5" ht="12" customHeight="1" x14ac:dyDescent="0.2">
      <c r="A739" s="17">
        <v>44747</v>
      </c>
      <c r="B739" s="18">
        <v>143246775</v>
      </c>
      <c r="C739" s="13">
        <v>5540246177132</v>
      </c>
      <c r="D739" s="17">
        <v>44752</v>
      </c>
      <c r="E739" s="19">
        <v>3248</v>
      </c>
    </row>
    <row r="740" spans="1:5" ht="12" customHeight="1" x14ac:dyDescent="0.2">
      <c r="A740" s="20">
        <v>44747</v>
      </c>
      <c r="B740" s="21">
        <v>143246775</v>
      </c>
      <c r="C740" s="13">
        <v>5540246177133</v>
      </c>
      <c r="D740" s="20">
        <v>44752</v>
      </c>
      <c r="E740" s="22">
        <v>5568</v>
      </c>
    </row>
    <row r="741" spans="1:5" ht="12" customHeight="1" x14ac:dyDescent="0.2">
      <c r="A741" s="17">
        <v>44747</v>
      </c>
      <c r="B741" s="18">
        <v>143246775</v>
      </c>
      <c r="C741" s="13">
        <v>5540246192148</v>
      </c>
      <c r="D741" s="17">
        <v>44752</v>
      </c>
      <c r="E741" s="19">
        <v>11136</v>
      </c>
    </row>
    <row r="742" spans="1:5" ht="12" customHeight="1" x14ac:dyDescent="0.2">
      <c r="A742" s="20">
        <v>44747</v>
      </c>
      <c r="B742" s="21">
        <v>143246775</v>
      </c>
      <c r="C742" s="13">
        <v>5540246192518</v>
      </c>
      <c r="D742" s="20">
        <v>44752</v>
      </c>
      <c r="E742" s="22">
        <v>2924</v>
      </c>
    </row>
    <row r="743" spans="1:5" ht="12" customHeight="1" x14ac:dyDescent="0.2">
      <c r="A743" s="20">
        <v>44747</v>
      </c>
      <c r="B743" s="21">
        <v>143246782</v>
      </c>
      <c r="C743" s="13">
        <v>5540246193316</v>
      </c>
      <c r="D743" s="20">
        <v>44756</v>
      </c>
      <c r="E743" s="22">
        <v>335</v>
      </c>
    </row>
    <row r="744" spans="1:5" ht="12" customHeight="1" x14ac:dyDescent="0.2">
      <c r="A744" s="20">
        <v>44748</v>
      </c>
      <c r="B744" s="21">
        <v>143246791</v>
      </c>
      <c r="C744" s="13">
        <v>5540246171933</v>
      </c>
      <c r="D744" s="20">
        <v>44752</v>
      </c>
      <c r="E744" s="22">
        <v>1114</v>
      </c>
    </row>
    <row r="745" spans="1:5" ht="12" customHeight="1" x14ac:dyDescent="0.2">
      <c r="A745" s="20">
        <v>44748</v>
      </c>
      <c r="B745" s="21">
        <v>143246791</v>
      </c>
      <c r="C745" s="13">
        <v>5540246176294</v>
      </c>
      <c r="D745" s="20">
        <v>44752</v>
      </c>
      <c r="E745" s="22">
        <v>1485</v>
      </c>
    </row>
    <row r="746" spans="1:5" ht="12" customHeight="1" x14ac:dyDescent="0.2">
      <c r="A746" s="17">
        <v>44748</v>
      </c>
      <c r="B746" s="18">
        <v>143246791</v>
      </c>
      <c r="C746" s="13">
        <v>5540246176295</v>
      </c>
      <c r="D746" s="17">
        <v>44752</v>
      </c>
      <c r="E746" s="19">
        <v>4455</v>
      </c>
    </row>
    <row r="747" spans="1:5" ht="12" customHeight="1" x14ac:dyDescent="0.2">
      <c r="A747" s="20">
        <v>44748</v>
      </c>
      <c r="B747" s="21">
        <v>143246791</v>
      </c>
      <c r="C747" s="13">
        <v>5540246188200</v>
      </c>
      <c r="D747" s="20">
        <v>44752</v>
      </c>
      <c r="E747" s="22">
        <v>1485</v>
      </c>
    </row>
    <row r="748" spans="1:5" ht="12" customHeight="1" x14ac:dyDescent="0.2">
      <c r="A748" s="20">
        <v>44748</v>
      </c>
      <c r="B748" s="21">
        <v>143246793</v>
      </c>
      <c r="C748" s="13">
        <v>5540246172669</v>
      </c>
      <c r="D748" s="20">
        <v>44752</v>
      </c>
      <c r="E748" s="22">
        <v>279</v>
      </c>
    </row>
    <row r="749" spans="1:5" ht="12" customHeight="1" x14ac:dyDescent="0.2">
      <c r="A749" s="17">
        <v>44748</v>
      </c>
      <c r="B749" s="18">
        <v>143246793</v>
      </c>
      <c r="C749" s="13">
        <v>5540246174174</v>
      </c>
      <c r="D749" s="17">
        <v>44752</v>
      </c>
      <c r="E749" s="19">
        <v>464</v>
      </c>
    </row>
    <row r="750" spans="1:5" ht="12" customHeight="1" x14ac:dyDescent="0.2">
      <c r="A750" s="20">
        <v>44748</v>
      </c>
      <c r="B750" s="21">
        <v>143246793</v>
      </c>
      <c r="C750" s="13">
        <v>5540246188175</v>
      </c>
      <c r="D750" s="20">
        <v>44752</v>
      </c>
      <c r="E750" s="22">
        <v>116</v>
      </c>
    </row>
    <row r="751" spans="1:5" ht="12" customHeight="1" x14ac:dyDescent="0.2">
      <c r="A751" s="20">
        <v>44748</v>
      </c>
      <c r="B751" s="21">
        <v>143246802</v>
      </c>
      <c r="C751" s="13">
        <v>5540246180522</v>
      </c>
      <c r="D751" s="20">
        <v>44752</v>
      </c>
      <c r="E751" s="22">
        <v>557</v>
      </c>
    </row>
    <row r="752" spans="1:5" ht="12" customHeight="1" x14ac:dyDescent="0.2">
      <c r="A752" s="17">
        <v>44748</v>
      </c>
      <c r="B752" s="18">
        <v>143246803</v>
      </c>
      <c r="C752" s="13">
        <v>5540246180522</v>
      </c>
      <c r="D752" s="17">
        <v>44762</v>
      </c>
      <c r="E752" s="19">
        <v>891</v>
      </c>
    </row>
    <row r="753" spans="1:5" ht="12" customHeight="1" x14ac:dyDescent="0.2">
      <c r="A753" s="17">
        <v>44749</v>
      </c>
      <c r="B753" s="18">
        <v>143246815</v>
      </c>
      <c r="C753" s="13">
        <v>5540246171933</v>
      </c>
      <c r="D753" s="17">
        <v>44753</v>
      </c>
      <c r="E753" s="19">
        <v>557</v>
      </c>
    </row>
    <row r="754" spans="1:5" ht="12" customHeight="1" x14ac:dyDescent="0.2">
      <c r="A754" s="20">
        <v>44749</v>
      </c>
      <c r="B754" s="21">
        <v>143246815</v>
      </c>
      <c r="C754" s="13">
        <v>5540246187987</v>
      </c>
      <c r="D754" s="20">
        <v>44753</v>
      </c>
      <c r="E754" s="22">
        <v>2228</v>
      </c>
    </row>
    <row r="755" spans="1:5" ht="12" customHeight="1" x14ac:dyDescent="0.2">
      <c r="A755" s="17">
        <v>44749</v>
      </c>
      <c r="B755" s="18">
        <v>143246815</v>
      </c>
      <c r="C755" s="13">
        <v>5540246188200</v>
      </c>
      <c r="D755" s="17">
        <v>44753</v>
      </c>
      <c r="E755" s="19">
        <v>1485</v>
      </c>
    </row>
    <row r="756" spans="1:5" ht="12" customHeight="1" x14ac:dyDescent="0.2">
      <c r="A756" s="17">
        <v>44749</v>
      </c>
      <c r="B756" s="18">
        <v>143246816</v>
      </c>
      <c r="C756" s="13">
        <v>5540246172539</v>
      </c>
      <c r="D756" s="17">
        <v>44753</v>
      </c>
      <c r="E756" s="19">
        <v>47</v>
      </c>
    </row>
    <row r="757" spans="1:5" ht="12" customHeight="1" x14ac:dyDescent="0.2">
      <c r="A757" s="20">
        <v>44749</v>
      </c>
      <c r="B757" s="21">
        <v>143246816</v>
      </c>
      <c r="C757" s="13">
        <v>5540246172669</v>
      </c>
      <c r="D757" s="20">
        <v>44753</v>
      </c>
      <c r="E757" s="22">
        <v>279</v>
      </c>
    </row>
    <row r="758" spans="1:5" ht="12" customHeight="1" x14ac:dyDescent="0.2">
      <c r="A758" s="17">
        <v>44749</v>
      </c>
      <c r="B758" s="18">
        <v>143246816</v>
      </c>
      <c r="C758" s="13">
        <v>5540246172978</v>
      </c>
      <c r="D758" s="17">
        <v>44753</v>
      </c>
      <c r="E758" s="19">
        <v>1671</v>
      </c>
    </row>
    <row r="759" spans="1:5" ht="12" customHeight="1" x14ac:dyDescent="0.2">
      <c r="A759" s="17">
        <v>44749</v>
      </c>
      <c r="B759" s="18">
        <v>143246816</v>
      </c>
      <c r="C759" s="13">
        <v>5540246174174</v>
      </c>
      <c r="D759" s="17">
        <v>44753</v>
      </c>
      <c r="E759" s="19">
        <v>464</v>
      </c>
    </row>
    <row r="760" spans="1:5" ht="12" customHeight="1" x14ac:dyDescent="0.2">
      <c r="A760" s="17">
        <v>44749</v>
      </c>
      <c r="B760" s="18">
        <v>143246816</v>
      </c>
      <c r="C760" s="13">
        <v>5540246176699</v>
      </c>
      <c r="D760" s="17">
        <v>44753</v>
      </c>
      <c r="E760" s="19">
        <v>6264</v>
      </c>
    </row>
    <row r="761" spans="1:5" ht="12" customHeight="1" x14ac:dyDescent="0.2">
      <c r="A761" s="20">
        <v>44749</v>
      </c>
      <c r="B761" s="21">
        <v>143246816</v>
      </c>
      <c r="C761" s="13">
        <v>5540246192102</v>
      </c>
      <c r="D761" s="20">
        <v>44753</v>
      </c>
      <c r="E761" s="22">
        <v>4009</v>
      </c>
    </row>
    <row r="762" spans="1:5" ht="12" customHeight="1" x14ac:dyDescent="0.2">
      <c r="A762" s="20">
        <v>44749</v>
      </c>
      <c r="B762" s="21">
        <v>143246818</v>
      </c>
      <c r="C762" s="13">
        <v>5540246173906</v>
      </c>
      <c r="D762" s="20">
        <v>44760</v>
      </c>
      <c r="E762" s="22">
        <v>2450</v>
      </c>
    </row>
    <row r="763" spans="1:5" ht="12" customHeight="1" x14ac:dyDescent="0.2">
      <c r="A763" s="17">
        <v>44749</v>
      </c>
      <c r="B763" s="18">
        <v>143246818</v>
      </c>
      <c r="C763" s="13">
        <v>5540246181016</v>
      </c>
      <c r="D763" s="17">
        <v>44760</v>
      </c>
      <c r="E763" s="19">
        <v>10691</v>
      </c>
    </row>
    <row r="764" spans="1:5" ht="12" customHeight="1" x14ac:dyDescent="0.2">
      <c r="A764" s="17">
        <v>44749</v>
      </c>
      <c r="B764" s="18">
        <v>143246822</v>
      </c>
      <c r="C764" s="13">
        <v>5540246174095</v>
      </c>
      <c r="D764" s="17">
        <v>44756</v>
      </c>
      <c r="E764" s="19">
        <v>70</v>
      </c>
    </row>
    <row r="765" spans="1:5" ht="12" customHeight="1" x14ac:dyDescent="0.2">
      <c r="A765" s="20">
        <v>44749</v>
      </c>
      <c r="B765" s="21">
        <v>143246822</v>
      </c>
      <c r="C765" s="13">
        <v>5540246175049</v>
      </c>
      <c r="D765" s="20">
        <v>44756</v>
      </c>
      <c r="E765" s="22">
        <v>836</v>
      </c>
    </row>
    <row r="766" spans="1:5" ht="12" customHeight="1" x14ac:dyDescent="0.2">
      <c r="A766" s="17">
        <v>44749</v>
      </c>
      <c r="B766" s="18">
        <v>143246822</v>
      </c>
      <c r="C766" s="13">
        <v>5540246175050</v>
      </c>
      <c r="D766" s="17">
        <v>44756</v>
      </c>
      <c r="E766" s="19">
        <v>557</v>
      </c>
    </row>
    <row r="767" spans="1:5" ht="12" customHeight="1" x14ac:dyDescent="0.2">
      <c r="A767" s="20">
        <v>44749</v>
      </c>
      <c r="B767" s="21">
        <v>143246822</v>
      </c>
      <c r="C767" s="13">
        <v>5540246190743</v>
      </c>
      <c r="D767" s="20">
        <v>44756</v>
      </c>
      <c r="E767" s="22">
        <v>279</v>
      </c>
    </row>
    <row r="768" spans="1:5" ht="12" customHeight="1" x14ac:dyDescent="0.2">
      <c r="A768" s="20">
        <v>44749</v>
      </c>
      <c r="B768" s="21">
        <v>143246823</v>
      </c>
      <c r="C768" s="13">
        <v>5540246176699</v>
      </c>
      <c r="D768" s="20">
        <v>44749</v>
      </c>
      <c r="E768" s="22">
        <v>5012</v>
      </c>
    </row>
    <row r="769" spans="1:5" ht="12" customHeight="1" x14ac:dyDescent="0.2">
      <c r="A769" s="20">
        <v>44749</v>
      </c>
      <c r="B769" s="21">
        <v>143246827</v>
      </c>
      <c r="C769" s="13">
        <v>5540246171759</v>
      </c>
      <c r="D769" s="20">
        <v>44754</v>
      </c>
      <c r="E769" s="22">
        <v>1253</v>
      </c>
    </row>
    <row r="770" spans="1:5" ht="12" customHeight="1" x14ac:dyDescent="0.2">
      <c r="A770" s="17">
        <v>44749</v>
      </c>
      <c r="B770" s="18">
        <v>143246827</v>
      </c>
      <c r="C770" s="13">
        <v>5540246192148</v>
      </c>
      <c r="D770" s="17">
        <v>44754</v>
      </c>
      <c r="E770" s="19">
        <v>30624</v>
      </c>
    </row>
    <row r="771" spans="1:5" ht="12" customHeight="1" x14ac:dyDescent="0.2">
      <c r="A771" s="20">
        <v>44749</v>
      </c>
      <c r="B771" s="21">
        <v>143246827</v>
      </c>
      <c r="C771" s="13">
        <v>5540246192518</v>
      </c>
      <c r="D771" s="20">
        <v>44754</v>
      </c>
      <c r="E771" s="22">
        <v>8770</v>
      </c>
    </row>
    <row r="772" spans="1:5" ht="12" customHeight="1" x14ac:dyDescent="0.2">
      <c r="A772" s="17">
        <v>44752</v>
      </c>
      <c r="B772" s="18">
        <v>143256847</v>
      </c>
      <c r="C772" s="13">
        <v>5540246172978</v>
      </c>
      <c r="D772" s="17">
        <v>44754</v>
      </c>
      <c r="E772" s="19">
        <v>418</v>
      </c>
    </row>
    <row r="773" spans="1:5" ht="12" customHeight="1" x14ac:dyDescent="0.2">
      <c r="A773" s="17">
        <v>44752</v>
      </c>
      <c r="B773" s="18">
        <v>143256847</v>
      </c>
      <c r="C773" s="13">
        <v>5540246188175</v>
      </c>
      <c r="D773" s="17">
        <v>44754</v>
      </c>
      <c r="E773" s="19">
        <v>116</v>
      </c>
    </row>
    <row r="774" spans="1:5" ht="12" customHeight="1" x14ac:dyDescent="0.2">
      <c r="A774" s="20">
        <v>44753</v>
      </c>
      <c r="B774" s="21">
        <v>143256866</v>
      </c>
      <c r="C774" s="13">
        <v>5540246183130</v>
      </c>
      <c r="D774" s="20">
        <v>44760</v>
      </c>
      <c r="E774" s="22">
        <v>1692</v>
      </c>
    </row>
    <row r="775" spans="1:5" ht="12" customHeight="1" x14ac:dyDescent="0.2">
      <c r="A775" s="17">
        <v>44753</v>
      </c>
      <c r="B775" s="18">
        <v>143256870</v>
      </c>
      <c r="C775" s="13">
        <v>5540246185429</v>
      </c>
      <c r="D775" s="17">
        <v>44756</v>
      </c>
      <c r="E775" s="19">
        <v>84</v>
      </c>
    </row>
    <row r="776" spans="1:5" ht="12" customHeight="1" x14ac:dyDescent="0.2">
      <c r="A776" s="20">
        <v>44754</v>
      </c>
      <c r="B776" s="21">
        <v>143256876</v>
      </c>
      <c r="C776" s="13">
        <v>5540246176295</v>
      </c>
      <c r="D776" s="20">
        <v>44756</v>
      </c>
      <c r="E776" s="22">
        <v>4455</v>
      </c>
    </row>
    <row r="777" spans="1:5" ht="12" customHeight="1" x14ac:dyDescent="0.2">
      <c r="A777" s="17">
        <v>44754</v>
      </c>
      <c r="B777" s="18">
        <v>143256876</v>
      </c>
      <c r="C777" s="13">
        <v>5540246187987</v>
      </c>
      <c r="D777" s="17">
        <v>44756</v>
      </c>
      <c r="E777" s="19">
        <v>1671</v>
      </c>
    </row>
    <row r="778" spans="1:5" ht="12" customHeight="1" x14ac:dyDescent="0.2">
      <c r="A778" s="20">
        <v>44754</v>
      </c>
      <c r="B778" s="21">
        <v>143256876</v>
      </c>
      <c r="C778" s="13">
        <v>5540246188200</v>
      </c>
      <c r="D778" s="20">
        <v>44756</v>
      </c>
      <c r="E778" s="22">
        <v>446</v>
      </c>
    </row>
    <row r="779" spans="1:5" ht="12" customHeight="1" x14ac:dyDescent="0.2">
      <c r="A779" s="17">
        <v>44754</v>
      </c>
      <c r="B779" s="18">
        <v>143256877</v>
      </c>
      <c r="C779" s="13">
        <v>5540246172978</v>
      </c>
      <c r="D779" s="17">
        <v>44756</v>
      </c>
      <c r="E779" s="19">
        <v>1671</v>
      </c>
    </row>
    <row r="780" spans="1:5" ht="12" customHeight="1" x14ac:dyDescent="0.2">
      <c r="A780" s="20">
        <v>44754</v>
      </c>
      <c r="B780" s="21">
        <v>143256877</v>
      </c>
      <c r="C780" s="13">
        <v>5540246176699</v>
      </c>
      <c r="D780" s="20">
        <v>44756</v>
      </c>
      <c r="E780" s="22">
        <v>3132</v>
      </c>
    </row>
    <row r="781" spans="1:5" ht="12" customHeight="1" x14ac:dyDescent="0.2">
      <c r="A781" s="17">
        <v>44754</v>
      </c>
      <c r="B781" s="18">
        <v>143256891</v>
      </c>
      <c r="C781" s="13">
        <v>5540246194478</v>
      </c>
      <c r="D781" s="17">
        <v>44817</v>
      </c>
      <c r="E781" s="19">
        <v>1225</v>
      </c>
    </row>
    <row r="782" spans="1:5" ht="12" customHeight="1" x14ac:dyDescent="0.2">
      <c r="A782" s="20">
        <v>44755</v>
      </c>
      <c r="B782" s="21">
        <v>143256898</v>
      </c>
      <c r="C782" s="13">
        <v>5540246187987</v>
      </c>
      <c r="D782" s="20">
        <v>44759</v>
      </c>
      <c r="E782" s="22">
        <v>1671</v>
      </c>
    </row>
    <row r="783" spans="1:5" ht="12" customHeight="1" x14ac:dyDescent="0.2">
      <c r="A783" s="17">
        <v>44755</v>
      </c>
      <c r="B783" s="18">
        <v>143256898</v>
      </c>
      <c r="C783" s="13">
        <v>5540246188200</v>
      </c>
      <c r="D783" s="17">
        <v>44759</v>
      </c>
      <c r="E783" s="19">
        <v>743</v>
      </c>
    </row>
    <row r="784" spans="1:5" ht="12" customHeight="1" x14ac:dyDescent="0.2">
      <c r="A784" s="20">
        <v>44755</v>
      </c>
      <c r="B784" s="21">
        <v>143256899</v>
      </c>
      <c r="C784" s="13">
        <v>5540246188175</v>
      </c>
      <c r="D784" s="20">
        <v>44759</v>
      </c>
      <c r="E784" s="22">
        <v>116</v>
      </c>
    </row>
    <row r="785" spans="1:5" ht="12" customHeight="1" x14ac:dyDescent="0.2">
      <c r="A785" s="20">
        <v>44755</v>
      </c>
      <c r="B785" s="21">
        <v>143256901</v>
      </c>
      <c r="C785" s="13">
        <v>5540246175049</v>
      </c>
      <c r="D785" s="20">
        <v>44762</v>
      </c>
      <c r="E785" s="22">
        <v>279</v>
      </c>
    </row>
    <row r="786" spans="1:5" ht="12" customHeight="1" x14ac:dyDescent="0.2">
      <c r="A786" s="17">
        <v>44755</v>
      </c>
      <c r="B786" s="18">
        <v>143256901</v>
      </c>
      <c r="C786" s="13">
        <v>5540246190743</v>
      </c>
      <c r="D786" s="17">
        <v>44762</v>
      </c>
      <c r="E786" s="19">
        <v>140</v>
      </c>
    </row>
    <row r="787" spans="1:5" ht="12" customHeight="1" x14ac:dyDescent="0.2">
      <c r="A787" s="17">
        <v>44755</v>
      </c>
      <c r="B787" s="18">
        <v>143256906</v>
      </c>
      <c r="C787" s="13">
        <v>5540246191736</v>
      </c>
      <c r="D787" s="17">
        <v>44768</v>
      </c>
      <c r="E787" s="19">
        <v>325</v>
      </c>
    </row>
    <row r="788" spans="1:5" ht="12" customHeight="1" x14ac:dyDescent="0.2">
      <c r="A788" s="20">
        <v>44755</v>
      </c>
      <c r="B788" s="21">
        <v>143256927</v>
      </c>
      <c r="C788" s="13">
        <v>5540246173685</v>
      </c>
      <c r="D788" s="20">
        <v>44796</v>
      </c>
      <c r="E788" s="22">
        <v>576</v>
      </c>
    </row>
    <row r="789" spans="1:5" ht="12" customHeight="1" x14ac:dyDescent="0.2">
      <c r="A789" s="17">
        <v>44755</v>
      </c>
      <c r="B789" s="18">
        <v>143256927</v>
      </c>
      <c r="C789" s="13">
        <v>5540246173686</v>
      </c>
      <c r="D789" s="17">
        <v>44796</v>
      </c>
      <c r="E789" s="19">
        <v>274</v>
      </c>
    </row>
    <row r="790" spans="1:5" ht="12" customHeight="1" x14ac:dyDescent="0.2">
      <c r="A790" s="17">
        <v>44756</v>
      </c>
      <c r="B790" s="18">
        <v>143256939</v>
      </c>
      <c r="C790" s="13">
        <v>5540246172978</v>
      </c>
      <c r="D790" s="17">
        <v>44760</v>
      </c>
      <c r="E790" s="19">
        <v>1671</v>
      </c>
    </row>
    <row r="791" spans="1:5" ht="12" customHeight="1" x14ac:dyDescent="0.2">
      <c r="A791" s="20">
        <v>44756</v>
      </c>
      <c r="B791" s="21">
        <v>143256939</v>
      </c>
      <c r="C791" s="13">
        <v>5540246176699</v>
      </c>
      <c r="D791" s="20">
        <v>44760</v>
      </c>
      <c r="E791" s="22">
        <v>3132</v>
      </c>
    </row>
    <row r="792" spans="1:5" ht="12" customHeight="1" x14ac:dyDescent="0.2">
      <c r="A792" s="17">
        <v>44756</v>
      </c>
      <c r="B792" s="18">
        <v>143256941</v>
      </c>
      <c r="C792" s="13">
        <v>5540246185429</v>
      </c>
      <c r="D792" s="17">
        <v>44761</v>
      </c>
      <c r="E792" s="19">
        <v>209</v>
      </c>
    </row>
    <row r="793" spans="1:5" ht="12" customHeight="1" x14ac:dyDescent="0.2">
      <c r="A793" s="20">
        <v>44759</v>
      </c>
      <c r="B793" s="21">
        <v>143266956</v>
      </c>
      <c r="C793" s="13">
        <v>5540246174174</v>
      </c>
      <c r="D793" s="20">
        <v>44761</v>
      </c>
      <c r="E793" s="22">
        <v>232</v>
      </c>
    </row>
    <row r="794" spans="1:5" ht="12" customHeight="1" x14ac:dyDescent="0.2">
      <c r="A794" s="20">
        <v>44759</v>
      </c>
      <c r="B794" s="21">
        <v>143266966</v>
      </c>
      <c r="C794" s="13">
        <v>5540246182684</v>
      </c>
      <c r="D794" s="20">
        <v>44769</v>
      </c>
      <c r="E794" s="22">
        <v>140</v>
      </c>
    </row>
    <row r="795" spans="1:5" ht="12" customHeight="1" x14ac:dyDescent="0.2">
      <c r="A795" s="17">
        <v>44759</v>
      </c>
      <c r="B795" s="18">
        <v>143266966</v>
      </c>
      <c r="C795" s="13">
        <v>5540246183844</v>
      </c>
      <c r="D795" s="17">
        <v>44769</v>
      </c>
      <c r="E795" s="19">
        <v>140</v>
      </c>
    </row>
    <row r="796" spans="1:5" ht="12" customHeight="1" x14ac:dyDescent="0.2">
      <c r="A796" s="17">
        <v>44759</v>
      </c>
      <c r="B796" s="18">
        <v>143266966</v>
      </c>
      <c r="C796" s="13">
        <v>5540246194467</v>
      </c>
      <c r="D796" s="17">
        <v>44769</v>
      </c>
      <c r="E796" s="19">
        <v>17818</v>
      </c>
    </row>
    <row r="797" spans="1:5" ht="12" customHeight="1" x14ac:dyDescent="0.2">
      <c r="A797" s="17">
        <v>44759</v>
      </c>
      <c r="B797" s="18">
        <v>143266968</v>
      </c>
      <c r="C797" s="13">
        <v>5540246194632</v>
      </c>
      <c r="D797" s="17">
        <v>44773</v>
      </c>
      <c r="E797" s="19">
        <v>1838</v>
      </c>
    </row>
    <row r="798" spans="1:5" ht="12" customHeight="1" x14ac:dyDescent="0.2">
      <c r="A798" s="17">
        <v>44760</v>
      </c>
      <c r="B798" s="18">
        <v>143266973</v>
      </c>
      <c r="C798" s="13">
        <v>5540246176294</v>
      </c>
      <c r="D798" s="17">
        <v>44762</v>
      </c>
      <c r="E798" s="19">
        <v>743</v>
      </c>
    </row>
    <row r="799" spans="1:5" ht="12" customHeight="1" x14ac:dyDescent="0.2">
      <c r="A799" s="20">
        <v>44760</v>
      </c>
      <c r="B799" s="21">
        <v>143266973</v>
      </c>
      <c r="C799" s="13">
        <v>5540246176295</v>
      </c>
      <c r="D799" s="20">
        <v>44762</v>
      </c>
      <c r="E799" s="22">
        <v>2970</v>
      </c>
    </row>
    <row r="800" spans="1:5" ht="12" customHeight="1" x14ac:dyDescent="0.2">
      <c r="A800" s="17">
        <v>44760</v>
      </c>
      <c r="B800" s="18">
        <v>143266980</v>
      </c>
      <c r="C800" s="13">
        <v>5540246183558</v>
      </c>
      <c r="D800" s="17">
        <v>44766</v>
      </c>
      <c r="E800" s="19">
        <v>1300</v>
      </c>
    </row>
    <row r="801" spans="1:5" ht="12" customHeight="1" x14ac:dyDescent="0.2">
      <c r="A801" s="17">
        <v>44761</v>
      </c>
      <c r="B801" s="18">
        <v>143266988</v>
      </c>
      <c r="C801" s="13">
        <v>5540246172978</v>
      </c>
      <c r="D801" s="17">
        <v>44763</v>
      </c>
      <c r="E801" s="19">
        <v>1671</v>
      </c>
    </row>
    <row r="802" spans="1:5" ht="12" customHeight="1" x14ac:dyDescent="0.2">
      <c r="A802" s="17">
        <v>44761</v>
      </c>
      <c r="B802" s="18">
        <v>143266988</v>
      </c>
      <c r="C802" s="13">
        <v>5540246176699</v>
      </c>
      <c r="D802" s="17">
        <v>44763</v>
      </c>
      <c r="E802" s="19">
        <v>1044</v>
      </c>
    </row>
    <row r="803" spans="1:5" ht="12" customHeight="1" x14ac:dyDescent="0.2">
      <c r="A803" s="17">
        <v>44761</v>
      </c>
      <c r="B803" s="18">
        <v>143266989</v>
      </c>
      <c r="C803" s="13">
        <v>5540246176294</v>
      </c>
      <c r="D803" s="17">
        <v>44763</v>
      </c>
      <c r="E803" s="19">
        <v>743</v>
      </c>
    </row>
    <row r="804" spans="1:5" ht="12" customHeight="1" x14ac:dyDescent="0.2">
      <c r="A804" s="20">
        <v>44761</v>
      </c>
      <c r="B804" s="21">
        <v>143266989</v>
      </c>
      <c r="C804" s="13">
        <v>5540246176295</v>
      </c>
      <c r="D804" s="20">
        <v>44763</v>
      </c>
      <c r="E804" s="22">
        <v>3712</v>
      </c>
    </row>
    <row r="805" spans="1:5" ht="12" customHeight="1" x14ac:dyDescent="0.2">
      <c r="A805" s="17">
        <v>44762</v>
      </c>
      <c r="B805" s="18">
        <v>143267002</v>
      </c>
      <c r="C805" s="13">
        <v>5540246172978</v>
      </c>
      <c r="D805" s="17">
        <v>44766</v>
      </c>
      <c r="E805" s="19">
        <v>836</v>
      </c>
    </row>
    <row r="806" spans="1:5" ht="12" customHeight="1" x14ac:dyDescent="0.2">
      <c r="A806" s="20">
        <v>44762</v>
      </c>
      <c r="B806" s="21">
        <v>143267002</v>
      </c>
      <c r="C806" s="13">
        <v>5540246174174</v>
      </c>
      <c r="D806" s="20">
        <v>44766</v>
      </c>
      <c r="E806" s="22">
        <v>232</v>
      </c>
    </row>
    <row r="807" spans="1:5" ht="12" customHeight="1" x14ac:dyDescent="0.2">
      <c r="A807" s="20">
        <v>44762</v>
      </c>
      <c r="B807" s="21">
        <v>143267002</v>
      </c>
      <c r="C807" s="13">
        <v>5540246188175</v>
      </c>
      <c r="D807" s="20">
        <v>44766</v>
      </c>
      <c r="E807" s="22">
        <v>116</v>
      </c>
    </row>
    <row r="808" spans="1:5" ht="12" customHeight="1" x14ac:dyDescent="0.2">
      <c r="A808" s="17">
        <v>44762</v>
      </c>
      <c r="B808" s="18">
        <v>143267004</v>
      </c>
      <c r="C808" s="13">
        <v>5540246171933</v>
      </c>
      <c r="D808" s="17">
        <v>44766</v>
      </c>
      <c r="E808" s="19">
        <v>557</v>
      </c>
    </row>
    <row r="809" spans="1:5" ht="12" customHeight="1" x14ac:dyDescent="0.2">
      <c r="A809" s="17">
        <v>44762</v>
      </c>
      <c r="B809" s="18">
        <v>143267004</v>
      </c>
      <c r="C809" s="13">
        <v>5540246188200</v>
      </c>
      <c r="D809" s="17">
        <v>44766</v>
      </c>
      <c r="E809" s="19">
        <v>372</v>
      </c>
    </row>
    <row r="810" spans="1:5" ht="12" customHeight="1" x14ac:dyDescent="0.2">
      <c r="A810" s="17">
        <v>44762</v>
      </c>
      <c r="B810" s="18">
        <v>143267009</v>
      </c>
      <c r="C810" s="13">
        <v>5540246188583</v>
      </c>
      <c r="D810" s="17">
        <v>44766</v>
      </c>
      <c r="E810" s="19">
        <v>2228</v>
      </c>
    </row>
    <row r="811" spans="1:5" ht="12" customHeight="1" x14ac:dyDescent="0.2">
      <c r="A811" s="20">
        <v>44762</v>
      </c>
      <c r="B811" s="21">
        <v>143267010</v>
      </c>
      <c r="C811" s="13">
        <v>5540246170256</v>
      </c>
      <c r="D811" s="20">
        <v>44775</v>
      </c>
      <c r="E811" s="22">
        <v>1940</v>
      </c>
    </row>
    <row r="812" spans="1:5" ht="12" customHeight="1" x14ac:dyDescent="0.2">
      <c r="A812" s="17">
        <v>44762</v>
      </c>
      <c r="B812" s="18">
        <v>143267010</v>
      </c>
      <c r="C812" s="13">
        <v>5540246171888</v>
      </c>
      <c r="D812" s="17">
        <v>44775</v>
      </c>
      <c r="E812" s="19">
        <v>1040</v>
      </c>
    </row>
    <row r="813" spans="1:5" ht="12" customHeight="1" x14ac:dyDescent="0.2">
      <c r="A813" s="20">
        <v>44763</v>
      </c>
      <c r="B813" s="21">
        <v>143267030</v>
      </c>
      <c r="C813" s="13">
        <v>5540246171933</v>
      </c>
      <c r="D813" s="20">
        <v>44767</v>
      </c>
      <c r="E813" s="22">
        <v>279</v>
      </c>
    </row>
    <row r="814" spans="1:5" ht="12" customHeight="1" x14ac:dyDescent="0.2">
      <c r="A814" s="17">
        <v>44763</v>
      </c>
      <c r="B814" s="18">
        <v>143267030</v>
      </c>
      <c r="C814" s="13">
        <v>5540246188200</v>
      </c>
      <c r="D814" s="17">
        <v>44767</v>
      </c>
      <c r="E814" s="19">
        <v>372</v>
      </c>
    </row>
    <row r="815" spans="1:5" ht="12" customHeight="1" x14ac:dyDescent="0.2">
      <c r="A815" s="20">
        <v>44763</v>
      </c>
      <c r="B815" s="21">
        <v>143267031</v>
      </c>
      <c r="C815" s="13">
        <v>5540246174174</v>
      </c>
      <c r="D815" s="20">
        <v>44767</v>
      </c>
      <c r="E815" s="22">
        <v>232</v>
      </c>
    </row>
    <row r="816" spans="1:5" ht="12" customHeight="1" x14ac:dyDescent="0.2">
      <c r="A816" s="20">
        <v>44763</v>
      </c>
      <c r="B816" s="21">
        <v>143267031</v>
      </c>
      <c r="C816" s="13">
        <v>5540246176699</v>
      </c>
      <c r="D816" s="20">
        <v>44767</v>
      </c>
      <c r="E816" s="22">
        <v>2088</v>
      </c>
    </row>
    <row r="817" spans="1:5" ht="12" customHeight="1" x14ac:dyDescent="0.2">
      <c r="A817" s="17">
        <v>44763</v>
      </c>
      <c r="B817" s="18">
        <v>143267033</v>
      </c>
      <c r="C817" s="13">
        <v>5540246175047</v>
      </c>
      <c r="D817" s="17">
        <v>44776</v>
      </c>
      <c r="E817" s="19">
        <v>209</v>
      </c>
    </row>
    <row r="818" spans="1:5" ht="12" customHeight="1" x14ac:dyDescent="0.2">
      <c r="A818" s="20">
        <v>44763</v>
      </c>
      <c r="B818" s="21">
        <v>143267033</v>
      </c>
      <c r="C818" s="13">
        <v>5540246175049</v>
      </c>
      <c r="D818" s="20">
        <v>44776</v>
      </c>
      <c r="E818" s="22">
        <v>279</v>
      </c>
    </row>
    <row r="819" spans="1:5" ht="12" customHeight="1" x14ac:dyDescent="0.2">
      <c r="A819" s="17">
        <v>44763</v>
      </c>
      <c r="B819" s="18">
        <v>143267039</v>
      </c>
      <c r="C819" s="13">
        <v>5540246194330</v>
      </c>
      <c r="D819" s="17">
        <v>44775</v>
      </c>
      <c r="E819" s="19">
        <v>13753</v>
      </c>
    </row>
    <row r="820" spans="1:5" ht="12" customHeight="1" x14ac:dyDescent="0.2">
      <c r="A820" s="17">
        <v>44766</v>
      </c>
      <c r="B820" s="18">
        <v>143277052</v>
      </c>
      <c r="C820" s="13">
        <v>5540246172978</v>
      </c>
      <c r="D820" s="17">
        <v>44768</v>
      </c>
      <c r="E820" s="19">
        <v>836</v>
      </c>
    </row>
    <row r="821" spans="1:5" ht="12" customHeight="1" x14ac:dyDescent="0.2">
      <c r="A821" s="17">
        <v>44766</v>
      </c>
      <c r="B821" s="18">
        <v>143277052</v>
      </c>
      <c r="C821" s="13">
        <v>5540246174174</v>
      </c>
      <c r="D821" s="17">
        <v>44768</v>
      </c>
      <c r="E821" s="19">
        <v>464</v>
      </c>
    </row>
    <row r="822" spans="1:5" ht="12" customHeight="1" x14ac:dyDescent="0.2">
      <c r="A822" s="17">
        <v>44766</v>
      </c>
      <c r="B822" s="18">
        <v>143277052</v>
      </c>
      <c r="C822" s="13">
        <v>5540246176699</v>
      </c>
      <c r="D822" s="17">
        <v>44768</v>
      </c>
      <c r="E822" s="19">
        <v>2088</v>
      </c>
    </row>
    <row r="823" spans="1:5" ht="12" customHeight="1" x14ac:dyDescent="0.2">
      <c r="A823" s="17">
        <v>44766</v>
      </c>
      <c r="B823" s="18">
        <v>143277053</v>
      </c>
      <c r="C823" s="13">
        <v>5540246171933</v>
      </c>
      <c r="D823" s="17">
        <v>44768</v>
      </c>
      <c r="E823" s="19">
        <v>1114</v>
      </c>
    </row>
    <row r="824" spans="1:5" ht="12" customHeight="1" x14ac:dyDescent="0.2">
      <c r="A824" s="17">
        <v>44766</v>
      </c>
      <c r="B824" s="18">
        <v>143277053</v>
      </c>
      <c r="C824" s="13">
        <v>5540246188200</v>
      </c>
      <c r="D824" s="17">
        <v>44768</v>
      </c>
      <c r="E824" s="19">
        <v>743</v>
      </c>
    </row>
    <row r="825" spans="1:5" ht="12" customHeight="1" x14ac:dyDescent="0.2">
      <c r="A825" s="17">
        <v>44766</v>
      </c>
      <c r="B825" s="18">
        <v>143277067</v>
      </c>
      <c r="C825" s="13">
        <v>5540246192209</v>
      </c>
      <c r="D825" s="17">
        <v>44777</v>
      </c>
      <c r="E825" s="19">
        <v>1114</v>
      </c>
    </row>
    <row r="826" spans="1:5" ht="12" customHeight="1" x14ac:dyDescent="0.2">
      <c r="A826" s="17">
        <v>44767</v>
      </c>
      <c r="B826" s="18">
        <v>143277074</v>
      </c>
      <c r="C826" s="13">
        <v>5540246188200</v>
      </c>
      <c r="D826" s="17">
        <v>44769</v>
      </c>
      <c r="E826" s="19">
        <v>372</v>
      </c>
    </row>
    <row r="827" spans="1:5" ht="12" customHeight="1" x14ac:dyDescent="0.2">
      <c r="A827" s="20">
        <v>44767</v>
      </c>
      <c r="B827" s="21">
        <v>143277075</v>
      </c>
      <c r="C827" s="13">
        <v>5540246186325</v>
      </c>
      <c r="D827" s="20">
        <v>44771</v>
      </c>
      <c r="E827" s="22">
        <v>418</v>
      </c>
    </row>
    <row r="828" spans="1:5" ht="12" customHeight="1" x14ac:dyDescent="0.2">
      <c r="A828" s="17">
        <v>44768</v>
      </c>
      <c r="B828" s="18">
        <v>143277088</v>
      </c>
      <c r="C828" s="13">
        <v>5540246176294</v>
      </c>
      <c r="D828" s="17">
        <v>44770</v>
      </c>
      <c r="E828" s="19">
        <v>1114</v>
      </c>
    </row>
    <row r="829" spans="1:5" ht="12" customHeight="1" x14ac:dyDescent="0.2">
      <c r="A829" s="20">
        <v>44768</v>
      </c>
      <c r="B829" s="21">
        <v>143277088</v>
      </c>
      <c r="C829" s="13">
        <v>5540246176295</v>
      </c>
      <c r="D829" s="20">
        <v>44770</v>
      </c>
      <c r="E829" s="22">
        <v>4455</v>
      </c>
    </row>
    <row r="830" spans="1:5" ht="12" customHeight="1" x14ac:dyDescent="0.2">
      <c r="A830" s="17">
        <v>44768</v>
      </c>
      <c r="B830" s="18">
        <v>143277088</v>
      </c>
      <c r="C830" s="13">
        <v>5540246188200</v>
      </c>
      <c r="D830" s="17">
        <v>44770</v>
      </c>
      <c r="E830" s="19">
        <v>372</v>
      </c>
    </row>
    <row r="831" spans="1:5" ht="12" customHeight="1" x14ac:dyDescent="0.2">
      <c r="A831" s="17">
        <v>44768</v>
      </c>
      <c r="B831" s="18">
        <v>143277089</v>
      </c>
      <c r="C831" s="13">
        <v>5540246172978</v>
      </c>
      <c r="D831" s="17">
        <v>44770</v>
      </c>
      <c r="E831" s="19">
        <v>836</v>
      </c>
    </row>
    <row r="832" spans="1:5" ht="12" customHeight="1" x14ac:dyDescent="0.2">
      <c r="A832" s="17">
        <v>44768</v>
      </c>
      <c r="B832" s="18">
        <v>143277089</v>
      </c>
      <c r="C832" s="13">
        <v>5540246174174</v>
      </c>
      <c r="D832" s="17">
        <v>44770</v>
      </c>
      <c r="E832" s="19">
        <v>232</v>
      </c>
    </row>
    <row r="833" spans="1:5" ht="12" customHeight="1" x14ac:dyDescent="0.2">
      <c r="A833" s="20">
        <v>44768</v>
      </c>
      <c r="B833" s="21">
        <v>143277089</v>
      </c>
      <c r="C833" s="13">
        <v>5540246176699</v>
      </c>
      <c r="D833" s="20">
        <v>44770</v>
      </c>
      <c r="E833" s="22">
        <v>2088</v>
      </c>
    </row>
    <row r="834" spans="1:5" ht="12" customHeight="1" x14ac:dyDescent="0.2">
      <c r="A834" s="20">
        <v>44768</v>
      </c>
      <c r="B834" s="21">
        <v>143277090</v>
      </c>
      <c r="C834" s="13">
        <v>5540246171759</v>
      </c>
      <c r="D834" s="20">
        <v>44774</v>
      </c>
      <c r="E834" s="22">
        <v>1253</v>
      </c>
    </row>
    <row r="835" spans="1:5" ht="12" customHeight="1" x14ac:dyDescent="0.2">
      <c r="A835" s="17">
        <v>44768</v>
      </c>
      <c r="B835" s="18">
        <v>143277090</v>
      </c>
      <c r="C835" s="13">
        <v>5540246177133</v>
      </c>
      <c r="D835" s="17">
        <v>44774</v>
      </c>
      <c r="E835" s="19">
        <v>2228</v>
      </c>
    </row>
    <row r="836" spans="1:5" ht="12" customHeight="1" x14ac:dyDescent="0.2">
      <c r="A836" s="20">
        <v>44768</v>
      </c>
      <c r="B836" s="21">
        <v>143277090</v>
      </c>
      <c r="C836" s="13">
        <v>5540246192148</v>
      </c>
      <c r="D836" s="20">
        <v>44774</v>
      </c>
      <c r="E836" s="22">
        <v>25056</v>
      </c>
    </row>
    <row r="837" spans="1:5" ht="12" customHeight="1" x14ac:dyDescent="0.2">
      <c r="A837" s="17">
        <v>44768</v>
      </c>
      <c r="B837" s="18">
        <v>143277090</v>
      </c>
      <c r="C837" s="13">
        <v>5540246192518</v>
      </c>
      <c r="D837" s="17">
        <v>44774</v>
      </c>
      <c r="E837" s="19">
        <v>4385</v>
      </c>
    </row>
    <row r="838" spans="1:5" ht="12" customHeight="1" x14ac:dyDescent="0.2">
      <c r="A838" s="20">
        <v>44768</v>
      </c>
      <c r="B838" s="21">
        <v>143277091</v>
      </c>
      <c r="C838" s="13">
        <v>5540246183130</v>
      </c>
      <c r="D838" s="20">
        <v>44780</v>
      </c>
      <c r="E838" s="22">
        <v>1128</v>
      </c>
    </row>
    <row r="839" spans="1:5" ht="12" customHeight="1" x14ac:dyDescent="0.2">
      <c r="A839" s="17">
        <v>44768</v>
      </c>
      <c r="B839" s="18">
        <v>143277091</v>
      </c>
      <c r="C839" s="13">
        <v>5540246183537</v>
      </c>
      <c r="D839" s="17">
        <v>44780</v>
      </c>
      <c r="E839" s="19">
        <v>961</v>
      </c>
    </row>
    <row r="840" spans="1:5" ht="12" customHeight="1" x14ac:dyDescent="0.2">
      <c r="A840" s="20">
        <v>44768</v>
      </c>
      <c r="B840" s="21">
        <v>143277091</v>
      </c>
      <c r="C840" s="13">
        <v>5540246183538</v>
      </c>
      <c r="D840" s="20">
        <v>44780</v>
      </c>
      <c r="E840" s="22">
        <v>919</v>
      </c>
    </row>
    <row r="841" spans="1:5" ht="12" customHeight="1" x14ac:dyDescent="0.2">
      <c r="A841" s="17">
        <v>44768</v>
      </c>
      <c r="B841" s="18">
        <v>143277097</v>
      </c>
      <c r="C841" s="13">
        <v>5540246184036</v>
      </c>
      <c r="D841" s="17">
        <v>44781</v>
      </c>
      <c r="E841" s="19">
        <v>130</v>
      </c>
    </row>
    <row r="842" spans="1:5" ht="12" customHeight="1" x14ac:dyDescent="0.2">
      <c r="A842" s="17">
        <v>44769</v>
      </c>
      <c r="B842" s="18">
        <v>143277109</v>
      </c>
      <c r="C842" s="13">
        <v>5540246174174</v>
      </c>
      <c r="D842" s="17">
        <v>44773</v>
      </c>
      <c r="E842" s="19">
        <v>464</v>
      </c>
    </row>
    <row r="843" spans="1:5" ht="12" customHeight="1" x14ac:dyDescent="0.2">
      <c r="A843" s="20">
        <v>44769</v>
      </c>
      <c r="B843" s="21">
        <v>143277109</v>
      </c>
      <c r="C843" s="13">
        <v>5540246176699</v>
      </c>
      <c r="D843" s="20">
        <v>44773</v>
      </c>
      <c r="E843" s="22">
        <v>836</v>
      </c>
    </row>
    <row r="844" spans="1:5" ht="12" customHeight="1" x14ac:dyDescent="0.2">
      <c r="A844" s="17">
        <v>44769</v>
      </c>
      <c r="B844" s="18">
        <v>143277109</v>
      </c>
      <c r="C844" s="13">
        <v>5540246188175</v>
      </c>
      <c r="D844" s="17">
        <v>44773</v>
      </c>
      <c r="E844" s="19">
        <v>232</v>
      </c>
    </row>
    <row r="845" spans="1:5" ht="12" customHeight="1" x14ac:dyDescent="0.2">
      <c r="A845" s="17">
        <v>44769</v>
      </c>
      <c r="B845" s="18">
        <v>143277109</v>
      </c>
      <c r="C845" s="13">
        <v>5540246192102</v>
      </c>
      <c r="D845" s="17">
        <v>44773</v>
      </c>
      <c r="E845" s="19">
        <v>2005</v>
      </c>
    </row>
    <row r="846" spans="1:5" ht="12" customHeight="1" x14ac:dyDescent="0.2">
      <c r="A846" s="17">
        <v>44769</v>
      </c>
      <c r="B846" s="18">
        <v>143277110</v>
      </c>
      <c r="C846" s="13">
        <v>5540246176294</v>
      </c>
      <c r="D846" s="17">
        <v>44773</v>
      </c>
      <c r="E846" s="19">
        <v>1485</v>
      </c>
    </row>
    <row r="847" spans="1:5" ht="12" customHeight="1" x14ac:dyDescent="0.2">
      <c r="A847" s="20">
        <v>44769</v>
      </c>
      <c r="B847" s="21">
        <v>143277110</v>
      </c>
      <c r="C847" s="13">
        <v>5540246176295</v>
      </c>
      <c r="D847" s="20">
        <v>44773</v>
      </c>
      <c r="E847" s="22">
        <v>7424</v>
      </c>
    </row>
    <row r="848" spans="1:5" ht="12" customHeight="1" x14ac:dyDescent="0.2">
      <c r="A848" s="20">
        <v>44769</v>
      </c>
      <c r="B848" s="21">
        <v>143277110</v>
      </c>
      <c r="C848" s="13">
        <v>5540246187987</v>
      </c>
      <c r="D848" s="20">
        <v>44773</v>
      </c>
      <c r="E848" s="22">
        <v>2228</v>
      </c>
    </row>
    <row r="849" spans="1:5" ht="12" customHeight="1" x14ac:dyDescent="0.2">
      <c r="A849" s="17">
        <v>44769</v>
      </c>
      <c r="B849" s="18">
        <v>143277110</v>
      </c>
      <c r="C849" s="13">
        <v>5540246188200</v>
      </c>
      <c r="D849" s="17">
        <v>44773</v>
      </c>
      <c r="E849" s="19">
        <v>743</v>
      </c>
    </row>
    <row r="850" spans="1:5" ht="12" customHeight="1" x14ac:dyDescent="0.2">
      <c r="A850" s="17">
        <v>44770</v>
      </c>
      <c r="B850" s="18">
        <v>143277123</v>
      </c>
      <c r="C850" s="13">
        <v>5540246176294</v>
      </c>
      <c r="D850" s="17">
        <v>44774</v>
      </c>
      <c r="E850" s="19">
        <v>743</v>
      </c>
    </row>
    <row r="851" spans="1:5" ht="12" customHeight="1" x14ac:dyDescent="0.2">
      <c r="A851" s="20">
        <v>44770</v>
      </c>
      <c r="B851" s="21">
        <v>143277123</v>
      </c>
      <c r="C851" s="13">
        <v>5540246176295</v>
      </c>
      <c r="D851" s="20">
        <v>44774</v>
      </c>
      <c r="E851" s="22">
        <v>1485</v>
      </c>
    </row>
    <row r="852" spans="1:5" ht="12" customHeight="1" x14ac:dyDescent="0.2">
      <c r="A852" s="20">
        <v>44770</v>
      </c>
      <c r="B852" s="21">
        <v>143277123</v>
      </c>
      <c r="C852" s="13">
        <v>5540246188200</v>
      </c>
      <c r="D852" s="20">
        <v>44774</v>
      </c>
      <c r="E852" s="22">
        <v>557</v>
      </c>
    </row>
    <row r="853" spans="1:5" ht="12" customHeight="1" x14ac:dyDescent="0.2">
      <c r="A853" s="17">
        <v>44770</v>
      </c>
      <c r="B853" s="18">
        <v>143277124</v>
      </c>
      <c r="C853" s="13">
        <v>5540246172978</v>
      </c>
      <c r="D853" s="17">
        <v>44774</v>
      </c>
      <c r="E853" s="19">
        <v>836</v>
      </c>
    </row>
    <row r="854" spans="1:5" ht="12" customHeight="1" x14ac:dyDescent="0.2">
      <c r="A854" s="17">
        <v>44770</v>
      </c>
      <c r="B854" s="18">
        <v>143277124</v>
      </c>
      <c r="C854" s="13">
        <v>5540246176699</v>
      </c>
      <c r="D854" s="17">
        <v>44774</v>
      </c>
      <c r="E854" s="19">
        <v>2088</v>
      </c>
    </row>
    <row r="855" spans="1:5" ht="12" customHeight="1" x14ac:dyDescent="0.2">
      <c r="A855" s="20">
        <v>44770</v>
      </c>
      <c r="B855" s="21">
        <v>143277124</v>
      </c>
      <c r="C855" s="13">
        <v>5540246188175</v>
      </c>
      <c r="D855" s="20">
        <v>44774</v>
      </c>
      <c r="E855" s="22">
        <v>116</v>
      </c>
    </row>
    <row r="856" spans="1:5" ht="12" customHeight="1" x14ac:dyDescent="0.2">
      <c r="A856" s="20">
        <v>44773</v>
      </c>
      <c r="B856" s="21">
        <v>143287132</v>
      </c>
      <c r="C856" s="13">
        <v>5540246172978</v>
      </c>
      <c r="D856" s="20">
        <v>44775</v>
      </c>
      <c r="E856" s="22">
        <v>836</v>
      </c>
    </row>
    <row r="857" spans="1:5" ht="12" customHeight="1" x14ac:dyDescent="0.2">
      <c r="A857" s="17">
        <v>44773</v>
      </c>
      <c r="B857" s="18">
        <v>143287132</v>
      </c>
      <c r="C857" s="13">
        <v>5540246176699</v>
      </c>
      <c r="D857" s="17">
        <v>44775</v>
      </c>
      <c r="E857" s="19">
        <v>1044</v>
      </c>
    </row>
    <row r="858" spans="1:5" ht="12" customHeight="1" x14ac:dyDescent="0.2">
      <c r="A858" s="20">
        <v>44773</v>
      </c>
      <c r="B858" s="21">
        <v>143287132</v>
      </c>
      <c r="C858" s="13">
        <v>5540246188175</v>
      </c>
      <c r="D858" s="20">
        <v>44775</v>
      </c>
      <c r="E858" s="22">
        <v>116</v>
      </c>
    </row>
    <row r="859" spans="1:5" ht="12" customHeight="1" x14ac:dyDescent="0.2">
      <c r="A859" s="17">
        <v>44773</v>
      </c>
      <c r="B859" s="18">
        <v>143287133</v>
      </c>
      <c r="C859" s="13">
        <v>5540246187987</v>
      </c>
      <c r="D859" s="17">
        <v>44775</v>
      </c>
      <c r="E859" s="19">
        <v>1114</v>
      </c>
    </row>
    <row r="860" spans="1:5" ht="12" customHeight="1" x14ac:dyDescent="0.2">
      <c r="A860" s="20">
        <v>44773</v>
      </c>
      <c r="B860" s="21">
        <v>143287136</v>
      </c>
      <c r="C860" s="13">
        <v>5540246185562</v>
      </c>
      <c r="D860" s="20">
        <v>44777</v>
      </c>
      <c r="E860" s="22">
        <v>70</v>
      </c>
    </row>
    <row r="861" spans="1:5" ht="12" customHeight="1" x14ac:dyDescent="0.2">
      <c r="A861" s="17">
        <v>44773</v>
      </c>
      <c r="B861" s="18">
        <v>143287152</v>
      </c>
      <c r="C861" s="13">
        <v>5540246173472</v>
      </c>
      <c r="D861" s="17">
        <v>44784</v>
      </c>
      <c r="E861" s="19">
        <v>418</v>
      </c>
    </row>
    <row r="862" spans="1:5" ht="12" customHeight="1" x14ac:dyDescent="0.2">
      <c r="A862" s="20">
        <v>44773</v>
      </c>
      <c r="B862" s="21">
        <v>143287152</v>
      </c>
      <c r="C862" s="13">
        <v>5540246175047</v>
      </c>
      <c r="D862" s="20">
        <v>44784</v>
      </c>
      <c r="E862" s="22">
        <v>279</v>
      </c>
    </row>
    <row r="863" spans="1:5" ht="12" customHeight="1" x14ac:dyDescent="0.2">
      <c r="A863" s="17">
        <v>44773</v>
      </c>
      <c r="B863" s="18">
        <v>143287152</v>
      </c>
      <c r="C863" s="13">
        <v>5540246175049</v>
      </c>
      <c r="D863" s="17">
        <v>44784</v>
      </c>
      <c r="E863" s="19">
        <v>418</v>
      </c>
    </row>
    <row r="864" spans="1:5" ht="12" customHeight="1" x14ac:dyDescent="0.2">
      <c r="A864" s="20">
        <v>44773</v>
      </c>
      <c r="B864" s="21">
        <v>143287152</v>
      </c>
      <c r="C864" s="13">
        <v>5540246175050</v>
      </c>
      <c r="D864" s="20">
        <v>44784</v>
      </c>
      <c r="E864" s="22">
        <v>418</v>
      </c>
    </row>
    <row r="865" spans="1:5" ht="12" customHeight="1" x14ac:dyDescent="0.2">
      <c r="A865" s="17">
        <v>44773</v>
      </c>
      <c r="B865" s="18">
        <v>143287152</v>
      </c>
      <c r="C865" s="13">
        <v>5540246190743</v>
      </c>
      <c r="D865" s="17">
        <v>44784</v>
      </c>
      <c r="E865" s="19">
        <v>140</v>
      </c>
    </row>
    <row r="866" spans="1:5" ht="12" customHeight="1" x14ac:dyDescent="0.2">
      <c r="A866" s="17">
        <v>44774</v>
      </c>
      <c r="B866" s="18">
        <v>143287159</v>
      </c>
      <c r="C866" s="13">
        <v>5540246171933</v>
      </c>
      <c r="D866" s="17">
        <v>44776</v>
      </c>
      <c r="E866" s="19">
        <v>335</v>
      </c>
    </row>
    <row r="867" spans="1:5" ht="12" customHeight="1" x14ac:dyDescent="0.2">
      <c r="A867" s="20">
        <v>44774</v>
      </c>
      <c r="B867" s="21">
        <v>143287159</v>
      </c>
      <c r="C867" s="13">
        <v>5540246176294</v>
      </c>
      <c r="D867" s="20">
        <v>44776</v>
      </c>
      <c r="E867" s="22">
        <v>743</v>
      </c>
    </row>
    <row r="868" spans="1:5" ht="12" customHeight="1" x14ac:dyDescent="0.2">
      <c r="A868" s="17">
        <v>44774</v>
      </c>
      <c r="B868" s="18">
        <v>143287159</v>
      </c>
      <c r="C868" s="13">
        <v>5540246187987</v>
      </c>
      <c r="D868" s="17">
        <v>44776</v>
      </c>
      <c r="E868" s="19">
        <v>1671</v>
      </c>
    </row>
    <row r="869" spans="1:5" ht="12" customHeight="1" x14ac:dyDescent="0.2">
      <c r="A869" s="17">
        <v>44774</v>
      </c>
      <c r="B869" s="18">
        <v>143287163</v>
      </c>
      <c r="C869" s="13">
        <v>5540246172978</v>
      </c>
      <c r="D869" s="17">
        <v>44776</v>
      </c>
      <c r="E869" s="19">
        <v>836</v>
      </c>
    </row>
    <row r="870" spans="1:5" ht="12" customHeight="1" x14ac:dyDescent="0.2">
      <c r="A870" s="20">
        <v>44774</v>
      </c>
      <c r="B870" s="21">
        <v>143287163</v>
      </c>
      <c r="C870" s="13">
        <v>5540246176699</v>
      </c>
      <c r="D870" s="20">
        <v>44776</v>
      </c>
      <c r="E870" s="22">
        <v>836</v>
      </c>
    </row>
    <row r="871" spans="1:5" ht="12" customHeight="1" x14ac:dyDescent="0.2">
      <c r="A871" s="20">
        <v>44774</v>
      </c>
      <c r="B871" s="21">
        <v>143287169</v>
      </c>
      <c r="C871" s="13">
        <v>5540246183587</v>
      </c>
      <c r="D871" s="20">
        <v>44794</v>
      </c>
      <c r="E871" s="22">
        <v>502</v>
      </c>
    </row>
    <row r="872" spans="1:5" ht="12" customHeight="1" x14ac:dyDescent="0.2">
      <c r="A872" s="17">
        <v>44774</v>
      </c>
      <c r="B872" s="18">
        <v>143287169</v>
      </c>
      <c r="C872" s="13">
        <v>5540246183589</v>
      </c>
      <c r="D872" s="17">
        <v>44794</v>
      </c>
      <c r="E872" s="19">
        <v>650</v>
      </c>
    </row>
    <row r="873" spans="1:5" ht="12" customHeight="1" x14ac:dyDescent="0.2">
      <c r="A873" s="20">
        <v>44774</v>
      </c>
      <c r="B873" s="21">
        <v>143287172</v>
      </c>
      <c r="C873" s="13">
        <v>5540246180522</v>
      </c>
      <c r="D873" s="20">
        <v>44784</v>
      </c>
      <c r="E873" s="22">
        <v>891</v>
      </c>
    </row>
    <row r="874" spans="1:5" ht="12" customHeight="1" x14ac:dyDescent="0.2">
      <c r="A874" s="20">
        <v>44774</v>
      </c>
      <c r="B874" s="21">
        <v>143287173</v>
      </c>
      <c r="C874" s="13">
        <v>5540246194632</v>
      </c>
      <c r="D874" s="20">
        <v>44787</v>
      </c>
      <c r="E874" s="22">
        <v>669</v>
      </c>
    </row>
    <row r="875" spans="1:5" ht="12" customHeight="1" x14ac:dyDescent="0.2">
      <c r="A875" s="20">
        <v>44775</v>
      </c>
      <c r="B875" s="21">
        <v>143287181</v>
      </c>
      <c r="C875" s="13">
        <v>5540246176294</v>
      </c>
      <c r="D875" s="20">
        <v>44777</v>
      </c>
      <c r="E875" s="22">
        <v>743</v>
      </c>
    </row>
    <row r="876" spans="1:5" ht="12" customHeight="1" x14ac:dyDescent="0.2">
      <c r="A876" s="17">
        <v>44775</v>
      </c>
      <c r="B876" s="18">
        <v>143287181</v>
      </c>
      <c r="C876" s="13">
        <v>5540246176295</v>
      </c>
      <c r="D876" s="17">
        <v>44777</v>
      </c>
      <c r="E876" s="19">
        <v>2970</v>
      </c>
    </row>
    <row r="877" spans="1:5" ht="12" customHeight="1" x14ac:dyDescent="0.2">
      <c r="A877" s="20">
        <v>44775</v>
      </c>
      <c r="B877" s="21">
        <v>143287181</v>
      </c>
      <c r="C877" s="13">
        <v>5540246187987</v>
      </c>
      <c r="D877" s="20">
        <v>44777</v>
      </c>
      <c r="E877" s="22">
        <v>1671</v>
      </c>
    </row>
    <row r="878" spans="1:5" ht="12" customHeight="1" x14ac:dyDescent="0.2">
      <c r="A878" s="17">
        <v>44775</v>
      </c>
      <c r="B878" s="18">
        <v>143287181</v>
      </c>
      <c r="C878" s="13">
        <v>5540246188200</v>
      </c>
      <c r="D878" s="17">
        <v>44777</v>
      </c>
      <c r="E878" s="19">
        <v>372</v>
      </c>
    </row>
    <row r="879" spans="1:5" ht="12" customHeight="1" x14ac:dyDescent="0.2">
      <c r="A879" s="17">
        <v>44775</v>
      </c>
      <c r="B879" s="18">
        <v>143287185</v>
      </c>
      <c r="C879" s="13">
        <v>5540246172669</v>
      </c>
      <c r="D879" s="17">
        <v>44777</v>
      </c>
      <c r="E879" s="19">
        <v>279</v>
      </c>
    </row>
    <row r="880" spans="1:5" ht="12" customHeight="1" x14ac:dyDescent="0.2">
      <c r="A880" s="20">
        <v>44775</v>
      </c>
      <c r="B880" s="21">
        <v>143287185</v>
      </c>
      <c r="C880" s="13">
        <v>5540246172978</v>
      </c>
      <c r="D880" s="20">
        <v>44777</v>
      </c>
      <c r="E880" s="22">
        <v>836</v>
      </c>
    </row>
    <row r="881" spans="1:5" ht="12" customHeight="1" x14ac:dyDescent="0.2">
      <c r="A881" s="17">
        <v>44775</v>
      </c>
      <c r="B881" s="18">
        <v>143287185</v>
      </c>
      <c r="C881" s="13">
        <v>5540246174174</v>
      </c>
      <c r="D881" s="17">
        <v>44777</v>
      </c>
      <c r="E881" s="19">
        <v>232</v>
      </c>
    </row>
    <row r="882" spans="1:5" ht="12" customHeight="1" x14ac:dyDescent="0.2">
      <c r="A882" s="17">
        <v>44776</v>
      </c>
      <c r="B882" s="18">
        <v>143287208</v>
      </c>
      <c r="C882" s="13">
        <v>5540246171933</v>
      </c>
      <c r="D882" s="17">
        <v>44780</v>
      </c>
      <c r="E882" s="19">
        <v>1114</v>
      </c>
    </row>
    <row r="883" spans="1:5" ht="12" customHeight="1" x14ac:dyDescent="0.2">
      <c r="A883" s="20">
        <v>44776</v>
      </c>
      <c r="B883" s="21">
        <v>143287208</v>
      </c>
      <c r="C883" s="13">
        <v>5540246176294</v>
      </c>
      <c r="D883" s="20">
        <v>44780</v>
      </c>
      <c r="E883" s="22">
        <v>1485</v>
      </c>
    </row>
    <row r="884" spans="1:5" ht="12" customHeight="1" x14ac:dyDescent="0.2">
      <c r="A884" s="17">
        <v>44776</v>
      </c>
      <c r="B884" s="18">
        <v>143287208</v>
      </c>
      <c r="C884" s="13">
        <v>5540246176295</v>
      </c>
      <c r="D884" s="17">
        <v>44780</v>
      </c>
      <c r="E884" s="19">
        <v>5940</v>
      </c>
    </row>
    <row r="885" spans="1:5" ht="12" customHeight="1" x14ac:dyDescent="0.2">
      <c r="A885" s="17">
        <v>44776</v>
      </c>
      <c r="B885" s="18">
        <v>143287208</v>
      </c>
      <c r="C885" s="13">
        <v>5540246187987</v>
      </c>
      <c r="D885" s="17">
        <v>44780</v>
      </c>
      <c r="E885" s="19">
        <v>3898</v>
      </c>
    </row>
    <row r="886" spans="1:5" ht="12" customHeight="1" x14ac:dyDescent="0.2">
      <c r="A886" s="20">
        <v>44776</v>
      </c>
      <c r="B886" s="21">
        <v>143287208</v>
      </c>
      <c r="C886" s="13">
        <v>5540246188200</v>
      </c>
      <c r="D886" s="20">
        <v>44780</v>
      </c>
      <c r="E886" s="22">
        <v>743</v>
      </c>
    </row>
    <row r="887" spans="1:5" ht="12" customHeight="1" x14ac:dyDescent="0.2">
      <c r="A887" s="20">
        <v>44776</v>
      </c>
      <c r="B887" s="21">
        <v>143287212</v>
      </c>
      <c r="C887" s="13">
        <v>5540246171933</v>
      </c>
      <c r="D887" s="20">
        <v>44777</v>
      </c>
      <c r="E887" s="22">
        <v>557</v>
      </c>
    </row>
    <row r="888" spans="1:5" ht="12" customHeight="1" x14ac:dyDescent="0.2">
      <c r="A888" s="17">
        <v>44776</v>
      </c>
      <c r="B888" s="18">
        <v>143287212</v>
      </c>
      <c r="C888" s="13">
        <v>5540246176294</v>
      </c>
      <c r="D888" s="17">
        <v>44777</v>
      </c>
      <c r="E888" s="19">
        <v>743</v>
      </c>
    </row>
    <row r="889" spans="1:5" ht="12" customHeight="1" x14ac:dyDescent="0.2">
      <c r="A889" s="20">
        <v>44776</v>
      </c>
      <c r="B889" s="21">
        <v>143287212</v>
      </c>
      <c r="C889" s="13">
        <v>5540246176295</v>
      </c>
      <c r="D889" s="20">
        <v>44777</v>
      </c>
      <c r="E889" s="22">
        <v>2228</v>
      </c>
    </row>
    <row r="890" spans="1:5" ht="12" customHeight="1" x14ac:dyDescent="0.2">
      <c r="A890" s="17">
        <v>44776</v>
      </c>
      <c r="B890" s="18">
        <v>143287212</v>
      </c>
      <c r="C890" s="13">
        <v>5540246187987</v>
      </c>
      <c r="D890" s="17">
        <v>44777</v>
      </c>
      <c r="E890" s="19">
        <v>2228</v>
      </c>
    </row>
    <row r="891" spans="1:5" ht="12" customHeight="1" x14ac:dyDescent="0.2">
      <c r="A891" s="20">
        <v>44776</v>
      </c>
      <c r="B891" s="21">
        <v>143287212</v>
      </c>
      <c r="C891" s="13">
        <v>5540246188200</v>
      </c>
      <c r="D891" s="20">
        <v>44777</v>
      </c>
      <c r="E891" s="22">
        <v>186</v>
      </c>
    </row>
    <row r="892" spans="1:5" ht="12" customHeight="1" x14ac:dyDescent="0.2">
      <c r="A892" s="20">
        <v>44776</v>
      </c>
      <c r="B892" s="21">
        <v>143287213</v>
      </c>
      <c r="C892" s="13">
        <v>5540246176699</v>
      </c>
      <c r="D892" s="20">
        <v>44777</v>
      </c>
      <c r="E892" s="22">
        <v>1253</v>
      </c>
    </row>
    <row r="893" spans="1:5" ht="12" customHeight="1" x14ac:dyDescent="0.2">
      <c r="A893" s="17">
        <v>44776</v>
      </c>
      <c r="B893" s="18">
        <v>143287214</v>
      </c>
      <c r="C893" s="13">
        <v>5540246172978</v>
      </c>
      <c r="D893" s="17">
        <v>44780</v>
      </c>
      <c r="E893" s="19">
        <v>836</v>
      </c>
    </row>
    <row r="894" spans="1:5" ht="12" customHeight="1" x14ac:dyDescent="0.2">
      <c r="A894" s="20">
        <v>44776</v>
      </c>
      <c r="B894" s="21">
        <v>143287214</v>
      </c>
      <c r="C894" s="13">
        <v>5540246174174</v>
      </c>
      <c r="D894" s="20">
        <v>44780</v>
      </c>
      <c r="E894" s="22">
        <v>232</v>
      </c>
    </row>
    <row r="895" spans="1:5" ht="12" customHeight="1" x14ac:dyDescent="0.2">
      <c r="A895" s="20">
        <v>44776</v>
      </c>
      <c r="B895" s="21">
        <v>143287214</v>
      </c>
      <c r="C895" s="13">
        <v>5540246176699</v>
      </c>
      <c r="D895" s="20">
        <v>44780</v>
      </c>
      <c r="E895" s="22">
        <v>2088</v>
      </c>
    </row>
    <row r="896" spans="1:5" ht="12" customHeight="1" x14ac:dyDescent="0.2">
      <c r="A896" s="17">
        <v>44776</v>
      </c>
      <c r="B896" s="18">
        <v>143287219</v>
      </c>
      <c r="C896" s="13">
        <v>5540246174095</v>
      </c>
      <c r="D896" s="17">
        <v>44781</v>
      </c>
      <c r="E896" s="19">
        <v>70</v>
      </c>
    </row>
    <row r="897" spans="1:5" ht="12" customHeight="1" x14ac:dyDescent="0.2">
      <c r="A897" s="17">
        <v>44776</v>
      </c>
      <c r="B897" s="18">
        <v>143287220</v>
      </c>
      <c r="C897" s="13">
        <v>5540246181061</v>
      </c>
      <c r="D897" s="17">
        <v>44782</v>
      </c>
      <c r="E897" s="19">
        <v>3871</v>
      </c>
    </row>
    <row r="898" spans="1:5" ht="12" customHeight="1" x14ac:dyDescent="0.2">
      <c r="A898" s="20">
        <v>44776</v>
      </c>
      <c r="B898" s="21">
        <v>143287220</v>
      </c>
      <c r="C898" s="13">
        <v>5540246183547</v>
      </c>
      <c r="D898" s="20">
        <v>44782</v>
      </c>
      <c r="E898" s="22">
        <v>2228</v>
      </c>
    </row>
    <row r="899" spans="1:5" ht="12" customHeight="1" x14ac:dyDescent="0.2">
      <c r="A899" s="17">
        <v>44776</v>
      </c>
      <c r="B899" s="18">
        <v>143287220</v>
      </c>
      <c r="C899" s="13">
        <v>5540246185278</v>
      </c>
      <c r="D899" s="17">
        <v>44782</v>
      </c>
      <c r="E899" s="19">
        <v>1120</v>
      </c>
    </row>
    <row r="900" spans="1:5" ht="12" customHeight="1" x14ac:dyDescent="0.2">
      <c r="A900" s="17">
        <v>44776</v>
      </c>
      <c r="B900" s="18">
        <v>143287222</v>
      </c>
      <c r="C900" s="13">
        <v>5540246183558</v>
      </c>
      <c r="D900" s="17">
        <v>44788</v>
      </c>
      <c r="E900" s="19">
        <v>2599</v>
      </c>
    </row>
    <row r="901" spans="1:5" ht="12" customHeight="1" x14ac:dyDescent="0.2">
      <c r="A901" s="20">
        <v>44776</v>
      </c>
      <c r="B901" s="21">
        <v>143287222</v>
      </c>
      <c r="C901" s="13">
        <v>5540246183560</v>
      </c>
      <c r="D901" s="20">
        <v>44788</v>
      </c>
      <c r="E901" s="22">
        <v>223</v>
      </c>
    </row>
    <row r="902" spans="1:5" ht="12" customHeight="1" x14ac:dyDescent="0.2">
      <c r="A902" s="17">
        <v>44776</v>
      </c>
      <c r="B902" s="18">
        <v>143287222</v>
      </c>
      <c r="C902" s="13">
        <v>5540246192209</v>
      </c>
      <c r="D902" s="17">
        <v>44788</v>
      </c>
      <c r="E902" s="19">
        <v>1114</v>
      </c>
    </row>
    <row r="903" spans="1:5" ht="12" customHeight="1" x14ac:dyDescent="0.2">
      <c r="A903" s="20">
        <v>44776</v>
      </c>
      <c r="B903" s="21">
        <v>143287222</v>
      </c>
      <c r="C903" s="13">
        <v>5540246192462</v>
      </c>
      <c r="D903" s="20">
        <v>44788</v>
      </c>
      <c r="E903" s="22">
        <v>1114</v>
      </c>
    </row>
    <row r="904" spans="1:5" ht="12" customHeight="1" x14ac:dyDescent="0.2">
      <c r="A904" s="17">
        <v>44776</v>
      </c>
      <c r="B904" s="18">
        <v>143287223</v>
      </c>
      <c r="C904" s="13">
        <v>5540246192264</v>
      </c>
      <c r="D904" s="17">
        <v>44803</v>
      </c>
      <c r="E904" s="19">
        <v>1485</v>
      </c>
    </row>
    <row r="905" spans="1:5" ht="12" customHeight="1" x14ac:dyDescent="0.2">
      <c r="A905" s="20">
        <v>44776</v>
      </c>
      <c r="B905" s="21">
        <v>143287223</v>
      </c>
      <c r="C905" s="13">
        <v>5540246192265</v>
      </c>
      <c r="D905" s="20">
        <v>44803</v>
      </c>
      <c r="E905" s="22">
        <v>297</v>
      </c>
    </row>
    <row r="906" spans="1:5" ht="12" customHeight="1" x14ac:dyDescent="0.2">
      <c r="A906" s="20">
        <v>44776</v>
      </c>
      <c r="B906" s="21">
        <v>143287228</v>
      </c>
      <c r="C906" s="13">
        <v>5540246188583</v>
      </c>
      <c r="D906" s="20">
        <v>44780</v>
      </c>
      <c r="E906" s="22">
        <v>2228</v>
      </c>
    </row>
    <row r="907" spans="1:5" ht="12" customHeight="1" x14ac:dyDescent="0.2">
      <c r="A907" s="17">
        <v>44776</v>
      </c>
      <c r="B907" s="18">
        <v>143287229</v>
      </c>
      <c r="C907" s="13">
        <v>5540246170256</v>
      </c>
      <c r="D907" s="17">
        <v>44783</v>
      </c>
      <c r="E907" s="19">
        <v>3880</v>
      </c>
    </row>
    <row r="908" spans="1:5" ht="12" customHeight="1" x14ac:dyDescent="0.2">
      <c r="A908" s="20">
        <v>44777</v>
      </c>
      <c r="B908" s="21">
        <v>143287248</v>
      </c>
      <c r="C908" s="13">
        <v>5540246172978</v>
      </c>
      <c r="D908" s="20">
        <v>44781</v>
      </c>
      <c r="E908" s="22">
        <v>836</v>
      </c>
    </row>
    <row r="909" spans="1:5" ht="12" customHeight="1" x14ac:dyDescent="0.2">
      <c r="A909" s="20">
        <v>44777</v>
      </c>
      <c r="B909" s="21">
        <v>143287248</v>
      </c>
      <c r="C909" s="13">
        <v>5540246176699</v>
      </c>
      <c r="D909" s="20">
        <v>44781</v>
      </c>
      <c r="E909" s="22">
        <v>2088</v>
      </c>
    </row>
    <row r="910" spans="1:5" ht="12" customHeight="1" x14ac:dyDescent="0.2">
      <c r="A910" s="17">
        <v>44777</v>
      </c>
      <c r="B910" s="18">
        <v>143287249</v>
      </c>
      <c r="C910" s="13">
        <v>5540246185429</v>
      </c>
      <c r="D910" s="17">
        <v>44783</v>
      </c>
      <c r="E910" s="19">
        <v>195</v>
      </c>
    </row>
    <row r="911" spans="1:5" ht="12" customHeight="1" x14ac:dyDescent="0.2">
      <c r="A911" s="20">
        <v>44777</v>
      </c>
      <c r="B911" s="21">
        <v>143287252</v>
      </c>
      <c r="C911" s="13">
        <v>5540246194330</v>
      </c>
      <c r="D911" s="20">
        <v>44784</v>
      </c>
      <c r="E911" s="22">
        <v>9169</v>
      </c>
    </row>
    <row r="912" spans="1:5" ht="12" customHeight="1" x14ac:dyDescent="0.2">
      <c r="A912" s="20">
        <v>44777</v>
      </c>
      <c r="B912" s="21">
        <v>143287255</v>
      </c>
      <c r="C912" s="13">
        <v>5540246171759</v>
      </c>
      <c r="D912" s="20">
        <v>44781</v>
      </c>
      <c r="E912" s="22">
        <v>5012</v>
      </c>
    </row>
    <row r="913" spans="1:5" ht="12" customHeight="1" x14ac:dyDescent="0.2">
      <c r="A913" s="17">
        <v>44777</v>
      </c>
      <c r="B913" s="18">
        <v>143287255</v>
      </c>
      <c r="C913" s="13">
        <v>5540246177133</v>
      </c>
      <c r="D913" s="17">
        <v>44781</v>
      </c>
      <c r="E913" s="19">
        <v>4455</v>
      </c>
    </row>
    <row r="914" spans="1:5" ht="12" customHeight="1" x14ac:dyDescent="0.2">
      <c r="A914" s="20">
        <v>44777</v>
      </c>
      <c r="B914" s="21">
        <v>143287255</v>
      </c>
      <c r="C914" s="13">
        <v>5540246192148</v>
      </c>
      <c r="D914" s="20">
        <v>44781</v>
      </c>
      <c r="E914" s="22">
        <v>16704</v>
      </c>
    </row>
    <row r="915" spans="1:5" ht="12" customHeight="1" x14ac:dyDescent="0.2">
      <c r="A915" s="17">
        <v>44777</v>
      </c>
      <c r="B915" s="18">
        <v>143287262</v>
      </c>
      <c r="C915" s="13">
        <v>5540246176294</v>
      </c>
      <c r="D915" s="17">
        <v>44782</v>
      </c>
      <c r="E915" s="19">
        <v>743</v>
      </c>
    </row>
    <row r="916" spans="1:5" ht="12" customHeight="1" x14ac:dyDescent="0.2">
      <c r="A916" s="17">
        <v>44780</v>
      </c>
      <c r="B916" s="18">
        <v>143297271</v>
      </c>
      <c r="C916" s="13">
        <v>5540246176295</v>
      </c>
      <c r="D916" s="17">
        <v>44782</v>
      </c>
      <c r="E916" s="19">
        <v>4455</v>
      </c>
    </row>
    <row r="917" spans="1:5" ht="12" customHeight="1" x14ac:dyDescent="0.2">
      <c r="A917" s="17">
        <v>44780</v>
      </c>
      <c r="B917" s="18">
        <v>143297271</v>
      </c>
      <c r="C917" s="13">
        <v>5540246188200</v>
      </c>
      <c r="D917" s="17">
        <v>44782</v>
      </c>
      <c r="E917" s="19">
        <v>743</v>
      </c>
    </row>
    <row r="918" spans="1:5" ht="12" customHeight="1" x14ac:dyDescent="0.2">
      <c r="A918" s="17">
        <v>44780</v>
      </c>
      <c r="B918" s="18">
        <v>143297272</v>
      </c>
      <c r="C918" s="13">
        <v>5540246174174</v>
      </c>
      <c r="D918" s="17">
        <v>44782</v>
      </c>
      <c r="E918" s="19">
        <v>232</v>
      </c>
    </row>
    <row r="919" spans="1:5" ht="12" customHeight="1" x14ac:dyDescent="0.2">
      <c r="A919" s="17">
        <v>44780</v>
      </c>
      <c r="B919" s="18">
        <v>143297272</v>
      </c>
      <c r="C919" s="13">
        <v>5540246176699</v>
      </c>
      <c r="D919" s="17">
        <v>44782</v>
      </c>
      <c r="E919" s="19">
        <v>2088</v>
      </c>
    </row>
    <row r="920" spans="1:5" ht="12" customHeight="1" x14ac:dyDescent="0.2">
      <c r="A920" s="20">
        <v>44780</v>
      </c>
      <c r="B920" s="21">
        <v>143297272</v>
      </c>
      <c r="C920" s="13">
        <v>5540246192102</v>
      </c>
      <c r="D920" s="20">
        <v>44782</v>
      </c>
      <c r="E920" s="22">
        <v>2005</v>
      </c>
    </row>
    <row r="921" spans="1:5" ht="12" customHeight="1" x14ac:dyDescent="0.2">
      <c r="A921" s="17">
        <v>44780</v>
      </c>
      <c r="B921" s="18">
        <v>143297273</v>
      </c>
      <c r="C921" s="13">
        <v>5540246174095</v>
      </c>
      <c r="D921" s="17">
        <v>44787</v>
      </c>
      <c r="E921" s="19">
        <v>70</v>
      </c>
    </row>
    <row r="922" spans="1:5" ht="12" customHeight="1" x14ac:dyDescent="0.2">
      <c r="A922" s="20">
        <v>44780</v>
      </c>
      <c r="B922" s="21">
        <v>143297273</v>
      </c>
      <c r="C922" s="13">
        <v>5540246175047</v>
      </c>
      <c r="D922" s="20">
        <v>44787</v>
      </c>
      <c r="E922" s="22">
        <v>279</v>
      </c>
    </row>
    <row r="923" spans="1:5" ht="12" customHeight="1" x14ac:dyDescent="0.2">
      <c r="A923" s="17">
        <v>44780</v>
      </c>
      <c r="B923" s="18">
        <v>143297273</v>
      </c>
      <c r="C923" s="13">
        <v>5540246175049</v>
      </c>
      <c r="D923" s="17">
        <v>44787</v>
      </c>
      <c r="E923" s="19">
        <v>557</v>
      </c>
    </row>
    <row r="924" spans="1:5" ht="12" customHeight="1" x14ac:dyDescent="0.2">
      <c r="A924" s="20">
        <v>44780</v>
      </c>
      <c r="B924" s="21">
        <v>143297273</v>
      </c>
      <c r="C924" s="13">
        <v>5540246175050</v>
      </c>
      <c r="D924" s="20">
        <v>44787</v>
      </c>
      <c r="E924" s="22">
        <v>557</v>
      </c>
    </row>
    <row r="925" spans="1:5" ht="12" customHeight="1" x14ac:dyDescent="0.2">
      <c r="A925" s="17">
        <v>44780</v>
      </c>
      <c r="B925" s="18">
        <v>143297273</v>
      </c>
      <c r="C925" s="13">
        <v>5540246190743</v>
      </c>
      <c r="D925" s="17">
        <v>44787</v>
      </c>
      <c r="E925" s="19">
        <v>279</v>
      </c>
    </row>
    <row r="926" spans="1:5" ht="12" customHeight="1" x14ac:dyDescent="0.2">
      <c r="A926" s="17">
        <v>44781</v>
      </c>
      <c r="B926" s="18">
        <v>143297289</v>
      </c>
      <c r="C926" s="13">
        <v>5540246176294</v>
      </c>
      <c r="D926" s="17">
        <v>44783</v>
      </c>
      <c r="E926" s="19">
        <v>1485</v>
      </c>
    </row>
    <row r="927" spans="1:5" ht="12" customHeight="1" x14ac:dyDescent="0.2">
      <c r="A927" s="20">
        <v>44781</v>
      </c>
      <c r="B927" s="21">
        <v>143297289</v>
      </c>
      <c r="C927" s="13">
        <v>5540246176295</v>
      </c>
      <c r="D927" s="20">
        <v>44783</v>
      </c>
      <c r="E927" s="22">
        <v>7424</v>
      </c>
    </row>
    <row r="928" spans="1:5" ht="12" customHeight="1" x14ac:dyDescent="0.2">
      <c r="A928" s="20">
        <v>44781</v>
      </c>
      <c r="B928" s="21">
        <v>143297289</v>
      </c>
      <c r="C928" s="13">
        <v>5540246187987</v>
      </c>
      <c r="D928" s="20">
        <v>44783</v>
      </c>
      <c r="E928" s="22">
        <v>2228</v>
      </c>
    </row>
    <row r="929" spans="1:5" ht="12" customHeight="1" x14ac:dyDescent="0.2">
      <c r="A929" s="17">
        <v>44781</v>
      </c>
      <c r="B929" s="18">
        <v>143297289</v>
      </c>
      <c r="C929" s="13">
        <v>5540246188200</v>
      </c>
      <c r="D929" s="17">
        <v>44783</v>
      </c>
      <c r="E929" s="19">
        <v>1485</v>
      </c>
    </row>
    <row r="930" spans="1:5" ht="12" customHeight="1" x14ac:dyDescent="0.2">
      <c r="A930" s="17">
        <v>44781</v>
      </c>
      <c r="B930" s="18">
        <v>143297291</v>
      </c>
      <c r="C930" s="13">
        <v>5540246172539</v>
      </c>
      <c r="D930" s="17">
        <v>44783</v>
      </c>
      <c r="E930" s="19">
        <v>35</v>
      </c>
    </row>
    <row r="931" spans="1:5" ht="12" customHeight="1" x14ac:dyDescent="0.2">
      <c r="A931" s="20">
        <v>44781</v>
      </c>
      <c r="B931" s="21">
        <v>143297291</v>
      </c>
      <c r="C931" s="13">
        <v>5540246174174</v>
      </c>
      <c r="D931" s="20">
        <v>44783</v>
      </c>
      <c r="E931" s="22">
        <v>464</v>
      </c>
    </row>
    <row r="932" spans="1:5" ht="12" customHeight="1" x14ac:dyDescent="0.2">
      <c r="A932" s="20">
        <v>44781</v>
      </c>
      <c r="B932" s="21">
        <v>143297291</v>
      </c>
      <c r="C932" s="13">
        <v>5540246176699</v>
      </c>
      <c r="D932" s="20">
        <v>44783</v>
      </c>
      <c r="E932" s="22">
        <v>3132</v>
      </c>
    </row>
    <row r="933" spans="1:5" ht="12" customHeight="1" x14ac:dyDescent="0.2">
      <c r="A933" s="17">
        <v>44781</v>
      </c>
      <c r="B933" s="18">
        <v>143297303</v>
      </c>
      <c r="C933" s="13">
        <v>5540246183130</v>
      </c>
      <c r="D933" s="17">
        <v>44788</v>
      </c>
      <c r="E933" s="19">
        <v>1128</v>
      </c>
    </row>
    <row r="934" spans="1:5" ht="12" customHeight="1" x14ac:dyDescent="0.2">
      <c r="A934" s="20">
        <v>44781</v>
      </c>
      <c r="B934" s="21">
        <v>143297303</v>
      </c>
      <c r="C934" s="13">
        <v>5540246183552</v>
      </c>
      <c r="D934" s="20">
        <v>44788</v>
      </c>
      <c r="E934" s="22">
        <v>2172</v>
      </c>
    </row>
    <row r="935" spans="1:5" ht="12" customHeight="1" x14ac:dyDescent="0.2">
      <c r="A935" s="17">
        <v>44781</v>
      </c>
      <c r="B935" s="18">
        <v>143297306</v>
      </c>
      <c r="C935" s="13">
        <v>5540246193316</v>
      </c>
      <c r="D935" s="17">
        <v>44787</v>
      </c>
      <c r="E935" s="19">
        <v>335</v>
      </c>
    </row>
    <row r="936" spans="1:5" ht="12" customHeight="1" x14ac:dyDescent="0.2">
      <c r="A936" s="17">
        <v>44782</v>
      </c>
      <c r="B936" s="18">
        <v>143297322</v>
      </c>
      <c r="C936" s="13">
        <v>5540246172669</v>
      </c>
      <c r="D936" s="17">
        <v>44784</v>
      </c>
      <c r="E936" s="19">
        <v>279</v>
      </c>
    </row>
    <row r="937" spans="1:5" ht="12" customHeight="1" x14ac:dyDescent="0.2">
      <c r="A937" s="20">
        <v>44782</v>
      </c>
      <c r="B937" s="21">
        <v>143297322</v>
      </c>
      <c r="C937" s="13">
        <v>5540246172978</v>
      </c>
      <c r="D937" s="20">
        <v>44784</v>
      </c>
      <c r="E937" s="22">
        <v>2506</v>
      </c>
    </row>
    <row r="938" spans="1:5" ht="12" customHeight="1" x14ac:dyDescent="0.2">
      <c r="A938" s="20">
        <v>44782</v>
      </c>
      <c r="B938" s="21">
        <v>143297322</v>
      </c>
      <c r="C938" s="13">
        <v>5540246176699</v>
      </c>
      <c r="D938" s="20">
        <v>44784</v>
      </c>
      <c r="E938" s="22">
        <v>3132</v>
      </c>
    </row>
    <row r="939" spans="1:5" ht="12" customHeight="1" x14ac:dyDescent="0.2">
      <c r="A939" s="17">
        <v>44782</v>
      </c>
      <c r="B939" s="18">
        <v>143297322</v>
      </c>
      <c r="C939" s="13">
        <v>5540246188175</v>
      </c>
      <c r="D939" s="17">
        <v>44784</v>
      </c>
      <c r="E939" s="19">
        <v>232</v>
      </c>
    </row>
    <row r="940" spans="1:5" ht="12" customHeight="1" x14ac:dyDescent="0.2">
      <c r="A940" s="17">
        <v>44782</v>
      </c>
      <c r="B940" s="18">
        <v>143297322</v>
      </c>
      <c r="C940" s="13">
        <v>5540246192102</v>
      </c>
      <c r="D940" s="17">
        <v>44784</v>
      </c>
      <c r="E940" s="19">
        <v>2005</v>
      </c>
    </row>
    <row r="941" spans="1:5" ht="12" customHeight="1" x14ac:dyDescent="0.2">
      <c r="A941" s="17">
        <v>44782</v>
      </c>
      <c r="B941" s="18">
        <v>143297326</v>
      </c>
      <c r="C941" s="13">
        <v>5540246171933</v>
      </c>
      <c r="D941" s="17">
        <v>44784</v>
      </c>
      <c r="E941" s="19">
        <v>1114</v>
      </c>
    </row>
    <row r="942" spans="1:5" ht="12" customHeight="1" x14ac:dyDescent="0.2">
      <c r="A942" s="20">
        <v>44782</v>
      </c>
      <c r="B942" s="21">
        <v>143297326</v>
      </c>
      <c r="C942" s="13">
        <v>5540246176295</v>
      </c>
      <c r="D942" s="20">
        <v>44784</v>
      </c>
      <c r="E942" s="22">
        <v>11136</v>
      </c>
    </row>
    <row r="943" spans="1:5" ht="12" customHeight="1" x14ac:dyDescent="0.2">
      <c r="A943" s="20">
        <v>44782</v>
      </c>
      <c r="B943" s="21">
        <v>143297326</v>
      </c>
      <c r="C943" s="13">
        <v>5540246187987</v>
      </c>
      <c r="D943" s="20">
        <v>44784</v>
      </c>
      <c r="E943" s="22">
        <v>3341</v>
      </c>
    </row>
    <row r="944" spans="1:5" ht="12" customHeight="1" x14ac:dyDescent="0.2">
      <c r="A944" s="17">
        <v>44782</v>
      </c>
      <c r="B944" s="18">
        <v>143297326</v>
      </c>
      <c r="C944" s="13">
        <v>5540246188200</v>
      </c>
      <c r="D944" s="17">
        <v>44784</v>
      </c>
      <c r="E944" s="19">
        <v>1485</v>
      </c>
    </row>
    <row r="945" spans="1:5" ht="12" customHeight="1" x14ac:dyDescent="0.2">
      <c r="A945" s="20">
        <v>44783</v>
      </c>
      <c r="B945" s="21">
        <v>143297348</v>
      </c>
      <c r="C945" s="13">
        <v>5540246176294</v>
      </c>
      <c r="D945" s="20">
        <v>44787</v>
      </c>
      <c r="E945" s="22">
        <v>1485</v>
      </c>
    </row>
    <row r="946" spans="1:5" ht="12" customHeight="1" x14ac:dyDescent="0.2">
      <c r="A946" s="17">
        <v>44783</v>
      </c>
      <c r="B946" s="18">
        <v>143297348</v>
      </c>
      <c r="C946" s="13">
        <v>5540246176295</v>
      </c>
      <c r="D946" s="17">
        <v>44787</v>
      </c>
      <c r="E946" s="19">
        <v>7424</v>
      </c>
    </row>
    <row r="947" spans="1:5" ht="12" customHeight="1" x14ac:dyDescent="0.2">
      <c r="A947" s="20">
        <v>44783</v>
      </c>
      <c r="B947" s="21">
        <v>143297348</v>
      </c>
      <c r="C947" s="13">
        <v>5540246187987</v>
      </c>
      <c r="D947" s="20">
        <v>44787</v>
      </c>
      <c r="E947" s="22">
        <v>4455</v>
      </c>
    </row>
    <row r="948" spans="1:5" ht="12" customHeight="1" x14ac:dyDescent="0.2">
      <c r="A948" s="17">
        <v>44783</v>
      </c>
      <c r="B948" s="18">
        <v>143297348</v>
      </c>
      <c r="C948" s="13">
        <v>5540246188200</v>
      </c>
      <c r="D948" s="17">
        <v>44787</v>
      </c>
      <c r="E948" s="19">
        <v>743</v>
      </c>
    </row>
    <row r="949" spans="1:5" ht="12" customHeight="1" x14ac:dyDescent="0.2">
      <c r="A949" s="20">
        <v>44783</v>
      </c>
      <c r="B949" s="21">
        <v>143297349</v>
      </c>
      <c r="C949" s="13">
        <v>5540246172978</v>
      </c>
      <c r="D949" s="20">
        <v>44787</v>
      </c>
      <c r="E949" s="22">
        <v>836</v>
      </c>
    </row>
    <row r="950" spans="1:5" ht="12" customHeight="1" x14ac:dyDescent="0.2">
      <c r="A950" s="20">
        <v>44783</v>
      </c>
      <c r="B950" s="21">
        <v>143297349</v>
      </c>
      <c r="C950" s="13">
        <v>5540246174174</v>
      </c>
      <c r="D950" s="20">
        <v>44787</v>
      </c>
      <c r="E950" s="22">
        <v>696</v>
      </c>
    </row>
    <row r="951" spans="1:5" ht="12" customHeight="1" x14ac:dyDescent="0.2">
      <c r="A951" s="20">
        <v>44783</v>
      </c>
      <c r="B951" s="21">
        <v>143297349</v>
      </c>
      <c r="C951" s="13">
        <v>5540246176699</v>
      </c>
      <c r="D951" s="20">
        <v>44787</v>
      </c>
      <c r="E951" s="22">
        <v>3132</v>
      </c>
    </row>
    <row r="952" spans="1:5" ht="12" customHeight="1" x14ac:dyDescent="0.2">
      <c r="A952" s="20">
        <v>44783</v>
      </c>
      <c r="B952" s="21">
        <v>143297349</v>
      </c>
      <c r="C952" s="13">
        <v>5540246188175</v>
      </c>
      <c r="D952" s="20">
        <v>44787</v>
      </c>
      <c r="E952" s="22">
        <v>232</v>
      </c>
    </row>
    <row r="953" spans="1:5" ht="12" customHeight="1" x14ac:dyDescent="0.2">
      <c r="A953" s="20">
        <v>44783</v>
      </c>
      <c r="B953" s="21">
        <v>143297351</v>
      </c>
      <c r="C953" s="13">
        <v>5540246173472</v>
      </c>
      <c r="D953" s="20">
        <v>44790</v>
      </c>
      <c r="E953" s="22">
        <v>418</v>
      </c>
    </row>
    <row r="954" spans="1:5" ht="12" customHeight="1" x14ac:dyDescent="0.2">
      <c r="A954" s="17">
        <v>44783</v>
      </c>
      <c r="B954" s="18">
        <v>143297351</v>
      </c>
      <c r="C954" s="13">
        <v>5540246175049</v>
      </c>
      <c r="D954" s="17">
        <v>44790</v>
      </c>
      <c r="E954" s="19">
        <v>279</v>
      </c>
    </row>
    <row r="955" spans="1:5" ht="12" customHeight="1" x14ac:dyDescent="0.2">
      <c r="A955" s="20">
        <v>44783</v>
      </c>
      <c r="B955" s="21">
        <v>143297351</v>
      </c>
      <c r="C955" s="13">
        <v>5540246175050</v>
      </c>
      <c r="D955" s="20">
        <v>44790</v>
      </c>
      <c r="E955" s="22">
        <v>279</v>
      </c>
    </row>
    <row r="956" spans="1:5" ht="12" customHeight="1" x14ac:dyDescent="0.2">
      <c r="A956" s="17">
        <v>44783</v>
      </c>
      <c r="B956" s="18">
        <v>143297351</v>
      </c>
      <c r="C956" s="13">
        <v>5540246190743</v>
      </c>
      <c r="D956" s="17">
        <v>44790</v>
      </c>
      <c r="E956" s="19">
        <v>418</v>
      </c>
    </row>
    <row r="957" spans="1:5" ht="12" customHeight="1" x14ac:dyDescent="0.2">
      <c r="A957" s="20">
        <v>44783</v>
      </c>
      <c r="B957" s="21">
        <v>143297353</v>
      </c>
      <c r="C957" s="13">
        <v>5540246185429</v>
      </c>
      <c r="D957" s="20">
        <v>44789</v>
      </c>
      <c r="E957" s="22">
        <v>140</v>
      </c>
    </row>
    <row r="958" spans="1:5" ht="12" customHeight="1" x14ac:dyDescent="0.2">
      <c r="A958" s="17">
        <v>44783</v>
      </c>
      <c r="B958" s="18">
        <v>143297353</v>
      </c>
      <c r="C958" s="13">
        <v>5540246185562</v>
      </c>
      <c r="D958" s="17">
        <v>44789</v>
      </c>
      <c r="E958" s="19">
        <v>140</v>
      </c>
    </row>
    <row r="959" spans="1:5" ht="12" customHeight="1" x14ac:dyDescent="0.2">
      <c r="A959" s="17">
        <v>44783</v>
      </c>
      <c r="B959" s="18">
        <v>143297362</v>
      </c>
      <c r="C959" s="13">
        <v>5540246194330</v>
      </c>
      <c r="D959" s="17">
        <v>44791</v>
      </c>
      <c r="E959" s="19">
        <v>4585</v>
      </c>
    </row>
    <row r="960" spans="1:5" ht="12" customHeight="1" x14ac:dyDescent="0.2">
      <c r="A960" s="17">
        <v>44784</v>
      </c>
      <c r="B960" s="18">
        <v>143297375</v>
      </c>
      <c r="C960" s="13">
        <v>5540246172539</v>
      </c>
      <c r="D960" s="17">
        <v>44788</v>
      </c>
      <c r="E960" s="19">
        <v>24</v>
      </c>
    </row>
    <row r="961" spans="1:5" ht="12" customHeight="1" x14ac:dyDescent="0.2">
      <c r="A961" s="20">
        <v>44784</v>
      </c>
      <c r="B961" s="21">
        <v>143297375</v>
      </c>
      <c r="C961" s="13">
        <v>5540246172978</v>
      </c>
      <c r="D961" s="20">
        <v>44788</v>
      </c>
      <c r="E961" s="22">
        <v>836</v>
      </c>
    </row>
    <row r="962" spans="1:5" ht="12" customHeight="1" x14ac:dyDescent="0.2">
      <c r="A962" s="17">
        <v>44784</v>
      </c>
      <c r="B962" s="18">
        <v>143297375</v>
      </c>
      <c r="C962" s="13">
        <v>5540246174174</v>
      </c>
      <c r="D962" s="17">
        <v>44788</v>
      </c>
      <c r="E962" s="19">
        <v>232</v>
      </c>
    </row>
    <row r="963" spans="1:5" ht="12" customHeight="1" x14ac:dyDescent="0.2">
      <c r="A963" s="17">
        <v>44784</v>
      </c>
      <c r="B963" s="18">
        <v>143297375</v>
      </c>
      <c r="C963" s="13">
        <v>5540246176699</v>
      </c>
      <c r="D963" s="17">
        <v>44788</v>
      </c>
      <c r="E963" s="19">
        <v>2088</v>
      </c>
    </row>
    <row r="964" spans="1:5" ht="12" customHeight="1" x14ac:dyDescent="0.2">
      <c r="A964" s="20">
        <v>44784</v>
      </c>
      <c r="B964" s="21">
        <v>143297376</v>
      </c>
      <c r="C964" s="13">
        <v>5540246171933</v>
      </c>
      <c r="D964" s="20">
        <v>44788</v>
      </c>
      <c r="E964" s="22">
        <v>1114</v>
      </c>
    </row>
    <row r="965" spans="1:5" ht="12" customHeight="1" x14ac:dyDescent="0.2">
      <c r="A965" s="17">
        <v>44784</v>
      </c>
      <c r="B965" s="18">
        <v>143297376</v>
      </c>
      <c r="C965" s="13">
        <v>5540246176295</v>
      </c>
      <c r="D965" s="17">
        <v>44788</v>
      </c>
      <c r="E965" s="19">
        <v>4455</v>
      </c>
    </row>
    <row r="966" spans="1:5" ht="12" customHeight="1" x14ac:dyDescent="0.2">
      <c r="A966" s="20">
        <v>44784</v>
      </c>
      <c r="B966" s="21">
        <v>143297376</v>
      </c>
      <c r="C966" s="13">
        <v>5540246188200</v>
      </c>
      <c r="D966" s="20">
        <v>44788</v>
      </c>
      <c r="E966" s="22">
        <v>743</v>
      </c>
    </row>
    <row r="967" spans="1:5" ht="12" customHeight="1" x14ac:dyDescent="0.2">
      <c r="A967" s="20">
        <v>44784</v>
      </c>
      <c r="B967" s="21">
        <v>143297384</v>
      </c>
      <c r="C967" s="13">
        <v>5540246183547</v>
      </c>
      <c r="D967" s="20">
        <v>44797</v>
      </c>
      <c r="E967" s="22">
        <v>5568</v>
      </c>
    </row>
    <row r="968" spans="1:5" ht="12" customHeight="1" x14ac:dyDescent="0.2">
      <c r="A968" s="17">
        <v>44784</v>
      </c>
      <c r="B968" s="18">
        <v>143297384</v>
      </c>
      <c r="C968" s="13">
        <v>5540246185278</v>
      </c>
      <c r="D968" s="17">
        <v>44797</v>
      </c>
      <c r="E968" s="19">
        <v>2239</v>
      </c>
    </row>
    <row r="969" spans="1:5" ht="12" customHeight="1" x14ac:dyDescent="0.2">
      <c r="A969" s="17">
        <v>44784</v>
      </c>
      <c r="B969" s="18">
        <v>143297385</v>
      </c>
      <c r="C969" s="13">
        <v>5540246171759</v>
      </c>
      <c r="D969" s="17">
        <v>44790</v>
      </c>
      <c r="E969" s="19">
        <v>1253</v>
      </c>
    </row>
    <row r="970" spans="1:5" ht="12" customHeight="1" x14ac:dyDescent="0.2">
      <c r="A970" s="20">
        <v>44784</v>
      </c>
      <c r="B970" s="21">
        <v>143297385</v>
      </c>
      <c r="C970" s="13">
        <v>5540246177133</v>
      </c>
      <c r="D970" s="20">
        <v>44790</v>
      </c>
      <c r="E970" s="22">
        <v>3341</v>
      </c>
    </row>
    <row r="971" spans="1:5" ht="12" customHeight="1" x14ac:dyDescent="0.2">
      <c r="A971" s="17">
        <v>44784</v>
      </c>
      <c r="B971" s="18">
        <v>143297385</v>
      </c>
      <c r="C971" s="13">
        <v>5540246192148</v>
      </c>
      <c r="D971" s="17">
        <v>44790</v>
      </c>
      <c r="E971" s="19">
        <v>27840</v>
      </c>
    </row>
    <row r="972" spans="1:5" ht="12" customHeight="1" x14ac:dyDescent="0.2">
      <c r="A972" s="17">
        <v>44784</v>
      </c>
      <c r="B972" s="18">
        <v>143297387</v>
      </c>
      <c r="C972" s="13">
        <v>5540246194790</v>
      </c>
      <c r="D972" s="17">
        <v>44812</v>
      </c>
      <c r="E972" s="19">
        <v>2631</v>
      </c>
    </row>
    <row r="973" spans="1:5" ht="12" customHeight="1" x14ac:dyDescent="0.2">
      <c r="A973" s="17">
        <v>44784</v>
      </c>
      <c r="B973" s="18">
        <v>143297394</v>
      </c>
      <c r="C973" s="13">
        <v>5540246194632</v>
      </c>
      <c r="D973" s="17">
        <v>44794</v>
      </c>
      <c r="E973" s="19">
        <v>836</v>
      </c>
    </row>
    <row r="974" spans="1:5" ht="12" customHeight="1" x14ac:dyDescent="0.2">
      <c r="A974" s="20">
        <v>44784</v>
      </c>
      <c r="B974" s="21">
        <v>143297395</v>
      </c>
      <c r="C974" s="13">
        <v>5540246177376</v>
      </c>
      <c r="D974" s="20">
        <v>44803</v>
      </c>
      <c r="E974" s="22">
        <v>1420</v>
      </c>
    </row>
    <row r="975" spans="1:5" ht="12" customHeight="1" x14ac:dyDescent="0.2">
      <c r="A975" s="20">
        <v>44784</v>
      </c>
      <c r="B975" s="21">
        <v>143297398</v>
      </c>
      <c r="C975" s="13">
        <v>5540246194467</v>
      </c>
      <c r="D975" s="20">
        <v>44801</v>
      </c>
      <c r="E975" s="22">
        <v>17818</v>
      </c>
    </row>
    <row r="976" spans="1:5" ht="12" customHeight="1" x14ac:dyDescent="0.2">
      <c r="A976" s="17">
        <v>44784</v>
      </c>
      <c r="B976" s="18">
        <v>143297399</v>
      </c>
      <c r="C976" s="13">
        <v>5540246191596</v>
      </c>
      <c r="D976" s="17">
        <v>44803</v>
      </c>
      <c r="E976" s="19">
        <v>149</v>
      </c>
    </row>
    <row r="977" spans="1:5" ht="12" customHeight="1" x14ac:dyDescent="0.2">
      <c r="A977" s="17">
        <v>44787</v>
      </c>
      <c r="B977" s="18">
        <v>143307413</v>
      </c>
      <c r="C977" s="13">
        <v>5540246174174</v>
      </c>
      <c r="D977" s="17">
        <v>44789</v>
      </c>
      <c r="E977" s="19">
        <v>232</v>
      </c>
    </row>
    <row r="978" spans="1:5" ht="12" customHeight="1" x14ac:dyDescent="0.2">
      <c r="A978" s="20">
        <v>44787</v>
      </c>
      <c r="B978" s="21">
        <v>143307413</v>
      </c>
      <c r="C978" s="13">
        <v>5540246176699</v>
      </c>
      <c r="D978" s="20">
        <v>44789</v>
      </c>
      <c r="E978" s="22">
        <v>3132</v>
      </c>
    </row>
    <row r="979" spans="1:5" ht="12" customHeight="1" x14ac:dyDescent="0.2">
      <c r="A979" s="17">
        <v>44787</v>
      </c>
      <c r="B979" s="18">
        <v>143307414</v>
      </c>
      <c r="C979" s="13">
        <v>5540246171933</v>
      </c>
      <c r="D979" s="17">
        <v>44789</v>
      </c>
      <c r="E979" s="19">
        <v>557</v>
      </c>
    </row>
    <row r="980" spans="1:5" ht="12" customHeight="1" x14ac:dyDescent="0.2">
      <c r="A980" s="20">
        <v>44787</v>
      </c>
      <c r="B980" s="21">
        <v>143307424</v>
      </c>
      <c r="C980" s="13">
        <v>5540246187995</v>
      </c>
      <c r="D980" s="20">
        <v>44843</v>
      </c>
      <c r="E980" s="22">
        <v>1170</v>
      </c>
    </row>
    <row r="981" spans="1:5" ht="12" customHeight="1" x14ac:dyDescent="0.2">
      <c r="A981" s="17">
        <v>44787</v>
      </c>
      <c r="B981" s="18">
        <v>143307424</v>
      </c>
      <c r="C981" s="13">
        <v>5540246187997</v>
      </c>
      <c r="D981" s="17">
        <v>44843</v>
      </c>
      <c r="E981" s="19">
        <v>376</v>
      </c>
    </row>
    <row r="982" spans="1:5" ht="12" customHeight="1" x14ac:dyDescent="0.2">
      <c r="A982" s="20">
        <v>44787</v>
      </c>
      <c r="B982" s="21">
        <v>143307424</v>
      </c>
      <c r="C982" s="13">
        <v>5540246187998</v>
      </c>
      <c r="D982" s="20">
        <v>44843</v>
      </c>
      <c r="E982" s="22">
        <v>627</v>
      </c>
    </row>
    <row r="983" spans="1:5" ht="12" customHeight="1" x14ac:dyDescent="0.2">
      <c r="A983" s="17">
        <v>44788</v>
      </c>
      <c r="B983" s="18">
        <v>143307434</v>
      </c>
      <c r="C983" s="13">
        <v>5540246176295</v>
      </c>
      <c r="D983" s="17">
        <v>44790</v>
      </c>
      <c r="E983" s="19">
        <v>4455</v>
      </c>
    </row>
    <row r="984" spans="1:5" ht="12" customHeight="1" x14ac:dyDescent="0.2">
      <c r="A984" s="20">
        <v>44788</v>
      </c>
      <c r="B984" s="21">
        <v>143307435</v>
      </c>
      <c r="C984" s="13">
        <v>5540246172978</v>
      </c>
      <c r="D984" s="20">
        <v>44790</v>
      </c>
      <c r="E984" s="22">
        <v>836</v>
      </c>
    </row>
    <row r="985" spans="1:5" ht="12" customHeight="1" x14ac:dyDescent="0.2">
      <c r="A985" s="20">
        <v>44788</v>
      </c>
      <c r="B985" s="21">
        <v>143307435</v>
      </c>
      <c r="C985" s="13">
        <v>5540246176699</v>
      </c>
      <c r="D985" s="20">
        <v>44790</v>
      </c>
      <c r="E985" s="22">
        <v>2088</v>
      </c>
    </row>
    <row r="986" spans="1:5" ht="12" customHeight="1" x14ac:dyDescent="0.2">
      <c r="A986" s="17">
        <v>44788</v>
      </c>
      <c r="B986" s="18">
        <v>143307435</v>
      </c>
      <c r="C986" s="13">
        <v>5540246192102</v>
      </c>
      <c r="D986" s="17">
        <v>44790</v>
      </c>
      <c r="E986" s="19">
        <v>2005</v>
      </c>
    </row>
    <row r="987" spans="1:5" ht="12" customHeight="1" x14ac:dyDescent="0.2">
      <c r="A987" s="20">
        <v>44788</v>
      </c>
      <c r="B987" s="21">
        <v>143307439</v>
      </c>
      <c r="C987" s="13">
        <v>5540246188224</v>
      </c>
      <c r="D987" s="20">
        <v>44796</v>
      </c>
      <c r="E987" s="22">
        <v>1207</v>
      </c>
    </row>
    <row r="988" spans="1:5" ht="12" customHeight="1" x14ac:dyDescent="0.2">
      <c r="A988" s="17">
        <v>44788</v>
      </c>
      <c r="B988" s="18">
        <v>143307440</v>
      </c>
      <c r="C988" s="13">
        <v>5540246193878</v>
      </c>
      <c r="D988" s="17">
        <v>44804</v>
      </c>
      <c r="E988" s="19">
        <v>6682</v>
      </c>
    </row>
    <row r="989" spans="1:5" ht="12" customHeight="1" x14ac:dyDescent="0.2">
      <c r="A989" s="17">
        <v>44788</v>
      </c>
      <c r="B989" s="18">
        <v>143307441</v>
      </c>
      <c r="C989" s="13">
        <v>5540246171759</v>
      </c>
      <c r="D989" s="17">
        <v>44796</v>
      </c>
      <c r="E989" s="19">
        <v>2506</v>
      </c>
    </row>
    <row r="990" spans="1:5" ht="12" customHeight="1" x14ac:dyDescent="0.2">
      <c r="A990" s="20">
        <v>44788</v>
      </c>
      <c r="B990" s="21">
        <v>143307441</v>
      </c>
      <c r="C990" s="13">
        <v>5540246177133</v>
      </c>
      <c r="D990" s="20">
        <v>44796</v>
      </c>
      <c r="E990" s="22">
        <v>4455</v>
      </c>
    </row>
    <row r="991" spans="1:5" ht="12" customHeight="1" x14ac:dyDescent="0.2">
      <c r="A991" s="17">
        <v>44788</v>
      </c>
      <c r="B991" s="18">
        <v>143307441</v>
      </c>
      <c r="C991" s="13">
        <v>5540246192148</v>
      </c>
      <c r="D991" s="17">
        <v>44796</v>
      </c>
      <c r="E991" s="19">
        <v>23664</v>
      </c>
    </row>
    <row r="992" spans="1:5" ht="12" customHeight="1" x14ac:dyDescent="0.2">
      <c r="A992" s="20">
        <v>44788</v>
      </c>
      <c r="B992" s="21">
        <v>143307442</v>
      </c>
      <c r="C992" s="13">
        <v>5540246194632</v>
      </c>
      <c r="D992" s="20">
        <v>44802</v>
      </c>
      <c r="E992" s="22">
        <v>836</v>
      </c>
    </row>
    <row r="993" spans="1:5" ht="12" customHeight="1" x14ac:dyDescent="0.2">
      <c r="A993" s="17">
        <v>44789</v>
      </c>
      <c r="B993" s="18">
        <v>143307449</v>
      </c>
      <c r="C993" s="13">
        <v>5540246171933</v>
      </c>
      <c r="D993" s="17">
        <v>44791</v>
      </c>
      <c r="E993" s="19">
        <v>836</v>
      </c>
    </row>
    <row r="994" spans="1:5" ht="12" customHeight="1" x14ac:dyDescent="0.2">
      <c r="A994" s="17">
        <v>44789</v>
      </c>
      <c r="B994" s="18">
        <v>143307449</v>
      </c>
      <c r="C994" s="13">
        <v>5540246176295</v>
      </c>
      <c r="D994" s="17">
        <v>44791</v>
      </c>
      <c r="E994" s="19">
        <v>4455</v>
      </c>
    </row>
    <row r="995" spans="1:5" ht="12" customHeight="1" x14ac:dyDescent="0.2">
      <c r="A995" s="17">
        <v>44789</v>
      </c>
      <c r="B995" s="18">
        <v>143307449</v>
      </c>
      <c r="C995" s="13">
        <v>5540246188200</v>
      </c>
      <c r="D995" s="17">
        <v>44791</v>
      </c>
      <c r="E995" s="19">
        <v>1485</v>
      </c>
    </row>
    <row r="996" spans="1:5" ht="12" customHeight="1" x14ac:dyDescent="0.2">
      <c r="A996" s="17">
        <v>44789</v>
      </c>
      <c r="B996" s="18">
        <v>143307451</v>
      </c>
      <c r="C996" s="13">
        <v>5540246172669</v>
      </c>
      <c r="D996" s="17">
        <v>44791</v>
      </c>
      <c r="E996" s="19">
        <v>140</v>
      </c>
    </row>
    <row r="997" spans="1:5" ht="12" customHeight="1" x14ac:dyDescent="0.2">
      <c r="A997" s="20">
        <v>44789</v>
      </c>
      <c r="B997" s="21">
        <v>143307451</v>
      </c>
      <c r="C997" s="13">
        <v>5540246172978</v>
      </c>
      <c r="D997" s="20">
        <v>44791</v>
      </c>
      <c r="E997" s="22">
        <v>1671</v>
      </c>
    </row>
    <row r="998" spans="1:5" ht="12" customHeight="1" x14ac:dyDescent="0.2">
      <c r="A998" s="17">
        <v>44789</v>
      </c>
      <c r="B998" s="18">
        <v>143307451</v>
      </c>
      <c r="C998" s="13">
        <v>5540246174174</v>
      </c>
      <c r="D998" s="17">
        <v>44791</v>
      </c>
      <c r="E998" s="19">
        <v>232</v>
      </c>
    </row>
    <row r="999" spans="1:5" ht="12" customHeight="1" x14ac:dyDescent="0.2">
      <c r="A999" s="17">
        <v>44789</v>
      </c>
      <c r="B999" s="18">
        <v>143307451</v>
      </c>
      <c r="C999" s="13">
        <v>5540246176699</v>
      </c>
      <c r="D999" s="17">
        <v>44791</v>
      </c>
      <c r="E999" s="19">
        <v>2088</v>
      </c>
    </row>
    <row r="1000" spans="1:5" ht="12" customHeight="1" x14ac:dyDescent="0.2">
      <c r="A1000" s="17">
        <v>44789</v>
      </c>
      <c r="B1000" s="18">
        <v>143307461</v>
      </c>
      <c r="C1000" s="13">
        <v>5540246180522</v>
      </c>
      <c r="D1000" s="17">
        <v>44804</v>
      </c>
      <c r="E1000" s="19">
        <v>891</v>
      </c>
    </row>
    <row r="1001" spans="1:5" ht="12" customHeight="1" x14ac:dyDescent="0.2">
      <c r="A1001" s="20">
        <v>44789</v>
      </c>
      <c r="B1001" s="21">
        <v>143307474</v>
      </c>
      <c r="C1001" s="13">
        <v>5540246190727</v>
      </c>
      <c r="D1001" s="20">
        <v>44811</v>
      </c>
      <c r="E1001" s="22">
        <v>439</v>
      </c>
    </row>
    <row r="1002" spans="1:5" ht="12" customHeight="1" x14ac:dyDescent="0.2">
      <c r="A1002" s="17">
        <v>44789</v>
      </c>
      <c r="B1002" s="18">
        <v>143307475</v>
      </c>
      <c r="C1002" s="13">
        <v>5540246183558</v>
      </c>
      <c r="D1002" s="17">
        <v>44805</v>
      </c>
      <c r="E1002" s="19">
        <v>2599</v>
      </c>
    </row>
    <row r="1003" spans="1:5" ht="12" customHeight="1" x14ac:dyDescent="0.2">
      <c r="A1003" s="20">
        <v>44789</v>
      </c>
      <c r="B1003" s="21">
        <v>143307475</v>
      </c>
      <c r="C1003" s="13">
        <v>5540246192209</v>
      </c>
      <c r="D1003" s="20">
        <v>44805</v>
      </c>
      <c r="E1003" s="22">
        <v>1114</v>
      </c>
    </row>
    <row r="1004" spans="1:5" ht="12" customHeight="1" x14ac:dyDescent="0.2">
      <c r="A1004" s="17">
        <v>44789</v>
      </c>
      <c r="B1004" s="18">
        <v>143307475</v>
      </c>
      <c r="C1004" s="13">
        <v>5540246192831</v>
      </c>
      <c r="D1004" s="17">
        <v>44805</v>
      </c>
      <c r="E1004" s="19">
        <v>1300</v>
      </c>
    </row>
    <row r="1005" spans="1:5" ht="12" customHeight="1" x14ac:dyDescent="0.2">
      <c r="A1005" s="20">
        <v>44789</v>
      </c>
      <c r="B1005" s="21">
        <v>143307480</v>
      </c>
      <c r="C1005" s="13">
        <v>5540246181061</v>
      </c>
      <c r="D1005" s="20">
        <v>44804</v>
      </c>
      <c r="E1005" s="22">
        <v>5513</v>
      </c>
    </row>
    <row r="1006" spans="1:5" ht="12" customHeight="1" x14ac:dyDescent="0.2">
      <c r="A1006" s="17">
        <v>44789</v>
      </c>
      <c r="B1006" s="18">
        <v>143307480</v>
      </c>
      <c r="C1006" s="13">
        <v>5540246183547</v>
      </c>
      <c r="D1006" s="17">
        <v>44804</v>
      </c>
      <c r="E1006" s="19">
        <v>5568</v>
      </c>
    </row>
    <row r="1007" spans="1:5" ht="12" customHeight="1" x14ac:dyDescent="0.2">
      <c r="A1007" s="20">
        <v>44789</v>
      </c>
      <c r="B1007" s="21">
        <v>143307480</v>
      </c>
      <c r="C1007" s="13">
        <v>5540246185278</v>
      </c>
      <c r="D1007" s="20">
        <v>44804</v>
      </c>
      <c r="E1007" s="22">
        <v>1120</v>
      </c>
    </row>
    <row r="1008" spans="1:5" ht="12" customHeight="1" x14ac:dyDescent="0.2">
      <c r="A1008" s="17">
        <v>44789</v>
      </c>
      <c r="B1008" s="18">
        <v>143307481</v>
      </c>
      <c r="C1008" s="13">
        <v>5540246170256</v>
      </c>
      <c r="D1008" s="17">
        <v>44805</v>
      </c>
      <c r="E1008" s="19">
        <v>3351</v>
      </c>
    </row>
    <row r="1009" spans="1:5" ht="12" customHeight="1" x14ac:dyDescent="0.2">
      <c r="A1009" s="20">
        <v>44790</v>
      </c>
      <c r="B1009" s="21">
        <v>143307486</v>
      </c>
      <c r="C1009" s="13">
        <v>5540246171933</v>
      </c>
      <c r="D1009" s="20">
        <v>44794</v>
      </c>
      <c r="E1009" s="22">
        <v>836</v>
      </c>
    </row>
    <row r="1010" spans="1:5" ht="12" customHeight="1" x14ac:dyDescent="0.2">
      <c r="A1010" s="17">
        <v>44790</v>
      </c>
      <c r="B1010" s="18">
        <v>143307487</v>
      </c>
      <c r="C1010" s="13">
        <v>5540246172669</v>
      </c>
      <c r="D1010" s="17">
        <v>44794</v>
      </c>
      <c r="E1010" s="19">
        <v>140</v>
      </c>
    </row>
    <row r="1011" spans="1:5" ht="12" customHeight="1" x14ac:dyDescent="0.2">
      <c r="A1011" s="20">
        <v>44790</v>
      </c>
      <c r="B1011" s="21">
        <v>143307487</v>
      </c>
      <c r="C1011" s="13">
        <v>5540246172978</v>
      </c>
      <c r="D1011" s="20">
        <v>44794</v>
      </c>
      <c r="E1011" s="22">
        <v>836</v>
      </c>
    </row>
    <row r="1012" spans="1:5" ht="12" customHeight="1" x14ac:dyDescent="0.2">
      <c r="A1012" s="20">
        <v>44790</v>
      </c>
      <c r="B1012" s="21">
        <v>143307487</v>
      </c>
      <c r="C1012" s="13">
        <v>5540246174174</v>
      </c>
      <c r="D1012" s="20">
        <v>44794</v>
      </c>
      <c r="E1012" s="22">
        <v>232</v>
      </c>
    </row>
    <row r="1013" spans="1:5" ht="12" customHeight="1" x14ac:dyDescent="0.2">
      <c r="A1013" s="20">
        <v>44790</v>
      </c>
      <c r="B1013" s="21">
        <v>143307487</v>
      </c>
      <c r="C1013" s="13">
        <v>5540246176699</v>
      </c>
      <c r="D1013" s="20">
        <v>44794</v>
      </c>
      <c r="E1013" s="22">
        <v>2088</v>
      </c>
    </row>
    <row r="1014" spans="1:5" ht="12" customHeight="1" x14ac:dyDescent="0.2">
      <c r="A1014" s="20">
        <v>44790</v>
      </c>
      <c r="B1014" s="21">
        <v>143307487</v>
      </c>
      <c r="C1014" s="13">
        <v>5540246188175</v>
      </c>
      <c r="D1014" s="20">
        <v>44794</v>
      </c>
      <c r="E1014" s="22">
        <v>116</v>
      </c>
    </row>
    <row r="1015" spans="1:5" ht="12" customHeight="1" x14ac:dyDescent="0.2">
      <c r="A1015" s="17">
        <v>44790</v>
      </c>
      <c r="B1015" s="18">
        <v>143307489</v>
      </c>
      <c r="C1015" s="13">
        <v>5540246174095</v>
      </c>
      <c r="D1015" s="17">
        <v>44797</v>
      </c>
      <c r="E1015" s="19">
        <v>140</v>
      </c>
    </row>
    <row r="1016" spans="1:5" ht="12" customHeight="1" x14ac:dyDescent="0.2">
      <c r="A1016" s="20">
        <v>44790</v>
      </c>
      <c r="B1016" s="21">
        <v>143307490</v>
      </c>
      <c r="C1016" s="13">
        <v>5540246185429</v>
      </c>
      <c r="D1016" s="20">
        <v>44796</v>
      </c>
      <c r="E1016" s="22">
        <v>140</v>
      </c>
    </row>
    <row r="1017" spans="1:5" ht="12" customHeight="1" x14ac:dyDescent="0.2">
      <c r="A1017" s="17">
        <v>44790</v>
      </c>
      <c r="B1017" s="18">
        <v>143307490</v>
      </c>
      <c r="C1017" s="13">
        <v>5540246186325</v>
      </c>
      <c r="D1017" s="17">
        <v>44796</v>
      </c>
      <c r="E1017" s="19">
        <v>140</v>
      </c>
    </row>
    <row r="1018" spans="1:5" ht="12" customHeight="1" x14ac:dyDescent="0.2">
      <c r="A1018" s="20">
        <v>44790</v>
      </c>
      <c r="B1018" s="21">
        <v>143307494</v>
      </c>
      <c r="C1018" s="13">
        <v>5540246194330</v>
      </c>
      <c r="D1018" s="20">
        <v>44797</v>
      </c>
      <c r="E1018" s="22">
        <v>4585</v>
      </c>
    </row>
    <row r="1019" spans="1:5" ht="12" customHeight="1" x14ac:dyDescent="0.2">
      <c r="A1019" s="20">
        <v>44791</v>
      </c>
      <c r="B1019" s="21">
        <v>143307502</v>
      </c>
      <c r="C1019" s="13">
        <v>5540246187987</v>
      </c>
      <c r="D1019" s="20">
        <v>44794</v>
      </c>
      <c r="E1019" s="22">
        <v>3341</v>
      </c>
    </row>
    <row r="1020" spans="1:5" ht="12" customHeight="1" x14ac:dyDescent="0.2">
      <c r="A1020" s="20">
        <v>44791</v>
      </c>
      <c r="B1020" s="21">
        <v>143307513</v>
      </c>
      <c r="C1020" s="13">
        <v>5540246187987</v>
      </c>
      <c r="D1020" s="20">
        <v>44795</v>
      </c>
      <c r="E1020" s="22">
        <v>1114</v>
      </c>
    </row>
    <row r="1021" spans="1:5" ht="12" customHeight="1" x14ac:dyDescent="0.2">
      <c r="A1021" s="17">
        <v>44791</v>
      </c>
      <c r="B1021" s="18">
        <v>143307514</v>
      </c>
      <c r="C1021" s="13">
        <v>5540246172978</v>
      </c>
      <c r="D1021" s="17">
        <v>44795</v>
      </c>
      <c r="E1021" s="19">
        <v>836</v>
      </c>
    </row>
    <row r="1022" spans="1:5" ht="12" customHeight="1" x14ac:dyDescent="0.2">
      <c r="A1022" s="20">
        <v>44791</v>
      </c>
      <c r="B1022" s="21">
        <v>143307514</v>
      </c>
      <c r="C1022" s="13">
        <v>5540246176699</v>
      </c>
      <c r="D1022" s="20">
        <v>44795</v>
      </c>
      <c r="E1022" s="22">
        <v>1044</v>
      </c>
    </row>
    <row r="1023" spans="1:5" ht="12" customHeight="1" x14ac:dyDescent="0.2">
      <c r="A1023" s="20">
        <v>44791</v>
      </c>
      <c r="B1023" s="21">
        <v>143307514</v>
      </c>
      <c r="C1023" s="13">
        <v>5540246188175</v>
      </c>
      <c r="D1023" s="20">
        <v>44795</v>
      </c>
      <c r="E1023" s="22">
        <v>70</v>
      </c>
    </row>
    <row r="1024" spans="1:5" ht="12" customHeight="1" x14ac:dyDescent="0.2">
      <c r="A1024" s="20">
        <v>44791</v>
      </c>
      <c r="B1024" s="21">
        <v>143307519</v>
      </c>
      <c r="C1024" s="13">
        <v>5540246195096</v>
      </c>
      <c r="D1024" s="20">
        <v>44798</v>
      </c>
      <c r="E1024" s="22">
        <v>1253</v>
      </c>
    </row>
    <row r="1025" spans="1:5" ht="12" customHeight="1" x14ac:dyDescent="0.2">
      <c r="A1025" s="20">
        <v>44791</v>
      </c>
      <c r="B1025" s="21">
        <v>143307521</v>
      </c>
      <c r="C1025" s="13">
        <v>5540246183130</v>
      </c>
      <c r="D1025" s="20">
        <v>44802</v>
      </c>
      <c r="E1025" s="22">
        <v>2256</v>
      </c>
    </row>
    <row r="1026" spans="1:5" ht="12" customHeight="1" x14ac:dyDescent="0.2">
      <c r="A1026" s="17">
        <v>44791</v>
      </c>
      <c r="B1026" s="18">
        <v>143307521</v>
      </c>
      <c r="C1026" s="13">
        <v>5540246183538</v>
      </c>
      <c r="D1026" s="17">
        <v>44802</v>
      </c>
      <c r="E1026" s="19">
        <v>919</v>
      </c>
    </row>
    <row r="1027" spans="1:5" ht="12" customHeight="1" x14ac:dyDescent="0.2">
      <c r="A1027" s="20">
        <v>44791</v>
      </c>
      <c r="B1027" s="21">
        <v>143307521</v>
      </c>
      <c r="C1027" s="13">
        <v>5540246183555</v>
      </c>
      <c r="D1027" s="20">
        <v>44802</v>
      </c>
      <c r="E1027" s="22">
        <v>543</v>
      </c>
    </row>
    <row r="1028" spans="1:5" ht="12" customHeight="1" x14ac:dyDescent="0.2">
      <c r="A1028" s="20">
        <v>44791</v>
      </c>
      <c r="B1028" s="21">
        <v>143307522</v>
      </c>
      <c r="C1028" s="13">
        <v>5540246171759</v>
      </c>
      <c r="D1028" s="20">
        <v>44801</v>
      </c>
      <c r="E1028" s="22">
        <v>2506</v>
      </c>
    </row>
    <row r="1029" spans="1:5" ht="12" customHeight="1" x14ac:dyDescent="0.2">
      <c r="A1029" s="17">
        <v>44791</v>
      </c>
      <c r="B1029" s="18">
        <v>143307522</v>
      </c>
      <c r="C1029" s="13">
        <v>5540246177133</v>
      </c>
      <c r="D1029" s="17">
        <v>44801</v>
      </c>
      <c r="E1029" s="19">
        <v>2228</v>
      </c>
    </row>
    <row r="1030" spans="1:5" ht="12" customHeight="1" x14ac:dyDescent="0.2">
      <c r="A1030" s="20">
        <v>44791</v>
      </c>
      <c r="B1030" s="21">
        <v>143307522</v>
      </c>
      <c r="C1030" s="13">
        <v>5540246192148</v>
      </c>
      <c r="D1030" s="20">
        <v>44801</v>
      </c>
      <c r="E1030" s="22">
        <v>27840</v>
      </c>
    </row>
    <row r="1031" spans="1:5" ht="12" customHeight="1" x14ac:dyDescent="0.2">
      <c r="A1031" s="20">
        <v>44791</v>
      </c>
      <c r="B1031" s="21">
        <v>143307525</v>
      </c>
      <c r="C1031" s="13">
        <v>5540246194632</v>
      </c>
      <c r="D1031" s="20">
        <v>44805</v>
      </c>
      <c r="E1031" s="22">
        <v>1003</v>
      </c>
    </row>
    <row r="1032" spans="1:5" ht="12" customHeight="1" x14ac:dyDescent="0.2">
      <c r="A1032" s="20">
        <v>44791</v>
      </c>
      <c r="B1032" s="21">
        <v>143307527</v>
      </c>
      <c r="C1032" s="13">
        <v>5540246173906</v>
      </c>
      <c r="D1032" s="20">
        <v>44804</v>
      </c>
      <c r="E1032" s="22">
        <v>1634</v>
      </c>
    </row>
    <row r="1033" spans="1:5" ht="12" customHeight="1" x14ac:dyDescent="0.2">
      <c r="A1033" s="17">
        <v>44791</v>
      </c>
      <c r="B1033" s="18">
        <v>143307527</v>
      </c>
      <c r="C1033" s="13">
        <v>5540246181016</v>
      </c>
      <c r="D1033" s="17">
        <v>44804</v>
      </c>
      <c r="E1033" s="19">
        <v>3564</v>
      </c>
    </row>
    <row r="1034" spans="1:5" ht="12" customHeight="1" x14ac:dyDescent="0.2">
      <c r="A1034" s="20">
        <v>44791</v>
      </c>
      <c r="B1034" s="21">
        <v>143307530</v>
      </c>
      <c r="C1034" s="13">
        <v>5540246183844</v>
      </c>
      <c r="D1034" s="20">
        <v>44801</v>
      </c>
      <c r="E1034" s="22">
        <v>140</v>
      </c>
    </row>
    <row r="1035" spans="1:5" ht="12" customHeight="1" x14ac:dyDescent="0.2">
      <c r="A1035" s="17">
        <v>44794</v>
      </c>
      <c r="B1035" s="18">
        <v>143317554</v>
      </c>
      <c r="C1035" s="13">
        <v>5540246176294</v>
      </c>
      <c r="D1035" s="17">
        <v>44796</v>
      </c>
      <c r="E1035" s="19">
        <v>2970</v>
      </c>
    </row>
    <row r="1036" spans="1:5" ht="12" customHeight="1" x14ac:dyDescent="0.2">
      <c r="A1036" s="20">
        <v>44794</v>
      </c>
      <c r="B1036" s="21">
        <v>143317554</v>
      </c>
      <c r="C1036" s="13">
        <v>5540246176295</v>
      </c>
      <c r="D1036" s="20">
        <v>44796</v>
      </c>
      <c r="E1036" s="22">
        <v>7424</v>
      </c>
    </row>
    <row r="1037" spans="1:5" ht="12" customHeight="1" x14ac:dyDescent="0.2">
      <c r="A1037" s="20">
        <v>44794</v>
      </c>
      <c r="B1037" s="21">
        <v>143317554</v>
      </c>
      <c r="C1037" s="13">
        <v>5540246187987</v>
      </c>
      <c r="D1037" s="20">
        <v>44796</v>
      </c>
      <c r="E1037" s="22">
        <v>4455</v>
      </c>
    </row>
    <row r="1038" spans="1:5" ht="12" customHeight="1" x14ac:dyDescent="0.2">
      <c r="A1038" s="17">
        <v>44794</v>
      </c>
      <c r="B1038" s="18">
        <v>143317554</v>
      </c>
      <c r="C1038" s="13">
        <v>5540246188200</v>
      </c>
      <c r="D1038" s="17">
        <v>44796</v>
      </c>
      <c r="E1038" s="19">
        <v>1485</v>
      </c>
    </row>
    <row r="1039" spans="1:5" ht="12" customHeight="1" x14ac:dyDescent="0.2">
      <c r="A1039" s="17">
        <v>44794</v>
      </c>
      <c r="B1039" s="18">
        <v>143317555</v>
      </c>
      <c r="C1039" s="13">
        <v>5540246172978</v>
      </c>
      <c r="D1039" s="17">
        <v>44796</v>
      </c>
      <c r="E1039" s="19">
        <v>836</v>
      </c>
    </row>
    <row r="1040" spans="1:5" ht="12" customHeight="1" x14ac:dyDescent="0.2">
      <c r="A1040" s="20">
        <v>44794</v>
      </c>
      <c r="B1040" s="21">
        <v>143317555</v>
      </c>
      <c r="C1040" s="13">
        <v>5540246174174</v>
      </c>
      <c r="D1040" s="20">
        <v>44796</v>
      </c>
      <c r="E1040" s="22">
        <v>232</v>
      </c>
    </row>
    <row r="1041" spans="1:5" ht="12" customHeight="1" x14ac:dyDescent="0.2">
      <c r="A1041" s="20">
        <v>44794</v>
      </c>
      <c r="B1041" s="21">
        <v>143317555</v>
      </c>
      <c r="C1041" s="13">
        <v>5540246176699</v>
      </c>
      <c r="D1041" s="20">
        <v>44796</v>
      </c>
      <c r="E1041" s="22">
        <v>2088</v>
      </c>
    </row>
    <row r="1042" spans="1:5" ht="12" customHeight="1" x14ac:dyDescent="0.2">
      <c r="A1042" s="17">
        <v>44794</v>
      </c>
      <c r="B1042" s="18">
        <v>143317561</v>
      </c>
      <c r="C1042" s="13">
        <v>5540246173472</v>
      </c>
      <c r="D1042" s="17">
        <v>44802</v>
      </c>
      <c r="E1042" s="19">
        <v>279</v>
      </c>
    </row>
    <row r="1043" spans="1:5" ht="12" customHeight="1" x14ac:dyDescent="0.2">
      <c r="A1043" s="20">
        <v>44794</v>
      </c>
      <c r="B1043" s="21">
        <v>143317561</v>
      </c>
      <c r="C1043" s="13">
        <v>5540246175049</v>
      </c>
      <c r="D1043" s="20">
        <v>44802</v>
      </c>
      <c r="E1043" s="22">
        <v>696</v>
      </c>
    </row>
    <row r="1044" spans="1:5" ht="12" customHeight="1" x14ac:dyDescent="0.2">
      <c r="A1044" s="17">
        <v>44794</v>
      </c>
      <c r="B1044" s="18">
        <v>143317561</v>
      </c>
      <c r="C1044" s="13">
        <v>5540246175050</v>
      </c>
      <c r="D1044" s="17">
        <v>44802</v>
      </c>
      <c r="E1044" s="19">
        <v>557</v>
      </c>
    </row>
    <row r="1045" spans="1:5" ht="12" customHeight="1" x14ac:dyDescent="0.2">
      <c r="A1045" s="20">
        <v>44795</v>
      </c>
      <c r="B1045" s="21">
        <v>143317576</v>
      </c>
      <c r="C1045" s="13">
        <v>5540246171933</v>
      </c>
      <c r="D1045" s="20">
        <v>44797</v>
      </c>
      <c r="E1045" s="22">
        <v>557</v>
      </c>
    </row>
    <row r="1046" spans="1:5" ht="12" customHeight="1" x14ac:dyDescent="0.2">
      <c r="A1046" s="17">
        <v>44795</v>
      </c>
      <c r="B1046" s="18">
        <v>143317576</v>
      </c>
      <c r="C1046" s="13">
        <v>5540246176294</v>
      </c>
      <c r="D1046" s="17">
        <v>44797</v>
      </c>
      <c r="E1046" s="19">
        <v>1485</v>
      </c>
    </row>
    <row r="1047" spans="1:5" ht="12" customHeight="1" x14ac:dyDescent="0.2">
      <c r="A1047" s="20">
        <v>44795</v>
      </c>
      <c r="B1047" s="21">
        <v>143317576</v>
      </c>
      <c r="C1047" s="13">
        <v>5540246176295</v>
      </c>
      <c r="D1047" s="20">
        <v>44797</v>
      </c>
      <c r="E1047" s="22">
        <v>5568</v>
      </c>
    </row>
    <row r="1048" spans="1:5" ht="12" customHeight="1" x14ac:dyDescent="0.2">
      <c r="A1048" s="20">
        <v>44795</v>
      </c>
      <c r="B1048" s="21">
        <v>143317576</v>
      </c>
      <c r="C1048" s="13">
        <v>5540246188200</v>
      </c>
      <c r="D1048" s="20">
        <v>44797</v>
      </c>
      <c r="E1048" s="22">
        <v>743</v>
      </c>
    </row>
    <row r="1049" spans="1:5" ht="12" customHeight="1" x14ac:dyDescent="0.2">
      <c r="A1049" s="20">
        <v>44795</v>
      </c>
      <c r="B1049" s="21">
        <v>143317577</v>
      </c>
      <c r="C1049" s="13">
        <v>5540246172539</v>
      </c>
      <c r="D1049" s="20">
        <v>44797</v>
      </c>
      <c r="E1049" s="22">
        <v>24</v>
      </c>
    </row>
    <row r="1050" spans="1:5" ht="12" customHeight="1" x14ac:dyDescent="0.2">
      <c r="A1050" s="17">
        <v>44795</v>
      </c>
      <c r="B1050" s="18">
        <v>143317577</v>
      </c>
      <c r="C1050" s="13">
        <v>5540246172669</v>
      </c>
      <c r="D1050" s="17">
        <v>44797</v>
      </c>
      <c r="E1050" s="19">
        <v>279</v>
      </c>
    </row>
    <row r="1051" spans="1:5" ht="12" customHeight="1" x14ac:dyDescent="0.2">
      <c r="A1051" s="20">
        <v>44795</v>
      </c>
      <c r="B1051" s="21">
        <v>143317577</v>
      </c>
      <c r="C1051" s="13">
        <v>5540246172978</v>
      </c>
      <c r="D1051" s="20">
        <v>44797</v>
      </c>
      <c r="E1051" s="22">
        <v>836</v>
      </c>
    </row>
    <row r="1052" spans="1:5" ht="12" customHeight="1" x14ac:dyDescent="0.2">
      <c r="A1052" s="17">
        <v>44795</v>
      </c>
      <c r="B1052" s="18">
        <v>143317577</v>
      </c>
      <c r="C1052" s="13">
        <v>5540246174174</v>
      </c>
      <c r="D1052" s="17">
        <v>44797</v>
      </c>
      <c r="E1052" s="19">
        <v>232</v>
      </c>
    </row>
    <row r="1053" spans="1:5" ht="12" customHeight="1" x14ac:dyDescent="0.2">
      <c r="A1053" s="17">
        <v>44795</v>
      </c>
      <c r="B1053" s="18">
        <v>143317577</v>
      </c>
      <c r="C1053" s="13">
        <v>5540246176699</v>
      </c>
      <c r="D1053" s="17">
        <v>44797</v>
      </c>
      <c r="E1053" s="19">
        <v>2088</v>
      </c>
    </row>
    <row r="1054" spans="1:5" ht="12" customHeight="1" x14ac:dyDescent="0.2">
      <c r="A1054" s="17">
        <v>44796</v>
      </c>
      <c r="B1054" s="18">
        <v>143317587</v>
      </c>
      <c r="C1054" s="13">
        <v>5540246171933</v>
      </c>
      <c r="D1054" s="17">
        <v>44798</v>
      </c>
      <c r="E1054" s="19">
        <v>557</v>
      </c>
    </row>
    <row r="1055" spans="1:5" ht="12" customHeight="1" x14ac:dyDescent="0.2">
      <c r="A1055" s="17">
        <v>44796</v>
      </c>
      <c r="B1055" s="18">
        <v>143317587</v>
      </c>
      <c r="C1055" s="13">
        <v>5540246188200</v>
      </c>
      <c r="D1055" s="17">
        <v>44798</v>
      </c>
      <c r="E1055" s="19">
        <v>743</v>
      </c>
    </row>
    <row r="1056" spans="1:5" ht="12" customHeight="1" x14ac:dyDescent="0.2">
      <c r="A1056" s="17">
        <v>44796</v>
      </c>
      <c r="B1056" s="18">
        <v>143317588</v>
      </c>
      <c r="C1056" s="13">
        <v>5540246172978</v>
      </c>
      <c r="D1056" s="17">
        <v>44798</v>
      </c>
      <c r="E1056" s="19">
        <v>836</v>
      </c>
    </row>
    <row r="1057" spans="1:5" ht="12" customHeight="1" x14ac:dyDescent="0.2">
      <c r="A1057" s="20">
        <v>44796</v>
      </c>
      <c r="B1057" s="21">
        <v>143317588</v>
      </c>
      <c r="C1057" s="13">
        <v>5540246174174</v>
      </c>
      <c r="D1057" s="20">
        <v>44798</v>
      </c>
      <c r="E1057" s="22">
        <v>232</v>
      </c>
    </row>
    <row r="1058" spans="1:5" ht="12" customHeight="1" x14ac:dyDescent="0.2">
      <c r="A1058" s="17">
        <v>44796</v>
      </c>
      <c r="B1058" s="18">
        <v>143317588</v>
      </c>
      <c r="C1058" s="13">
        <v>5540246176699</v>
      </c>
      <c r="D1058" s="17">
        <v>44798</v>
      </c>
      <c r="E1058" s="19">
        <v>3132</v>
      </c>
    </row>
    <row r="1059" spans="1:5" ht="12" customHeight="1" x14ac:dyDescent="0.2">
      <c r="A1059" s="17">
        <v>44796</v>
      </c>
      <c r="B1059" s="18">
        <v>143317588</v>
      </c>
      <c r="C1059" s="13">
        <v>5540246188175</v>
      </c>
      <c r="D1059" s="17">
        <v>44798</v>
      </c>
      <c r="E1059" s="19">
        <v>163</v>
      </c>
    </row>
    <row r="1060" spans="1:5" ht="12" customHeight="1" x14ac:dyDescent="0.2">
      <c r="A1060" s="17">
        <v>44796</v>
      </c>
      <c r="B1060" s="18">
        <v>143317598</v>
      </c>
      <c r="C1060" s="13">
        <v>5540246173472</v>
      </c>
      <c r="D1060" s="17">
        <v>44798</v>
      </c>
      <c r="E1060" s="19">
        <v>140</v>
      </c>
    </row>
    <row r="1061" spans="1:5" ht="12" customHeight="1" x14ac:dyDescent="0.2">
      <c r="A1061" s="20">
        <v>44797</v>
      </c>
      <c r="B1061" s="21">
        <v>143317609</v>
      </c>
      <c r="C1061" s="13">
        <v>5540246187987</v>
      </c>
      <c r="D1061" s="20">
        <v>44801</v>
      </c>
      <c r="E1061" s="22">
        <v>2228</v>
      </c>
    </row>
    <row r="1062" spans="1:5" ht="12" customHeight="1" x14ac:dyDescent="0.2">
      <c r="A1062" s="17">
        <v>44797</v>
      </c>
      <c r="B1062" s="18">
        <v>143317609</v>
      </c>
      <c r="C1062" s="13">
        <v>5540246188200</v>
      </c>
      <c r="D1062" s="17">
        <v>44801</v>
      </c>
      <c r="E1062" s="19">
        <v>1485</v>
      </c>
    </row>
    <row r="1063" spans="1:5" ht="12" customHeight="1" x14ac:dyDescent="0.2">
      <c r="A1063" s="17">
        <v>44797</v>
      </c>
      <c r="B1063" s="18">
        <v>143317610</v>
      </c>
      <c r="C1063" s="13">
        <v>5540246174174</v>
      </c>
      <c r="D1063" s="17">
        <v>44801</v>
      </c>
      <c r="E1063" s="19">
        <v>232</v>
      </c>
    </row>
    <row r="1064" spans="1:5" ht="12" customHeight="1" x14ac:dyDescent="0.2">
      <c r="A1064" s="20">
        <v>44797</v>
      </c>
      <c r="B1064" s="21">
        <v>143317610</v>
      </c>
      <c r="C1064" s="13">
        <v>5540246188175</v>
      </c>
      <c r="D1064" s="20">
        <v>44801</v>
      </c>
      <c r="E1064" s="22">
        <v>93</v>
      </c>
    </row>
    <row r="1065" spans="1:5" ht="12" customHeight="1" x14ac:dyDescent="0.2">
      <c r="A1065" s="17">
        <v>44797</v>
      </c>
      <c r="B1065" s="18">
        <v>143317615</v>
      </c>
      <c r="C1065" s="13">
        <v>5540246185429</v>
      </c>
      <c r="D1065" s="17">
        <v>44802</v>
      </c>
      <c r="E1065" s="19">
        <v>70</v>
      </c>
    </row>
    <row r="1066" spans="1:5" ht="12" customHeight="1" x14ac:dyDescent="0.2">
      <c r="A1066" s="20">
        <v>44797</v>
      </c>
      <c r="B1066" s="21">
        <v>143317615</v>
      </c>
      <c r="C1066" s="13">
        <v>5540246186325</v>
      </c>
      <c r="D1066" s="20">
        <v>44802</v>
      </c>
      <c r="E1066" s="22">
        <v>140</v>
      </c>
    </row>
    <row r="1067" spans="1:5" ht="12" customHeight="1" x14ac:dyDescent="0.2">
      <c r="A1067" s="17">
        <v>44797</v>
      </c>
      <c r="B1067" s="18">
        <v>143317631</v>
      </c>
      <c r="C1067" s="13">
        <v>5540246187882</v>
      </c>
      <c r="D1067" s="17">
        <v>44878</v>
      </c>
      <c r="E1067" s="19">
        <v>163</v>
      </c>
    </row>
    <row r="1068" spans="1:5" ht="12" customHeight="1" x14ac:dyDescent="0.2">
      <c r="A1068" s="17">
        <v>44797</v>
      </c>
      <c r="B1068" s="18">
        <v>143317631</v>
      </c>
      <c r="C1068" s="13">
        <v>5540246187995</v>
      </c>
      <c r="D1068" s="17">
        <v>44878</v>
      </c>
      <c r="E1068" s="19">
        <v>464</v>
      </c>
    </row>
    <row r="1069" spans="1:5" ht="12" customHeight="1" x14ac:dyDescent="0.2">
      <c r="A1069" s="20">
        <v>44797</v>
      </c>
      <c r="B1069" s="21">
        <v>143317631</v>
      </c>
      <c r="C1069" s="13">
        <v>5540246187997</v>
      </c>
      <c r="D1069" s="20">
        <v>44878</v>
      </c>
      <c r="E1069" s="22">
        <v>205</v>
      </c>
    </row>
    <row r="1070" spans="1:5" ht="12" customHeight="1" x14ac:dyDescent="0.2">
      <c r="A1070" s="17">
        <v>44798</v>
      </c>
      <c r="B1070" s="18">
        <v>143317638</v>
      </c>
      <c r="C1070" s="13">
        <v>5540246172539</v>
      </c>
      <c r="D1070" s="17">
        <v>44802</v>
      </c>
      <c r="E1070" s="19">
        <v>47</v>
      </c>
    </row>
    <row r="1071" spans="1:5" ht="12" customHeight="1" x14ac:dyDescent="0.2">
      <c r="A1071" s="20">
        <v>44798</v>
      </c>
      <c r="B1071" s="21">
        <v>143317638</v>
      </c>
      <c r="C1071" s="13">
        <v>5540246172669</v>
      </c>
      <c r="D1071" s="20">
        <v>44802</v>
      </c>
      <c r="E1071" s="22">
        <v>279</v>
      </c>
    </row>
    <row r="1072" spans="1:5" ht="12" customHeight="1" x14ac:dyDescent="0.2">
      <c r="A1072" s="17">
        <v>44798</v>
      </c>
      <c r="B1072" s="18">
        <v>143317638</v>
      </c>
      <c r="C1072" s="13">
        <v>5540246176699</v>
      </c>
      <c r="D1072" s="17">
        <v>44802</v>
      </c>
      <c r="E1072" s="19">
        <v>4176</v>
      </c>
    </row>
    <row r="1073" spans="1:5" ht="12" customHeight="1" x14ac:dyDescent="0.2">
      <c r="A1073" s="20">
        <v>44798</v>
      </c>
      <c r="B1073" s="21">
        <v>143317638</v>
      </c>
      <c r="C1073" s="13">
        <v>5540246188175</v>
      </c>
      <c r="D1073" s="20">
        <v>44802</v>
      </c>
      <c r="E1073" s="22">
        <v>70</v>
      </c>
    </row>
    <row r="1074" spans="1:5" ht="12" customHeight="1" x14ac:dyDescent="0.2">
      <c r="A1074" s="17">
        <v>44798</v>
      </c>
      <c r="B1074" s="18">
        <v>143317638</v>
      </c>
      <c r="C1074" s="13">
        <v>5540246192102</v>
      </c>
      <c r="D1074" s="17">
        <v>44802</v>
      </c>
      <c r="E1074" s="19">
        <v>4009</v>
      </c>
    </row>
    <row r="1075" spans="1:5" ht="12" customHeight="1" x14ac:dyDescent="0.2">
      <c r="A1075" s="20">
        <v>44798</v>
      </c>
      <c r="B1075" s="21">
        <v>143317639</v>
      </c>
      <c r="C1075" s="13">
        <v>5540246187987</v>
      </c>
      <c r="D1075" s="20">
        <v>44802</v>
      </c>
      <c r="E1075" s="22">
        <v>1114</v>
      </c>
    </row>
    <row r="1076" spans="1:5" ht="12" customHeight="1" x14ac:dyDescent="0.2">
      <c r="A1076" s="17">
        <v>44798</v>
      </c>
      <c r="B1076" s="18">
        <v>143317642</v>
      </c>
      <c r="C1076" s="13">
        <v>5540246173472</v>
      </c>
      <c r="D1076" s="17">
        <v>44805</v>
      </c>
      <c r="E1076" s="19">
        <v>279</v>
      </c>
    </row>
    <row r="1077" spans="1:5" ht="12" customHeight="1" x14ac:dyDescent="0.2">
      <c r="A1077" s="20">
        <v>44798</v>
      </c>
      <c r="B1077" s="21">
        <v>143317642</v>
      </c>
      <c r="C1077" s="13">
        <v>5540246175047</v>
      </c>
      <c r="D1077" s="20">
        <v>44805</v>
      </c>
      <c r="E1077" s="22">
        <v>279</v>
      </c>
    </row>
    <row r="1078" spans="1:5" ht="12" customHeight="1" x14ac:dyDescent="0.2">
      <c r="A1078" s="17">
        <v>44798</v>
      </c>
      <c r="B1078" s="18">
        <v>143317642</v>
      </c>
      <c r="C1078" s="13">
        <v>5540246175049</v>
      </c>
      <c r="D1078" s="17">
        <v>44805</v>
      </c>
      <c r="E1078" s="19">
        <v>557</v>
      </c>
    </row>
    <row r="1079" spans="1:5" ht="12" customHeight="1" x14ac:dyDescent="0.2">
      <c r="A1079" s="20">
        <v>44798</v>
      </c>
      <c r="B1079" s="21">
        <v>143317642</v>
      </c>
      <c r="C1079" s="13">
        <v>5540246175050</v>
      </c>
      <c r="D1079" s="20">
        <v>44805</v>
      </c>
      <c r="E1079" s="22">
        <v>557</v>
      </c>
    </row>
    <row r="1080" spans="1:5" ht="12" customHeight="1" x14ac:dyDescent="0.2">
      <c r="A1080" s="17">
        <v>44798</v>
      </c>
      <c r="B1080" s="18">
        <v>143317642</v>
      </c>
      <c r="C1080" s="13">
        <v>5540246190743</v>
      </c>
      <c r="D1080" s="17">
        <v>44805</v>
      </c>
      <c r="E1080" s="19">
        <v>279</v>
      </c>
    </row>
    <row r="1081" spans="1:5" ht="12" customHeight="1" x14ac:dyDescent="0.2">
      <c r="A1081" s="20">
        <v>44801</v>
      </c>
      <c r="B1081" s="21">
        <v>143327658</v>
      </c>
      <c r="C1081" s="13">
        <v>5540246172978</v>
      </c>
      <c r="D1081" s="20">
        <v>44803</v>
      </c>
      <c r="E1081" s="22">
        <v>836</v>
      </c>
    </row>
    <row r="1082" spans="1:5" ht="12" customHeight="1" x14ac:dyDescent="0.2">
      <c r="A1082" s="17">
        <v>44801</v>
      </c>
      <c r="B1082" s="18">
        <v>143327658</v>
      </c>
      <c r="C1082" s="13">
        <v>5540246174174</v>
      </c>
      <c r="D1082" s="17">
        <v>44803</v>
      </c>
      <c r="E1082" s="19">
        <v>232</v>
      </c>
    </row>
    <row r="1083" spans="1:5" ht="12" customHeight="1" x14ac:dyDescent="0.2">
      <c r="A1083" s="17">
        <v>44801</v>
      </c>
      <c r="B1083" s="18">
        <v>143327658</v>
      </c>
      <c r="C1083" s="13">
        <v>5540246176699</v>
      </c>
      <c r="D1083" s="17">
        <v>44803</v>
      </c>
      <c r="E1083" s="19">
        <v>6264</v>
      </c>
    </row>
    <row r="1084" spans="1:5" ht="12" customHeight="1" x14ac:dyDescent="0.2">
      <c r="A1084" s="20">
        <v>44801</v>
      </c>
      <c r="B1084" s="21">
        <v>143327660</v>
      </c>
      <c r="C1084" s="13">
        <v>5540246176295</v>
      </c>
      <c r="D1084" s="20">
        <v>44803</v>
      </c>
      <c r="E1084" s="22">
        <v>4455</v>
      </c>
    </row>
    <row r="1085" spans="1:5" ht="12" customHeight="1" x14ac:dyDescent="0.2">
      <c r="A1085" s="17">
        <v>44801</v>
      </c>
      <c r="B1085" s="18">
        <v>143327660</v>
      </c>
      <c r="C1085" s="13">
        <v>5540246188200</v>
      </c>
      <c r="D1085" s="17">
        <v>44803</v>
      </c>
      <c r="E1085" s="19">
        <v>1485</v>
      </c>
    </row>
    <row r="1086" spans="1:5" ht="12" customHeight="1" x14ac:dyDescent="0.2">
      <c r="A1086" s="17">
        <v>44801</v>
      </c>
      <c r="B1086" s="18">
        <v>143327661</v>
      </c>
      <c r="C1086" s="13">
        <v>5540246194632</v>
      </c>
      <c r="D1086" s="17">
        <v>44801</v>
      </c>
      <c r="E1086" s="19">
        <v>335</v>
      </c>
    </row>
    <row r="1087" spans="1:5" ht="12" customHeight="1" x14ac:dyDescent="0.2">
      <c r="A1087" s="20">
        <v>44801</v>
      </c>
      <c r="B1087" s="21">
        <v>143327671</v>
      </c>
      <c r="C1087" s="13">
        <v>5540246194632</v>
      </c>
      <c r="D1087" s="20">
        <v>44810</v>
      </c>
      <c r="E1087" s="22">
        <v>1337</v>
      </c>
    </row>
    <row r="1088" spans="1:5" ht="12" customHeight="1" x14ac:dyDescent="0.2">
      <c r="A1088" s="17">
        <v>44801</v>
      </c>
      <c r="B1088" s="18">
        <v>143327673</v>
      </c>
      <c r="C1088" s="13">
        <v>5540246184036</v>
      </c>
      <c r="D1088" s="17">
        <v>44812</v>
      </c>
      <c r="E1088" s="19">
        <v>130</v>
      </c>
    </row>
    <row r="1089" spans="1:5" ht="12" customHeight="1" x14ac:dyDescent="0.2">
      <c r="A1089" s="20">
        <v>44801</v>
      </c>
      <c r="B1089" s="21">
        <v>143327673</v>
      </c>
      <c r="C1089" s="13">
        <v>5540246191596</v>
      </c>
      <c r="D1089" s="20">
        <v>44812</v>
      </c>
      <c r="E1089" s="22">
        <v>75</v>
      </c>
    </row>
    <row r="1090" spans="1:5" ht="12" customHeight="1" x14ac:dyDescent="0.2">
      <c r="A1090" s="17">
        <v>44801</v>
      </c>
      <c r="B1090" s="18">
        <v>143327674</v>
      </c>
      <c r="C1090" s="13">
        <v>5540246171759</v>
      </c>
      <c r="D1090" s="17">
        <v>44809</v>
      </c>
      <c r="E1090" s="19">
        <v>3759</v>
      </c>
    </row>
    <row r="1091" spans="1:5" ht="12" customHeight="1" x14ac:dyDescent="0.2">
      <c r="A1091" s="20">
        <v>44801</v>
      </c>
      <c r="B1091" s="21">
        <v>143327674</v>
      </c>
      <c r="C1091" s="13">
        <v>5540246177133</v>
      </c>
      <c r="D1091" s="20">
        <v>44809</v>
      </c>
      <c r="E1091" s="22">
        <v>6125</v>
      </c>
    </row>
    <row r="1092" spans="1:5" ht="12" customHeight="1" x14ac:dyDescent="0.2">
      <c r="A1092" s="17">
        <v>44801</v>
      </c>
      <c r="B1092" s="18">
        <v>143327674</v>
      </c>
      <c r="C1092" s="13">
        <v>5540246192148</v>
      </c>
      <c r="D1092" s="17">
        <v>44809</v>
      </c>
      <c r="E1092" s="19">
        <v>26448</v>
      </c>
    </row>
    <row r="1093" spans="1:5" ht="12" customHeight="1" x14ac:dyDescent="0.2">
      <c r="A1093" s="17">
        <v>44801</v>
      </c>
      <c r="B1093" s="18">
        <v>143327687</v>
      </c>
      <c r="C1093" s="13">
        <v>5540246183587</v>
      </c>
      <c r="D1093" s="17">
        <v>44808</v>
      </c>
      <c r="E1093" s="19">
        <v>502</v>
      </c>
    </row>
    <row r="1094" spans="1:5" ht="12" customHeight="1" x14ac:dyDescent="0.2">
      <c r="A1094" s="17">
        <v>44802</v>
      </c>
      <c r="B1094" s="18">
        <v>143327691</v>
      </c>
      <c r="C1094" s="13">
        <v>5540246176295</v>
      </c>
      <c r="D1094" s="17">
        <v>44804</v>
      </c>
      <c r="E1094" s="19">
        <v>7424</v>
      </c>
    </row>
    <row r="1095" spans="1:5" ht="12" customHeight="1" x14ac:dyDescent="0.2">
      <c r="A1095" s="17">
        <v>44802</v>
      </c>
      <c r="B1095" s="18">
        <v>143327691</v>
      </c>
      <c r="C1095" s="13">
        <v>5540246187987</v>
      </c>
      <c r="D1095" s="17">
        <v>44804</v>
      </c>
      <c r="E1095" s="19">
        <v>3341</v>
      </c>
    </row>
    <row r="1096" spans="1:5" ht="12" customHeight="1" x14ac:dyDescent="0.2">
      <c r="A1096" s="20">
        <v>44802</v>
      </c>
      <c r="B1096" s="21">
        <v>143327691</v>
      </c>
      <c r="C1096" s="13">
        <v>5540246188200</v>
      </c>
      <c r="D1096" s="20">
        <v>44804</v>
      </c>
      <c r="E1096" s="22">
        <v>1485</v>
      </c>
    </row>
    <row r="1097" spans="1:5" ht="12" customHeight="1" x14ac:dyDescent="0.2">
      <c r="A1097" s="20">
        <v>44802</v>
      </c>
      <c r="B1097" s="21">
        <v>143327693</v>
      </c>
      <c r="C1097" s="13">
        <v>5540246174174</v>
      </c>
      <c r="D1097" s="20">
        <v>44804</v>
      </c>
      <c r="E1097" s="22">
        <v>232</v>
      </c>
    </row>
    <row r="1098" spans="1:5" ht="12" customHeight="1" x14ac:dyDescent="0.2">
      <c r="A1098" s="20">
        <v>44802</v>
      </c>
      <c r="B1098" s="21">
        <v>143327698</v>
      </c>
      <c r="C1098" s="13">
        <v>5540246195241</v>
      </c>
      <c r="D1098" s="20">
        <v>44803</v>
      </c>
      <c r="E1098" s="22">
        <v>743</v>
      </c>
    </row>
    <row r="1099" spans="1:5" ht="12" customHeight="1" x14ac:dyDescent="0.2">
      <c r="A1099" s="17">
        <v>44802</v>
      </c>
      <c r="B1099" s="18">
        <v>143327698</v>
      </c>
      <c r="C1099" s="13">
        <v>5540246195242</v>
      </c>
      <c r="D1099" s="17">
        <v>44803</v>
      </c>
      <c r="E1099" s="19">
        <v>743</v>
      </c>
    </row>
    <row r="1100" spans="1:5" ht="12" customHeight="1" x14ac:dyDescent="0.2">
      <c r="A1100" s="20">
        <v>44802</v>
      </c>
      <c r="B1100" s="21">
        <v>143327702</v>
      </c>
      <c r="C1100" s="13">
        <v>5540246181061</v>
      </c>
      <c r="D1100" s="20">
        <v>44816</v>
      </c>
      <c r="E1100" s="22">
        <v>2205</v>
      </c>
    </row>
    <row r="1101" spans="1:5" ht="12" customHeight="1" x14ac:dyDescent="0.2">
      <c r="A1101" s="17">
        <v>44802</v>
      </c>
      <c r="B1101" s="18">
        <v>143327702</v>
      </c>
      <c r="C1101" s="13">
        <v>5540246183547</v>
      </c>
      <c r="D1101" s="17">
        <v>44816</v>
      </c>
      <c r="E1101" s="19">
        <v>5568</v>
      </c>
    </row>
    <row r="1102" spans="1:5" ht="12" customHeight="1" x14ac:dyDescent="0.2">
      <c r="A1102" s="20">
        <v>44802</v>
      </c>
      <c r="B1102" s="21">
        <v>143327702</v>
      </c>
      <c r="C1102" s="13">
        <v>5540246185278</v>
      </c>
      <c r="D1102" s="20">
        <v>44816</v>
      </c>
      <c r="E1102" s="22">
        <v>1120</v>
      </c>
    </row>
    <row r="1103" spans="1:5" ht="12" customHeight="1" x14ac:dyDescent="0.2">
      <c r="A1103" s="17">
        <v>44802</v>
      </c>
      <c r="B1103" s="18">
        <v>143327703</v>
      </c>
      <c r="C1103" s="13">
        <v>5540246173906</v>
      </c>
      <c r="D1103" s="17">
        <v>44815</v>
      </c>
      <c r="E1103" s="19">
        <v>1634</v>
      </c>
    </row>
    <row r="1104" spans="1:5" ht="12" customHeight="1" x14ac:dyDescent="0.2">
      <c r="A1104" s="20">
        <v>44802</v>
      </c>
      <c r="B1104" s="21">
        <v>143327703</v>
      </c>
      <c r="C1104" s="13">
        <v>5540246181016</v>
      </c>
      <c r="D1104" s="20">
        <v>44815</v>
      </c>
      <c r="E1104" s="22">
        <v>5346</v>
      </c>
    </row>
    <row r="1105" spans="1:5" ht="12" customHeight="1" x14ac:dyDescent="0.2">
      <c r="A1105" s="20">
        <v>44802</v>
      </c>
      <c r="B1105" s="21">
        <v>143327712</v>
      </c>
      <c r="C1105" s="13">
        <v>5540246195250</v>
      </c>
      <c r="D1105" s="20">
        <v>44805</v>
      </c>
      <c r="E1105" s="22">
        <v>335</v>
      </c>
    </row>
    <row r="1106" spans="1:5" ht="12" customHeight="1" x14ac:dyDescent="0.2">
      <c r="A1106" s="17">
        <v>44803</v>
      </c>
      <c r="B1106" s="18">
        <v>143327718</v>
      </c>
      <c r="C1106" s="13">
        <v>5540246176294</v>
      </c>
      <c r="D1106" s="17">
        <v>44805</v>
      </c>
      <c r="E1106" s="19">
        <v>1485</v>
      </c>
    </row>
    <row r="1107" spans="1:5" ht="12" customHeight="1" x14ac:dyDescent="0.2">
      <c r="A1107" s="20">
        <v>44803</v>
      </c>
      <c r="B1107" s="21">
        <v>143327718</v>
      </c>
      <c r="C1107" s="13">
        <v>5540246176295</v>
      </c>
      <c r="D1107" s="20">
        <v>44805</v>
      </c>
      <c r="E1107" s="22">
        <v>7424</v>
      </c>
    </row>
    <row r="1108" spans="1:5" ht="12" customHeight="1" x14ac:dyDescent="0.2">
      <c r="A1108" s="20">
        <v>44803</v>
      </c>
      <c r="B1108" s="21">
        <v>143327718</v>
      </c>
      <c r="C1108" s="13">
        <v>5540246187987</v>
      </c>
      <c r="D1108" s="20">
        <v>44805</v>
      </c>
      <c r="E1108" s="22">
        <v>4455</v>
      </c>
    </row>
    <row r="1109" spans="1:5" ht="12" customHeight="1" x14ac:dyDescent="0.2">
      <c r="A1109" s="17">
        <v>44803</v>
      </c>
      <c r="B1109" s="18">
        <v>143327718</v>
      </c>
      <c r="C1109" s="13">
        <v>5540246188200</v>
      </c>
      <c r="D1109" s="17">
        <v>44805</v>
      </c>
      <c r="E1109" s="19">
        <v>1485</v>
      </c>
    </row>
    <row r="1110" spans="1:5" ht="12" customHeight="1" x14ac:dyDescent="0.2">
      <c r="A1110" s="17">
        <v>44803</v>
      </c>
      <c r="B1110" s="18">
        <v>143327720</v>
      </c>
      <c r="C1110" s="13">
        <v>5540246172669</v>
      </c>
      <c r="D1110" s="17">
        <v>44805</v>
      </c>
      <c r="E1110" s="19">
        <v>279</v>
      </c>
    </row>
    <row r="1111" spans="1:5" ht="12" customHeight="1" x14ac:dyDescent="0.2">
      <c r="A1111" s="20">
        <v>44803</v>
      </c>
      <c r="B1111" s="21">
        <v>143327720</v>
      </c>
      <c r="C1111" s="13">
        <v>5540246172978</v>
      </c>
      <c r="D1111" s="20">
        <v>44805</v>
      </c>
      <c r="E1111" s="22">
        <v>1671</v>
      </c>
    </row>
    <row r="1112" spans="1:5" ht="12" customHeight="1" x14ac:dyDescent="0.2">
      <c r="A1112" s="17">
        <v>44803</v>
      </c>
      <c r="B1112" s="18">
        <v>143327720</v>
      </c>
      <c r="C1112" s="13">
        <v>5540246174174</v>
      </c>
      <c r="D1112" s="17">
        <v>44805</v>
      </c>
      <c r="E1112" s="19">
        <v>464</v>
      </c>
    </row>
    <row r="1113" spans="1:5" ht="12" customHeight="1" x14ac:dyDescent="0.2">
      <c r="A1113" s="17">
        <v>44803</v>
      </c>
      <c r="B1113" s="18">
        <v>143327720</v>
      </c>
      <c r="C1113" s="13">
        <v>5540246176699</v>
      </c>
      <c r="D1113" s="17">
        <v>44805</v>
      </c>
      <c r="E1113" s="19">
        <v>8352</v>
      </c>
    </row>
    <row r="1114" spans="1:5" ht="12" customHeight="1" x14ac:dyDescent="0.2">
      <c r="A1114" s="17">
        <v>44803</v>
      </c>
      <c r="B1114" s="18">
        <v>143327720</v>
      </c>
      <c r="C1114" s="13">
        <v>5540246192102</v>
      </c>
      <c r="D1114" s="17">
        <v>44805</v>
      </c>
      <c r="E1114" s="19">
        <v>4009</v>
      </c>
    </row>
    <row r="1115" spans="1:5" ht="12" customHeight="1" x14ac:dyDescent="0.2">
      <c r="A1115" s="20">
        <v>44803</v>
      </c>
      <c r="B1115" s="21">
        <v>143327723</v>
      </c>
      <c r="C1115" s="13">
        <v>5540246174095</v>
      </c>
      <c r="D1115" s="20">
        <v>44809</v>
      </c>
      <c r="E1115" s="22">
        <v>70</v>
      </c>
    </row>
    <row r="1116" spans="1:5" ht="12" customHeight="1" x14ac:dyDescent="0.2">
      <c r="A1116" s="17">
        <v>44803</v>
      </c>
      <c r="B1116" s="18">
        <v>143327723</v>
      </c>
      <c r="C1116" s="13">
        <v>5540246175047</v>
      </c>
      <c r="D1116" s="17">
        <v>44809</v>
      </c>
      <c r="E1116" s="19">
        <v>418</v>
      </c>
    </row>
    <row r="1117" spans="1:5" ht="12" customHeight="1" x14ac:dyDescent="0.2">
      <c r="A1117" s="20">
        <v>44803</v>
      </c>
      <c r="B1117" s="21">
        <v>143327723</v>
      </c>
      <c r="C1117" s="13">
        <v>5540246175049</v>
      </c>
      <c r="D1117" s="20">
        <v>44809</v>
      </c>
      <c r="E1117" s="22">
        <v>836</v>
      </c>
    </row>
    <row r="1118" spans="1:5" ht="12" customHeight="1" x14ac:dyDescent="0.2">
      <c r="A1118" s="17">
        <v>44803</v>
      </c>
      <c r="B1118" s="18">
        <v>143327723</v>
      </c>
      <c r="C1118" s="13">
        <v>5540246175050</v>
      </c>
      <c r="D1118" s="17">
        <v>44809</v>
      </c>
      <c r="E1118" s="19">
        <v>836</v>
      </c>
    </row>
    <row r="1119" spans="1:5" ht="12" customHeight="1" x14ac:dyDescent="0.2">
      <c r="A1119" s="20">
        <v>44803</v>
      </c>
      <c r="B1119" s="21">
        <v>143327727</v>
      </c>
      <c r="C1119" s="13">
        <v>5540246194632</v>
      </c>
      <c r="D1119" s="20">
        <v>44804</v>
      </c>
      <c r="E1119" s="22">
        <v>335</v>
      </c>
    </row>
    <row r="1120" spans="1:5" ht="12" customHeight="1" x14ac:dyDescent="0.2">
      <c r="A1120" s="17">
        <v>44803</v>
      </c>
      <c r="B1120" s="18">
        <v>143327728</v>
      </c>
      <c r="C1120" s="13">
        <v>5540246170256</v>
      </c>
      <c r="D1120" s="17">
        <v>44810</v>
      </c>
      <c r="E1120" s="19">
        <v>706</v>
      </c>
    </row>
    <row r="1121" spans="1:5" ht="12" customHeight="1" x14ac:dyDescent="0.2">
      <c r="A1121" s="20">
        <v>44803</v>
      </c>
      <c r="B1121" s="21">
        <v>143327728</v>
      </c>
      <c r="C1121" s="13">
        <v>5540246171888</v>
      </c>
      <c r="D1121" s="20">
        <v>44810</v>
      </c>
      <c r="E1121" s="22">
        <v>1170</v>
      </c>
    </row>
    <row r="1122" spans="1:5" ht="12" customHeight="1" x14ac:dyDescent="0.2">
      <c r="A1122" s="20">
        <v>44803</v>
      </c>
      <c r="B1122" s="21">
        <v>143327736</v>
      </c>
      <c r="C1122" s="13">
        <v>5540246182684</v>
      </c>
      <c r="D1122" s="20">
        <v>44812</v>
      </c>
      <c r="E1122" s="22">
        <v>93</v>
      </c>
    </row>
    <row r="1123" spans="1:5" ht="12" customHeight="1" x14ac:dyDescent="0.2">
      <c r="A1123" s="17">
        <v>44803</v>
      </c>
      <c r="B1123" s="18">
        <v>143327736</v>
      </c>
      <c r="C1123" s="13">
        <v>5540246183844</v>
      </c>
      <c r="D1123" s="17">
        <v>44812</v>
      </c>
      <c r="E1123" s="19">
        <v>93</v>
      </c>
    </row>
    <row r="1124" spans="1:5" ht="12" customHeight="1" x14ac:dyDescent="0.2">
      <c r="A1124" s="17">
        <v>44804</v>
      </c>
      <c r="B1124" s="18">
        <v>143327747</v>
      </c>
      <c r="C1124" s="13">
        <v>5540246188200</v>
      </c>
      <c r="D1124" s="17">
        <v>44808</v>
      </c>
      <c r="E1124" s="19">
        <v>2228</v>
      </c>
    </row>
    <row r="1125" spans="1:5" ht="12" customHeight="1" x14ac:dyDescent="0.2">
      <c r="A1125" s="20">
        <v>44804</v>
      </c>
      <c r="B1125" s="21">
        <v>143327748</v>
      </c>
      <c r="C1125" s="13">
        <v>5540246174174</v>
      </c>
      <c r="D1125" s="20">
        <v>44808</v>
      </c>
      <c r="E1125" s="22">
        <v>348</v>
      </c>
    </row>
    <row r="1126" spans="1:5" ht="12" customHeight="1" x14ac:dyDescent="0.2">
      <c r="A1126" s="20">
        <v>44804</v>
      </c>
      <c r="B1126" s="21">
        <v>143327748</v>
      </c>
      <c r="C1126" s="13">
        <v>5540246176699</v>
      </c>
      <c r="D1126" s="20">
        <v>44808</v>
      </c>
      <c r="E1126" s="22">
        <v>6264</v>
      </c>
    </row>
    <row r="1127" spans="1:5" ht="12" customHeight="1" x14ac:dyDescent="0.2">
      <c r="A1127" s="20">
        <v>44804</v>
      </c>
      <c r="B1127" s="21">
        <v>143327748</v>
      </c>
      <c r="C1127" s="13">
        <v>5540246188175</v>
      </c>
      <c r="D1127" s="20">
        <v>44808</v>
      </c>
      <c r="E1127" s="22">
        <v>93</v>
      </c>
    </row>
    <row r="1128" spans="1:5" ht="12" customHeight="1" x14ac:dyDescent="0.2">
      <c r="A1128" s="17">
        <v>44804</v>
      </c>
      <c r="B1128" s="18">
        <v>143327751</v>
      </c>
      <c r="C1128" s="13">
        <v>5540246194632</v>
      </c>
      <c r="D1128" s="17">
        <v>44808</v>
      </c>
      <c r="E1128" s="19">
        <v>502</v>
      </c>
    </row>
    <row r="1129" spans="1:5" ht="12" customHeight="1" x14ac:dyDescent="0.2">
      <c r="A1129" s="20">
        <v>44804</v>
      </c>
      <c r="B1129" s="21">
        <v>143327755</v>
      </c>
      <c r="C1129" s="13">
        <v>5540246194632</v>
      </c>
      <c r="D1129" s="20">
        <v>44812</v>
      </c>
      <c r="E1129" s="22">
        <v>1420</v>
      </c>
    </row>
    <row r="1130" spans="1:5" ht="12" customHeight="1" x14ac:dyDescent="0.2">
      <c r="A1130" s="17">
        <v>44804</v>
      </c>
      <c r="B1130" s="18">
        <v>143327755</v>
      </c>
      <c r="C1130" s="13">
        <v>5540246195250</v>
      </c>
      <c r="D1130" s="17">
        <v>44812</v>
      </c>
      <c r="E1130" s="19">
        <v>335</v>
      </c>
    </row>
    <row r="1131" spans="1:5" ht="12" customHeight="1" x14ac:dyDescent="0.2">
      <c r="A1131" s="17">
        <v>44804</v>
      </c>
      <c r="B1131" s="18">
        <v>143327756</v>
      </c>
      <c r="C1131" s="13">
        <v>5540246171759</v>
      </c>
      <c r="D1131" s="17">
        <v>44811</v>
      </c>
      <c r="E1131" s="19">
        <v>3759</v>
      </c>
    </row>
    <row r="1132" spans="1:5" ht="12" customHeight="1" x14ac:dyDescent="0.2">
      <c r="A1132" s="20">
        <v>44804</v>
      </c>
      <c r="B1132" s="21">
        <v>143327756</v>
      </c>
      <c r="C1132" s="13">
        <v>5540246177133</v>
      </c>
      <c r="D1132" s="20">
        <v>44811</v>
      </c>
      <c r="E1132" s="22">
        <v>4455</v>
      </c>
    </row>
    <row r="1133" spans="1:5" ht="12" customHeight="1" x14ac:dyDescent="0.2">
      <c r="A1133" s="17">
        <v>44804</v>
      </c>
      <c r="B1133" s="18">
        <v>143327756</v>
      </c>
      <c r="C1133" s="13">
        <v>5540246192148</v>
      </c>
      <c r="D1133" s="17">
        <v>44811</v>
      </c>
      <c r="E1133" s="19">
        <v>15312</v>
      </c>
    </row>
    <row r="1134" spans="1:5" ht="12" customHeight="1" x14ac:dyDescent="0.2">
      <c r="A1134" s="20">
        <v>44804</v>
      </c>
      <c r="B1134" s="21">
        <v>143327757</v>
      </c>
      <c r="C1134" s="13">
        <v>5540246183130</v>
      </c>
      <c r="D1134" s="20">
        <v>44812</v>
      </c>
      <c r="E1134" s="22">
        <v>1692</v>
      </c>
    </row>
    <row r="1135" spans="1:5" ht="12" customHeight="1" x14ac:dyDescent="0.2">
      <c r="A1135" s="17">
        <v>44804</v>
      </c>
      <c r="B1135" s="18">
        <v>143327757</v>
      </c>
      <c r="C1135" s="13">
        <v>5540246183537</v>
      </c>
      <c r="D1135" s="17">
        <v>44812</v>
      </c>
      <c r="E1135" s="19">
        <v>961</v>
      </c>
    </row>
    <row r="1136" spans="1:5" ht="12" customHeight="1" x14ac:dyDescent="0.2">
      <c r="A1136" s="20">
        <v>44804</v>
      </c>
      <c r="B1136" s="21">
        <v>143327757</v>
      </c>
      <c r="C1136" s="13">
        <v>5540246183541</v>
      </c>
      <c r="D1136" s="20">
        <v>44812</v>
      </c>
      <c r="E1136" s="22">
        <v>1044</v>
      </c>
    </row>
    <row r="1137" spans="1:5" ht="12" customHeight="1" x14ac:dyDescent="0.2">
      <c r="A1137" s="17">
        <v>44804</v>
      </c>
      <c r="B1137" s="18">
        <v>143327757</v>
      </c>
      <c r="C1137" s="13">
        <v>5540246192571</v>
      </c>
      <c r="D1137" s="17">
        <v>44812</v>
      </c>
      <c r="E1137" s="19">
        <v>669</v>
      </c>
    </row>
    <row r="1138" spans="1:5" ht="12" customHeight="1" x14ac:dyDescent="0.2">
      <c r="A1138" s="17">
        <v>44804</v>
      </c>
      <c r="B1138" s="18">
        <v>143327759</v>
      </c>
      <c r="C1138" s="13">
        <v>5540246183558</v>
      </c>
      <c r="D1138" s="17">
        <v>44811</v>
      </c>
      <c r="E1138" s="19">
        <v>5197</v>
      </c>
    </row>
    <row r="1139" spans="1:5" ht="12" customHeight="1" x14ac:dyDescent="0.2">
      <c r="A1139" s="20">
        <v>44804</v>
      </c>
      <c r="B1139" s="21">
        <v>143327759</v>
      </c>
      <c r="C1139" s="13">
        <v>5540246183560</v>
      </c>
      <c r="D1139" s="20">
        <v>44811</v>
      </c>
      <c r="E1139" s="22">
        <v>223</v>
      </c>
    </row>
    <row r="1140" spans="1:5" ht="12" customHeight="1" x14ac:dyDescent="0.2">
      <c r="A1140" s="17">
        <v>44804</v>
      </c>
      <c r="B1140" s="18">
        <v>143327759</v>
      </c>
      <c r="C1140" s="13">
        <v>5540246192209</v>
      </c>
      <c r="D1140" s="17">
        <v>44811</v>
      </c>
      <c r="E1140" s="19">
        <v>1114</v>
      </c>
    </row>
    <row r="1141" spans="1:5" ht="12" customHeight="1" x14ac:dyDescent="0.2">
      <c r="A1141" s="20">
        <v>44804</v>
      </c>
      <c r="B1141" s="21">
        <v>143327759</v>
      </c>
      <c r="C1141" s="13">
        <v>5540246192462</v>
      </c>
      <c r="D1141" s="20">
        <v>44811</v>
      </c>
      <c r="E1141" s="22">
        <v>1114</v>
      </c>
    </row>
    <row r="1142" spans="1:5" ht="12" customHeight="1" x14ac:dyDescent="0.2">
      <c r="A1142" s="20">
        <v>44804</v>
      </c>
      <c r="B1142" s="21">
        <v>143327763</v>
      </c>
      <c r="C1142" s="13">
        <v>5540246173906</v>
      </c>
      <c r="D1142" s="20">
        <v>44805</v>
      </c>
      <c r="E1142" s="22">
        <v>817</v>
      </c>
    </row>
    <row r="1143" spans="1:5" ht="12" customHeight="1" x14ac:dyDescent="0.2">
      <c r="A1143" s="17">
        <v>44805</v>
      </c>
      <c r="B1143" s="18">
        <v>143327779</v>
      </c>
      <c r="C1143" s="13">
        <v>5540246171933</v>
      </c>
      <c r="D1143" s="17">
        <v>44809</v>
      </c>
      <c r="E1143" s="19">
        <v>557</v>
      </c>
    </row>
    <row r="1144" spans="1:5" ht="12" customHeight="1" x14ac:dyDescent="0.2">
      <c r="A1144" s="17">
        <v>44805</v>
      </c>
      <c r="B1144" s="18">
        <v>143327779</v>
      </c>
      <c r="C1144" s="13">
        <v>5540246187987</v>
      </c>
      <c r="D1144" s="17">
        <v>44809</v>
      </c>
      <c r="E1144" s="19">
        <v>1114</v>
      </c>
    </row>
    <row r="1145" spans="1:5" ht="12" customHeight="1" x14ac:dyDescent="0.2">
      <c r="A1145" s="20">
        <v>44805</v>
      </c>
      <c r="B1145" s="21">
        <v>143327780</v>
      </c>
      <c r="C1145" s="13">
        <v>5540246174174</v>
      </c>
      <c r="D1145" s="20">
        <v>44809</v>
      </c>
      <c r="E1145" s="22">
        <v>464</v>
      </c>
    </row>
    <row r="1146" spans="1:5" ht="12" customHeight="1" x14ac:dyDescent="0.2">
      <c r="A1146" s="20">
        <v>44805</v>
      </c>
      <c r="B1146" s="21">
        <v>143327780</v>
      </c>
      <c r="C1146" s="13">
        <v>5540246176699</v>
      </c>
      <c r="D1146" s="20">
        <v>44809</v>
      </c>
      <c r="E1146" s="22">
        <v>6264</v>
      </c>
    </row>
    <row r="1147" spans="1:5" ht="12" customHeight="1" x14ac:dyDescent="0.2">
      <c r="A1147" s="17">
        <v>44805</v>
      </c>
      <c r="B1147" s="18">
        <v>143327782</v>
      </c>
      <c r="C1147" s="13">
        <v>5540246175047</v>
      </c>
      <c r="D1147" s="17">
        <v>44812</v>
      </c>
      <c r="E1147" s="19">
        <v>557</v>
      </c>
    </row>
    <row r="1148" spans="1:5" ht="12" customHeight="1" x14ac:dyDescent="0.2">
      <c r="A1148" s="20">
        <v>44805</v>
      </c>
      <c r="B1148" s="21">
        <v>143327782</v>
      </c>
      <c r="C1148" s="13">
        <v>5540246175049</v>
      </c>
      <c r="D1148" s="20">
        <v>44812</v>
      </c>
      <c r="E1148" s="22">
        <v>836</v>
      </c>
    </row>
    <row r="1149" spans="1:5" ht="12" customHeight="1" x14ac:dyDescent="0.2">
      <c r="A1149" s="17">
        <v>44805</v>
      </c>
      <c r="B1149" s="18">
        <v>143327782</v>
      </c>
      <c r="C1149" s="13">
        <v>5540246175050</v>
      </c>
      <c r="D1149" s="17">
        <v>44812</v>
      </c>
      <c r="E1149" s="19">
        <v>836</v>
      </c>
    </row>
    <row r="1150" spans="1:5" ht="12" customHeight="1" x14ac:dyDescent="0.2">
      <c r="A1150" s="17">
        <v>44805</v>
      </c>
      <c r="B1150" s="18">
        <v>143327784</v>
      </c>
      <c r="C1150" s="13">
        <v>5540246185429</v>
      </c>
      <c r="D1150" s="17">
        <v>44810</v>
      </c>
      <c r="E1150" s="19">
        <v>140</v>
      </c>
    </row>
    <row r="1151" spans="1:5" ht="12" customHeight="1" x14ac:dyDescent="0.2">
      <c r="A1151" s="20">
        <v>44805</v>
      </c>
      <c r="B1151" s="21">
        <v>143327784</v>
      </c>
      <c r="C1151" s="13">
        <v>5540246185562</v>
      </c>
      <c r="D1151" s="20">
        <v>44810</v>
      </c>
      <c r="E1151" s="22">
        <v>140</v>
      </c>
    </row>
    <row r="1152" spans="1:5" ht="12" customHeight="1" x14ac:dyDescent="0.2">
      <c r="A1152" s="17">
        <v>44805</v>
      </c>
      <c r="B1152" s="18">
        <v>143327784</v>
      </c>
      <c r="C1152" s="13">
        <v>5540246186325</v>
      </c>
      <c r="D1152" s="17">
        <v>44810</v>
      </c>
      <c r="E1152" s="19">
        <v>140</v>
      </c>
    </row>
    <row r="1153" spans="1:5" ht="12" customHeight="1" x14ac:dyDescent="0.2">
      <c r="A1153" s="20">
        <v>44805</v>
      </c>
      <c r="B1153" s="21">
        <v>143327798</v>
      </c>
      <c r="C1153" s="13">
        <v>5540246195242</v>
      </c>
      <c r="D1153" s="20">
        <v>44815</v>
      </c>
      <c r="E1153" s="22">
        <v>743</v>
      </c>
    </row>
    <row r="1154" spans="1:5" ht="12" customHeight="1" x14ac:dyDescent="0.2">
      <c r="A1154" s="20">
        <v>44805</v>
      </c>
      <c r="B1154" s="21">
        <v>143327801</v>
      </c>
      <c r="C1154" s="13">
        <v>5540246193316</v>
      </c>
      <c r="D1154" s="20">
        <v>44815</v>
      </c>
      <c r="E1154" s="22">
        <v>335</v>
      </c>
    </row>
    <row r="1155" spans="1:5" ht="12" customHeight="1" x14ac:dyDescent="0.2">
      <c r="A1155" s="17">
        <v>44805</v>
      </c>
      <c r="B1155" s="18">
        <v>143327802</v>
      </c>
      <c r="C1155" s="13">
        <v>5540246180522</v>
      </c>
      <c r="D1155" s="17">
        <v>44816</v>
      </c>
      <c r="E1155" s="19">
        <v>891</v>
      </c>
    </row>
    <row r="1156" spans="1:5" ht="12" customHeight="1" x14ac:dyDescent="0.2">
      <c r="A1156" s="17">
        <v>44805</v>
      </c>
      <c r="B1156" s="18">
        <v>143327823</v>
      </c>
      <c r="C1156" s="13">
        <v>5540246195241</v>
      </c>
      <c r="D1156" s="17">
        <v>44818</v>
      </c>
      <c r="E1156" s="19">
        <v>464</v>
      </c>
    </row>
    <row r="1157" spans="1:5" ht="12" customHeight="1" x14ac:dyDescent="0.2">
      <c r="A1157" s="20">
        <v>44808</v>
      </c>
      <c r="B1157" s="21">
        <v>143337830</v>
      </c>
      <c r="C1157" s="13">
        <v>5540246172539</v>
      </c>
      <c r="D1157" s="20">
        <v>44810</v>
      </c>
      <c r="E1157" s="22">
        <v>24</v>
      </c>
    </row>
    <row r="1158" spans="1:5" ht="12" customHeight="1" x14ac:dyDescent="0.2">
      <c r="A1158" s="17">
        <v>44808</v>
      </c>
      <c r="B1158" s="18">
        <v>143337830</v>
      </c>
      <c r="C1158" s="13">
        <v>5540246172978</v>
      </c>
      <c r="D1158" s="17">
        <v>44810</v>
      </c>
      <c r="E1158" s="19">
        <v>2506</v>
      </c>
    </row>
    <row r="1159" spans="1:5" ht="12" customHeight="1" x14ac:dyDescent="0.2">
      <c r="A1159" s="20">
        <v>44808</v>
      </c>
      <c r="B1159" s="21">
        <v>143337830</v>
      </c>
      <c r="C1159" s="13">
        <v>5540246188175</v>
      </c>
      <c r="D1159" s="20">
        <v>44810</v>
      </c>
      <c r="E1159" s="22">
        <v>232</v>
      </c>
    </row>
    <row r="1160" spans="1:5" ht="12" customHeight="1" x14ac:dyDescent="0.2">
      <c r="A1160" s="20">
        <v>44808</v>
      </c>
      <c r="B1160" s="21">
        <v>143337831</v>
      </c>
      <c r="C1160" s="13">
        <v>5540246187987</v>
      </c>
      <c r="D1160" s="20">
        <v>44810</v>
      </c>
      <c r="E1160" s="22">
        <v>1671</v>
      </c>
    </row>
    <row r="1161" spans="1:5" ht="12" customHeight="1" x14ac:dyDescent="0.2">
      <c r="A1161" s="17">
        <v>44808</v>
      </c>
      <c r="B1161" s="18">
        <v>143337831</v>
      </c>
      <c r="C1161" s="13">
        <v>5540246188200</v>
      </c>
      <c r="D1161" s="17">
        <v>44810</v>
      </c>
      <c r="E1161" s="19">
        <v>743</v>
      </c>
    </row>
    <row r="1162" spans="1:5" ht="12" customHeight="1" x14ac:dyDescent="0.2">
      <c r="A1162" s="20">
        <v>44808</v>
      </c>
      <c r="B1162" s="21">
        <v>143337850</v>
      </c>
      <c r="C1162" s="13">
        <v>5540246194467</v>
      </c>
      <c r="D1162" s="20">
        <v>44812</v>
      </c>
      <c r="E1162" s="22">
        <v>17818</v>
      </c>
    </row>
    <row r="1163" spans="1:5" ht="12" customHeight="1" x14ac:dyDescent="0.2">
      <c r="A1163" s="17">
        <v>44808</v>
      </c>
      <c r="B1163" s="18">
        <v>143337851</v>
      </c>
      <c r="C1163" s="13">
        <v>5540246182684</v>
      </c>
      <c r="D1163" s="17">
        <v>44816</v>
      </c>
      <c r="E1163" s="19">
        <v>93</v>
      </c>
    </row>
    <row r="1164" spans="1:5" ht="12" customHeight="1" x14ac:dyDescent="0.2">
      <c r="A1164" s="20">
        <v>44808</v>
      </c>
      <c r="B1164" s="21">
        <v>143337851</v>
      </c>
      <c r="C1164" s="13">
        <v>5540246183844</v>
      </c>
      <c r="D1164" s="20">
        <v>44816</v>
      </c>
      <c r="E1164" s="22">
        <v>279</v>
      </c>
    </row>
    <row r="1165" spans="1:5" ht="12" customHeight="1" x14ac:dyDescent="0.2">
      <c r="A1165" s="17">
        <v>44808</v>
      </c>
      <c r="B1165" s="18">
        <v>143337851</v>
      </c>
      <c r="C1165" s="13">
        <v>5540246194467</v>
      </c>
      <c r="D1165" s="17">
        <v>44816</v>
      </c>
      <c r="E1165" s="19">
        <v>17818</v>
      </c>
    </row>
    <row r="1166" spans="1:5" ht="12" customHeight="1" x14ac:dyDescent="0.2">
      <c r="A1166" s="17">
        <v>44808</v>
      </c>
      <c r="B1166" s="18">
        <v>143337856</v>
      </c>
      <c r="C1166" s="13">
        <v>5540246170256</v>
      </c>
      <c r="D1166" s="17">
        <v>44817</v>
      </c>
      <c r="E1166" s="19">
        <v>3174</v>
      </c>
    </row>
    <row r="1167" spans="1:5" ht="12" customHeight="1" x14ac:dyDescent="0.2">
      <c r="A1167" s="20">
        <v>44808</v>
      </c>
      <c r="B1167" s="21">
        <v>143337856</v>
      </c>
      <c r="C1167" s="13">
        <v>5540246171888</v>
      </c>
      <c r="D1167" s="20">
        <v>44817</v>
      </c>
      <c r="E1167" s="22">
        <v>520</v>
      </c>
    </row>
    <row r="1168" spans="1:5" ht="12" customHeight="1" x14ac:dyDescent="0.2">
      <c r="A1168" s="17">
        <v>44808</v>
      </c>
      <c r="B1168" s="18">
        <v>143337872</v>
      </c>
      <c r="C1168" s="13">
        <v>5540246194632</v>
      </c>
      <c r="D1168" s="17">
        <v>44815</v>
      </c>
      <c r="E1168" s="19">
        <v>1420</v>
      </c>
    </row>
    <row r="1169" spans="1:5" ht="12" customHeight="1" x14ac:dyDescent="0.2">
      <c r="A1169" s="17">
        <v>44808</v>
      </c>
      <c r="B1169" s="18">
        <v>143337873</v>
      </c>
      <c r="C1169" s="13">
        <v>5540246171759</v>
      </c>
      <c r="D1169" s="17">
        <v>44815</v>
      </c>
      <c r="E1169" s="19">
        <v>3759</v>
      </c>
    </row>
    <row r="1170" spans="1:5" ht="12" customHeight="1" x14ac:dyDescent="0.2">
      <c r="A1170" s="20">
        <v>44808</v>
      </c>
      <c r="B1170" s="21">
        <v>143337873</v>
      </c>
      <c r="C1170" s="13">
        <v>5540246177133</v>
      </c>
      <c r="D1170" s="20">
        <v>44815</v>
      </c>
      <c r="E1170" s="22">
        <v>3898</v>
      </c>
    </row>
    <row r="1171" spans="1:5" ht="12" customHeight="1" x14ac:dyDescent="0.2">
      <c r="A1171" s="17">
        <v>44808</v>
      </c>
      <c r="B1171" s="18">
        <v>143337873</v>
      </c>
      <c r="C1171" s="13">
        <v>5540246192148</v>
      </c>
      <c r="D1171" s="17">
        <v>44815</v>
      </c>
      <c r="E1171" s="19">
        <v>11136</v>
      </c>
    </row>
    <row r="1172" spans="1:5" ht="12" customHeight="1" x14ac:dyDescent="0.2">
      <c r="A1172" s="17">
        <v>44809</v>
      </c>
      <c r="B1172" s="18">
        <v>143337886</v>
      </c>
      <c r="C1172" s="13">
        <v>5540246171933</v>
      </c>
      <c r="D1172" s="17">
        <v>44811</v>
      </c>
      <c r="E1172" s="19">
        <v>836</v>
      </c>
    </row>
    <row r="1173" spans="1:5" ht="12" customHeight="1" x14ac:dyDescent="0.2">
      <c r="A1173" s="20">
        <v>44809</v>
      </c>
      <c r="B1173" s="21">
        <v>143337886</v>
      </c>
      <c r="C1173" s="13">
        <v>5540246187987</v>
      </c>
      <c r="D1173" s="20">
        <v>44811</v>
      </c>
      <c r="E1173" s="22">
        <v>1671</v>
      </c>
    </row>
    <row r="1174" spans="1:5" ht="12" customHeight="1" x14ac:dyDescent="0.2">
      <c r="A1174" s="17">
        <v>44809</v>
      </c>
      <c r="B1174" s="18">
        <v>143337886</v>
      </c>
      <c r="C1174" s="13">
        <v>5540246188200</v>
      </c>
      <c r="D1174" s="17">
        <v>44811</v>
      </c>
      <c r="E1174" s="19">
        <v>1485</v>
      </c>
    </row>
    <row r="1175" spans="1:5" ht="12" customHeight="1" x14ac:dyDescent="0.2">
      <c r="A1175" s="17">
        <v>44809</v>
      </c>
      <c r="B1175" s="18">
        <v>143337915</v>
      </c>
      <c r="C1175" s="13">
        <v>5540246190727</v>
      </c>
      <c r="D1175" s="17">
        <v>44830</v>
      </c>
      <c r="E1175" s="19">
        <v>877</v>
      </c>
    </row>
    <row r="1176" spans="1:5" ht="12" customHeight="1" x14ac:dyDescent="0.2">
      <c r="A1176" s="17">
        <v>44809</v>
      </c>
      <c r="B1176" s="18">
        <v>143337920</v>
      </c>
      <c r="C1176" s="13">
        <v>5540246194632</v>
      </c>
      <c r="D1176" s="17">
        <v>44819</v>
      </c>
      <c r="E1176" s="19">
        <v>1504</v>
      </c>
    </row>
    <row r="1177" spans="1:5" ht="12" customHeight="1" x14ac:dyDescent="0.2">
      <c r="A1177" s="20">
        <v>44809</v>
      </c>
      <c r="B1177" s="21">
        <v>143337920</v>
      </c>
      <c r="C1177" s="13">
        <v>5540246195250</v>
      </c>
      <c r="D1177" s="20">
        <v>44819</v>
      </c>
      <c r="E1177" s="22">
        <v>335</v>
      </c>
    </row>
    <row r="1178" spans="1:5" ht="12" customHeight="1" x14ac:dyDescent="0.2">
      <c r="A1178" s="20">
        <v>44809</v>
      </c>
      <c r="B1178" s="21">
        <v>143337926</v>
      </c>
      <c r="C1178" s="13">
        <v>5540246181061</v>
      </c>
      <c r="D1178" s="20">
        <v>44823</v>
      </c>
      <c r="E1178" s="22">
        <v>804</v>
      </c>
    </row>
    <row r="1179" spans="1:5" ht="12" customHeight="1" x14ac:dyDescent="0.2">
      <c r="A1179" s="17">
        <v>44809</v>
      </c>
      <c r="B1179" s="18">
        <v>143337926</v>
      </c>
      <c r="C1179" s="13">
        <v>5540246183547</v>
      </c>
      <c r="D1179" s="17">
        <v>44823</v>
      </c>
      <c r="E1179" s="19">
        <v>6844</v>
      </c>
    </row>
    <row r="1180" spans="1:5" ht="12" customHeight="1" x14ac:dyDescent="0.2">
      <c r="A1180" s="20">
        <v>44809</v>
      </c>
      <c r="B1180" s="21">
        <v>143337926</v>
      </c>
      <c r="C1180" s="13">
        <v>5540246185278</v>
      </c>
      <c r="D1180" s="20">
        <v>44823</v>
      </c>
      <c r="E1180" s="22">
        <v>374</v>
      </c>
    </row>
    <row r="1181" spans="1:5" ht="12" customHeight="1" x14ac:dyDescent="0.2">
      <c r="A1181" s="20">
        <v>44810</v>
      </c>
      <c r="B1181" s="21">
        <v>143337929</v>
      </c>
      <c r="C1181" s="13">
        <v>5540246172978</v>
      </c>
      <c r="D1181" s="20">
        <v>44812</v>
      </c>
      <c r="E1181" s="22">
        <v>836</v>
      </c>
    </row>
    <row r="1182" spans="1:5" ht="12" customHeight="1" x14ac:dyDescent="0.2">
      <c r="A1182" s="20">
        <v>44810</v>
      </c>
      <c r="B1182" s="21">
        <v>143337929</v>
      </c>
      <c r="C1182" s="13">
        <v>5540246176699</v>
      </c>
      <c r="D1182" s="20">
        <v>44812</v>
      </c>
      <c r="E1182" s="22">
        <v>2088</v>
      </c>
    </row>
    <row r="1183" spans="1:5" ht="12" customHeight="1" x14ac:dyDescent="0.2">
      <c r="A1183" s="17">
        <v>44810</v>
      </c>
      <c r="B1183" s="18">
        <v>143337929</v>
      </c>
      <c r="C1183" s="13">
        <v>5540246188175</v>
      </c>
      <c r="D1183" s="17">
        <v>44812</v>
      </c>
      <c r="E1183" s="19">
        <v>279</v>
      </c>
    </row>
    <row r="1184" spans="1:5" ht="12" customHeight="1" x14ac:dyDescent="0.2">
      <c r="A1184" s="17">
        <v>44810</v>
      </c>
      <c r="B1184" s="18">
        <v>143337931</v>
      </c>
      <c r="C1184" s="13">
        <v>5540246176295</v>
      </c>
      <c r="D1184" s="17">
        <v>44812</v>
      </c>
      <c r="E1184" s="19">
        <v>5940</v>
      </c>
    </row>
    <row r="1185" spans="1:5" ht="12" customHeight="1" x14ac:dyDescent="0.2">
      <c r="A1185" s="17">
        <v>44811</v>
      </c>
      <c r="B1185" s="18">
        <v>143337954</v>
      </c>
      <c r="C1185" s="13">
        <v>5540246176699</v>
      </c>
      <c r="D1185" s="17">
        <v>44815</v>
      </c>
      <c r="E1185" s="19">
        <v>2088</v>
      </c>
    </row>
    <row r="1186" spans="1:5" ht="12" customHeight="1" x14ac:dyDescent="0.2">
      <c r="A1186" s="20">
        <v>44811</v>
      </c>
      <c r="B1186" s="21">
        <v>143337954</v>
      </c>
      <c r="C1186" s="13">
        <v>5540246188175</v>
      </c>
      <c r="D1186" s="20">
        <v>44815</v>
      </c>
      <c r="E1186" s="22">
        <v>232</v>
      </c>
    </row>
    <row r="1187" spans="1:5" ht="12" customHeight="1" x14ac:dyDescent="0.2">
      <c r="A1187" s="17">
        <v>44811</v>
      </c>
      <c r="B1187" s="18">
        <v>143337955</v>
      </c>
      <c r="C1187" s="13">
        <v>5540246171933</v>
      </c>
      <c r="D1187" s="17">
        <v>44815</v>
      </c>
      <c r="E1187" s="19">
        <v>557</v>
      </c>
    </row>
    <row r="1188" spans="1:5" ht="12" customHeight="1" x14ac:dyDescent="0.2">
      <c r="A1188" s="17">
        <v>44811</v>
      </c>
      <c r="B1188" s="18">
        <v>143337955</v>
      </c>
      <c r="C1188" s="13">
        <v>5540246176295</v>
      </c>
      <c r="D1188" s="17">
        <v>44815</v>
      </c>
      <c r="E1188" s="19">
        <v>4455</v>
      </c>
    </row>
    <row r="1189" spans="1:5" ht="12" customHeight="1" x14ac:dyDescent="0.2">
      <c r="A1189" s="17">
        <v>44811</v>
      </c>
      <c r="B1189" s="18">
        <v>143337955</v>
      </c>
      <c r="C1189" s="13">
        <v>5540246187987</v>
      </c>
      <c r="D1189" s="17">
        <v>44815</v>
      </c>
      <c r="E1189" s="19">
        <v>4455</v>
      </c>
    </row>
    <row r="1190" spans="1:5" ht="12" customHeight="1" x14ac:dyDescent="0.2">
      <c r="A1190" s="17">
        <v>44811</v>
      </c>
      <c r="B1190" s="18">
        <v>143337959</v>
      </c>
      <c r="C1190" s="13">
        <v>5540246188224</v>
      </c>
      <c r="D1190" s="17">
        <v>44824</v>
      </c>
      <c r="E1190" s="19">
        <v>1207</v>
      </c>
    </row>
    <row r="1191" spans="1:5" ht="12" customHeight="1" x14ac:dyDescent="0.2">
      <c r="A1191" s="20">
        <v>44811</v>
      </c>
      <c r="B1191" s="21">
        <v>143337964</v>
      </c>
      <c r="C1191" s="13">
        <v>5540246183844</v>
      </c>
      <c r="D1191" s="20">
        <v>44824</v>
      </c>
      <c r="E1191" s="22">
        <v>47</v>
      </c>
    </row>
    <row r="1192" spans="1:5" ht="12" customHeight="1" x14ac:dyDescent="0.2">
      <c r="A1192" s="17">
        <v>44811</v>
      </c>
      <c r="B1192" s="18">
        <v>143337964</v>
      </c>
      <c r="C1192" s="13">
        <v>5540246194467</v>
      </c>
      <c r="D1192" s="17">
        <v>44824</v>
      </c>
      <c r="E1192" s="19">
        <v>28509</v>
      </c>
    </row>
    <row r="1193" spans="1:5" ht="12" customHeight="1" x14ac:dyDescent="0.2">
      <c r="A1193" s="17">
        <v>44812</v>
      </c>
      <c r="B1193" s="18">
        <v>143337991</v>
      </c>
      <c r="C1193" s="13">
        <v>5540246171933</v>
      </c>
      <c r="D1193" s="17">
        <v>44816</v>
      </c>
      <c r="E1193" s="19">
        <v>557</v>
      </c>
    </row>
    <row r="1194" spans="1:5" ht="12" customHeight="1" x14ac:dyDescent="0.2">
      <c r="A1194" s="17">
        <v>44812</v>
      </c>
      <c r="B1194" s="18">
        <v>143337995</v>
      </c>
      <c r="C1194" s="13">
        <v>5540246183130</v>
      </c>
      <c r="D1194" s="17">
        <v>44816</v>
      </c>
      <c r="E1194" s="19">
        <v>1128</v>
      </c>
    </row>
    <row r="1195" spans="1:5" ht="12" customHeight="1" x14ac:dyDescent="0.2">
      <c r="A1195" s="20">
        <v>44812</v>
      </c>
      <c r="B1195" s="21">
        <v>143337996</v>
      </c>
      <c r="C1195" s="13">
        <v>5540246185429</v>
      </c>
      <c r="D1195" s="20">
        <v>44817</v>
      </c>
      <c r="E1195" s="22">
        <v>168</v>
      </c>
    </row>
    <row r="1196" spans="1:5" ht="12" customHeight="1" x14ac:dyDescent="0.2">
      <c r="A1196" s="17">
        <v>44812</v>
      </c>
      <c r="B1196" s="18">
        <v>143337996</v>
      </c>
      <c r="C1196" s="13">
        <v>5540246186325</v>
      </c>
      <c r="D1196" s="17">
        <v>44817</v>
      </c>
      <c r="E1196" s="19">
        <v>140</v>
      </c>
    </row>
    <row r="1197" spans="1:5" ht="12" customHeight="1" x14ac:dyDescent="0.2">
      <c r="A1197" s="20">
        <v>44812</v>
      </c>
      <c r="B1197" s="21">
        <v>143337997</v>
      </c>
      <c r="C1197" s="13">
        <v>5540246174095</v>
      </c>
      <c r="D1197" s="20">
        <v>44819</v>
      </c>
      <c r="E1197" s="22">
        <v>70</v>
      </c>
    </row>
    <row r="1198" spans="1:5" ht="12" customHeight="1" x14ac:dyDescent="0.2">
      <c r="A1198" s="17">
        <v>44812</v>
      </c>
      <c r="B1198" s="18">
        <v>143337997</v>
      </c>
      <c r="C1198" s="13">
        <v>5540246175049</v>
      </c>
      <c r="D1198" s="17">
        <v>44819</v>
      </c>
      <c r="E1198" s="19">
        <v>418</v>
      </c>
    </row>
    <row r="1199" spans="1:5" ht="12" customHeight="1" x14ac:dyDescent="0.2">
      <c r="A1199" s="17">
        <v>44812</v>
      </c>
      <c r="B1199" s="18">
        <v>143338003</v>
      </c>
      <c r="C1199" s="13">
        <v>5540246173906</v>
      </c>
      <c r="D1199" s="17">
        <v>44823</v>
      </c>
      <c r="E1199" s="19">
        <v>817</v>
      </c>
    </row>
    <row r="1200" spans="1:5" ht="12" customHeight="1" x14ac:dyDescent="0.2">
      <c r="A1200" s="20">
        <v>44812</v>
      </c>
      <c r="B1200" s="21">
        <v>143338003</v>
      </c>
      <c r="C1200" s="13">
        <v>5540246181016</v>
      </c>
      <c r="D1200" s="20">
        <v>44823</v>
      </c>
      <c r="E1200" s="22">
        <v>3564</v>
      </c>
    </row>
    <row r="1201" spans="1:5" ht="12" customHeight="1" x14ac:dyDescent="0.2">
      <c r="A1201" s="17">
        <v>44815</v>
      </c>
      <c r="B1201" s="18">
        <v>143348010</v>
      </c>
      <c r="C1201" s="13">
        <v>5540246171933</v>
      </c>
      <c r="D1201" s="17">
        <v>44817</v>
      </c>
      <c r="E1201" s="19">
        <v>1114</v>
      </c>
    </row>
    <row r="1202" spans="1:5" ht="12" customHeight="1" x14ac:dyDescent="0.2">
      <c r="A1202" s="20">
        <v>44815</v>
      </c>
      <c r="B1202" s="21">
        <v>143348010</v>
      </c>
      <c r="C1202" s="13">
        <v>5540246176294</v>
      </c>
      <c r="D1202" s="20">
        <v>44817</v>
      </c>
      <c r="E1202" s="22">
        <v>743</v>
      </c>
    </row>
    <row r="1203" spans="1:5" ht="12" customHeight="1" x14ac:dyDescent="0.2">
      <c r="A1203" s="17">
        <v>44815</v>
      </c>
      <c r="B1203" s="18">
        <v>143348010</v>
      </c>
      <c r="C1203" s="13">
        <v>5540246176295</v>
      </c>
      <c r="D1203" s="17">
        <v>44817</v>
      </c>
      <c r="E1203" s="19">
        <v>7424</v>
      </c>
    </row>
    <row r="1204" spans="1:5" ht="12" customHeight="1" x14ac:dyDescent="0.2">
      <c r="A1204" s="20">
        <v>44815</v>
      </c>
      <c r="B1204" s="21">
        <v>143348010</v>
      </c>
      <c r="C1204" s="13">
        <v>5540246187987</v>
      </c>
      <c r="D1204" s="20">
        <v>44817</v>
      </c>
      <c r="E1204" s="22">
        <v>2228</v>
      </c>
    </row>
    <row r="1205" spans="1:5" ht="12" customHeight="1" x14ac:dyDescent="0.2">
      <c r="A1205" s="17">
        <v>44815</v>
      </c>
      <c r="B1205" s="18">
        <v>143348010</v>
      </c>
      <c r="C1205" s="13">
        <v>5540246188200</v>
      </c>
      <c r="D1205" s="17">
        <v>44817</v>
      </c>
      <c r="E1205" s="19">
        <v>1485</v>
      </c>
    </row>
    <row r="1206" spans="1:5" ht="12" customHeight="1" x14ac:dyDescent="0.2">
      <c r="A1206" s="20">
        <v>44815</v>
      </c>
      <c r="B1206" s="21">
        <v>143348014</v>
      </c>
      <c r="C1206" s="13">
        <v>5540246177376</v>
      </c>
      <c r="D1206" s="20">
        <v>44832</v>
      </c>
      <c r="E1206" s="22">
        <v>1420</v>
      </c>
    </row>
    <row r="1207" spans="1:5" ht="12" customHeight="1" x14ac:dyDescent="0.2">
      <c r="A1207" s="17">
        <v>44815</v>
      </c>
      <c r="B1207" s="18">
        <v>143348022</v>
      </c>
      <c r="C1207" s="13">
        <v>5540246194632</v>
      </c>
      <c r="D1207" s="17">
        <v>44823</v>
      </c>
      <c r="E1207" s="19">
        <v>2172</v>
      </c>
    </row>
    <row r="1208" spans="1:5" ht="12" customHeight="1" x14ac:dyDescent="0.2">
      <c r="A1208" s="20">
        <v>44815</v>
      </c>
      <c r="B1208" s="21">
        <v>143348023</v>
      </c>
      <c r="C1208" s="13">
        <v>5540246184036</v>
      </c>
      <c r="D1208" s="20">
        <v>44824</v>
      </c>
      <c r="E1208" s="22">
        <v>130</v>
      </c>
    </row>
    <row r="1209" spans="1:5" ht="12" customHeight="1" x14ac:dyDescent="0.2">
      <c r="A1209" s="17">
        <v>44815</v>
      </c>
      <c r="B1209" s="18">
        <v>143348023</v>
      </c>
      <c r="C1209" s="13">
        <v>5540246191596</v>
      </c>
      <c r="D1209" s="17">
        <v>44824</v>
      </c>
      <c r="E1209" s="19">
        <v>149</v>
      </c>
    </row>
    <row r="1210" spans="1:5" ht="12" customHeight="1" x14ac:dyDescent="0.2">
      <c r="A1210" s="20">
        <v>44815</v>
      </c>
      <c r="B1210" s="21">
        <v>143348031</v>
      </c>
      <c r="C1210" s="13">
        <v>5540246171759</v>
      </c>
      <c r="D1210" s="20">
        <v>44822</v>
      </c>
      <c r="E1210" s="22">
        <v>2506</v>
      </c>
    </row>
    <row r="1211" spans="1:5" ht="12" customHeight="1" x14ac:dyDescent="0.2">
      <c r="A1211" s="17">
        <v>44815</v>
      </c>
      <c r="B1211" s="18">
        <v>143348031</v>
      </c>
      <c r="C1211" s="13">
        <v>5540246177133</v>
      </c>
      <c r="D1211" s="17">
        <v>44822</v>
      </c>
      <c r="E1211" s="19">
        <v>5568</v>
      </c>
    </row>
    <row r="1212" spans="1:5" ht="12" customHeight="1" x14ac:dyDescent="0.2">
      <c r="A1212" s="20">
        <v>44815</v>
      </c>
      <c r="B1212" s="21">
        <v>143348031</v>
      </c>
      <c r="C1212" s="13">
        <v>5540246192148</v>
      </c>
      <c r="D1212" s="20">
        <v>44822</v>
      </c>
      <c r="E1212" s="22">
        <v>26448</v>
      </c>
    </row>
    <row r="1213" spans="1:5" ht="12" customHeight="1" x14ac:dyDescent="0.2">
      <c r="A1213" s="20">
        <v>44815</v>
      </c>
      <c r="B1213" s="21">
        <v>143348032</v>
      </c>
      <c r="C1213" s="13">
        <v>5540246183587</v>
      </c>
      <c r="D1213" s="20">
        <v>44825</v>
      </c>
      <c r="E1213" s="22">
        <v>502</v>
      </c>
    </row>
    <row r="1214" spans="1:5" ht="12" customHeight="1" x14ac:dyDescent="0.2">
      <c r="A1214" s="17">
        <v>44815</v>
      </c>
      <c r="B1214" s="18">
        <v>143348037</v>
      </c>
      <c r="C1214" s="13">
        <v>5540246170256</v>
      </c>
      <c r="D1214" s="17">
        <v>44824</v>
      </c>
      <c r="E1214" s="19">
        <v>2822</v>
      </c>
    </row>
    <row r="1215" spans="1:5" ht="12" customHeight="1" x14ac:dyDescent="0.2">
      <c r="A1215" s="20">
        <v>44815</v>
      </c>
      <c r="B1215" s="21">
        <v>143348037</v>
      </c>
      <c r="C1215" s="13">
        <v>5540246171888</v>
      </c>
      <c r="D1215" s="20">
        <v>44824</v>
      </c>
      <c r="E1215" s="22">
        <v>780</v>
      </c>
    </row>
    <row r="1216" spans="1:5" ht="12" customHeight="1" x14ac:dyDescent="0.2">
      <c r="A1216" s="17">
        <v>44815</v>
      </c>
      <c r="B1216" s="18">
        <v>143348038</v>
      </c>
      <c r="C1216" s="13">
        <v>5540246193316</v>
      </c>
      <c r="D1216" s="17">
        <v>44824</v>
      </c>
      <c r="E1216" s="19">
        <v>335</v>
      </c>
    </row>
    <row r="1217" spans="1:5" ht="12" customHeight="1" x14ac:dyDescent="0.2">
      <c r="A1217" s="20">
        <v>44815</v>
      </c>
      <c r="B1217" s="21">
        <v>143348039</v>
      </c>
      <c r="C1217" s="13">
        <v>5540246180522</v>
      </c>
      <c r="D1217" s="20">
        <v>44830</v>
      </c>
      <c r="E1217" s="22">
        <v>891</v>
      </c>
    </row>
    <row r="1218" spans="1:5" ht="12" customHeight="1" x14ac:dyDescent="0.2">
      <c r="A1218" s="17">
        <v>44816</v>
      </c>
      <c r="B1218" s="18">
        <v>143348065</v>
      </c>
      <c r="C1218" s="13">
        <v>5540246172978</v>
      </c>
      <c r="D1218" s="17">
        <v>44818</v>
      </c>
      <c r="E1218" s="19">
        <v>1671</v>
      </c>
    </row>
    <row r="1219" spans="1:5" ht="12" customHeight="1" x14ac:dyDescent="0.2">
      <c r="A1219" s="17">
        <v>44816</v>
      </c>
      <c r="B1219" s="18">
        <v>143348065</v>
      </c>
      <c r="C1219" s="13">
        <v>5540246176699</v>
      </c>
      <c r="D1219" s="17">
        <v>44818</v>
      </c>
      <c r="E1219" s="19">
        <v>4176</v>
      </c>
    </row>
    <row r="1220" spans="1:5" ht="12" customHeight="1" x14ac:dyDescent="0.2">
      <c r="A1220" s="20">
        <v>44816</v>
      </c>
      <c r="B1220" s="21">
        <v>143348065</v>
      </c>
      <c r="C1220" s="13">
        <v>5540246188175</v>
      </c>
      <c r="D1220" s="20">
        <v>44818</v>
      </c>
      <c r="E1220" s="22">
        <v>232</v>
      </c>
    </row>
    <row r="1221" spans="1:5" ht="12" customHeight="1" x14ac:dyDescent="0.2">
      <c r="A1221" s="17">
        <v>44816</v>
      </c>
      <c r="B1221" s="18">
        <v>143348067</v>
      </c>
      <c r="C1221" s="13">
        <v>5540246171933</v>
      </c>
      <c r="D1221" s="17">
        <v>44818</v>
      </c>
      <c r="E1221" s="19">
        <v>1114</v>
      </c>
    </row>
    <row r="1222" spans="1:5" ht="12" customHeight="1" x14ac:dyDescent="0.2">
      <c r="A1222" s="17">
        <v>44816</v>
      </c>
      <c r="B1222" s="18">
        <v>143348067</v>
      </c>
      <c r="C1222" s="13">
        <v>5540246176295</v>
      </c>
      <c r="D1222" s="17">
        <v>44818</v>
      </c>
      <c r="E1222" s="19">
        <v>7424</v>
      </c>
    </row>
    <row r="1223" spans="1:5" ht="12" customHeight="1" x14ac:dyDescent="0.2">
      <c r="A1223" s="17">
        <v>44816</v>
      </c>
      <c r="B1223" s="18">
        <v>143348067</v>
      </c>
      <c r="C1223" s="13">
        <v>5540246187987</v>
      </c>
      <c r="D1223" s="17">
        <v>44818</v>
      </c>
      <c r="E1223" s="19">
        <v>2228</v>
      </c>
    </row>
    <row r="1224" spans="1:5" ht="12" customHeight="1" x14ac:dyDescent="0.2">
      <c r="A1224" s="17">
        <v>44816</v>
      </c>
      <c r="B1224" s="18">
        <v>143348080</v>
      </c>
      <c r="C1224" s="13">
        <v>5540246195539</v>
      </c>
      <c r="D1224" s="17">
        <v>44819</v>
      </c>
      <c r="E1224" s="19">
        <v>418</v>
      </c>
    </row>
    <row r="1225" spans="1:5" ht="12" customHeight="1" x14ac:dyDescent="0.2">
      <c r="A1225" s="20">
        <v>44817</v>
      </c>
      <c r="B1225" s="21">
        <v>143348104</v>
      </c>
      <c r="C1225" s="13">
        <v>5540246171933</v>
      </c>
      <c r="D1225" s="20">
        <v>44819</v>
      </c>
      <c r="E1225" s="22">
        <v>836</v>
      </c>
    </row>
    <row r="1226" spans="1:5" ht="12" customHeight="1" x14ac:dyDescent="0.2">
      <c r="A1226" s="17">
        <v>44817</v>
      </c>
      <c r="B1226" s="18">
        <v>143348104</v>
      </c>
      <c r="C1226" s="13">
        <v>5540246176295</v>
      </c>
      <c r="D1226" s="17">
        <v>44819</v>
      </c>
      <c r="E1226" s="19">
        <v>11136</v>
      </c>
    </row>
    <row r="1227" spans="1:5" ht="12" customHeight="1" x14ac:dyDescent="0.2">
      <c r="A1227" s="20">
        <v>44817</v>
      </c>
      <c r="B1227" s="21">
        <v>143348104</v>
      </c>
      <c r="C1227" s="13">
        <v>5540246187987</v>
      </c>
      <c r="D1227" s="20">
        <v>44819</v>
      </c>
      <c r="E1227" s="22">
        <v>4455</v>
      </c>
    </row>
    <row r="1228" spans="1:5" ht="12" customHeight="1" x14ac:dyDescent="0.2">
      <c r="A1228" s="17">
        <v>44817</v>
      </c>
      <c r="B1228" s="18">
        <v>143348104</v>
      </c>
      <c r="C1228" s="13">
        <v>5540246188200</v>
      </c>
      <c r="D1228" s="17">
        <v>44819</v>
      </c>
      <c r="E1228" s="19">
        <v>1485</v>
      </c>
    </row>
    <row r="1229" spans="1:5" ht="12" customHeight="1" x14ac:dyDescent="0.2">
      <c r="A1229" s="20">
        <v>44817</v>
      </c>
      <c r="B1229" s="21">
        <v>143348105</v>
      </c>
      <c r="C1229" s="13">
        <v>5540246172539</v>
      </c>
      <c r="D1229" s="20">
        <v>44819</v>
      </c>
      <c r="E1229" s="22">
        <v>47</v>
      </c>
    </row>
    <row r="1230" spans="1:5" ht="12" customHeight="1" x14ac:dyDescent="0.2">
      <c r="A1230" s="17">
        <v>44817</v>
      </c>
      <c r="B1230" s="18">
        <v>143348105</v>
      </c>
      <c r="C1230" s="13">
        <v>5540246172669</v>
      </c>
      <c r="D1230" s="17">
        <v>44819</v>
      </c>
      <c r="E1230" s="19">
        <v>279</v>
      </c>
    </row>
    <row r="1231" spans="1:5" ht="12" customHeight="1" x14ac:dyDescent="0.2">
      <c r="A1231" s="20">
        <v>44817</v>
      </c>
      <c r="B1231" s="21">
        <v>143348105</v>
      </c>
      <c r="C1231" s="13">
        <v>5540246172978</v>
      </c>
      <c r="D1231" s="20">
        <v>44819</v>
      </c>
      <c r="E1231" s="22">
        <v>1671</v>
      </c>
    </row>
    <row r="1232" spans="1:5" ht="12" customHeight="1" x14ac:dyDescent="0.2">
      <c r="A1232" s="20">
        <v>44817</v>
      </c>
      <c r="B1232" s="21">
        <v>143348105</v>
      </c>
      <c r="C1232" s="13">
        <v>5540246174174</v>
      </c>
      <c r="D1232" s="20">
        <v>44819</v>
      </c>
      <c r="E1232" s="22">
        <v>464</v>
      </c>
    </row>
    <row r="1233" spans="1:5" ht="12" customHeight="1" x14ac:dyDescent="0.2">
      <c r="A1233" s="17">
        <v>44817</v>
      </c>
      <c r="B1233" s="18">
        <v>143348107</v>
      </c>
      <c r="C1233" s="13">
        <v>5540246174095</v>
      </c>
      <c r="D1233" s="17">
        <v>44824</v>
      </c>
      <c r="E1233" s="19">
        <v>140</v>
      </c>
    </row>
    <row r="1234" spans="1:5" ht="12" customHeight="1" x14ac:dyDescent="0.2">
      <c r="A1234" s="20">
        <v>44817</v>
      </c>
      <c r="B1234" s="21">
        <v>143348107</v>
      </c>
      <c r="C1234" s="13">
        <v>5540246175049</v>
      </c>
      <c r="D1234" s="20">
        <v>44824</v>
      </c>
      <c r="E1234" s="22">
        <v>418</v>
      </c>
    </row>
    <row r="1235" spans="1:5" ht="12" customHeight="1" x14ac:dyDescent="0.2">
      <c r="A1235" s="17">
        <v>44817</v>
      </c>
      <c r="B1235" s="18">
        <v>143348107</v>
      </c>
      <c r="C1235" s="13">
        <v>5540246175050</v>
      </c>
      <c r="D1235" s="17">
        <v>44824</v>
      </c>
      <c r="E1235" s="19">
        <v>279</v>
      </c>
    </row>
    <row r="1236" spans="1:5" ht="12" customHeight="1" x14ac:dyDescent="0.2">
      <c r="A1236" s="20">
        <v>44817</v>
      </c>
      <c r="B1236" s="21">
        <v>143348107</v>
      </c>
      <c r="C1236" s="13">
        <v>5540246190743</v>
      </c>
      <c r="D1236" s="20">
        <v>44824</v>
      </c>
      <c r="E1236" s="22">
        <v>279</v>
      </c>
    </row>
    <row r="1237" spans="1:5" ht="12" customHeight="1" x14ac:dyDescent="0.2">
      <c r="A1237" s="17">
        <v>44817</v>
      </c>
      <c r="B1237" s="18">
        <v>143348110</v>
      </c>
      <c r="C1237" s="13">
        <v>5540246176294</v>
      </c>
      <c r="D1237" s="17">
        <v>44818</v>
      </c>
      <c r="E1237" s="19">
        <v>1485</v>
      </c>
    </row>
    <row r="1238" spans="1:5" ht="12" customHeight="1" x14ac:dyDescent="0.2">
      <c r="A1238" s="20">
        <v>44818</v>
      </c>
      <c r="B1238" s="21">
        <v>143348122</v>
      </c>
      <c r="C1238" s="13">
        <v>5540246171933</v>
      </c>
      <c r="D1238" s="20">
        <v>44822</v>
      </c>
      <c r="E1238" s="22">
        <v>557</v>
      </c>
    </row>
    <row r="1239" spans="1:5" ht="12" customHeight="1" x14ac:dyDescent="0.2">
      <c r="A1239" s="17">
        <v>44818</v>
      </c>
      <c r="B1239" s="18">
        <v>143348122</v>
      </c>
      <c r="C1239" s="13">
        <v>5540246187987</v>
      </c>
      <c r="D1239" s="17">
        <v>44822</v>
      </c>
      <c r="E1239" s="19">
        <v>1671</v>
      </c>
    </row>
    <row r="1240" spans="1:5" ht="12" customHeight="1" x14ac:dyDescent="0.2">
      <c r="A1240" s="20">
        <v>44818</v>
      </c>
      <c r="B1240" s="21">
        <v>143348122</v>
      </c>
      <c r="C1240" s="13">
        <v>5540246188200</v>
      </c>
      <c r="D1240" s="20">
        <v>44822</v>
      </c>
      <c r="E1240" s="22">
        <v>1485</v>
      </c>
    </row>
    <row r="1241" spans="1:5" ht="12" customHeight="1" x14ac:dyDescent="0.2">
      <c r="A1241" s="17">
        <v>44818</v>
      </c>
      <c r="B1241" s="18">
        <v>143348124</v>
      </c>
      <c r="C1241" s="13">
        <v>5540246176699</v>
      </c>
      <c r="D1241" s="17">
        <v>44822</v>
      </c>
      <c r="E1241" s="19">
        <v>2088</v>
      </c>
    </row>
    <row r="1242" spans="1:5" ht="12" customHeight="1" x14ac:dyDescent="0.2">
      <c r="A1242" s="20">
        <v>44818</v>
      </c>
      <c r="B1242" s="21">
        <v>143348124</v>
      </c>
      <c r="C1242" s="13">
        <v>5540246192102</v>
      </c>
      <c r="D1242" s="20">
        <v>44822</v>
      </c>
      <c r="E1242" s="22">
        <v>4009</v>
      </c>
    </row>
    <row r="1243" spans="1:5" ht="12" customHeight="1" x14ac:dyDescent="0.2">
      <c r="A1243" s="20">
        <v>44818</v>
      </c>
      <c r="B1243" s="21">
        <v>143348129</v>
      </c>
      <c r="C1243" s="13">
        <v>5540246185429</v>
      </c>
      <c r="D1243" s="20">
        <v>44824</v>
      </c>
      <c r="E1243" s="22">
        <v>140</v>
      </c>
    </row>
    <row r="1244" spans="1:5" ht="12" customHeight="1" x14ac:dyDescent="0.2">
      <c r="A1244" s="17">
        <v>44818</v>
      </c>
      <c r="B1244" s="18">
        <v>143348129</v>
      </c>
      <c r="C1244" s="13">
        <v>5540246186325</v>
      </c>
      <c r="D1244" s="17">
        <v>44824</v>
      </c>
      <c r="E1244" s="19">
        <v>140</v>
      </c>
    </row>
    <row r="1245" spans="1:5" ht="12" customHeight="1" x14ac:dyDescent="0.2">
      <c r="A1245" s="20">
        <v>44818</v>
      </c>
      <c r="B1245" s="21">
        <v>143348133</v>
      </c>
      <c r="C1245" s="13">
        <v>5540246173906</v>
      </c>
      <c r="D1245" s="20">
        <v>44830</v>
      </c>
      <c r="E1245" s="22">
        <v>1634</v>
      </c>
    </row>
    <row r="1246" spans="1:5" ht="12" customHeight="1" x14ac:dyDescent="0.2">
      <c r="A1246" s="17">
        <v>44818</v>
      </c>
      <c r="B1246" s="18">
        <v>143348133</v>
      </c>
      <c r="C1246" s="13">
        <v>5540246181016</v>
      </c>
      <c r="D1246" s="17">
        <v>44830</v>
      </c>
      <c r="E1246" s="19">
        <v>7128</v>
      </c>
    </row>
    <row r="1247" spans="1:5" ht="12" customHeight="1" x14ac:dyDescent="0.2">
      <c r="A1247" s="17">
        <v>44818</v>
      </c>
      <c r="B1247" s="18">
        <v>143348138</v>
      </c>
      <c r="C1247" s="13">
        <v>5540246194632</v>
      </c>
      <c r="D1247" s="17">
        <v>44829</v>
      </c>
      <c r="E1247" s="19">
        <v>1337</v>
      </c>
    </row>
    <row r="1248" spans="1:5" ht="12" customHeight="1" x14ac:dyDescent="0.2">
      <c r="A1248" s="20">
        <v>44818</v>
      </c>
      <c r="B1248" s="21">
        <v>143348138</v>
      </c>
      <c r="C1248" s="13">
        <v>5540246195250</v>
      </c>
      <c r="D1248" s="20">
        <v>44829</v>
      </c>
      <c r="E1248" s="22">
        <v>84</v>
      </c>
    </row>
    <row r="1249" spans="1:5" ht="12" customHeight="1" x14ac:dyDescent="0.2">
      <c r="A1249" s="20">
        <v>44818</v>
      </c>
      <c r="B1249" s="21">
        <v>143348139</v>
      </c>
      <c r="C1249" s="13">
        <v>5540246171759</v>
      </c>
      <c r="D1249" s="20">
        <v>44826</v>
      </c>
      <c r="E1249" s="22">
        <v>5012</v>
      </c>
    </row>
    <row r="1250" spans="1:5" ht="12" customHeight="1" x14ac:dyDescent="0.2">
      <c r="A1250" s="17">
        <v>44818</v>
      </c>
      <c r="B1250" s="18">
        <v>143348139</v>
      </c>
      <c r="C1250" s="13">
        <v>5540246177133</v>
      </c>
      <c r="D1250" s="17">
        <v>44826</v>
      </c>
      <c r="E1250" s="19">
        <v>4455</v>
      </c>
    </row>
    <row r="1251" spans="1:5" ht="12" customHeight="1" x14ac:dyDescent="0.2">
      <c r="A1251" s="20">
        <v>44818</v>
      </c>
      <c r="B1251" s="21">
        <v>143348139</v>
      </c>
      <c r="C1251" s="13">
        <v>5540246192148</v>
      </c>
      <c r="D1251" s="20">
        <v>44826</v>
      </c>
      <c r="E1251" s="22">
        <v>19488</v>
      </c>
    </row>
    <row r="1252" spans="1:5" ht="12" customHeight="1" x14ac:dyDescent="0.2">
      <c r="A1252" s="17">
        <v>44819</v>
      </c>
      <c r="B1252" s="18">
        <v>143348147</v>
      </c>
      <c r="C1252" s="13">
        <v>5540246195241</v>
      </c>
      <c r="D1252" s="17">
        <v>44822</v>
      </c>
      <c r="E1252" s="19">
        <v>325</v>
      </c>
    </row>
    <row r="1253" spans="1:5" ht="12" customHeight="1" x14ac:dyDescent="0.2">
      <c r="A1253" s="17">
        <v>44819</v>
      </c>
      <c r="B1253" s="18">
        <v>143348149</v>
      </c>
      <c r="C1253" s="13">
        <v>5540246176699</v>
      </c>
      <c r="D1253" s="17">
        <v>44823</v>
      </c>
      <c r="E1253" s="19">
        <v>2088</v>
      </c>
    </row>
    <row r="1254" spans="1:5" ht="12" customHeight="1" x14ac:dyDescent="0.2">
      <c r="A1254" s="20">
        <v>44819</v>
      </c>
      <c r="B1254" s="21">
        <v>143348170</v>
      </c>
      <c r="C1254" s="13">
        <v>5540246191594</v>
      </c>
      <c r="D1254" s="20">
        <v>44824</v>
      </c>
      <c r="E1254" s="22">
        <v>1504</v>
      </c>
    </row>
    <row r="1255" spans="1:5" ht="12" customHeight="1" x14ac:dyDescent="0.2">
      <c r="A1255" s="17">
        <v>44822</v>
      </c>
      <c r="B1255" s="18">
        <v>143358173</v>
      </c>
      <c r="C1255" s="13">
        <v>5540246176294</v>
      </c>
      <c r="D1255" s="17">
        <v>44824</v>
      </c>
      <c r="E1255" s="19">
        <v>372</v>
      </c>
    </row>
    <row r="1256" spans="1:5" ht="12" customHeight="1" x14ac:dyDescent="0.2">
      <c r="A1256" s="20">
        <v>44822</v>
      </c>
      <c r="B1256" s="21">
        <v>143358173</v>
      </c>
      <c r="C1256" s="13">
        <v>5540246176295</v>
      </c>
      <c r="D1256" s="20">
        <v>44824</v>
      </c>
      <c r="E1256" s="22">
        <v>4455</v>
      </c>
    </row>
    <row r="1257" spans="1:5" ht="12" customHeight="1" x14ac:dyDescent="0.2">
      <c r="A1257" s="20">
        <v>44822</v>
      </c>
      <c r="B1257" s="21">
        <v>143358173</v>
      </c>
      <c r="C1257" s="13">
        <v>5540246187987</v>
      </c>
      <c r="D1257" s="20">
        <v>44824</v>
      </c>
      <c r="E1257" s="22">
        <v>2228</v>
      </c>
    </row>
    <row r="1258" spans="1:5" ht="12" customHeight="1" x14ac:dyDescent="0.2">
      <c r="A1258" s="17">
        <v>44822</v>
      </c>
      <c r="B1258" s="18">
        <v>143358173</v>
      </c>
      <c r="C1258" s="13">
        <v>5540246188200</v>
      </c>
      <c r="D1258" s="17">
        <v>44824</v>
      </c>
      <c r="E1258" s="19">
        <v>743</v>
      </c>
    </row>
    <row r="1259" spans="1:5" ht="12" customHeight="1" x14ac:dyDescent="0.2">
      <c r="A1259" s="20">
        <v>44822</v>
      </c>
      <c r="B1259" s="21">
        <v>143358174</v>
      </c>
      <c r="C1259" s="13">
        <v>5540246172539</v>
      </c>
      <c r="D1259" s="20">
        <v>44824</v>
      </c>
      <c r="E1259" s="22">
        <v>47</v>
      </c>
    </row>
    <row r="1260" spans="1:5" ht="12" customHeight="1" x14ac:dyDescent="0.2">
      <c r="A1260" s="17">
        <v>44822</v>
      </c>
      <c r="B1260" s="18">
        <v>143358174</v>
      </c>
      <c r="C1260" s="13">
        <v>5540246172669</v>
      </c>
      <c r="D1260" s="17">
        <v>44824</v>
      </c>
      <c r="E1260" s="19">
        <v>279</v>
      </c>
    </row>
    <row r="1261" spans="1:5" ht="12" customHeight="1" x14ac:dyDescent="0.2">
      <c r="A1261" s="20">
        <v>44822</v>
      </c>
      <c r="B1261" s="21">
        <v>143358174</v>
      </c>
      <c r="C1261" s="13">
        <v>5540246172978</v>
      </c>
      <c r="D1261" s="20">
        <v>44824</v>
      </c>
      <c r="E1261" s="22">
        <v>836</v>
      </c>
    </row>
    <row r="1262" spans="1:5" ht="12" customHeight="1" x14ac:dyDescent="0.2">
      <c r="A1262" s="17">
        <v>44822</v>
      </c>
      <c r="B1262" s="18">
        <v>143358174</v>
      </c>
      <c r="C1262" s="13">
        <v>5540246176699</v>
      </c>
      <c r="D1262" s="17">
        <v>44824</v>
      </c>
      <c r="E1262" s="19">
        <v>4176</v>
      </c>
    </row>
    <row r="1263" spans="1:5" ht="12" customHeight="1" x14ac:dyDescent="0.2">
      <c r="A1263" s="17">
        <v>44822</v>
      </c>
      <c r="B1263" s="18">
        <v>143358180</v>
      </c>
      <c r="C1263" s="13">
        <v>5540246195596</v>
      </c>
      <c r="D1263" s="17">
        <v>44825</v>
      </c>
      <c r="E1263" s="19">
        <v>52</v>
      </c>
    </row>
    <row r="1264" spans="1:5" ht="12" customHeight="1" x14ac:dyDescent="0.2">
      <c r="A1264" s="20">
        <v>44822</v>
      </c>
      <c r="B1264" s="21">
        <v>143358185</v>
      </c>
      <c r="C1264" s="13">
        <v>5540246191598</v>
      </c>
      <c r="D1264" s="20">
        <v>44825</v>
      </c>
      <c r="E1264" s="22">
        <v>1601</v>
      </c>
    </row>
    <row r="1265" spans="1:5" ht="12" customHeight="1" x14ac:dyDescent="0.2">
      <c r="A1265" s="20">
        <v>44822</v>
      </c>
      <c r="B1265" s="21">
        <v>143358189</v>
      </c>
      <c r="C1265" s="13">
        <v>5540246183130</v>
      </c>
      <c r="D1265" s="20">
        <v>44831</v>
      </c>
      <c r="E1265" s="22">
        <v>2256</v>
      </c>
    </row>
    <row r="1266" spans="1:5" ht="12" customHeight="1" x14ac:dyDescent="0.2">
      <c r="A1266" s="17">
        <v>44822</v>
      </c>
      <c r="B1266" s="18">
        <v>143358189</v>
      </c>
      <c r="C1266" s="13">
        <v>5540246183538</v>
      </c>
      <c r="D1266" s="17">
        <v>44831</v>
      </c>
      <c r="E1266" s="19">
        <v>919</v>
      </c>
    </row>
    <row r="1267" spans="1:5" ht="12" customHeight="1" x14ac:dyDescent="0.2">
      <c r="A1267" s="20">
        <v>44822</v>
      </c>
      <c r="B1267" s="21">
        <v>143358189</v>
      </c>
      <c r="C1267" s="13">
        <v>5540246183541</v>
      </c>
      <c r="D1267" s="20">
        <v>44831</v>
      </c>
      <c r="E1267" s="22">
        <v>1044</v>
      </c>
    </row>
    <row r="1268" spans="1:5" ht="12" customHeight="1" x14ac:dyDescent="0.2">
      <c r="A1268" s="20">
        <v>44822</v>
      </c>
      <c r="B1268" s="21">
        <v>143358193</v>
      </c>
      <c r="C1268" s="13">
        <v>5540246192462</v>
      </c>
      <c r="D1268" s="20">
        <v>44838</v>
      </c>
      <c r="E1268" s="22">
        <v>2228</v>
      </c>
    </row>
    <row r="1269" spans="1:5" ht="12" customHeight="1" x14ac:dyDescent="0.2">
      <c r="A1269" s="17">
        <v>44822</v>
      </c>
      <c r="B1269" s="18">
        <v>143358193</v>
      </c>
      <c r="C1269" s="13">
        <v>5540246192594</v>
      </c>
      <c r="D1269" s="17">
        <v>44838</v>
      </c>
      <c r="E1269" s="19">
        <v>743</v>
      </c>
    </row>
    <row r="1270" spans="1:5" ht="12" customHeight="1" x14ac:dyDescent="0.2">
      <c r="A1270" s="20">
        <v>44822</v>
      </c>
      <c r="B1270" s="21">
        <v>143358194</v>
      </c>
      <c r="C1270" s="13">
        <v>5540246182684</v>
      </c>
      <c r="D1270" s="20">
        <v>44836</v>
      </c>
      <c r="E1270" s="22">
        <v>279</v>
      </c>
    </row>
    <row r="1271" spans="1:5" ht="12" customHeight="1" x14ac:dyDescent="0.2">
      <c r="A1271" s="17">
        <v>44822</v>
      </c>
      <c r="B1271" s="18">
        <v>143358194</v>
      </c>
      <c r="C1271" s="13">
        <v>5540246183844</v>
      </c>
      <c r="D1271" s="17">
        <v>44836</v>
      </c>
      <c r="E1271" s="19">
        <v>47</v>
      </c>
    </row>
    <row r="1272" spans="1:5" ht="12" customHeight="1" x14ac:dyDescent="0.2">
      <c r="A1272" s="17">
        <v>44823</v>
      </c>
      <c r="B1272" s="18">
        <v>143358203</v>
      </c>
      <c r="C1272" s="13">
        <v>5540246174174</v>
      </c>
      <c r="D1272" s="17">
        <v>44825</v>
      </c>
      <c r="E1272" s="19">
        <v>348</v>
      </c>
    </row>
    <row r="1273" spans="1:5" ht="12" customHeight="1" x14ac:dyDescent="0.2">
      <c r="A1273" s="17">
        <v>44823</v>
      </c>
      <c r="B1273" s="18">
        <v>143358203</v>
      </c>
      <c r="C1273" s="13">
        <v>5540246176699</v>
      </c>
      <c r="D1273" s="17">
        <v>44825</v>
      </c>
      <c r="E1273" s="19">
        <v>4176</v>
      </c>
    </row>
    <row r="1274" spans="1:5" ht="12" customHeight="1" x14ac:dyDescent="0.2">
      <c r="A1274" s="17">
        <v>44823</v>
      </c>
      <c r="B1274" s="18">
        <v>143358204</v>
      </c>
      <c r="C1274" s="13">
        <v>5540246176294</v>
      </c>
      <c r="D1274" s="17">
        <v>44825</v>
      </c>
      <c r="E1274" s="19">
        <v>1485</v>
      </c>
    </row>
    <row r="1275" spans="1:5" ht="12" customHeight="1" x14ac:dyDescent="0.2">
      <c r="A1275" s="20">
        <v>44823</v>
      </c>
      <c r="B1275" s="21">
        <v>143358204</v>
      </c>
      <c r="C1275" s="13">
        <v>5540246176295</v>
      </c>
      <c r="D1275" s="20">
        <v>44825</v>
      </c>
      <c r="E1275" s="22">
        <v>9652</v>
      </c>
    </row>
    <row r="1276" spans="1:5" ht="12" customHeight="1" x14ac:dyDescent="0.2">
      <c r="A1276" s="17">
        <v>44823</v>
      </c>
      <c r="B1276" s="18">
        <v>143358204</v>
      </c>
      <c r="C1276" s="13">
        <v>5540246187987</v>
      </c>
      <c r="D1276" s="17">
        <v>44825</v>
      </c>
      <c r="E1276" s="19">
        <v>4455</v>
      </c>
    </row>
    <row r="1277" spans="1:5" ht="12" customHeight="1" x14ac:dyDescent="0.2">
      <c r="A1277" s="20">
        <v>44823</v>
      </c>
      <c r="B1277" s="21">
        <v>143358204</v>
      </c>
      <c r="C1277" s="13">
        <v>5540246188200</v>
      </c>
      <c r="D1277" s="20">
        <v>44825</v>
      </c>
      <c r="E1277" s="22">
        <v>743</v>
      </c>
    </row>
    <row r="1278" spans="1:5" ht="12" customHeight="1" x14ac:dyDescent="0.2">
      <c r="A1278" s="17">
        <v>44823</v>
      </c>
      <c r="B1278" s="18">
        <v>143358212</v>
      </c>
      <c r="C1278" s="13">
        <v>5540246180522</v>
      </c>
      <c r="D1278" s="17">
        <v>44837</v>
      </c>
      <c r="E1278" s="19">
        <v>891</v>
      </c>
    </row>
    <row r="1279" spans="1:5" ht="12" customHeight="1" x14ac:dyDescent="0.2">
      <c r="A1279" s="17">
        <v>44823</v>
      </c>
      <c r="B1279" s="18">
        <v>143358214</v>
      </c>
      <c r="C1279" s="13">
        <v>5540246194632</v>
      </c>
      <c r="D1279" s="17">
        <v>44837</v>
      </c>
      <c r="E1279" s="19">
        <v>1170</v>
      </c>
    </row>
    <row r="1280" spans="1:5" ht="12" customHeight="1" x14ac:dyDescent="0.2">
      <c r="A1280" s="20">
        <v>44823</v>
      </c>
      <c r="B1280" s="21">
        <v>143358214</v>
      </c>
      <c r="C1280" s="13">
        <v>5540246195250</v>
      </c>
      <c r="D1280" s="20">
        <v>44837</v>
      </c>
      <c r="E1280" s="22">
        <v>168</v>
      </c>
    </row>
    <row r="1281" spans="1:5" ht="12" customHeight="1" x14ac:dyDescent="0.2">
      <c r="A1281" s="20">
        <v>44823</v>
      </c>
      <c r="B1281" s="21">
        <v>143358220</v>
      </c>
      <c r="C1281" s="13">
        <v>5540246192907</v>
      </c>
      <c r="D1281" s="20">
        <v>44839</v>
      </c>
      <c r="E1281" s="22">
        <v>6682</v>
      </c>
    </row>
    <row r="1282" spans="1:5" ht="12" customHeight="1" x14ac:dyDescent="0.2">
      <c r="A1282" s="20">
        <v>44823</v>
      </c>
      <c r="B1282" s="21">
        <v>143358223</v>
      </c>
      <c r="C1282" s="13">
        <v>5540246181061</v>
      </c>
      <c r="D1282" s="20">
        <v>44830</v>
      </c>
      <c r="E1282" s="22">
        <v>5513</v>
      </c>
    </row>
    <row r="1283" spans="1:5" ht="12" customHeight="1" x14ac:dyDescent="0.2">
      <c r="A1283" s="17">
        <v>44823</v>
      </c>
      <c r="B1283" s="18">
        <v>143358224</v>
      </c>
      <c r="C1283" s="13">
        <v>5540246188224</v>
      </c>
      <c r="D1283" s="17">
        <v>44836</v>
      </c>
      <c r="E1283" s="19">
        <v>4826</v>
      </c>
    </row>
    <row r="1284" spans="1:5" ht="12" customHeight="1" x14ac:dyDescent="0.2">
      <c r="A1284" s="20">
        <v>44823</v>
      </c>
      <c r="B1284" s="21">
        <v>143358235</v>
      </c>
      <c r="C1284" s="13">
        <v>5540246195195</v>
      </c>
      <c r="D1284" s="20">
        <v>44833</v>
      </c>
      <c r="E1284" s="22">
        <v>56</v>
      </c>
    </row>
    <row r="1285" spans="1:5" ht="12" customHeight="1" x14ac:dyDescent="0.2">
      <c r="A1285" s="20">
        <v>44824</v>
      </c>
      <c r="B1285" s="21">
        <v>143358240</v>
      </c>
      <c r="C1285" s="13">
        <v>5540246174174</v>
      </c>
      <c r="D1285" s="20">
        <v>44826</v>
      </c>
      <c r="E1285" s="22">
        <v>232</v>
      </c>
    </row>
    <row r="1286" spans="1:5" ht="12" customHeight="1" x14ac:dyDescent="0.2">
      <c r="A1286" s="20">
        <v>44824</v>
      </c>
      <c r="B1286" s="21">
        <v>143358240</v>
      </c>
      <c r="C1286" s="13">
        <v>5540246176699</v>
      </c>
      <c r="D1286" s="20">
        <v>44826</v>
      </c>
      <c r="E1286" s="22">
        <v>8352</v>
      </c>
    </row>
    <row r="1287" spans="1:5" ht="12" customHeight="1" x14ac:dyDescent="0.2">
      <c r="A1287" s="17">
        <v>44824</v>
      </c>
      <c r="B1287" s="18">
        <v>143358241</v>
      </c>
      <c r="C1287" s="13">
        <v>5540246171933</v>
      </c>
      <c r="D1287" s="17">
        <v>44826</v>
      </c>
      <c r="E1287" s="19">
        <v>1392</v>
      </c>
    </row>
    <row r="1288" spans="1:5" ht="12" customHeight="1" x14ac:dyDescent="0.2">
      <c r="A1288" s="20">
        <v>44824</v>
      </c>
      <c r="B1288" s="21">
        <v>143358241</v>
      </c>
      <c r="C1288" s="13">
        <v>5540246176294</v>
      </c>
      <c r="D1288" s="20">
        <v>44826</v>
      </c>
      <c r="E1288" s="22">
        <v>743</v>
      </c>
    </row>
    <row r="1289" spans="1:5" ht="12" customHeight="1" x14ac:dyDescent="0.2">
      <c r="A1289" s="17">
        <v>44824</v>
      </c>
      <c r="B1289" s="18">
        <v>143358241</v>
      </c>
      <c r="C1289" s="13">
        <v>5540246176295</v>
      </c>
      <c r="D1289" s="17">
        <v>44826</v>
      </c>
      <c r="E1289" s="19">
        <v>4455</v>
      </c>
    </row>
    <row r="1290" spans="1:5" ht="12" customHeight="1" x14ac:dyDescent="0.2">
      <c r="A1290" s="20">
        <v>44824</v>
      </c>
      <c r="B1290" s="21">
        <v>143358241</v>
      </c>
      <c r="C1290" s="13">
        <v>5540246187987</v>
      </c>
      <c r="D1290" s="20">
        <v>44826</v>
      </c>
      <c r="E1290" s="22">
        <v>2228</v>
      </c>
    </row>
    <row r="1291" spans="1:5" ht="12" customHeight="1" x14ac:dyDescent="0.2">
      <c r="A1291" s="17">
        <v>44824</v>
      </c>
      <c r="B1291" s="18">
        <v>143358241</v>
      </c>
      <c r="C1291" s="13">
        <v>5540246188200</v>
      </c>
      <c r="D1291" s="17">
        <v>44826</v>
      </c>
      <c r="E1291" s="19">
        <v>1485</v>
      </c>
    </row>
    <row r="1292" spans="1:5" ht="12" customHeight="1" x14ac:dyDescent="0.2">
      <c r="A1292" s="17">
        <v>44824</v>
      </c>
      <c r="B1292" s="18">
        <v>143358248</v>
      </c>
      <c r="C1292" s="13">
        <v>5540246194632</v>
      </c>
      <c r="D1292" s="17">
        <v>44836</v>
      </c>
      <c r="E1292" s="19">
        <v>1337</v>
      </c>
    </row>
    <row r="1293" spans="1:5" ht="12" customHeight="1" x14ac:dyDescent="0.2">
      <c r="A1293" s="20">
        <v>44824</v>
      </c>
      <c r="B1293" s="21">
        <v>143358248</v>
      </c>
      <c r="C1293" s="13">
        <v>5540246195250</v>
      </c>
      <c r="D1293" s="20">
        <v>44836</v>
      </c>
      <c r="E1293" s="22">
        <v>84</v>
      </c>
    </row>
    <row r="1294" spans="1:5" ht="12" customHeight="1" x14ac:dyDescent="0.2">
      <c r="A1294" s="17">
        <v>44824</v>
      </c>
      <c r="B1294" s="18">
        <v>143358249</v>
      </c>
      <c r="C1294" s="13">
        <v>5540246170256</v>
      </c>
      <c r="D1294" s="17">
        <v>44832</v>
      </c>
      <c r="E1294" s="19">
        <v>1764</v>
      </c>
    </row>
    <row r="1295" spans="1:5" ht="12" customHeight="1" x14ac:dyDescent="0.2">
      <c r="A1295" s="20">
        <v>44824</v>
      </c>
      <c r="B1295" s="21">
        <v>143358249</v>
      </c>
      <c r="C1295" s="13">
        <v>5540246171888</v>
      </c>
      <c r="D1295" s="20">
        <v>44832</v>
      </c>
      <c r="E1295" s="22">
        <v>520</v>
      </c>
    </row>
    <row r="1296" spans="1:5" ht="12" customHeight="1" x14ac:dyDescent="0.2">
      <c r="A1296" s="20">
        <v>44824</v>
      </c>
      <c r="B1296" s="21">
        <v>143358260</v>
      </c>
      <c r="C1296" s="13">
        <v>5540246174095</v>
      </c>
      <c r="D1296" s="20">
        <v>44832</v>
      </c>
      <c r="E1296" s="22">
        <v>70</v>
      </c>
    </row>
    <row r="1297" spans="1:5" ht="12" customHeight="1" x14ac:dyDescent="0.2">
      <c r="A1297" s="17">
        <v>44824</v>
      </c>
      <c r="B1297" s="18">
        <v>143358260</v>
      </c>
      <c r="C1297" s="13">
        <v>5540246175049</v>
      </c>
      <c r="D1297" s="17">
        <v>44832</v>
      </c>
      <c r="E1297" s="19">
        <v>418</v>
      </c>
    </row>
    <row r="1298" spans="1:5" ht="12" customHeight="1" x14ac:dyDescent="0.2">
      <c r="A1298" s="20">
        <v>44824</v>
      </c>
      <c r="B1298" s="21">
        <v>143358260</v>
      </c>
      <c r="C1298" s="13">
        <v>5540246175050</v>
      </c>
      <c r="D1298" s="20">
        <v>44832</v>
      </c>
      <c r="E1298" s="22">
        <v>557</v>
      </c>
    </row>
    <row r="1299" spans="1:5" ht="12" customHeight="1" x14ac:dyDescent="0.2">
      <c r="A1299" s="17">
        <v>44824</v>
      </c>
      <c r="B1299" s="18">
        <v>143358260</v>
      </c>
      <c r="C1299" s="13">
        <v>5540246190743</v>
      </c>
      <c r="D1299" s="17">
        <v>44832</v>
      </c>
      <c r="E1299" s="19">
        <v>140</v>
      </c>
    </row>
    <row r="1300" spans="1:5" ht="12" customHeight="1" x14ac:dyDescent="0.2">
      <c r="A1300" s="20">
        <v>44824</v>
      </c>
      <c r="B1300" s="21">
        <v>143358270</v>
      </c>
      <c r="C1300" s="13">
        <v>5540246195242</v>
      </c>
      <c r="D1300" s="20">
        <v>44829</v>
      </c>
      <c r="E1300" s="22">
        <v>743</v>
      </c>
    </row>
    <row r="1301" spans="1:5" ht="12" customHeight="1" x14ac:dyDescent="0.2">
      <c r="A1301" s="17">
        <v>44824</v>
      </c>
      <c r="B1301" s="18">
        <v>143358271</v>
      </c>
      <c r="C1301" s="13">
        <v>5540246195241</v>
      </c>
      <c r="D1301" s="17">
        <v>44833</v>
      </c>
      <c r="E1301" s="19">
        <v>743</v>
      </c>
    </row>
    <row r="1302" spans="1:5" ht="12" customHeight="1" x14ac:dyDescent="0.2">
      <c r="A1302" s="17">
        <v>44825</v>
      </c>
      <c r="B1302" s="18">
        <v>143358274</v>
      </c>
      <c r="C1302" s="13">
        <v>5540246195653</v>
      </c>
      <c r="D1302" s="17">
        <v>44832</v>
      </c>
      <c r="E1302" s="19">
        <v>446</v>
      </c>
    </row>
    <row r="1303" spans="1:5" ht="12" customHeight="1" x14ac:dyDescent="0.2">
      <c r="A1303" s="20">
        <v>44825</v>
      </c>
      <c r="B1303" s="21">
        <v>143358278</v>
      </c>
      <c r="C1303" s="13">
        <v>5540246172539</v>
      </c>
      <c r="D1303" s="20">
        <v>44829</v>
      </c>
      <c r="E1303" s="22">
        <v>47</v>
      </c>
    </row>
    <row r="1304" spans="1:5" ht="12" customHeight="1" x14ac:dyDescent="0.2">
      <c r="A1304" s="17">
        <v>44825</v>
      </c>
      <c r="B1304" s="18">
        <v>143358278</v>
      </c>
      <c r="C1304" s="13">
        <v>5540246172669</v>
      </c>
      <c r="D1304" s="17">
        <v>44829</v>
      </c>
      <c r="E1304" s="19">
        <v>279</v>
      </c>
    </row>
    <row r="1305" spans="1:5" ht="12" customHeight="1" x14ac:dyDescent="0.2">
      <c r="A1305" s="20">
        <v>44825</v>
      </c>
      <c r="B1305" s="21">
        <v>143358278</v>
      </c>
      <c r="C1305" s="13">
        <v>5540246172978</v>
      </c>
      <c r="D1305" s="20">
        <v>44829</v>
      </c>
      <c r="E1305" s="22">
        <v>2506</v>
      </c>
    </row>
    <row r="1306" spans="1:5" ht="12" customHeight="1" x14ac:dyDescent="0.2">
      <c r="A1306" s="17">
        <v>44825</v>
      </c>
      <c r="B1306" s="18">
        <v>143358278</v>
      </c>
      <c r="C1306" s="13">
        <v>5540246174174</v>
      </c>
      <c r="D1306" s="17">
        <v>44829</v>
      </c>
      <c r="E1306" s="19">
        <v>464</v>
      </c>
    </row>
    <row r="1307" spans="1:5" ht="12" customHeight="1" x14ac:dyDescent="0.2">
      <c r="A1307" s="17">
        <v>44825</v>
      </c>
      <c r="B1307" s="18">
        <v>143358278</v>
      </c>
      <c r="C1307" s="13">
        <v>5540246176699</v>
      </c>
      <c r="D1307" s="17">
        <v>44829</v>
      </c>
      <c r="E1307" s="19">
        <v>12528</v>
      </c>
    </row>
    <row r="1308" spans="1:5" ht="12" customHeight="1" x14ac:dyDescent="0.2">
      <c r="A1308" s="20">
        <v>44825</v>
      </c>
      <c r="B1308" s="21">
        <v>143358278</v>
      </c>
      <c r="C1308" s="13">
        <v>5540246188175</v>
      </c>
      <c r="D1308" s="20">
        <v>44829</v>
      </c>
      <c r="E1308" s="22">
        <v>116</v>
      </c>
    </row>
    <row r="1309" spans="1:5" ht="12" customHeight="1" x14ac:dyDescent="0.2">
      <c r="A1309" s="20">
        <v>44825</v>
      </c>
      <c r="B1309" s="21">
        <v>143358278</v>
      </c>
      <c r="C1309" s="13">
        <v>5540246192102</v>
      </c>
      <c r="D1309" s="20">
        <v>44829</v>
      </c>
      <c r="E1309" s="22">
        <v>4009</v>
      </c>
    </row>
    <row r="1310" spans="1:5" ht="12" customHeight="1" x14ac:dyDescent="0.2">
      <c r="A1310" s="20">
        <v>44825</v>
      </c>
      <c r="B1310" s="21">
        <v>143358280</v>
      </c>
      <c r="C1310" s="13">
        <v>5540246176294</v>
      </c>
      <c r="D1310" s="20">
        <v>44829</v>
      </c>
      <c r="E1310" s="22">
        <v>1485</v>
      </c>
    </row>
    <row r="1311" spans="1:5" ht="12" customHeight="1" x14ac:dyDescent="0.2">
      <c r="A1311" s="17">
        <v>44825</v>
      </c>
      <c r="B1311" s="18">
        <v>143358280</v>
      </c>
      <c r="C1311" s="13">
        <v>5540246176295</v>
      </c>
      <c r="D1311" s="17">
        <v>44829</v>
      </c>
      <c r="E1311" s="19">
        <v>4455</v>
      </c>
    </row>
    <row r="1312" spans="1:5" ht="12" customHeight="1" x14ac:dyDescent="0.2">
      <c r="A1312" s="17">
        <v>44825</v>
      </c>
      <c r="B1312" s="18">
        <v>143358280</v>
      </c>
      <c r="C1312" s="13">
        <v>5540246187987</v>
      </c>
      <c r="D1312" s="17">
        <v>44829</v>
      </c>
      <c r="E1312" s="19">
        <v>6682</v>
      </c>
    </row>
    <row r="1313" spans="1:5" ht="12" customHeight="1" x14ac:dyDescent="0.2">
      <c r="A1313" s="20">
        <v>44825</v>
      </c>
      <c r="B1313" s="21">
        <v>143358280</v>
      </c>
      <c r="C1313" s="13">
        <v>5540246188200</v>
      </c>
      <c r="D1313" s="20">
        <v>44829</v>
      </c>
      <c r="E1313" s="22">
        <v>1485</v>
      </c>
    </row>
    <row r="1314" spans="1:5" ht="12" customHeight="1" x14ac:dyDescent="0.2">
      <c r="A1314" s="20">
        <v>44825</v>
      </c>
      <c r="B1314" s="21">
        <v>143358291</v>
      </c>
      <c r="C1314" s="13">
        <v>5540246171759</v>
      </c>
      <c r="D1314" s="20">
        <v>44829</v>
      </c>
      <c r="E1314" s="22">
        <v>5012</v>
      </c>
    </row>
    <row r="1315" spans="1:5" ht="12" customHeight="1" x14ac:dyDescent="0.2">
      <c r="A1315" s="17">
        <v>44825</v>
      </c>
      <c r="B1315" s="18">
        <v>143358291</v>
      </c>
      <c r="C1315" s="13">
        <v>5540246177133</v>
      </c>
      <c r="D1315" s="17">
        <v>44829</v>
      </c>
      <c r="E1315" s="19">
        <v>5012</v>
      </c>
    </row>
    <row r="1316" spans="1:5" ht="12" customHeight="1" x14ac:dyDescent="0.2">
      <c r="A1316" s="20">
        <v>44825</v>
      </c>
      <c r="B1316" s="21">
        <v>143358291</v>
      </c>
      <c r="C1316" s="13">
        <v>5540246192148</v>
      </c>
      <c r="D1316" s="20">
        <v>44829</v>
      </c>
      <c r="E1316" s="22">
        <v>15312</v>
      </c>
    </row>
    <row r="1317" spans="1:5" ht="12" customHeight="1" x14ac:dyDescent="0.2">
      <c r="A1317" s="17">
        <v>44825</v>
      </c>
      <c r="B1317" s="18">
        <v>143358291</v>
      </c>
      <c r="C1317" s="13">
        <v>5540246192518</v>
      </c>
      <c r="D1317" s="17">
        <v>44829</v>
      </c>
      <c r="E1317" s="19">
        <v>4385</v>
      </c>
    </row>
    <row r="1318" spans="1:5" ht="12" customHeight="1" x14ac:dyDescent="0.2">
      <c r="A1318" s="17">
        <v>44825</v>
      </c>
      <c r="B1318" s="18">
        <v>143358293</v>
      </c>
      <c r="C1318" s="13">
        <v>5540246177133</v>
      </c>
      <c r="D1318" s="17">
        <v>44833</v>
      </c>
      <c r="E1318" s="19">
        <v>4455</v>
      </c>
    </row>
    <row r="1319" spans="1:5" ht="12" customHeight="1" x14ac:dyDescent="0.2">
      <c r="A1319" s="20">
        <v>44825</v>
      </c>
      <c r="B1319" s="21">
        <v>143358293</v>
      </c>
      <c r="C1319" s="13">
        <v>5540246192148</v>
      </c>
      <c r="D1319" s="20">
        <v>44833</v>
      </c>
      <c r="E1319" s="22">
        <v>30624</v>
      </c>
    </row>
    <row r="1320" spans="1:5" ht="12" customHeight="1" x14ac:dyDescent="0.2">
      <c r="A1320" s="17">
        <v>44825</v>
      </c>
      <c r="B1320" s="18">
        <v>143358293</v>
      </c>
      <c r="C1320" s="13">
        <v>5540246192518</v>
      </c>
      <c r="D1320" s="17">
        <v>44833</v>
      </c>
      <c r="E1320" s="19">
        <v>2088</v>
      </c>
    </row>
    <row r="1321" spans="1:5" ht="12" customHeight="1" x14ac:dyDescent="0.2">
      <c r="A1321" s="20">
        <v>44826</v>
      </c>
      <c r="B1321" s="21">
        <v>143358304</v>
      </c>
      <c r="C1321" s="13">
        <v>5540246176294</v>
      </c>
      <c r="D1321" s="20">
        <v>44830</v>
      </c>
      <c r="E1321" s="22">
        <v>743</v>
      </c>
    </row>
    <row r="1322" spans="1:5" ht="12" customHeight="1" x14ac:dyDescent="0.2">
      <c r="A1322" s="17">
        <v>44826</v>
      </c>
      <c r="B1322" s="18">
        <v>143358304</v>
      </c>
      <c r="C1322" s="13">
        <v>5540246176295</v>
      </c>
      <c r="D1322" s="17">
        <v>44830</v>
      </c>
      <c r="E1322" s="19">
        <v>4455</v>
      </c>
    </row>
    <row r="1323" spans="1:5" ht="12" customHeight="1" x14ac:dyDescent="0.2">
      <c r="A1323" s="17">
        <v>44826</v>
      </c>
      <c r="B1323" s="18">
        <v>143358305</v>
      </c>
      <c r="C1323" s="13">
        <v>5540246172669</v>
      </c>
      <c r="D1323" s="17">
        <v>44830</v>
      </c>
      <c r="E1323" s="19">
        <v>279</v>
      </c>
    </row>
    <row r="1324" spans="1:5" ht="12" customHeight="1" x14ac:dyDescent="0.2">
      <c r="A1324" s="17">
        <v>44826</v>
      </c>
      <c r="B1324" s="18">
        <v>143358305</v>
      </c>
      <c r="C1324" s="13">
        <v>5540246174174</v>
      </c>
      <c r="D1324" s="17">
        <v>44830</v>
      </c>
      <c r="E1324" s="19">
        <v>464</v>
      </c>
    </row>
    <row r="1325" spans="1:5" ht="12" customHeight="1" x14ac:dyDescent="0.2">
      <c r="A1325" s="20">
        <v>44826</v>
      </c>
      <c r="B1325" s="21">
        <v>143358305</v>
      </c>
      <c r="C1325" s="13">
        <v>5540246188175</v>
      </c>
      <c r="D1325" s="20">
        <v>44830</v>
      </c>
      <c r="E1325" s="22">
        <v>232</v>
      </c>
    </row>
    <row r="1326" spans="1:5" ht="12" customHeight="1" x14ac:dyDescent="0.2">
      <c r="A1326" s="20">
        <v>44826</v>
      </c>
      <c r="B1326" s="21">
        <v>143358306</v>
      </c>
      <c r="C1326" s="13">
        <v>5540246185429</v>
      </c>
      <c r="D1326" s="20">
        <v>44832</v>
      </c>
      <c r="E1326" s="22">
        <v>140</v>
      </c>
    </row>
    <row r="1327" spans="1:5" ht="12" customHeight="1" x14ac:dyDescent="0.2">
      <c r="A1327" s="17">
        <v>44826</v>
      </c>
      <c r="B1327" s="18">
        <v>143358306</v>
      </c>
      <c r="C1327" s="13">
        <v>5540246185562</v>
      </c>
      <c r="D1327" s="17">
        <v>44832</v>
      </c>
      <c r="E1327" s="19">
        <v>168</v>
      </c>
    </row>
    <row r="1328" spans="1:5" ht="12" customHeight="1" x14ac:dyDescent="0.2">
      <c r="A1328" s="20">
        <v>44826</v>
      </c>
      <c r="B1328" s="21">
        <v>143358306</v>
      </c>
      <c r="C1328" s="13">
        <v>5540246186325</v>
      </c>
      <c r="D1328" s="20">
        <v>44832</v>
      </c>
      <c r="E1328" s="22">
        <v>279</v>
      </c>
    </row>
    <row r="1329" spans="1:5" ht="12" customHeight="1" x14ac:dyDescent="0.2">
      <c r="A1329" s="17">
        <v>44826</v>
      </c>
      <c r="B1329" s="18">
        <v>143358315</v>
      </c>
      <c r="C1329" s="13">
        <v>5540246194478</v>
      </c>
      <c r="D1329" s="17">
        <v>44868</v>
      </c>
      <c r="E1329" s="19">
        <v>98</v>
      </c>
    </row>
    <row r="1330" spans="1:5" ht="12" customHeight="1" x14ac:dyDescent="0.2">
      <c r="A1330" s="20">
        <v>44829</v>
      </c>
      <c r="B1330" s="21">
        <v>143368339</v>
      </c>
      <c r="C1330" s="13">
        <v>5540246176294</v>
      </c>
      <c r="D1330" s="20">
        <v>44831</v>
      </c>
      <c r="E1330" s="22">
        <v>743</v>
      </c>
    </row>
    <row r="1331" spans="1:5" ht="12" customHeight="1" x14ac:dyDescent="0.2">
      <c r="A1331" s="20">
        <v>44829</v>
      </c>
      <c r="B1331" s="21">
        <v>143368339</v>
      </c>
      <c r="C1331" s="13">
        <v>5540246188200</v>
      </c>
      <c r="D1331" s="20">
        <v>44831</v>
      </c>
      <c r="E1331" s="22">
        <v>743</v>
      </c>
    </row>
    <row r="1332" spans="1:5" ht="12" customHeight="1" x14ac:dyDescent="0.2">
      <c r="A1332" s="17">
        <v>44829</v>
      </c>
      <c r="B1332" s="18">
        <v>143368342</v>
      </c>
      <c r="C1332" s="13">
        <v>5540246172978</v>
      </c>
      <c r="D1332" s="17">
        <v>44831</v>
      </c>
      <c r="E1332" s="19">
        <v>836</v>
      </c>
    </row>
    <row r="1333" spans="1:5" ht="12" customHeight="1" x14ac:dyDescent="0.2">
      <c r="A1333" s="20">
        <v>44829</v>
      </c>
      <c r="B1333" s="21">
        <v>143368355</v>
      </c>
      <c r="C1333" s="13">
        <v>5540246182684</v>
      </c>
      <c r="D1333" s="20">
        <v>44843</v>
      </c>
      <c r="E1333" s="22">
        <v>140</v>
      </c>
    </row>
    <row r="1334" spans="1:5" ht="12" customHeight="1" x14ac:dyDescent="0.2">
      <c r="A1334" s="20">
        <v>44829</v>
      </c>
      <c r="B1334" s="21">
        <v>143368355</v>
      </c>
      <c r="C1334" s="13">
        <v>5540246194467</v>
      </c>
      <c r="D1334" s="20">
        <v>44843</v>
      </c>
      <c r="E1334" s="22">
        <v>21382</v>
      </c>
    </row>
    <row r="1335" spans="1:5" ht="12" customHeight="1" x14ac:dyDescent="0.2">
      <c r="A1335" s="17">
        <v>44829</v>
      </c>
      <c r="B1335" s="18">
        <v>143368361</v>
      </c>
      <c r="C1335" s="13">
        <v>5540246194632</v>
      </c>
      <c r="D1335" s="17">
        <v>44840</v>
      </c>
      <c r="E1335" s="19">
        <v>1170</v>
      </c>
    </row>
    <row r="1336" spans="1:5" ht="12" customHeight="1" x14ac:dyDescent="0.2">
      <c r="A1336" s="20">
        <v>44829</v>
      </c>
      <c r="B1336" s="21">
        <v>143368362</v>
      </c>
      <c r="C1336" s="13">
        <v>5540246183130</v>
      </c>
      <c r="D1336" s="20">
        <v>44839</v>
      </c>
      <c r="E1336" s="22">
        <v>1692</v>
      </c>
    </row>
    <row r="1337" spans="1:5" ht="12" customHeight="1" x14ac:dyDescent="0.2">
      <c r="A1337" s="17">
        <v>44829</v>
      </c>
      <c r="B1337" s="18">
        <v>143368362</v>
      </c>
      <c r="C1337" s="13">
        <v>5540246183455</v>
      </c>
      <c r="D1337" s="17">
        <v>44839</v>
      </c>
      <c r="E1337" s="19">
        <v>1044</v>
      </c>
    </row>
    <row r="1338" spans="1:5" ht="12" customHeight="1" x14ac:dyDescent="0.2">
      <c r="A1338" s="20">
        <v>44829</v>
      </c>
      <c r="B1338" s="21">
        <v>143368362</v>
      </c>
      <c r="C1338" s="13">
        <v>5540246183537</v>
      </c>
      <c r="D1338" s="20">
        <v>44839</v>
      </c>
      <c r="E1338" s="22">
        <v>961</v>
      </c>
    </row>
    <row r="1339" spans="1:5" ht="12" customHeight="1" x14ac:dyDescent="0.2">
      <c r="A1339" s="17">
        <v>44829</v>
      </c>
      <c r="B1339" s="18">
        <v>143368362</v>
      </c>
      <c r="C1339" s="13">
        <v>5540246183555</v>
      </c>
      <c r="D1339" s="17">
        <v>44839</v>
      </c>
      <c r="E1339" s="19">
        <v>543</v>
      </c>
    </row>
    <row r="1340" spans="1:5" ht="12" customHeight="1" x14ac:dyDescent="0.2">
      <c r="A1340" s="17">
        <v>44830</v>
      </c>
      <c r="B1340" s="18">
        <v>143368366</v>
      </c>
      <c r="C1340" s="13">
        <v>5540246171933</v>
      </c>
      <c r="D1340" s="17">
        <v>44832</v>
      </c>
      <c r="E1340" s="19">
        <v>557</v>
      </c>
    </row>
    <row r="1341" spans="1:5" ht="12" customHeight="1" x14ac:dyDescent="0.2">
      <c r="A1341" s="17">
        <v>44830</v>
      </c>
      <c r="B1341" s="18">
        <v>143368366</v>
      </c>
      <c r="C1341" s="13">
        <v>5540246176294</v>
      </c>
      <c r="D1341" s="17">
        <v>44832</v>
      </c>
      <c r="E1341" s="19">
        <v>743</v>
      </c>
    </row>
    <row r="1342" spans="1:5" ht="12" customHeight="1" x14ac:dyDescent="0.2">
      <c r="A1342" s="20">
        <v>44830</v>
      </c>
      <c r="B1342" s="21">
        <v>143368366</v>
      </c>
      <c r="C1342" s="13">
        <v>5540246176295</v>
      </c>
      <c r="D1342" s="20">
        <v>44832</v>
      </c>
      <c r="E1342" s="22">
        <v>4455</v>
      </c>
    </row>
    <row r="1343" spans="1:5" ht="12" customHeight="1" x14ac:dyDescent="0.2">
      <c r="A1343" s="17">
        <v>44830</v>
      </c>
      <c r="B1343" s="18">
        <v>143368366</v>
      </c>
      <c r="C1343" s="13">
        <v>5540246187987</v>
      </c>
      <c r="D1343" s="17">
        <v>44832</v>
      </c>
      <c r="E1343" s="19">
        <v>6682</v>
      </c>
    </row>
    <row r="1344" spans="1:5" ht="12" customHeight="1" x14ac:dyDescent="0.2">
      <c r="A1344" s="20">
        <v>44830</v>
      </c>
      <c r="B1344" s="21">
        <v>143368366</v>
      </c>
      <c r="C1344" s="13">
        <v>5540246188200</v>
      </c>
      <c r="D1344" s="20">
        <v>44832</v>
      </c>
      <c r="E1344" s="22">
        <v>743</v>
      </c>
    </row>
    <row r="1345" spans="1:5" ht="12" customHeight="1" x14ac:dyDescent="0.2">
      <c r="A1345" s="20">
        <v>44830</v>
      </c>
      <c r="B1345" s="21">
        <v>143368370</v>
      </c>
      <c r="C1345" s="13">
        <v>5540246176699</v>
      </c>
      <c r="D1345" s="20">
        <v>44832</v>
      </c>
      <c r="E1345" s="22">
        <v>4176</v>
      </c>
    </row>
    <row r="1346" spans="1:5" ht="12" customHeight="1" x14ac:dyDescent="0.2">
      <c r="A1346" s="20">
        <v>44830</v>
      </c>
      <c r="B1346" s="21">
        <v>143368373</v>
      </c>
      <c r="C1346" s="13">
        <v>5540246171933</v>
      </c>
      <c r="D1346" s="20">
        <v>44832</v>
      </c>
      <c r="E1346" s="22">
        <v>2228</v>
      </c>
    </row>
    <row r="1347" spans="1:5" ht="12" customHeight="1" x14ac:dyDescent="0.2">
      <c r="A1347" s="17">
        <v>44830</v>
      </c>
      <c r="B1347" s="18">
        <v>143368381</v>
      </c>
      <c r="C1347" s="13">
        <v>5540246191736</v>
      </c>
      <c r="D1347" s="17">
        <v>44844</v>
      </c>
      <c r="E1347" s="19">
        <v>650</v>
      </c>
    </row>
    <row r="1348" spans="1:5" ht="12" customHeight="1" x14ac:dyDescent="0.2">
      <c r="A1348" s="20">
        <v>44830</v>
      </c>
      <c r="B1348" s="21">
        <v>143368382</v>
      </c>
      <c r="C1348" s="13">
        <v>5540246183558</v>
      </c>
      <c r="D1348" s="20">
        <v>44844</v>
      </c>
      <c r="E1348" s="22">
        <v>5197</v>
      </c>
    </row>
    <row r="1349" spans="1:5" ht="12" customHeight="1" x14ac:dyDescent="0.2">
      <c r="A1349" s="17">
        <v>44830</v>
      </c>
      <c r="B1349" s="18">
        <v>143368382</v>
      </c>
      <c r="C1349" s="13">
        <v>5540246183560</v>
      </c>
      <c r="D1349" s="17">
        <v>44844</v>
      </c>
      <c r="E1349" s="19">
        <v>223</v>
      </c>
    </row>
    <row r="1350" spans="1:5" ht="12" customHeight="1" x14ac:dyDescent="0.2">
      <c r="A1350" s="20">
        <v>44830</v>
      </c>
      <c r="B1350" s="21">
        <v>143368382</v>
      </c>
      <c r="C1350" s="13">
        <v>5540246192209</v>
      </c>
      <c r="D1350" s="20">
        <v>44844</v>
      </c>
      <c r="E1350" s="22">
        <v>2228</v>
      </c>
    </row>
    <row r="1351" spans="1:5" ht="12" customHeight="1" x14ac:dyDescent="0.2">
      <c r="A1351" s="17">
        <v>44830</v>
      </c>
      <c r="B1351" s="18">
        <v>143368382</v>
      </c>
      <c r="C1351" s="13">
        <v>5540246192462</v>
      </c>
      <c r="D1351" s="17">
        <v>44844</v>
      </c>
      <c r="E1351" s="19">
        <v>1114</v>
      </c>
    </row>
    <row r="1352" spans="1:5" ht="12" customHeight="1" x14ac:dyDescent="0.2">
      <c r="A1352" s="20">
        <v>44830</v>
      </c>
      <c r="B1352" s="21">
        <v>143368382</v>
      </c>
      <c r="C1352" s="13">
        <v>5540246192831</v>
      </c>
      <c r="D1352" s="20">
        <v>44844</v>
      </c>
      <c r="E1352" s="22">
        <v>1300</v>
      </c>
    </row>
    <row r="1353" spans="1:5" ht="12" customHeight="1" x14ac:dyDescent="0.2">
      <c r="A1353" s="17">
        <v>44830</v>
      </c>
      <c r="B1353" s="18">
        <v>143368383</v>
      </c>
      <c r="C1353" s="13">
        <v>5540246181061</v>
      </c>
      <c r="D1353" s="17">
        <v>44838</v>
      </c>
      <c r="E1353" s="19">
        <v>2205</v>
      </c>
    </row>
    <row r="1354" spans="1:5" ht="12" customHeight="1" x14ac:dyDescent="0.2">
      <c r="A1354" s="20">
        <v>44830</v>
      </c>
      <c r="B1354" s="21">
        <v>143368383</v>
      </c>
      <c r="C1354" s="13">
        <v>5540246185278</v>
      </c>
      <c r="D1354" s="20">
        <v>44838</v>
      </c>
      <c r="E1354" s="22">
        <v>6716</v>
      </c>
    </row>
    <row r="1355" spans="1:5" ht="12" customHeight="1" x14ac:dyDescent="0.2">
      <c r="A1355" s="20">
        <v>44830</v>
      </c>
      <c r="B1355" s="21">
        <v>143368384</v>
      </c>
      <c r="C1355" s="13">
        <v>5540246171759</v>
      </c>
      <c r="D1355" s="20">
        <v>44836</v>
      </c>
      <c r="E1355" s="22">
        <v>3341</v>
      </c>
    </row>
    <row r="1356" spans="1:5" ht="12" customHeight="1" x14ac:dyDescent="0.2">
      <c r="A1356" s="17">
        <v>44830</v>
      </c>
      <c r="B1356" s="18">
        <v>143368384</v>
      </c>
      <c r="C1356" s="13">
        <v>5540246177133</v>
      </c>
      <c r="D1356" s="17">
        <v>44836</v>
      </c>
      <c r="E1356" s="19">
        <v>3341</v>
      </c>
    </row>
    <row r="1357" spans="1:5" ht="12" customHeight="1" x14ac:dyDescent="0.2">
      <c r="A1357" s="20">
        <v>44830</v>
      </c>
      <c r="B1357" s="21">
        <v>143368384</v>
      </c>
      <c r="C1357" s="13">
        <v>5540246192148</v>
      </c>
      <c r="D1357" s="20">
        <v>44836</v>
      </c>
      <c r="E1357" s="22">
        <v>20880</v>
      </c>
    </row>
    <row r="1358" spans="1:5" ht="12" customHeight="1" x14ac:dyDescent="0.2">
      <c r="A1358" s="17">
        <v>44830</v>
      </c>
      <c r="B1358" s="18">
        <v>143368384</v>
      </c>
      <c r="C1358" s="13">
        <v>5540246192518</v>
      </c>
      <c r="D1358" s="17">
        <v>44836</v>
      </c>
      <c r="E1358" s="19">
        <v>5847</v>
      </c>
    </row>
    <row r="1359" spans="1:5" ht="12" customHeight="1" x14ac:dyDescent="0.2">
      <c r="A1359" s="17">
        <v>44830</v>
      </c>
      <c r="B1359" s="18">
        <v>143368385</v>
      </c>
      <c r="C1359" s="13">
        <v>5540246170256</v>
      </c>
      <c r="D1359" s="17">
        <v>44839</v>
      </c>
      <c r="E1359" s="19">
        <v>3174</v>
      </c>
    </row>
    <row r="1360" spans="1:5" ht="12" customHeight="1" x14ac:dyDescent="0.2">
      <c r="A1360" s="20">
        <v>44830</v>
      </c>
      <c r="B1360" s="21">
        <v>143368385</v>
      </c>
      <c r="C1360" s="13">
        <v>5540246171888</v>
      </c>
      <c r="D1360" s="20">
        <v>44839</v>
      </c>
      <c r="E1360" s="22">
        <v>520</v>
      </c>
    </row>
    <row r="1361" spans="1:5" ht="12" customHeight="1" x14ac:dyDescent="0.2">
      <c r="A1361" s="20">
        <v>44831</v>
      </c>
      <c r="B1361" s="21">
        <v>143368411</v>
      </c>
      <c r="C1361" s="13">
        <v>5540246172978</v>
      </c>
      <c r="D1361" s="20">
        <v>44833</v>
      </c>
      <c r="E1361" s="22">
        <v>2506</v>
      </c>
    </row>
    <row r="1362" spans="1:5" ht="12" customHeight="1" x14ac:dyDescent="0.2">
      <c r="A1362" s="20">
        <v>44831</v>
      </c>
      <c r="B1362" s="21">
        <v>143368411</v>
      </c>
      <c r="C1362" s="13">
        <v>5540246174174</v>
      </c>
      <c r="D1362" s="20">
        <v>44833</v>
      </c>
      <c r="E1362" s="22">
        <v>464</v>
      </c>
    </row>
    <row r="1363" spans="1:5" ht="12" customHeight="1" x14ac:dyDescent="0.2">
      <c r="A1363" s="17">
        <v>44831</v>
      </c>
      <c r="B1363" s="18">
        <v>143368411</v>
      </c>
      <c r="C1363" s="13">
        <v>5540246188175</v>
      </c>
      <c r="D1363" s="17">
        <v>44833</v>
      </c>
      <c r="E1363" s="19">
        <v>140</v>
      </c>
    </row>
    <row r="1364" spans="1:5" ht="12" customHeight="1" x14ac:dyDescent="0.2">
      <c r="A1364" s="17">
        <v>44831</v>
      </c>
      <c r="B1364" s="18">
        <v>143368413</v>
      </c>
      <c r="C1364" s="13">
        <v>5540246176294</v>
      </c>
      <c r="D1364" s="17">
        <v>44833</v>
      </c>
      <c r="E1364" s="19">
        <v>743</v>
      </c>
    </row>
    <row r="1365" spans="1:5" ht="12" customHeight="1" x14ac:dyDescent="0.2">
      <c r="A1365" s="20">
        <v>44831</v>
      </c>
      <c r="B1365" s="21">
        <v>143368413</v>
      </c>
      <c r="C1365" s="13">
        <v>5540246176295</v>
      </c>
      <c r="D1365" s="20">
        <v>44833</v>
      </c>
      <c r="E1365" s="22">
        <v>8909</v>
      </c>
    </row>
    <row r="1366" spans="1:5" ht="12" customHeight="1" x14ac:dyDescent="0.2">
      <c r="A1366" s="20">
        <v>44831</v>
      </c>
      <c r="B1366" s="21">
        <v>143368413</v>
      </c>
      <c r="C1366" s="13">
        <v>5540246187987</v>
      </c>
      <c r="D1366" s="20">
        <v>44833</v>
      </c>
      <c r="E1366" s="22">
        <v>3341</v>
      </c>
    </row>
    <row r="1367" spans="1:5" ht="12" customHeight="1" x14ac:dyDescent="0.2">
      <c r="A1367" s="17">
        <v>44831</v>
      </c>
      <c r="B1367" s="18">
        <v>143368413</v>
      </c>
      <c r="C1367" s="13">
        <v>5540246188200</v>
      </c>
      <c r="D1367" s="17">
        <v>44833</v>
      </c>
      <c r="E1367" s="19">
        <v>743</v>
      </c>
    </row>
    <row r="1368" spans="1:5" ht="12" customHeight="1" x14ac:dyDescent="0.2">
      <c r="A1368" s="20">
        <v>44831</v>
      </c>
      <c r="B1368" s="21">
        <v>143368426</v>
      </c>
      <c r="C1368" s="13">
        <v>5540246173906</v>
      </c>
      <c r="D1368" s="20">
        <v>44840</v>
      </c>
      <c r="E1368" s="22">
        <v>817</v>
      </c>
    </row>
    <row r="1369" spans="1:5" ht="12" customHeight="1" x14ac:dyDescent="0.2">
      <c r="A1369" s="17">
        <v>44831</v>
      </c>
      <c r="B1369" s="18">
        <v>143368426</v>
      </c>
      <c r="C1369" s="13">
        <v>5540246181016</v>
      </c>
      <c r="D1369" s="17">
        <v>44840</v>
      </c>
      <c r="E1369" s="19">
        <v>9800</v>
      </c>
    </row>
    <row r="1370" spans="1:5" ht="12" customHeight="1" x14ac:dyDescent="0.2">
      <c r="A1370" s="20">
        <v>44831</v>
      </c>
      <c r="B1370" s="21">
        <v>143368427</v>
      </c>
      <c r="C1370" s="13">
        <v>5540246192907</v>
      </c>
      <c r="D1370" s="20">
        <v>44846</v>
      </c>
      <c r="E1370" s="22">
        <v>16704</v>
      </c>
    </row>
    <row r="1371" spans="1:5" ht="12" customHeight="1" x14ac:dyDescent="0.2">
      <c r="A1371" s="20">
        <v>44831</v>
      </c>
      <c r="B1371" s="21">
        <v>143368430</v>
      </c>
      <c r="C1371" s="13">
        <v>5540246193316</v>
      </c>
      <c r="D1371" s="20">
        <v>44860</v>
      </c>
      <c r="E1371" s="22">
        <v>335</v>
      </c>
    </row>
    <row r="1372" spans="1:5" ht="12" customHeight="1" x14ac:dyDescent="0.2">
      <c r="A1372" s="17">
        <v>44831</v>
      </c>
      <c r="B1372" s="18">
        <v>143368436</v>
      </c>
      <c r="C1372" s="13">
        <v>5540246190092</v>
      </c>
      <c r="D1372" s="17">
        <v>44864</v>
      </c>
      <c r="E1372" s="19">
        <v>232</v>
      </c>
    </row>
    <row r="1373" spans="1:5" ht="12" customHeight="1" x14ac:dyDescent="0.2">
      <c r="A1373" s="17">
        <v>44832</v>
      </c>
      <c r="B1373" s="18">
        <v>143368449</v>
      </c>
      <c r="C1373" s="13">
        <v>5540246171933</v>
      </c>
      <c r="D1373" s="17">
        <v>44836</v>
      </c>
      <c r="E1373" s="19">
        <v>1671</v>
      </c>
    </row>
    <row r="1374" spans="1:5" ht="12" customHeight="1" x14ac:dyDescent="0.2">
      <c r="A1374" s="20">
        <v>44832</v>
      </c>
      <c r="B1374" s="21">
        <v>143368449</v>
      </c>
      <c r="C1374" s="13">
        <v>5540246176294</v>
      </c>
      <c r="D1374" s="20">
        <v>44836</v>
      </c>
      <c r="E1374" s="22">
        <v>743</v>
      </c>
    </row>
    <row r="1375" spans="1:5" ht="12" customHeight="1" x14ac:dyDescent="0.2">
      <c r="A1375" s="17">
        <v>44832</v>
      </c>
      <c r="B1375" s="18">
        <v>143368449</v>
      </c>
      <c r="C1375" s="13">
        <v>5540246176295</v>
      </c>
      <c r="D1375" s="17">
        <v>44836</v>
      </c>
      <c r="E1375" s="19">
        <v>2228</v>
      </c>
    </row>
    <row r="1376" spans="1:5" ht="12" customHeight="1" x14ac:dyDescent="0.2">
      <c r="A1376" s="17">
        <v>44832</v>
      </c>
      <c r="B1376" s="18">
        <v>143368449</v>
      </c>
      <c r="C1376" s="13">
        <v>5540246188200</v>
      </c>
      <c r="D1376" s="17">
        <v>44836</v>
      </c>
      <c r="E1376" s="19">
        <v>1485</v>
      </c>
    </row>
    <row r="1377" spans="1:5" ht="12" customHeight="1" x14ac:dyDescent="0.2">
      <c r="A1377" s="17">
        <v>44832</v>
      </c>
      <c r="B1377" s="18">
        <v>143368454</v>
      </c>
      <c r="C1377" s="13">
        <v>5540246172978</v>
      </c>
      <c r="D1377" s="17">
        <v>44836</v>
      </c>
      <c r="E1377" s="19">
        <v>3341</v>
      </c>
    </row>
    <row r="1378" spans="1:5" ht="12" customHeight="1" x14ac:dyDescent="0.2">
      <c r="A1378" s="17">
        <v>44832</v>
      </c>
      <c r="B1378" s="18">
        <v>143368454</v>
      </c>
      <c r="C1378" s="13">
        <v>5540246176699</v>
      </c>
      <c r="D1378" s="17">
        <v>44836</v>
      </c>
      <c r="E1378" s="19">
        <v>8352</v>
      </c>
    </row>
    <row r="1379" spans="1:5" ht="12" customHeight="1" x14ac:dyDescent="0.2">
      <c r="A1379" s="17">
        <v>44832</v>
      </c>
      <c r="B1379" s="18">
        <v>143368458</v>
      </c>
      <c r="C1379" s="13">
        <v>5540246173472</v>
      </c>
      <c r="D1379" s="17">
        <v>44838</v>
      </c>
      <c r="E1379" s="19">
        <v>140</v>
      </c>
    </row>
    <row r="1380" spans="1:5" ht="12" customHeight="1" x14ac:dyDescent="0.2">
      <c r="A1380" s="20">
        <v>44832</v>
      </c>
      <c r="B1380" s="21">
        <v>143368458</v>
      </c>
      <c r="C1380" s="13">
        <v>5540246174095</v>
      </c>
      <c r="D1380" s="20">
        <v>44838</v>
      </c>
      <c r="E1380" s="22">
        <v>70</v>
      </c>
    </row>
    <row r="1381" spans="1:5" ht="12" customHeight="1" x14ac:dyDescent="0.2">
      <c r="A1381" s="17">
        <v>44832</v>
      </c>
      <c r="B1381" s="18">
        <v>143368458</v>
      </c>
      <c r="C1381" s="13">
        <v>5540246175047</v>
      </c>
      <c r="D1381" s="17">
        <v>44838</v>
      </c>
      <c r="E1381" s="19">
        <v>140</v>
      </c>
    </row>
    <row r="1382" spans="1:5" ht="12" customHeight="1" x14ac:dyDescent="0.2">
      <c r="A1382" s="20">
        <v>44832</v>
      </c>
      <c r="B1382" s="21">
        <v>143368458</v>
      </c>
      <c r="C1382" s="13">
        <v>5540246175049</v>
      </c>
      <c r="D1382" s="20">
        <v>44838</v>
      </c>
      <c r="E1382" s="22">
        <v>279</v>
      </c>
    </row>
    <row r="1383" spans="1:5" ht="12" customHeight="1" x14ac:dyDescent="0.2">
      <c r="A1383" s="17">
        <v>44832</v>
      </c>
      <c r="B1383" s="18">
        <v>143368458</v>
      </c>
      <c r="C1383" s="13">
        <v>5540246175050</v>
      </c>
      <c r="D1383" s="17">
        <v>44838</v>
      </c>
      <c r="E1383" s="19">
        <v>279</v>
      </c>
    </row>
    <row r="1384" spans="1:5" ht="12" customHeight="1" x14ac:dyDescent="0.2">
      <c r="A1384" s="20">
        <v>44832</v>
      </c>
      <c r="B1384" s="21">
        <v>143368458</v>
      </c>
      <c r="C1384" s="13">
        <v>5540246190743</v>
      </c>
      <c r="D1384" s="20">
        <v>44838</v>
      </c>
      <c r="E1384" s="22">
        <v>140</v>
      </c>
    </row>
    <row r="1385" spans="1:5" ht="12" customHeight="1" x14ac:dyDescent="0.2">
      <c r="A1385" s="17">
        <v>44832</v>
      </c>
      <c r="B1385" s="18">
        <v>143368464</v>
      </c>
      <c r="C1385" s="13">
        <v>5540246177133</v>
      </c>
      <c r="D1385" s="17">
        <v>44838</v>
      </c>
      <c r="E1385" s="19">
        <v>5568</v>
      </c>
    </row>
    <row r="1386" spans="1:5" ht="12" customHeight="1" x14ac:dyDescent="0.2">
      <c r="A1386" s="20">
        <v>44832</v>
      </c>
      <c r="B1386" s="21">
        <v>143368464</v>
      </c>
      <c r="C1386" s="13">
        <v>5540246192148</v>
      </c>
      <c r="D1386" s="20">
        <v>44838</v>
      </c>
      <c r="E1386" s="22">
        <v>26448</v>
      </c>
    </row>
    <row r="1387" spans="1:5" ht="12" customHeight="1" x14ac:dyDescent="0.2">
      <c r="A1387" s="17">
        <v>44832</v>
      </c>
      <c r="B1387" s="18">
        <v>143368464</v>
      </c>
      <c r="C1387" s="13">
        <v>5540246192518</v>
      </c>
      <c r="D1387" s="17">
        <v>44838</v>
      </c>
      <c r="E1387" s="19">
        <v>5847</v>
      </c>
    </row>
    <row r="1388" spans="1:5" ht="12" customHeight="1" x14ac:dyDescent="0.2">
      <c r="A1388" s="20">
        <v>44832</v>
      </c>
      <c r="B1388" s="21">
        <v>143368465</v>
      </c>
      <c r="C1388" s="13">
        <v>5540246183587</v>
      </c>
      <c r="D1388" s="20">
        <v>44845</v>
      </c>
      <c r="E1388" s="22">
        <v>502</v>
      </c>
    </row>
    <row r="1389" spans="1:5" ht="12" customHeight="1" x14ac:dyDescent="0.2">
      <c r="A1389" s="17">
        <v>44832</v>
      </c>
      <c r="B1389" s="18">
        <v>143368465</v>
      </c>
      <c r="C1389" s="13">
        <v>5540246194790</v>
      </c>
      <c r="D1389" s="17">
        <v>44845</v>
      </c>
      <c r="E1389" s="19">
        <v>1316</v>
      </c>
    </row>
    <row r="1390" spans="1:5" ht="12" customHeight="1" x14ac:dyDescent="0.2">
      <c r="A1390" s="17">
        <v>44832</v>
      </c>
      <c r="B1390" s="18">
        <v>143368473</v>
      </c>
      <c r="C1390" s="13">
        <v>5540246170256</v>
      </c>
      <c r="D1390" s="17">
        <v>44845</v>
      </c>
      <c r="E1390" s="19">
        <v>2822</v>
      </c>
    </row>
    <row r="1391" spans="1:5" ht="12" customHeight="1" x14ac:dyDescent="0.2">
      <c r="A1391" s="20">
        <v>44832</v>
      </c>
      <c r="B1391" s="21">
        <v>143368473</v>
      </c>
      <c r="C1391" s="13">
        <v>5540246171888</v>
      </c>
      <c r="D1391" s="20">
        <v>44845</v>
      </c>
      <c r="E1391" s="22">
        <v>780</v>
      </c>
    </row>
    <row r="1392" spans="1:5" ht="12" customHeight="1" x14ac:dyDescent="0.2">
      <c r="A1392" s="20">
        <v>44832</v>
      </c>
      <c r="B1392" s="21">
        <v>143368475</v>
      </c>
      <c r="C1392" s="13">
        <v>5540246182684</v>
      </c>
      <c r="D1392" s="20">
        <v>44847</v>
      </c>
      <c r="E1392" s="22">
        <v>325</v>
      </c>
    </row>
    <row r="1393" spans="1:5" ht="12" customHeight="1" x14ac:dyDescent="0.2">
      <c r="A1393" s="17">
        <v>44832</v>
      </c>
      <c r="B1393" s="18">
        <v>143368475</v>
      </c>
      <c r="C1393" s="13">
        <v>5540246183844</v>
      </c>
      <c r="D1393" s="17">
        <v>44847</v>
      </c>
      <c r="E1393" s="19">
        <v>186</v>
      </c>
    </row>
    <row r="1394" spans="1:5" ht="12" customHeight="1" x14ac:dyDescent="0.2">
      <c r="A1394" s="17">
        <v>44832</v>
      </c>
      <c r="B1394" s="18">
        <v>143368475</v>
      </c>
      <c r="C1394" s="13">
        <v>5540246194467</v>
      </c>
      <c r="D1394" s="17">
        <v>44847</v>
      </c>
      <c r="E1394" s="19">
        <v>26727</v>
      </c>
    </row>
    <row r="1395" spans="1:5" ht="12" customHeight="1" x14ac:dyDescent="0.2">
      <c r="A1395" s="20">
        <v>44832</v>
      </c>
      <c r="B1395" s="21">
        <v>143368476</v>
      </c>
      <c r="C1395" s="13">
        <v>5540246194632</v>
      </c>
      <c r="D1395" s="20">
        <v>44844</v>
      </c>
      <c r="E1395" s="22">
        <v>1170</v>
      </c>
    </row>
    <row r="1396" spans="1:5" ht="12" customHeight="1" x14ac:dyDescent="0.2">
      <c r="A1396" s="17">
        <v>44832</v>
      </c>
      <c r="B1396" s="18">
        <v>143368476</v>
      </c>
      <c r="C1396" s="13">
        <v>5540246195250</v>
      </c>
      <c r="D1396" s="17">
        <v>44844</v>
      </c>
      <c r="E1396" s="19">
        <v>335</v>
      </c>
    </row>
    <row r="1397" spans="1:5" ht="12" customHeight="1" x14ac:dyDescent="0.2">
      <c r="A1397" s="17">
        <v>44833</v>
      </c>
      <c r="B1397" s="18">
        <v>143368487</v>
      </c>
      <c r="C1397" s="13">
        <v>5540246187987</v>
      </c>
      <c r="D1397" s="17">
        <v>44837</v>
      </c>
      <c r="E1397" s="19">
        <v>1671</v>
      </c>
    </row>
    <row r="1398" spans="1:5" ht="12" customHeight="1" x14ac:dyDescent="0.2">
      <c r="A1398" s="20">
        <v>44833</v>
      </c>
      <c r="B1398" s="21">
        <v>143368487</v>
      </c>
      <c r="C1398" s="13">
        <v>5540246188200</v>
      </c>
      <c r="D1398" s="20">
        <v>44837</v>
      </c>
      <c r="E1398" s="22">
        <v>372</v>
      </c>
    </row>
    <row r="1399" spans="1:5" ht="12" customHeight="1" x14ac:dyDescent="0.2">
      <c r="A1399" s="17">
        <v>44833</v>
      </c>
      <c r="B1399" s="18">
        <v>143368492</v>
      </c>
      <c r="C1399" s="13">
        <v>5540246185429</v>
      </c>
      <c r="D1399" s="17">
        <v>44837</v>
      </c>
      <c r="E1399" s="19">
        <v>56</v>
      </c>
    </row>
    <row r="1400" spans="1:5" ht="12" customHeight="1" x14ac:dyDescent="0.2">
      <c r="A1400" s="20">
        <v>44833</v>
      </c>
      <c r="B1400" s="21">
        <v>143368492</v>
      </c>
      <c r="C1400" s="13">
        <v>5540246185562</v>
      </c>
      <c r="D1400" s="20">
        <v>44837</v>
      </c>
      <c r="E1400" s="22">
        <v>70</v>
      </c>
    </row>
    <row r="1401" spans="1:5" ht="12" customHeight="1" x14ac:dyDescent="0.2">
      <c r="A1401" s="17">
        <v>44833</v>
      </c>
      <c r="B1401" s="18">
        <v>143368492</v>
      </c>
      <c r="C1401" s="13">
        <v>5540246186325</v>
      </c>
      <c r="D1401" s="17">
        <v>44837</v>
      </c>
      <c r="E1401" s="19">
        <v>98</v>
      </c>
    </row>
    <row r="1402" spans="1:5" ht="12" customHeight="1" x14ac:dyDescent="0.2">
      <c r="A1402" s="20">
        <v>44833</v>
      </c>
      <c r="B1402" s="21">
        <v>143368503</v>
      </c>
      <c r="C1402" s="13">
        <v>5540246194632</v>
      </c>
      <c r="D1402" s="20">
        <v>44847</v>
      </c>
      <c r="E1402" s="22">
        <v>1253</v>
      </c>
    </row>
    <row r="1403" spans="1:5" ht="12" customHeight="1" x14ac:dyDescent="0.2">
      <c r="A1403" s="17">
        <v>44833</v>
      </c>
      <c r="B1403" s="18">
        <v>143368503</v>
      </c>
      <c r="C1403" s="13">
        <v>5540246195250</v>
      </c>
      <c r="D1403" s="17">
        <v>44847</v>
      </c>
      <c r="E1403" s="19">
        <v>251</v>
      </c>
    </row>
    <row r="1404" spans="1:5" ht="12" customHeight="1" x14ac:dyDescent="0.2">
      <c r="A1404" s="17">
        <v>44836</v>
      </c>
      <c r="B1404" s="18">
        <v>143378508</v>
      </c>
      <c r="C1404" s="13">
        <v>5540246176295</v>
      </c>
      <c r="D1404" s="17">
        <v>44838</v>
      </c>
      <c r="E1404" s="19">
        <v>2970</v>
      </c>
    </row>
    <row r="1405" spans="1:5" ht="12" customHeight="1" x14ac:dyDescent="0.2">
      <c r="A1405" s="20">
        <v>44836</v>
      </c>
      <c r="B1405" s="21">
        <v>143378508</v>
      </c>
      <c r="C1405" s="13">
        <v>5540246188200</v>
      </c>
      <c r="D1405" s="20">
        <v>44838</v>
      </c>
      <c r="E1405" s="22">
        <v>743</v>
      </c>
    </row>
    <row r="1406" spans="1:5" ht="12" customHeight="1" x14ac:dyDescent="0.2">
      <c r="A1406" s="20">
        <v>44836</v>
      </c>
      <c r="B1406" s="21">
        <v>143378509</v>
      </c>
      <c r="C1406" s="13">
        <v>5540246176699</v>
      </c>
      <c r="D1406" s="20">
        <v>44838</v>
      </c>
      <c r="E1406" s="22">
        <v>4176</v>
      </c>
    </row>
    <row r="1407" spans="1:5" ht="12" customHeight="1" x14ac:dyDescent="0.2">
      <c r="A1407" s="20">
        <v>44836</v>
      </c>
      <c r="B1407" s="21">
        <v>143378513</v>
      </c>
      <c r="C1407" s="13">
        <v>5540246175049</v>
      </c>
      <c r="D1407" s="20">
        <v>44840</v>
      </c>
      <c r="E1407" s="22">
        <v>557</v>
      </c>
    </row>
    <row r="1408" spans="1:5" ht="12" customHeight="1" x14ac:dyDescent="0.2">
      <c r="A1408" s="17">
        <v>44836</v>
      </c>
      <c r="B1408" s="18">
        <v>143378513</v>
      </c>
      <c r="C1408" s="13">
        <v>5540246175050</v>
      </c>
      <c r="D1408" s="17">
        <v>44840</v>
      </c>
      <c r="E1408" s="19">
        <v>557</v>
      </c>
    </row>
    <row r="1409" spans="1:5" ht="12" customHeight="1" x14ac:dyDescent="0.2">
      <c r="A1409" s="20">
        <v>44836</v>
      </c>
      <c r="B1409" s="21">
        <v>143378514</v>
      </c>
      <c r="C1409" s="13">
        <v>5540246195242</v>
      </c>
      <c r="D1409" s="20">
        <v>44840</v>
      </c>
      <c r="E1409" s="22">
        <v>743</v>
      </c>
    </row>
    <row r="1410" spans="1:5" ht="12" customHeight="1" x14ac:dyDescent="0.2">
      <c r="A1410" s="17">
        <v>44836</v>
      </c>
      <c r="B1410" s="18">
        <v>143378515</v>
      </c>
      <c r="C1410" s="13">
        <v>5540246195241</v>
      </c>
      <c r="D1410" s="17">
        <v>44847</v>
      </c>
      <c r="E1410" s="19">
        <v>743</v>
      </c>
    </row>
    <row r="1411" spans="1:5" ht="12" customHeight="1" x14ac:dyDescent="0.2">
      <c r="A1411" s="17">
        <v>44836</v>
      </c>
      <c r="B1411" s="18">
        <v>143378516</v>
      </c>
      <c r="C1411" s="13">
        <v>5540246185562</v>
      </c>
      <c r="D1411" s="17">
        <v>44840</v>
      </c>
      <c r="E1411" s="19">
        <v>140</v>
      </c>
    </row>
    <row r="1412" spans="1:5" ht="12" customHeight="1" x14ac:dyDescent="0.2">
      <c r="A1412" s="20">
        <v>44836</v>
      </c>
      <c r="B1412" s="21">
        <v>143378516</v>
      </c>
      <c r="C1412" s="13">
        <v>5540246186325</v>
      </c>
      <c r="D1412" s="20">
        <v>44840</v>
      </c>
      <c r="E1412" s="22">
        <v>140</v>
      </c>
    </row>
    <row r="1413" spans="1:5" ht="12" customHeight="1" x14ac:dyDescent="0.2">
      <c r="A1413" s="20">
        <v>44836</v>
      </c>
      <c r="B1413" s="21">
        <v>143378519</v>
      </c>
      <c r="C1413" s="13">
        <v>5540246177133</v>
      </c>
      <c r="D1413" s="20">
        <v>44844</v>
      </c>
      <c r="E1413" s="22">
        <v>4455</v>
      </c>
    </row>
    <row r="1414" spans="1:5" ht="12" customHeight="1" x14ac:dyDescent="0.2">
      <c r="A1414" s="17">
        <v>44836</v>
      </c>
      <c r="B1414" s="18">
        <v>143378519</v>
      </c>
      <c r="C1414" s="13">
        <v>5540246192148</v>
      </c>
      <c r="D1414" s="17">
        <v>44844</v>
      </c>
      <c r="E1414" s="19">
        <v>29232</v>
      </c>
    </row>
    <row r="1415" spans="1:5" ht="12" customHeight="1" x14ac:dyDescent="0.2">
      <c r="A1415" s="20">
        <v>44836</v>
      </c>
      <c r="B1415" s="21">
        <v>143378519</v>
      </c>
      <c r="C1415" s="13">
        <v>5540246192518</v>
      </c>
      <c r="D1415" s="20">
        <v>44844</v>
      </c>
      <c r="E1415" s="22">
        <v>5847</v>
      </c>
    </row>
    <row r="1416" spans="1:5" ht="12" customHeight="1" x14ac:dyDescent="0.2">
      <c r="A1416" s="20">
        <v>44836</v>
      </c>
      <c r="B1416" s="21">
        <v>143378523</v>
      </c>
      <c r="C1416" s="13">
        <v>5540246183587</v>
      </c>
      <c r="D1416" s="20">
        <v>44852</v>
      </c>
      <c r="E1416" s="22">
        <v>502</v>
      </c>
    </row>
    <row r="1417" spans="1:5" ht="12" customHeight="1" x14ac:dyDescent="0.2">
      <c r="A1417" s="17">
        <v>44836</v>
      </c>
      <c r="B1417" s="18">
        <v>143378523</v>
      </c>
      <c r="C1417" s="13">
        <v>5540246183589</v>
      </c>
      <c r="D1417" s="17">
        <v>44852</v>
      </c>
      <c r="E1417" s="19">
        <v>650</v>
      </c>
    </row>
    <row r="1418" spans="1:5" ht="12" customHeight="1" x14ac:dyDescent="0.2">
      <c r="A1418" s="20">
        <v>44836</v>
      </c>
      <c r="B1418" s="21">
        <v>143378523</v>
      </c>
      <c r="C1418" s="13">
        <v>5540246194790</v>
      </c>
      <c r="D1418" s="20">
        <v>44852</v>
      </c>
      <c r="E1418" s="22">
        <v>2631</v>
      </c>
    </row>
    <row r="1419" spans="1:5" ht="12" customHeight="1" x14ac:dyDescent="0.2">
      <c r="A1419" s="20">
        <v>44836</v>
      </c>
      <c r="B1419" s="21">
        <v>143378524</v>
      </c>
      <c r="C1419" s="13">
        <v>5540246183130</v>
      </c>
      <c r="D1419" s="20">
        <v>44846</v>
      </c>
      <c r="E1419" s="22">
        <v>2256</v>
      </c>
    </row>
    <row r="1420" spans="1:5" ht="12" customHeight="1" x14ac:dyDescent="0.2">
      <c r="A1420" s="17">
        <v>44836</v>
      </c>
      <c r="B1420" s="18">
        <v>143378524</v>
      </c>
      <c r="C1420" s="13">
        <v>5540246183541</v>
      </c>
      <c r="D1420" s="17">
        <v>44846</v>
      </c>
      <c r="E1420" s="19">
        <v>1044</v>
      </c>
    </row>
    <row r="1421" spans="1:5" ht="12" customHeight="1" x14ac:dyDescent="0.2">
      <c r="A1421" s="17">
        <v>44836</v>
      </c>
      <c r="B1421" s="18">
        <v>143378525</v>
      </c>
      <c r="C1421" s="13">
        <v>5540246191598</v>
      </c>
      <c r="D1421" s="17">
        <v>44839</v>
      </c>
      <c r="E1421" s="19">
        <v>1601</v>
      </c>
    </row>
    <row r="1422" spans="1:5" ht="12" customHeight="1" x14ac:dyDescent="0.2">
      <c r="A1422" s="17">
        <v>44837</v>
      </c>
      <c r="B1422" s="18">
        <v>143378531</v>
      </c>
      <c r="C1422" s="13">
        <v>5540246176294</v>
      </c>
      <c r="D1422" s="17">
        <v>44839</v>
      </c>
      <c r="E1422" s="19">
        <v>1485</v>
      </c>
    </row>
    <row r="1423" spans="1:5" ht="12" customHeight="1" x14ac:dyDescent="0.2">
      <c r="A1423" s="20">
        <v>44837</v>
      </c>
      <c r="B1423" s="21">
        <v>143378531</v>
      </c>
      <c r="C1423" s="13">
        <v>5540246176295</v>
      </c>
      <c r="D1423" s="20">
        <v>44839</v>
      </c>
      <c r="E1423" s="22">
        <v>4455</v>
      </c>
    </row>
    <row r="1424" spans="1:5" ht="12" customHeight="1" x14ac:dyDescent="0.2">
      <c r="A1424" s="20">
        <v>44837</v>
      </c>
      <c r="B1424" s="21">
        <v>143378531</v>
      </c>
      <c r="C1424" s="13">
        <v>5540246188200</v>
      </c>
      <c r="D1424" s="20">
        <v>44839</v>
      </c>
      <c r="E1424" s="22">
        <v>1485</v>
      </c>
    </row>
    <row r="1425" spans="1:5" ht="12" customHeight="1" x14ac:dyDescent="0.2">
      <c r="A1425" s="17">
        <v>44837</v>
      </c>
      <c r="B1425" s="18">
        <v>143378533</v>
      </c>
      <c r="C1425" s="13">
        <v>5540246172669</v>
      </c>
      <c r="D1425" s="17">
        <v>44839</v>
      </c>
      <c r="E1425" s="19">
        <v>279</v>
      </c>
    </row>
    <row r="1426" spans="1:5" ht="12" customHeight="1" x14ac:dyDescent="0.2">
      <c r="A1426" s="20">
        <v>44837</v>
      </c>
      <c r="B1426" s="21">
        <v>143378561</v>
      </c>
      <c r="C1426" s="13">
        <v>5540246184036</v>
      </c>
      <c r="D1426" s="20">
        <v>44846</v>
      </c>
      <c r="E1426" s="22">
        <v>130</v>
      </c>
    </row>
    <row r="1427" spans="1:5" ht="12" customHeight="1" x14ac:dyDescent="0.2">
      <c r="A1427" s="17">
        <v>44838</v>
      </c>
      <c r="B1427" s="18">
        <v>143378571</v>
      </c>
      <c r="C1427" s="13">
        <v>5540246176295</v>
      </c>
      <c r="D1427" s="17">
        <v>44840</v>
      </c>
      <c r="E1427" s="19">
        <v>7424</v>
      </c>
    </row>
    <row r="1428" spans="1:5" ht="12" customHeight="1" x14ac:dyDescent="0.2">
      <c r="A1428" s="17">
        <v>44838</v>
      </c>
      <c r="B1428" s="18">
        <v>143378571</v>
      </c>
      <c r="C1428" s="13">
        <v>5540246188200</v>
      </c>
      <c r="D1428" s="17">
        <v>44840</v>
      </c>
      <c r="E1428" s="19">
        <v>743</v>
      </c>
    </row>
    <row r="1429" spans="1:5" ht="12" customHeight="1" x14ac:dyDescent="0.2">
      <c r="A1429" s="20">
        <v>44838</v>
      </c>
      <c r="B1429" s="21">
        <v>143378572</v>
      </c>
      <c r="C1429" s="13">
        <v>5540246174174</v>
      </c>
      <c r="D1429" s="20">
        <v>44840</v>
      </c>
      <c r="E1429" s="22">
        <v>232</v>
      </c>
    </row>
    <row r="1430" spans="1:5" ht="12" customHeight="1" x14ac:dyDescent="0.2">
      <c r="A1430" s="20">
        <v>44838</v>
      </c>
      <c r="B1430" s="21">
        <v>143378572</v>
      </c>
      <c r="C1430" s="13">
        <v>5540246176699</v>
      </c>
      <c r="D1430" s="20">
        <v>44840</v>
      </c>
      <c r="E1430" s="22">
        <v>2088</v>
      </c>
    </row>
    <row r="1431" spans="1:5" ht="12" customHeight="1" x14ac:dyDescent="0.2">
      <c r="A1431" s="20">
        <v>44838</v>
      </c>
      <c r="B1431" s="21">
        <v>143378572</v>
      </c>
      <c r="C1431" s="13">
        <v>5540246188175</v>
      </c>
      <c r="D1431" s="20">
        <v>44840</v>
      </c>
      <c r="E1431" s="22">
        <v>116</v>
      </c>
    </row>
    <row r="1432" spans="1:5" ht="12" customHeight="1" x14ac:dyDescent="0.2">
      <c r="A1432" s="20">
        <v>44838</v>
      </c>
      <c r="B1432" s="21">
        <v>143378574</v>
      </c>
      <c r="C1432" s="13">
        <v>5540246173472</v>
      </c>
      <c r="D1432" s="20">
        <v>44845</v>
      </c>
      <c r="E1432" s="22">
        <v>209</v>
      </c>
    </row>
    <row r="1433" spans="1:5" ht="12" customHeight="1" x14ac:dyDescent="0.2">
      <c r="A1433" s="17">
        <v>44838</v>
      </c>
      <c r="B1433" s="18">
        <v>143378574</v>
      </c>
      <c r="C1433" s="13">
        <v>5540246174095</v>
      </c>
      <c r="D1433" s="17">
        <v>44845</v>
      </c>
      <c r="E1433" s="19">
        <v>70</v>
      </c>
    </row>
    <row r="1434" spans="1:5" ht="12" customHeight="1" x14ac:dyDescent="0.2">
      <c r="A1434" s="20">
        <v>44838</v>
      </c>
      <c r="B1434" s="21">
        <v>143378574</v>
      </c>
      <c r="C1434" s="13">
        <v>5540246175049</v>
      </c>
      <c r="D1434" s="20">
        <v>44845</v>
      </c>
      <c r="E1434" s="22">
        <v>836</v>
      </c>
    </row>
    <row r="1435" spans="1:5" ht="12" customHeight="1" x14ac:dyDescent="0.2">
      <c r="A1435" s="17">
        <v>44838</v>
      </c>
      <c r="B1435" s="18">
        <v>143378574</v>
      </c>
      <c r="C1435" s="13">
        <v>5540246175050</v>
      </c>
      <c r="D1435" s="17">
        <v>44845</v>
      </c>
      <c r="E1435" s="19">
        <v>836</v>
      </c>
    </row>
    <row r="1436" spans="1:5" ht="12" customHeight="1" x14ac:dyDescent="0.2">
      <c r="A1436" s="20">
        <v>44838</v>
      </c>
      <c r="B1436" s="21">
        <v>143378574</v>
      </c>
      <c r="C1436" s="13">
        <v>5540246190743</v>
      </c>
      <c r="D1436" s="20">
        <v>44845</v>
      </c>
      <c r="E1436" s="22">
        <v>140</v>
      </c>
    </row>
    <row r="1437" spans="1:5" ht="12" customHeight="1" x14ac:dyDescent="0.2">
      <c r="A1437" s="17">
        <v>44839</v>
      </c>
      <c r="B1437" s="18">
        <v>143378614</v>
      </c>
      <c r="C1437" s="13">
        <v>5540246176295</v>
      </c>
      <c r="D1437" s="17">
        <v>44843</v>
      </c>
      <c r="E1437" s="19">
        <v>11136</v>
      </c>
    </row>
    <row r="1438" spans="1:5" ht="12" customHeight="1" x14ac:dyDescent="0.2">
      <c r="A1438" s="17">
        <v>44839</v>
      </c>
      <c r="B1438" s="18">
        <v>143378614</v>
      </c>
      <c r="C1438" s="13">
        <v>5540246187987</v>
      </c>
      <c r="D1438" s="17">
        <v>44843</v>
      </c>
      <c r="E1438" s="19">
        <v>4455</v>
      </c>
    </row>
    <row r="1439" spans="1:5" ht="12" customHeight="1" x14ac:dyDescent="0.2">
      <c r="A1439" s="20">
        <v>44839</v>
      </c>
      <c r="B1439" s="21">
        <v>143378614</v>
      </c>
      <c r="C1439" s="13">
        <v>5540246188200</v>
      </c>
      <c r="D1439" s="20">
        <v>44843</v>
      </c>
      <c r="E1439" s="22">
        <v>1485</v>
      </c>
    </row>
    <row r="1440" spans="1:5" ht="12" customHeight="1" x14ac:dyDescent="0.2">
      <c r="A1440" s="20">
        <v>44839</v>
      </c>
      <c r="B1440" s="21">
        <v>143378616</v>
      </c>
      <c r="C1440" s="13">
        <v>5540246172539</v>
      </c>
      <c r="D1440" s="20">
        <v>44843</v>
      </c>
      <c r="E1440" s="22">
        <v>47</v>
      </c>
    </row>
    <row r="1441" spans="1:5" ht="12" customHeight="1" x14ac:dyDescent="0.2">
      <c r="A1441" s="17">
        <v>44839</v>
      </c>
      <c r="B1441" s="18">
        <v>143378616</v>
      </c>
      <c r="C1441" s="13">
        <v>5540246174174</v>
      </c>
      <c r="D1441" s="17">
        <v>44843</v>
      </c>
      <c r="E1441" s="19">
        <v>464</v>
      </c>
    </row>
    <row r="1442" spans="1:5" ht="12" customHeight="1" x14ac:dyDescent="0.2">
      <c r="A1442" s="20">
        <v>44839</v>
      </c>
      <c r="B1442" s="21">
        <v>143378616</v>
      </c>
      <c r="C1442" s="13">
        <v>5540246176699</v>
      </c>
      <c r="D1442" s="20">
        <v>44843</v>
      </c>
      <c r="E1442" s="22">
        <v>8352</v>
      </c>
    </row>
    <row r="1443" spans="1:5" ht="12" customHeight="1" x14ac:dyDescent="0.2">
      <c r="A1443" s="20">
        <v>44839</v>
      </c>
      <c r="B1443" s="21">
        <v>143378616</v>
      </c>
      <c r="C1443" s="13">
        <v>5540246188175</v>
      </c>
      <c r="D1443" s="20">
        <v>44843</v>
      </c>
      <c r="E1443" s="22">
        <v>348</v>
      </c>
    </row>
    <row r="1444" spans="1:5" ht="12" customHeight="1" x14ac:dyDescent="0.2">
      <c r="A1444" s="17">
        <v>44839</v>
      </c>
      <c r="B1444" s="18">
        <v>143378616</v>
      </c>
      <c r="C1444" s="13">
        <v>5540246192102</v>
      </c>
      <c r="D1444" s="17">
        <v>44843</v>
      </c>
      <c r="E1444" s="19">
        <v>4009</v>
      </c>
    </row>
    <row r="1445" spans="1:5" ht="12" customHeight="1" x14ac:dyDescent="0.2">
      <c r="A1445" s="17">
        <v>44839</v>
      </c>
      <c r="B1445" s="18">
        <v>143378617</v>
      </c>
      <c r="C1445" s="13">
        <v>5540246191594</v>
      </c>
      <c r="D1445" s="17">
        <v>44845</v>
      </c>
      <c r="E1445" s="19">
        <v>1504</v>
      </c>
    </row>
    <row r="1446" spans="1:5" ht="12" customHeight="1" x14ac:dyDescent="0.2">
      <c r="A1446" s="20">
        <v>44839</v>
      </c>
      <c r="B1446" s="21">
        <v>143378617</v>
      </c>
      <c r="C1446" s="13">
        <v>5540246191598</v>
      </c>
      <c r="D1446" s="20">
        <v>44845</v>
      </c>
      <c r="E1446" s="22">
        <v>1601</v>
      </c>
    </row>
    <row r="1447" spans="1:5" ht="12" customHeight="1" x14ac:dyDescent="0.2">
      <c r="A1447" s="17">
        <v>44839</v>
      </c>
      <c r="B1447" s="18">
        <v>143378621</v>
      </c>
      <c r="C1447" s="13">
        <v>5540246186325</v>
      </c>
      <c r="D1447" s="17">
        <v>44844</v>
      </c>
      <c r="E1447" s="19">
        <v>418</v>
      </c>
    </row>
    <row r="1448" spans="1:5" ht="12" customHeight="1" x14ac:dyDescent="0.2">
      <c r="A1448" s="20">
        <v>44839</v>
      </c>
      <c r="B1448" s="21">
        <v>143378622</v>
      </c>
      <c r="C1448" s="13">
        <v>5540246173472</v>
      </c>
      <c r="D1448" s="20">
        <v>44847</v>
      </c>
      <c r="E1448" s="22">
        <v>209</v>
      </c>
    </row>
    <row r="1449" spans="1:5" ht="12" customHeight="1" x14ac:dyDescent="0.2">
      <c r="A1449" s="17">
        <v>44839</v>
      </c>
      <c r="B1449" s="18">
        <v>143378622</v>
      </c>
      <c r="C1449" s="13">
        <v>5540246174095</v>
      </c>
      <c r="D1449" s="17">
        <v>44847</v>
      </c>
      <c r="E1449" s="19">
        <v>70</v>
      </c>
    </row>
    <row r="1450" spans="1:5" ht="12" customHeight="1" x14ac:dyDescent="0.2">
      <c r="A1450" s="20">
        <v>44839</v>
      </c>
      <c r="B1450" s="21">
        <v>143378622</v>
      </c>
      <c r="C1450" s="13">
        <v>5540246175047</v>
      </c>
      <c r="D1450" s="20">
        <v>44847</v>
      </c>
      <c r="E1450" s="22">
        <v>279</v>
      </c>
    </row>
    <row r="1451" spans="1:5" ht="12" customHeight="1" x14ac:dyDescent="0.2">
      <c r="A1451" s="17">
        <v>44839</v>
      </c>
      <c r="B1451" s="18">
        <v>143378622</v>
      </c>
      <c r="C1451" s="13">
        <v>5540246175049</v>
      </c>
      <c r="D1451" s="17">
        <v>44847</v>
      </c>
      <c r="E1451" s="19">
        <v>836</v>
      </c>
    </row>
    <row r="1452" spans="1:5" ht="12" customHeight="1" x14ac:dyDescent="0.2">
      <c r="A1452" s="20">
        <v>44839</v>
      </c>
      <c r="B1452" s="21">
        <v>143378622</v>
      </c>
      <c r="C1452" s="13">
        <v>5540246175050</v>
      </c>
      <c r="D1452" s="20">
        <v>44847</v>
      </c>
      <c r="E1452" s="22">
        <v>836</v>
      </c>
    </row>
    <row r="1453" spans="1:5" ht="12" customHeight="1" x14ac:dyDescent="0.2">
      <c r="A1453" s="17">
        <v>44839</v>
      </c>
      <c r="B1453" s="18">
        <v>143378622</v>
      </c>
      <c r="C1453" s="13">
        <v>5540246190743</v>
      </c>
      <c r="D1453" s="17">
        <v>44847</v>
      </c>
      <c r="E1453" s="19">
        <v>279</v>
      </c>
    </row>
    <row r="1454" spans="1:5" ht="12" customHeight="1" x14ac:dyDescent="0.2">
      <c r="A1454" s="20">
        <v>44840</v>
      </c>
      <c r="B1454" s="21">
        <v>143378653</v>
      </c>
      <c r="C1454" s="13">
        <v>5540246176294</v>
      </c>
      <c r="D1454" s="20">
        <v>44844</v>
      </c>
      <c r="E1454" s="22">
        <v>743</v>
      </c>
    </row>
    <row r="1455" spans="1:5" ht="12" customHeight="1" x14ac:dyDescent="0.2">
      <c r="A1455" s="17">
        <v>44840</v>
      </c>
      <c r="B1455" s="18">
        <v>143378653</v>
      </c>
      <c r="C1455" s="13">
        <v>5540246176295</v>
      </c>
      <c r="D1455" s="17">
        <v>44844</v>
      </c>
      <c r="E1455" s="19">
        <v>4455</v>
      </c>
    </row>
    <row r="1456" spans="1:5" ht="12" customHeight="1" x14ac:dyDescent="0.2">
      <c r="A1456" s="17">
        <v>44840</v>
      </c>
      <c r="B1456" s="18">
        <v>143378653</v>
      </c>
      <c r="C1456" s="13">
        <v>5540246187987</v>
      </c>
      <c r="D1456" s="17">
        <v>44844</v>
      </c>
      <c r="E1456" s="19">
        <v>4455</v>
      </c>
    </row>
    <row r="1457" spans="1:5" ht="12" customHeight="1" x14ac:dyDescent="0.2">
      <c r="A1457" s="20">
        <v>44840</v>
      </c>
      <c r="B1457" s="21">
        <v>143378653</v>
      </c>
      <c r="C1457" s="13">
        <v>5540246188200</v>
      </c>
      <c r="D1457" s="20">
        <v>44844</v>
      </c>
      <c r="E1457" s="22">
        <v>1485</v>
      </c>
    </row>
    <row r="1458" spans="1:5" ht="12" customHeight="1" x14ac:dyDescent="0.2">
      <c r="A1458" s="17">
        <v>44840</v>
      </c>
      <c r="B1458" s="18">
        <v>143378669</v>
      </c>
      <c r="C1458" s="13">
        <v>5540246194947</v>
      </c>
      <c r="D1458" s="17">
        <v>44840</v>
      </c>
      <c r="E1458" s="19">
        <v>232</v>
      </c>
    </row>
    <row r="1459" spans="1:5" ht="12" customHeight="1" x14ac:dyDescent="0.2">
      <c r="A1459" s="17">
        <v>44843</v>
      </c>
      <c r="B1459" s="18">
        <v>143388679</v>
      </c>
      <c r="C1459" s="13">
        <v>5540246172978</v>
      </c>
      <c r="D1459" s="17">
        <v>44845</v>
      </c>
      <c r="E1459" s="19">
        <v>2506</v>
      </c>
    </row>
    <row r="1460" spans="1:5" ht="12" customHeight="1" x14ac:dyDescent="0.2">
      <c r="A1460" s="17">
        <v>44843</v>
      </c>
      <c r="B1460" s="18">
        <v>143388679</v>
      </c>
      <c r="C1460" s="13">
        <v>5540246176699</v>
      </c>
      <c r="D1460" s="17">
        <v>44845</v>
      </c>
      <c r="E1460" s="19">
        <v>8352</v>
      </c>
    </row>
    <row r="1461" spans="1:5" ht="12" customHeight="1" x14ac:dyDescent="0.2">
      <c r="A1461" s="17">
        <v>44843</v>
      </c>
      <c r="B1461" s="18">
        <v>143388680</v>
      </c>
      <c r="C1461" s="13">
        <v>5540246171933</v>
      </c>
      <c r="D1461" s="17">
        <v>44845</v>
      </c>
      <c r="E1461" s="19">
        <v>557</v>
      </c>
    </row>
    <row r="1462" spans="1:5" ht="12" customHeight="1" x14ac:dyDescent="0.2">
      <c r="A1462" s="17">
        <v>44843</v>
      </c>
      <c r="B1462" s="18">
        <v>143388680</v>
      </c>
      <c r="C1462" s="13">
        <v>5540246176294</v>
      </c>
      <c r="D1462" s="17">
        <v>44845</v>
      </c>
      <c r="E1462" s="19">
        <v>743</v>
      </c>
    </row>
    <row r="1463" spans="1:5" ht="12" customHeight="1" x14ac:dyDescent="0.2">
      <c r="A1463" s="20">
        <v>44843</v>
      </c>
      <c r="B1463" s="21">
        <v>143388680</v>
      </c>
      <c r="C1463" s="13">
        <v>5540246176295</v>
      </c>
      <c r="D1463" s="20">
        <v>44845</v>
      </c>
      <c r="E1463" s="22">
        <v>4455</v>
      </c>
    </row>
    <row r="1464" spans="1:5" ht="12" customHeight="1" x14ac:dyDescent="0.2">
      <c r="A1464" s="17">
        <v>44843</v>
      </c>
      <c r="B1464" s="18">
        <v>143388680</v>
      </c>
      <c r="C1464" s="13">
        <v>5540246188200</v>
      </c>
      <c r="D1464" s="17">
        <v>44845</v>
      </c>
      <c r="E1464" s="19">
        <v>1485</v>
      </c>
    </row>
    <row r="1465" spans="1:5" ht="12" customHeight="1" x14ac:dyDescent="0.2">
      <c r="A1465" s="20">
        <v>44843</v>
      </c>
      <c r="B1465" s="21">
        <v>143388681</v>
      </c>
      <c r="C1465" s="13">
        <v>5540246191598</v>
      </c>
      <c r="D1465" s="20">
        <v>44847</v>
      </c>
      <c r="E1465" s="22">
        <v>1601</v>
      </c>
    </row>
    <row r="1466" spans="1:5" ht="12" customHeight="1" x14ac:dyDescent="0.2">
      <c r="A1466" s="17">
        <v>44843</v>
      </c>
      <c r="B1466" s="18">
        <v>143388689</v>
      </c>
      <c r="C1466" s="13">
        <v>5540246194632</v>
      </c>
      <c r="D1466" s="17">
        <v>44852</v>
      </c>
      <c r="E1466" s="19">
        <v>1086</v>
      </c>
    </row>
    <row r="1467" spans="1:5" ht="12" customHeight="1" x14ac:dyDescent="0.2">
      <c r="A1467" s="17">
        <v>44843</v>
      </c>
      <c r="B1467" s="18">
        <v>143388694</v>
      </c>
      <c r="C1467" s="13">
        <v>5540246177133</v>
      </c>
      <c r="D1467" s="17">
        <v>44852</v>
      </c>
      <c r="E1467" s="19">
        <v>2228</v>
      </c>
    </row>
    <row r="1468" spans="1:5" ht="12" customHeight="1" x14ac:dyDescent="0.2">
      <c r="A1468" s="20">
        <v>44843</v>
      </c>
      <c r="B1468" s="21">
        <v>143388694</v>
      </c>
      <c r="C1468" s="13">
        <v>5540246192148</v>
      </c>
      <c r="D1468" s="20">
        <v>44852</v>
      </c>
      <c r="E1468" s="22">
        <v>36192</v>
      </c>
    </row>
    <row r="1469" spans="1:5" ht="12" customHeight="1" x14ac:dyDescent="0.2">
      <c r="A1469" s="17">
        <v>44843</v>
      </c>
      <c r="B1469" s="18">
        <v>143388694</v>
      </c>
      <c r="C1469" s="13">
        <v>5540246192518</v>
      </c>
      <c r="D1469" s="17">
        <v>44852</v>
      </c>
      <c r="E1469" s="19">
        <v>4385</v>
      </c>
    </row>
    <row r="1470" spans="1:5" ht="12" customHeight="1" x14ac:dyDescent="0.2">
      <c r="A1470" s="17">
        <v>44844</v>
      </c>
      <c r="B1470" s="18">
        <v>143388701</v>
      </c>
      <c r="C1470" s="13">
        <v>5540246185562</v>
      </c>
      <c r="D1470" s="17">
        <v>44847</v>
      </c>
      <c r="E1470" s="19">
        <v>140</v>
      </c>
    </row>
    <row r="1471" spans="1:5" ht="12" customHeight="1" x14ac:dyDescent="0.2">
      <c r="A1471" s="17">
        <v>44844</v>
      </c>
      <c r="B1471" s="18">
        <v>143388709</v>
      </c>
      <c r="C1471" s="13">
        <v>5540246171933</v>
      </c>
      <c r="D1471" s="17">
        <v>44846</v>
      </c>
      <c r="E1471" s="19">
        <v>1114</v>
      </c>
    </row>
    <row r="1472" spans="1:5" ht="12" customHeight="1" x14ac:dyDescent="0.2">
      <c r="A1472" s="20">
        <v>44844</v>
      </c>
      <c r="B1472" s="21">
        <v>143388709</v>
      </c>
      <c r="C1472" s="13">
        <v>5540246176294</v>
      </c>
      <c r="D1472" s="20">
        <v>44846</v>
      </c>
      <c r="E1472" s="22">
        <v>1485</v>
      </c>
    </row>
    <row r="1473" spans="1:5" ht="12" customHeight="1" x14ac:dyDescent="0.2">
      <c r="A1473" s="17">
        <v>44844</v>
      </c>
      <c r="B1473" s="18">
        <v>143388709</v>
      </c>
      <c r="C1473" s="13">
        <v>5540246176295</v>
      </c>
      <c r="D1473" s="17">
        <v>44846</v>
      </c>
      <c r="E1473" s="19">
        <v>7424</v>
      </c>
    </row>
    <row r="1474" spans="1:5" ht="12" customHeight="1" x14ac:dyDescent="0.2">
      <c r="A1474" s="17">
        <v>44844</v>
      </c>
      <c r="B1474" s="18">
        <v>143388709</v>
      </c>
      <c r="C1474" s="13">
        <v>5540246187987</v>
      </c>
      <c r="D1474" s="17">
        <v>44846</v>
      </c>
      <c r="E1474" s="19">
        <v>4455</v>
      </c>
    </row>
    <row r="1475" spans="1:5" ht="12" customHeight="1" x14ac:dyDescent="0.2">
      <c r="A1475" s="17">
        <v>44844</v>
      </c>
      <c r="B1475" s="18">
        <v>143388710</v>
      </c>
      <c r="C1475" s="13">
        <v>5540246172669</v>
      </c>
      <c r="D1475" s="17">
        <v>44846</v>
      </c>
      <c r="E1475" s="19">
        <v>140</v>
      </c>
    </row>
    <row r="1476" spans="1:5" ht="12" customHeight="1" x14ac:dyDescent="0.2">
      <c r="A1476" s="17">
        <v>44844</v>
      </c>
      <c r="B1476" s="18">
        <v>143388710</v>
      </c>
      <c r="C1476" s="13">
        <v>5540246174174</v>
      </c>
      <c r="D1476" s="17">
        <v>44846</v>
      </c>
      <c r="E1476" s="19">
        <v>348</v>
      </c>
    </row>
    <row r="1477" spans="1:5" ht="12" customHeight="1" x14ac:dyDescent="0.2">
      <c r="A1477" s="17">
        <v>44844</v>
      </c>
      <c r="B1477" s="18">
        <v>143388712</v>
      </c>
      <c r="C1477" s="13">
        <v>5540246191594</v>
      </c>
      <c r="D1477" s="17">
        <v>44847</v>
      </c>
      <c r="E1477" s="19">
        <v>1504</v>
      </c>
    </row>
    <row r="1478" spans="1:5" ht="12" customHeight="1" x14ac:dyDescent="0.2">
      <c r="A1478" s="20">
        <v>44844</v>
      </c>
      <c r="B1478" s="21">
        <v>143388713</v>
      </c>
      <c r="C1478" s="13">
        <v>5540246175049</v>
      </c>
      <c r="D1478" s="20">
        <v>44852</v>
      </c>
      <c r="E1478" s="22">
        <v>836</v>
      </c>
    </row>
    <row r="1479" spans="1:5" ht="12" customHeight="1" x14ac:dyDescent="0.2">
      <c r="A1479" s="17">
        <v>44844</v>
      </c>
      <c r="B1479" s="18">
        <v>143388713</v>
      </c>
      <c r="C1479" s="13">
        <v>5540246175050</v>
      </c>
      <c r="D1479" s="17">
        <v>44852</v>
      </c>
      <c r="E1479" s="19">
        <v>836</v>
      </c>
    </row>
    <row r="1480" spans="1:5" ht="12" customHeight="1" x14ac:dyDescent="0.2">
      <c r="A1480" s="20">
        <v>44844</v>
      </c>
      <c r="B1480" s="21">
        <v>143388723</v>
      </c>
      <c r="C1480" s="13">
        <v>5540246183130</v>
      </c>
      <c r="D1480" s="20">
        <v>44852</v>
      </c>
      <c r="E1480" s="22">
        <v>1128</v>
      </c>
    </row>
    <row r="1481" spans="1:5" ht="12" customHeight="1" x14ac:dyDescent="0.2">
      <c r="A1481" s="17">
        <v>44844</v>
      </c>
      <c r="B1481" s="18">
        <v>143388723</v>
      </c>
      <c r="C1481" s="13">
        <v>5540246183537</v>
      </c>
      <c r="D1481" s="17">
        <v>44852</v>
      </c>
      <c r="E1481" s="19">
        <v>961</v>
      </c>
    </row>
    <row r="1482" spans="1:5" ht="12" customHeight="1" x14ac:dyDescent="0.2">
      <c r="A1482" s="20">
        <v>44844</v>
      </c>
      <c r="B1482" s="21">
        <v>143388723</v>
      </c>
      <c r="C1482" s="13">
        <v>5540246183538</v>
      </c>
      <c r="D1482" s="20">
        <v>44852</v>
      </c>
      <c r="E1482" s="22">
        <v>919</v>
      </c>
    </row>
    <row r="1483" spans="1:5" ht="12" customHeight="1" x14ac:dyDescent="0.2">
      <c r="A1483" s="17">
        <v>44844</v>
      </c>
      <c r="B1483" s="18">
        <v>143388723</v>
      </c>
      <c r="C1483" s="13">
        <v>5540246192571</v>
      </c>
      <c r="D1483" s="17">
        <v>44852</v>
      </c>
      <c r="E1483" s="19">
        <v>1337</v>
      </c>
    </row>
    <row r="1484" spans="1:5" ht="12" customHeight="1" x14ac:dyDescent="0.2">
      <c r="A1484" s="20">
        <v>44844</v>
      </c>
      <c r="B1484" s="21">
        <v>143388726</v>
      </c>
      <c r="C1484" s="13">
        <v>5540246180522</v>
      </c>
      <c r="D1484" s="20">
        <v>44857</v>
      </c>
      <c r="E1484" s="22">
        <v>1225</v>
      </c>
    </row>
    <row r="1485" spans="1:5" ht="12" customHeight="1" x14ac:dyDescent="0.2">
      <c r="A1485" s="17">
        <v>44844</v>
      </c>
      <c r="B1485" s="18">
        <v>143388727</v>
      </c>
      <c r="C1485" s="13">
        <v>5540246177376</v>
      </c>
      <c r="D1485" s="17">
        <v>44859</v>
      </c>
      <c r="E1485" s="19">
        <v>1253</v>
      </c>
    </row>
    <row r="1486" spans="1:5" ht="12" customHeight="1" x14ac:dyDescent="0.2">
      <c r="A1486" s="20">
        <v>44844</v>
      </c>
      <c r="B1486" s="21">
        <v>143388728</v>
      </c>
      <c r="C1486" s="13">
        <v>5540246191596</v>
      </c>
      <c r="D1486" s="20">
        <v>44853</v>
      </c>
      <c r="E1486" s="22">
        <v>297</v>
      </c>
    </row>
    <row r="1487" spans="1:5" ht="12" customHeight="1" x14ac:dyDescent="0.2">
      <c r="A1487" s="20">
        <v>44844</v>
      </c>
      <c r="B1487" s="21">
        <v>143388739</v>
      </c>
      <c r="C1487" s="13">
        <v>5540246192571</v>
      </c>
      <c r="D1487" s="20">
        <v>44847</v>
      </c>
      <c r="E1487" s="22">
        <v>669</v>
      </c>
    </row>
    <row r="1488" spans="1:5" ht="12" customHeight="1" x14ac:dyDescent="0.2">
      <c r="A1488" s="17">
        <v>44844</v>
      </c>
      <c r="B1488" s="18">
        <v>143388744</v>
      </c>
      <c r="C1488" s="13">
        <v>5540246194632</v>
      </c>
      <c r="D1488" s="17">
        <v>44854</v>
      </c>
      <c r="E1488" s="19">
        <v>1170</v>
      </c>
    </row>
    <row r="1489" spans="1:5" ht="12" customHeight="1" x14ac:dyDescent="0.2">
      <c r="A1489" s="20">
        <v>44844</v>
      </c>
      <c r="B1489" s="21">
        <v>143388744</v>
      </c>
      <c r="C1489" s="13">
        <v>5540246195250</v>
      </c>
      <c r="D1489" s="20">
        <v>44854</v>
      </c>
      <c r="E1489" s="22">
        <v>168</v>
      </c>
    </row>
    <row r="1490" spans="1:5" ht="12" customHeight="1" x14ac:dyDescent="0.2">
      <c r="A1490" s="17">
        <v>44844</v>
      </c>
      <c r="B1490" s="18">
        <v>143388748</v>
      </c>
      <c r="C1490" s="13">
        <v>5540246173906</v>
      </c>
      <c r="D1490" s="17">
        <v>44853</v>
      </c>
      <c r="E1490" s="19">
        <v>3267</v>
      </c>
    </row>
    <row r="1491" spans="1:5" ht="12" customHeight="1" x14ac:dyDescent="0.2">
      <c r="A1491" s="20">
        <v>44844</v>
      </c>
      <c r="B1491" s="21">
        <v>143388748</v>
      </c>
      <c r="C1491" s="13">
        <v>5540246181016</v>
      </c>
      <c r="D1491" s="20">
        <v>44853</v>
      </c>
      <c r="E1491" s="22">
        <v>9800</v>
      </c>
    </row>
    <row r="1492" spans="1:5" ht="12" customHeight="1" x14ac:dyDescent="0.2">
      <c r="A1492" s="17">
        <v>44844</v>
      </c>
      <c r="B1492" s="18">
        <v>143388753</v>
      </c>
      <c r="C1492" s="13">
        <v>5540246188224</v>
      </c>
      <c r="D1492" s="17">
        <v>44853</v>
      </c>
      <c r="E1492" s="19">
        <v>3620</v>
      </c>
    </row>
    <row r="1493" spans="1:5" ht="12" customHeight="1" x14ac:dyDescent="0.2">
      <c r="A1493" s="20">
        <v>44845</v>
      </c>
      <c r="B1493" s="21">
        <v>143388760</v>
      </c>
      <c r="C1493" s="13">
        <v>5540246171933</v>
      </c>
      <c r="D1493" s="20">
        <v>44847</v>
      </c>
      <c r="E1493" s="22">
        <v>1114</v>
      </c>
    </row>
    <row r="1494" spans="1:5" ht="12" customHeight="1" x14ac:dyDescent="0.2">
      <c r="A1494" s="17">
        <v>44845</v>
      </c>
      <c r="B1494" s="18">
        <v>143388760</v>
      </c>
      <c r="C1494" s="13">
        <v>5540246176294</v>
      </c>
      <c r="D1494" s="17">
        <v>44847</v>
      </c>
      <c r="E1494" s="19">
        <v>2970</v>
      </c>
    </row>
    <row r="1495" spans="1:5" ht="12" customHeight="1" x14ac:dyDescent="0.2">
      <c r="A1495" s="20">
        <v>44845</v>
      </c>
      <c r="B1495" s="21">
        <v>143388760</v>
      </c>
      <c r="C1495" s="13">
        <v>5540246176295</v>
      </c>
      <c r="D1495" s="20">
        <v>44847</v>
      </c>
      <c r="E1495" s="22">
        <v>11136</v>
      </c>
    </row>
    <row r="1496" spans="1:5" ht="12" customHeight="1" x14ac:dyDescent="0.2">
      <c r="A1496" s="20">
        <v>44845</v>
      </c>
      <c r="B1496" s="21">
        <v>143388760</v>
      </c>
      <c r="C1496" s="13">
        <v>5540246187987</v>
      </c>
      <c r="D1496" s="20">
        <v>44847</v>
      </c>
      <c r="E1496" s="22">
        <v>8909</v>
      </c>
    </row>
    <row r="1497" spans="1:5" ht="12" customHeight="1" x14ac:dyDescent="0.2">
      <c r="A1497" s="17">
        <v>44845</v>
      </c>
      <c r="B1497" s="18">
        <v>143388760</v>
      </c>
      <c r="C1497" s="13">
        <v>5540246188200</v>
      </c>
      <c r="D1497" s="17">
        <v>44847</v>
      </c>
      <c r="E1497" s="19">
        <v>2228</v>
      </c>
    </row>
    <row r="1498" spans="1:5" ht="12" customHeight="1" x14ac:dyDescent="0.2">
      <c r="A1498" s="17">
        <v>44845</v>
      </c>
      <c r="B1498" s="18">
        <v>143388762</v>
      </c>
      <c r="C1498" s="13">
        <v>5540246172978</v>
      </c>
      <c r="D1498" s="17">
        <v>44847</v>
      </c>
      <c r="E1498" s="19">
        <v>2506</v>
      </c>
    </row>
    <row r="1499" spans="1:5" ht="12" customHeight="1" x14ac:dyDescent="0.2">
      <c r="A1499" s="20">
        <v>44845</v>
      </c>
      <c r="B1499" s="21">
        <v>143388762</v>
      </c>
      <c r="C1499" s="13">
        <v>5540246174174</v>
      </c>
      <c r="D1499" s="20">
        <v>44847</v>
      </c>
      <c r="E1499" s="22">
        <v>232</v>
      </c>
    </row>
    <row r="1500" spans="1:5" ht="12" customHeight="1" x14ac:dyDescent="0.2">
      <c r="A1500" s="20">
        <v>44845</v>
      </c>
      <c r="B1500" s="21">
        <v>143388762</v>
      </c>
      <c r="C1500" s="13">
        <v>5540246176699</v>
      </c>
      <c r="D1500" s="20">
        <v>44847</v>
      </c>
      <c r="E1500" s="22">
        <v>4176</v>
      </c>
    </row>
    <row r="1501" spans="1:5" ht="12" customHeight="1" x14ac:dyDescent="0.2">
      <c r="A1501" s="20">
        <v>44845</v>
      </c>
      <c r="B1501" s="21">
        <v>143388762</v>
      </c>
      <c r="C1501" s="13">
        <v>5540246188175</v>
      </c>
      <c r="D1501" s="20">
        <v>44847</v>
      </c>
      <c r="E1501" s="22">
        <v>464</v>
      </c>
    </row>
    <row r="1502" spans="1:5" ht="12" customHeight="1" x14ac:dyDescent="0.2">
      <c r="A1502" s="20">
        <v>44845</v>
      </c>
      <c r="B1502" s="21">
        <v>143388762</v>
      </c>
      <c r="C1502" s="13">
        <v>5540246192102</v>
      </c>
      <c r="D1502" s="20">
        <v>44847</v>
      </c>
      <c r="E1502" s="22">
        <v>4009</v>
      </c>
    </row>
    <row r="1503" spans="1:5" ht="12" customHeight="1" x14ac:dyDescent="0.2">
      <c r="A1503" s="17">
        <v>44845</v>
      </c>
      <c r="B1503" s="18">
        <v>143388800</v>
      </c>
      <c r="C1503" s="13">
        <v>5540246170256</v>
      </c>
      <c r="D1503" s="17">
        <v>44859</v>
      </c>
      <c r="E1503" s="19">
        <v>2822</v>
      </c>
    </row>
    <row r="1504" spans="1:5" ht="12" customHeight="1" x14ac:dyDescent="0.2">
      <c r="A1504" s="20">
        <v>44845</v>
      </c>
      <c r="B1504" s="21">
        <v>143388800</v>
      </c>
      <c r="C1504" s="13">
        <v>5540246171888</v>
      </c>
      <c r="D1504" s="20">
        <v>44859</v>
      </c>
      <c r="E1504" s="22">
        <v>780</v>
      </c>
    </row>
    <row r="1505" spans="1:5" ht="12" customHeight="1" x14ac:dyDescent="0.2">
      <c r="A1505" s="20">
        <v>44846</v>
      </c>
      <c r="B1505" s="21">
        <v>143388802</v>
      </c>
      <c r="C1505" s="13">
        <v>5540246171933</v>
      </c>
      <c r="D1505" s="20">
        <v>44851</v>
      </c>
      <c r="E1505" s="22">
        <v>1114</v>
      </c>
    </row>
    <row r="1506" spans="1:5" ht="12" customHeight="1" x14ac:dyDescent="0.2">
      <c r="A1506" s="20">
        <v>44846</v>
      </c>
      <c r="B1506" s="21">
        <v>143388802</v>
      </c>
      <c r="C1506" s="13">
        <v>5540246187987</v>
      </c>
      <c r="D1506" s="20">
        <v>44851</v>
      </c>
      <c r="E1506" s="22">
        <v>6682</v>
      </c>
    </row>
    <row r="1507" spans="1:5" ht="12" customHeight="1" x14ac:dyDescent="0.2">
      <c r="A1507" s="17">
        <v>44846</v>
      </c>
      <c r="B1507" s="18">
        <v>143388802</v>
      </c>
      <c r="C1507" s="13">
        <v>5540246188200</v>
      </c>
      <c r="D1507" s="17">
        <v>44851</v>
      </c>
      <c r="E1507" s="19">
        <v>743</v>
      </c>
    </row>
    <row r="1508" spans="1:5" ht="12" customHeight="1" x14ac:dyDescent="0.2">
      <c r="A1508" s="20">
        <v>44846</v>
      </c>
      <c r="B1508" s="21">
        <v>143388803</v>
      </c>
      <c r="C1508" s="13">
        <v>5540246172669</v>
      </c>
      <c r="D1508" s="20">
        <v>44851</v>
      </c>
      <c r="E1508" s="22">
        <v>418</v>
      </c>
    </row>
    <row r="1509" spans="1:5" ht="12" customHeight="1" x14ac:dyDescent="0.2">
      <c r="A1509" s="17">
        <v>44846</v>
      </c>
      <c r="B1509" s="18">
        <v>143388803</v>
      </c>
      <c r="C1509" s="13">
        <v>5540246172978</v>
      </c>
      <c r="D1509" s="17">
        <v>44851</v>
      </c>
      <c r="E1509" s="19">
        <v>1671</v>
      </c>
    </row>
    <row r="1510" spans="1:5" ht="12" customHeight="1" x14ac:dyDescent="0.2">
      <c r="A1510" s="20">
        <v>44846</v>
      </c>
      <c r="B1510" s="21">
        <v>143388803</v>
      </c>
      <c r="C1510" s="13">
        <v>5540246174174</v>
      </c>
      <c r="D1510" s="20">
        <v>44851</v>
      </c>
      <c r="E1510" s="22">
        <v>232</v>
      </c>
    </row>
    <row r="1511" spans="1:5" ht="12" customHeight="1" x14ac:dyDescent="0.2">
      <c r="A1511" s="20">
        <v>44846</v>
      </c>
      <c r="B1511" s="21">
        <v>143388803</v>
      </c>
      <c r="C1511" s="13">
        <v>5540246176699</v>
      </c>
      <c r="D1511" s="20">
        <v>44851</v>
      </c>
      <c r="E1511" s="22">
        <v>8352</v>
      </c>
    </row>
    <row r="1512" spans="1:5" ht="12" customHeight="1" x14ac:dyDescent="0.2">
      <c r="A1512" s="20">
        <v>44846</v>
      </c>
      <c r="B1512" s="21">
        <v>143388803</v>
      </c>
      <c r="C1512" s="13">
        <v>5540246192102</v>
      </c>
      <c r="D1512" s="20">
        <v>44851</v>
      </c>
      <c r="E1512" s="22">
        <v>2005</v>
      </c>
    </row>
    <row r="1513" spans="1:5" ht="12" customHeight="1" x14ac:dyDescent="0.2">
      <c r="A1513" s="17">
        <v>44846</v>
      </c>
      <c r="B1513" s="18">
        <v>143388806</v>
      </c>
      <c r="C1513" s="13">
        <v>5540246173472</v>
      </c>
      <c r="D1513" s="17">
        <v>44854</v>
      </c>
      <c r="E1513" s="19">
        <v>418</v>
      </c>
    </row>
    <row r="1514" spans="1:5" ht="12" customHeight="1" x14ac:dyDescent="0.2">
      <c r="A1514" s="20">
        <v>44846</v>
      </c>
      <c r="B1514" s="21">
        <v>143388806</v>
      </c>
      <c r="C1514" s="13">
        <v>5540246174095</v>
      </c>
      <c r="D1514" s="20">
        <v>44854</v>
      </c>
      <c r="E1514" s="22">
        <v>140</v>
      </c>
    </row>
    <row r="1515" spans="1:5" ht="12" customHeight="1" x14ac:dyDescent="0.2">
      <c r="A1515" s="17">
        <v>44846</v>
      </c>
      <c r="B1515" s="18">
        <v>143388806</v>
      </c>
      <c r="C1515" s="13">
        <v>5540246175047</v>
      </c>
      <c r="D1515" s="17">
        <v>44854</v>
      </c>
      <c r="E1515" s="19">
        <v>279</v>
      </c>
    </row>
    <row r="1516" spans="1:5" ht="12" customHeight="1" x14ac:dyDescent="0.2">
      <c r="A1516" s="20">
        <v>44846</v>
      </c>
      <c r="B1516" s="21">
        <v>143388806</v>
      </c>
      <c r="C1516" s="13">
        <v>5540246175049</v>
      </c>
      <c r="D1516" s="20">
        <v>44854</v>
      </c>
      <c r="E1516" s="22">
        <v>1114</v>
      </c>
    </row>
    <row r="1517" spans="1:5" ht="12" customHeight="1" x14ac:dyDescent="0.2">
      <c r="A1517" s="17">
        <v>44846</v>
      </c>
      <c r="B1517" s="18">
        <v>143388806</v>
      </c>
      <c r="C1517" s="13">
        <v>5540246175050</v>
      </c>
      <c r="D1517" s="17">
        <v>44854</v>
      </c>
      <c r="E1517" s="19">
        <v>836</v>
      </c>
    </row>
    <row r="1518" spans="1:5" ht="12" customHeight="1" x14ac:dyDescent="0.2">
      <c r="A1518" s="20">
        <v>44846</v>
      </c>
      <c r="B1518" s="21">
        <v>143388806</v>
      </c>
      <c r="C1518" s="13">
        <v>5540246190743</v>
      </c>
      <c r="D1518" s="20">
        <v>44854</v>
      </c>
      <c r="E1518" s="22">
        <v>279</v>
      </c>
    </row>
    <row r="1519" spans="1:5" ht="12" customHeight="1" x14ac:dyDescent="0.2">
      <c r="A1519" s="17">
        <v>44846</v>
      </c>
      <c r="B1519" s="18">
        <v>143388818</v>
      </c>
      <c r="C1519" s="13">
        <v>5540246195943</v>
      </c>
      <c r="D1519" s="17">
        <v>44857</v>
      </c>
      <c r="E1519" s="19">
        <v>928</v>
      </c>
    </row>
    <row r="1520" spans="1:5" ht="12" customHeight="1" x14ac:dyDescent="0.2">
      <c r="A1520" s="20">
        <v>44846</v>
      </c>
      <c r="B1520" s="21">
        <v>143388818</v>
      </c>
      <c r="C1520" s="13">
        <v>5540246195944</v>
      </c>
      <c r="D1520" s="20">
        <v>44857</v>
      </c>
      <c r="E1520" s="22">
        <v>928</v>
      </c>
    </row>
    <row r="1521" spans="1:5" ht="12" customHeight="1" x14ac:dyDescent="0.2">
      <c r="A1521" s="17">
        <v>44846</v>
      </c>
      <c r="B1521" s="18">
        <v>143388819</v>
      </c>
      <c r="C1521" s="13">
        <v>5540246195943</v>
      </c>
      <c r="D1521" s="17">
        <v>44873</v>
      </c>
      <c r="E1521" s="19">
        <v>1184</v>
      </c>
    </row>
    <row r="1522" spans="1:5" ht="12" customHeight="1" x14ac:dyDescent="0.2">
      <c r="A1522" s="20">
        <v>44846</v>
      </c>
      <c r="B1522" s="21">
        <v>143388819</v>
      </c>
      <c r="C1522" s="13">
        <v>5540246195944</v>
      </c>
      <c r="D1522" s="20">
        <v>44873</v>
      </c>
      <c r="E1522" s="22">
        <v>464</v>
      </c>
    </row>
    <row r="1523" spans="1:5" ht="12" customHeight="1" x14ac:dyDescent="0.2">
      <c r="A1523" s="20">
        <v>44846</v>
      </c>
      <c r="B1523" s="21">
        <v>143388821</v>
      </c>
      <c r="C1523" s="13">
        <v>5540246181061</v>
      </c>
      <c r="D1523" s="20">
        <v>44852</v>
      </c>
      <c r="E1523" s="22">
        <v>4410</v>
      </c>
    </row>
    <row r="1524" spans="1:5" ht="12" customHeight="1" x14ac:dyDescent="0.2">
      <c r="A1524" s="17">
        <v>44846</v>
      </c>
      <c r="B1524" s="18">
        <v>143388821</v>
      </c>
      <c r="C1524" s="13">
        <v>5540246183547</v>
      </c>
      <c r="D1524" s="17">
        <v>44852</v>
      </c>
      <c r="E1524" s="19">
        <v>6682</v>
      </c>
    </row>
    <row r="1525" spans="1:5" ht="12" customHeight="1" x14ac:dyDescent="0.2">
      <c r="A1525" s="20">
        <v>44846</v>
      </c>
      <c r="B1525" s="21">
        <v>143388821</v>
      </c>
      <c r="C1525" s="13">
        <v>5540246185278</v>
      </c>
      <c r="D1525" s="20">
        <v>44852</v>
      </c>
      <c r="E1525" s="22">
        <v>2239</v>
      </c>
    </row>
    <row r="1526" spans="1:5" ht="12" customHeight="1" x14ac:dyDescent="0.2">
      <c r="A1526" s="17">
        <v>44846</v>
      </c>
      <c r="B1526" s="18">
        <v>143388822</v>
      </c>
      <c r="C1526" s="13">
        <v>5540246193316</v>
      </c>
      <c r="D1526" s="17">
        <v>44873</v>
      </c>
      <c r="E1526" s="19">
        <v>335</v>
      </c>
    </row>
    <row r="1527" spans="1:5" ht="12" customHeight="1" x14ac:dyDescent="0.2">
      <c r="A1527" s="17">
        <v>44846</v>
      </c>
      <c r="B1527" s="18">
        <v>143388827</v>
      </c>
      <c r="C1527" s="13">
        <v>5540246177133</v>
      </c>
      <c r="D1527" s="17">
        <v>44854</v>
      </c>
      <c r="E1527" s="19">
        <v>6682</v>
      </c>
    </row>
    <row r="1528" spans="1:5" ht="12" customHeight="1" x14ac:dyDescent="0.2">
      <c r="A1528" s="20">
        <v>44846</v>
      </c>
      <c r="B1528" s="21">
        <v>143388827</v>
      </c>
      <c r="C1528" s="13">
        <v>5540246192148</v>
      </c>
      <c r="D1528" s="20">
        <v>44854</v>
      </c>
      <c r="E1528" s="22">
        <v>13920</v>
      </c>
    </row>
    <row r="1529" spans="1:5" ht="12" customHeight="1" x14ac:dyDescent="0.2">
      <c r="A1529" s="17">
        <v>44846</v>
      </c>
      <c r="B1529" s="18">
        <v>143388827</v>
      </c>
      <c r="C1529" s="13">
        <v>5540246192518</v>
      </c>
      <c r="D1529" s="17">
        <v>44854</v>
      </c>
      <c r="E1529" s="19">
        <v>4385</v>
      </c>
    </row>
    <row r="1530" spans="1:5" ht="12" customHeight="1" x14ac:dyDescent="0.2">
      <c r="A1530" s="17">
        <v>44846</v>
      </c>
      <c r="B1530" s="18">
        <v>143388828</v>
      </c>
      <c r="C1530" s="13">
        <v>5540246194632</v>
      </c>
      <c r="D1530" s="17">
        <v>44858</v>
      </c>
      <c r="E1530" s="19">
        <v>1671</v>
      </c>
    </row>
    <row r="1531" spans="1:5" ht="12" customHeight="1" x14ac:dyDescent="0.2">
      <c r="A1531" s="20">
        <v>44846</v>
      </c>
      <c r="B1531" s="21">
        <v>143388837</v>
      </c>
      <c r="C1531" s="13">
        <v>5540246183558</v>
      </c>
      <c r="D1531" s="20">
        <v>44861</v>
      </c>
      <c r="E1531" s="22">
        <v>2599</v>
      </c>
    </row>
    <row r="1532" spans="1:5" ht="12" customHeight="1" x14ac:dyDescent="0.2">
      <c r="A1532" s="17">
        <v>44846</v>
      </c>
      <c r="B1532" s="18">
        <v>143388837</v>
      </c>
      <c r="C1532" s="13">
        <v>5540246183560</v>
      </c>
      <c r="D1532" s="17">
        <v>44861</v>
      </c>
      <c r="E1532" s="19">
        <v>223</v>
      </c>
    </row>
    <row r="1533" spans="1:5" ht="12" customHeight="1" x14ac:dyDescent="0.2">
      <c r="A1533" s="20">
        <v>44846</v>
      </c>
      <c r="B1533" s="21">
        <v>143388837</v>
      </c>
      <c r="C1533" s="13">
        <v>5540246192209</v>
      </c>
      <c r="D1533" s="20">
        <v>44861</v>
      </c>
      <c r="E1533" s="22">
        <v>2228</v>
      </c>
    </row>
    <row r="1534" spans="1:5" ht="12" customHeight="1" x14ac:dyDescent="0.2">
      <c r="A1534" s="17">
        <v>44846</v>
      </c>
      <c r="B1534" s="18">
        <v>143388837</v>
      </c>
      <c r="C1534" s="13">
        <v>5540246192462</v>
      </c>
      <c r="D1534" s="17">
        <v>44861</v>
      </c>
      <c r="E1534" s="19">
        <v>1114</v>
      </c>
    </row>
    <row r="1535" spans="1:5" ht="12" customHeight="1" x14ac:dyDescent="0.2">
      <c r="A1535" s="20">
        <v>44846</v>
      </c>
      <c r="B1535" s="21">
        <v>143388837</v>
      </c>
      <c r="C1535" s="13">
        <v>5540246192831</v>
      </c>
      <c r="D1535" s="20">
        <v>44861</v>
      </c>
      <c r="E1535" s="22">
        <v>2599</v>
      </c>
    </row>
    <row r="1536" spans="1:5" ht="12" customHeight="1" x14ac:dyDescent="0.2">
      <c r="A1536" s="20">
        <v>44847</v>
      </c>
      <c r="B1536" s="21">
        <v>143388848</v>
      </c>
      <c r="C1536" s="13">
        <v>5540246172978</v>
      </c>
      <c r="D1536" s="20">
        <v>44852</v>
      </c>
      <c r="E1536" s="22">
        <v>1671</v>
      </c>
    </row>
    <row r="1537" spans="1:5" ht="12" customHeight="1" x14ac:dyDescent="0.2">
      <c r="A1537" s="17">
        <v>44847</v>
      </c>
      <c r="B1537" s="18">
        <v>143388848</v>
      </c>
      <c r="C1537" s="13">
        <v>5540246174174</v>
      </c>
      <c r="D1537" s="17">
        <v>44852</v>
      </c>
      <c r="E1537" s="19">
        <v>232</v>
      </c>
    </row>
    <row r="1538" spans="1:5" ht="12" customHeight="1" x14ac:dyDescent="0.2">
      <c r="A1538" s="20">
        <v>44847</v>
      </c>
      <c r="B1538" s="21">
        <v>143388850</v>
      </c>
      <c r="C1538" s="13">
        <v>5540246171933</v>
      </c>
      <c r="D1538" s="20">
        <v>44852</v>
      </c>
      <c r="E1538" s="22">
        <v>1114</v>
      </c>
    </row>
    <row r="1539" spans="1:5" ht="12" customHeight="1" x14ac:dyDescent="0.2">
      <c r="A1539" s="17">
        <v>44847</v>
      </c>
      <c r="B1539" s="18">
        <v>143388850</v>
      </c>
      <c r="C1539" s="13">
        <v>5540246187987</v>
      </c>
      <c r="D1539" s="17">
        <v>44852</v>
      </c>
      <c r="E1539" s="19">
        <v>4455</v>
      </c>
    </row>
    <row r="1540" spans="1:5" ht="12" customHeight="1" x14ac:dyDescent="0.2">
      <c r="A1540" s="17">
        <v>44847</v>
      </c>
      <c r="B1540" s="18">
        <v>143388857</v>
      </c>
      <c r="C1540" s="13">
        <v>5540246194632</v>
      </c>
      <c r="D1540" s="17">
        <v>44851</v>
      </c>
      <c r="E1540" s="19">
        <v>502</v>
      </c>
    </row>
    <row r="1541" spans="1:5" ht="12" customHeight="1" x14ac:dyDescent="0.2">
      <c r="A1541" s="17">
        <v>44847</v>
      </c>
      <c r="B1541" s="18">
        <v>143388865</v>
      </c>
      <c r="C1541" s="13">
        <v>5540246194632</v>
      </c>
      <c r="D1541" s="17">
        <v>44847</v>
      </c>
      <c r="E1541" s="19">
        <v>168</v>
      </c>
    </row>
    <row r="1542" spans="1:5" ht="12" customHeight="1" x14ac:dyDescent="0.2">
      <c r="A1542" s="20">
        <v>44847</v>
      </c>
      <c r="B1542" s="21">
        <v>143388867</v>
      </c>
      <c r="C1542" s="13">
        <v>5540246183541</v>
      </c>
      <c r="D1542" s="20">
        <v>44853</v>
      </c>
      <c r="E1542" s="22">
        <v>3132</v>
      </c>
    </row>
    <row r="1543" spans="1:5" ht="12" customHeight="1" x14ac:dyDescent="0.2">
      <c r="A1543" s="17">
        <v>44847</v>
      </c>
      <c r="B1543" s="18">
        <v>143388869</v>
      </c>
      <c r="C1543" s="13">
        <v>5540246171759</v>
      </c>
      <c r="D1543" s="17">
        <v>44858</v>
      </c>
      <c r="E1543" s="19">
        <v>10023</v>
      </c>
    </row>
    <row r="1544" spans="1:5" ht="12" customHeight="1" x14ac:dyDescent="0.2">
      <c r="A1544" s="20">
        <v>44847</v>
      </c>
      <c r="B1544" s="21">
        <v>143388869</v>
      </c>
      <c r="C1544" s="13">
        <v>5540246177133</v>
      </c>
      <c r="D1544" s="20">
        <v>44858</v>
      </c>
      <c r="E1544" s="22">
        <v>10023</v>
      </c>
    </row>
    <row r="1545" spans="1:5" ht="12" customHeight="1" x14ac:dyDescent="0.2">
      <c r="A1545" s="20">
        <v>44847</v>
      </c>
      <c r="B1545" s="21">
        <v>143388870</v>
      </c>
      <c r="C1545" s="13">
        <v>5540246192148</v>
      </c>
      <c r="D1545" s="20">
        <v>44859</v>
      </c>
      <c r="E1545" s="22">
        <v>45936</v>
      </c>
    </row>
    <row r="1546" spans="1:5" ht="12" customHeight="1" x14ac:dyDescent="0.2">
      <c r="A1546" s="17">
        <v>44851</v>
      </c>
      <c r="B1546" s="18">
        <v>143398885</v>
      </c>
      <c r="C1546" s="13">
        <v>5540246172539</v>
      </c>
      <c r="D1546" s="17">
        <v>44853</v>
      </c>
      <c r="E1546" s="19">
        <v>70</v>
      </c>
    </row>
    <row r="1547" spans="1:5" ht="12" customHeight="1" x14ac:dyDescent="0.2">
      <c r="A1547" s="20">
        <v>44851</v>
      </c>
      <c r="B1547" s="21">
        <v>143398885</v>
      </c>
      <c r="C1547" s="13">
        <v>5540246172978</v>
      </c>
      <c r="D1547" s="20">
        <v>44853</v>
      </c>
      <c r="E1547" s="22">
        <v>1671</v>
      </c>
    </row>
    <row r="1548" spans="1:5" ht="12" customHeight="1" x14ac:dyDescent="0.2">
      <c r="A1548" s="17">
        <v>44851</v>
      </c>
      <c r="B1548" s="18">
        <v>143398885</v>
      </c>
      <c r="C1548" s="13">
        <v>5540246174174</v>
      </c>
      <c r="D1548" s="17">
        <v>44853</v>
      </c>
      <c r="E1548" s="19">
        <v>464</v>
      </c>
    </row>
    <row r="1549" spans="1:5" ht="12" customHeight="1" x14ac:dyDescent="0.2">
      <c r="A1549" s="17">
        <v>44851</v>
      </c>
      <c r="B1549" s="18">
        <v>143398885</v>
      </c>
      <c r="C1549" s="13">
        <v>5540246176699</v>
      </c>
      <c r="D1549" s="17">
        <v>44853</v>
      </c>
      <c r="E1549" s="19">
        <v>8352</v>
      </c>
    </row>
    <row r="1550" spans="1:5" ht="12" customHeight="1" x14ac:dyDescent="0.2">
      <c r="A1550" s="17">
        <v>44851</v>
      </c>
      <c r="B1550" s="18">
        <v>143398886</v>
      </c>
      <c r="C1550" s="13">
        <v>5540246191598</v>
      </c>
      <c r="D1550" s="17">
        <v>44854</v>
      </c>
      <c r="E1550" s="19">
        <v>1601</v>
      </c>
    </row>
    <row r="1551" spans="1:5" ht="12" customHeight="1" x14ac:dyDescent="0.2">
      <c r="A1551" s="20">
        <v>44851</v>
      </c>
      <c r="B1551" s="21">
        <v>143398888</v>
      </c>
      <c r="C1551" s="13">
        <v>5540246176295</v>
      </c>
      <c r="D1551" s="20">
        <v>44853</v>
      </c>
      <c r="E1551" s="22">
        <v>4455</v>
      </c>
    </row>
    <row r="1552" spans="1:5" ht="12" customHeight="1" x14ac:dyDescent="0.2">
      <c r="A1552" s="20">
        <v>44851</v>
      </c>
      <c r="B1552" s="21">
        <v>143398888</v>
      </c>
      <c r="C1552" s="13">
        <v>5540246187987</v>
      </c>
      <c r="D1552" s="20">
        <v>44853</v>
      </c>
      <c r="E1552" s="22">
        <v>2228</v>
      </c>
    </row>
    <row r="1553" spans="1:5" ht="12" customHeight="1" x14ac:dyDescent="0.2">
      <c r="A1553" s="17">
        <v>44851</v>
      </c>
      <c r="B1553" s="18">
        <v>143398888</v>
      </c>
      <c r="C1553" s="13">
        <v>5540246188200</v>
      </c>
      <c r="D1553" s="17">
        <v>44853</v>
      </c>
      <c r="E1553" s="19">
        <v>1485</v>
      </c>
    </row>
    <row r="1554" spans="1:5" ht="12" customHeight="1" x14ac:dyDescent="0.2">
      <c r="A1554" s="20">
        <v>44851</v>
      </c>
      <c r="B1554" s="21">
        <v>143398898</v>
      </c>
      <c r="C1554" s="13">
        <v>5540246176295</v>
      </c>
      <c r="D1554" s="20">
        <v>44852</v>
      </c>
      <c r="E1554" s="22">
        <v>11136</v>
      </c>
    </row>
    <row r="1555" spans="1:5" ht="12" customHeight="1" x14ac:dyDescent="0.2">
      <c r="A1555" s="17">
        <v>44851</v>
      </c>
      <c r="B1555" s="18">
        <v>143398901</v>
      </c>
      <c r="C1555" s="13">
        <v>5540246173906</v>
      </c>
      <c r="D1555" s="17">
        <v>44857</v>
      </c>
      <c r="E1555" s="19">
        <v>5346</v>
      </c>
    </row>
    <row r="1556" spans="1:5" ht="12" customHeight="1" x14ac:dyDescent="0.2">
      <c r="A1556" s="20">
        <v>44851</v>
      </c>
      <c r="B1556" s="21">
        <v>143398901</v>
      </c>
      <c r="C1556" s="13">
        <v>5540246181016</v>
      </c>
      <c r="D1556" s="20">
        <v>44857</v>
      </c>
      <c r="E1556" s="22">
        <v>9800</v>
      </c>
    </row>
    <row r="1557" spans="1:5" ht="12" customHeight="1" x14ac:dyDescent="0.2">
      <c r="A1557" s="17">
        <v>44851</v>
      </c>
      <c r="B1557" s="18">
        <v>143398902</v>
      </c>
      <c r="C1557" s="13">
        <v>5540246195242</v>
      </c>
      <c r="D1557" s="17">
        <v>44854</v>
      </c>
      <c r="E1557" s="19">
        <v>743</v>
      </c>
    </row>
    <row r="1558" spans="1:5" ht="12" customHeight="1" x14ac:dyDescent="0.2">
      <c r="A1558" s="20">
        <v>44852</v>
      </c>
      <c r="B1558" s="21">
        <v>143398914</v>
      </c>
      <c r="C1558" s="13">
        <v>5540246176294</v>
      </c>
      <c r="D1558" s="20">
        <v>44854</v>
      </c>
      <c r="E1558" s="22">
        <v>1485</v>
      </c>
    </row>
    <row r="1559" spans="1:5" ht="12" customHeight="1" x14ac:dyDescent="0.2">
      <c r="A1559" s="17">
        <v>44852</v>
      </c>
      <c r="B1559" s="18">
        <v>143398914</v>
      </c>
      <c r="C1559" s="13">
        <v>5540246176295</v>
      </c>
      <c r="D1559" s="17">
        <v>44854</v>
      </c>
      <c r="E1559" s="19">
        <v>4455</v>
      </c>
    </row>
    <row r="1560" spans="1:5" ht="12" customHeight="1" x14ac:dyDescent="0.2">
      <c r="A1560" s="20">
        <v>44852</v>
      </c>
      <c r="B1560" s="21">
        <v>143398914</v>
      </c>
      <c r="C1560" s="13">
        <v>5540246187987</v>
      </c>
      <c r="D1560" s="20">
        <v>44854</v>
      </c>
      <c r="E1560" s="22">
        <v>3341</v>
      </c>
    </row>
    <row r="1561" spans="1:5" ht="12" customHeight="1" x14ac:dyDescent="0.2">
      <c r="A1561" s="17">
        <v>44852</v>
      </c>
      <c r="B1561" s="18">
        <v>143398914</v>
      </c>
      <c r="C1561" s="13">
        <v>5540246188200</v>
      </c>
      <c r="D1561" s="17">
        <v>44854</v>
      </c>
      <c r="E1561" s="19">
        <v>743</v>
      </c>
    </row>
    <row r="1562" spans="1:5" ht="12" customHeight="1" x14ac:dyDescent="0.2">
      <c r="A1562" s="20">
        <v>44852</v>
      </c>
      <c r="B1562" s="21">
        <v>143398915</v>
      </c>
      <c r="C1562" s="13">
        <v>5540246172669</v>
      </c>
      <c r="D1562" s="20">
        <v>44854</v>
      </c>
      <c r="E1562" s="22">
        <v>140</v>
      </c>
    </row>
    <row r="1563" spans="1:5" ht="12" customHeight="1" x14ac:dyDescent="0.2">
      <c r="A1563" s="20">
        <v>44852</v>
      </c>
      <c r="B1563" s="21">
        <v>143398937</v>
      </c>
      <c r="C1563" s="13">
        <v>5540246194632</v>
      </c>
      <c r="D1563" s="20">
        <v>44861</v>
      </c>
      <c r="E1563" s="22">
        <v>1587</v>
      </c>
    </row>
    <row r="1564" spans="1:5" ht="12" customHeight="1" x14ac:dyDescent="0.2">
      <c r="A1564" s="17">
        <v>44852</v>
      </c>
      <c r="B1564" s="18">
        <v>143398938</v>
      </c>
      <c r="C1564" s="13">
        <v>5540246182684</v>
      </c>
      <c r="D1564" s="17">
        <v>44860</v>
      </c>
      <c r="E1564" s="19">
        <v>232</v>
      </c>
    </row>
    <row r="1565" spans="1:5" ht="12" customHeight="1" x14ac:dyDescent="0.2">
      <c r="A1565" s="20">
        <v>44852</v>
      </c>
      <c r="B1565" s="21">
        <v>143398938</v>
      </c>
      <c r="C1565" s="13">
        <v>5540246183844</v>
      </c>
      <c r="D1565" s="20">
        <v>44860</v>
      </c>
      <c r="E1565" s="22">
        <v>372</v>
      </c>
    </row>
    <row r="1566" spans="1:5" ht="12" customHeight="1" x14ac:dyDescent="0.2">
      <c r="A1566" s="20">
        <v>44852</v>
      </c>
      <c r="B1566" s="21">
        <v>143398938</v>
      </c>
      <c r="C1566" s="13">
        <v>5540246194467</v>
      </c>
      <c r="D1566" s="20">
        <v>44860</v>
      </c>
      <c r="E1566" s="22">
        <v>32072</v>
      </c>
    </row>
    <row r="1567" spans="1:5" ht="12" customHeight="1" x14ac:dyDescent="0.2">
      <c r="A1567" s="20">
        <v>44852</v>
      </c>
      <c r="B1567" s="21">
        <v>143398953</v>
      </c>
      <c r="C1567" s="13">
        <v>5540246170256</v>
      </c>
      <c r="D1567" s="20">
        <v>44867</v>
      </c>
      <c r="E1567" s="22">
        <v>2822</v>
      </c>
    </row>
    <row r="1568" spans="1:5" ht="12" customHeight="1" x14ac:dyDescent="0.2">
      <c r="A1568" s="17">
        <v>44852</v>
      </c>
      <c r="B1568" s="18">
        <v>143398953</v>
      </c>
      <c r="C1568" s="13">
        <v>5540246171888</v>
      </c>
      <c r="D1568" s="17">
        <v>44867</v>
      </c>
      <c r="E1568" s="19">
        <v>780</v>
      </c>
    </row>
    <row r="1569" spans="1:5" ht="12" customHeight="1" x14ac:dyDescent="0.2">
      <c r="A1569" s="17">
        <v>44852</v>
      </c>
      <c r="B1569" s="18">
        <v>143398960</v>
      </c>
      <c r="C1569" s="13">
        <v>5540246183589</v>
      </c>
      <c r="D1569" s="17">
        <v>44861</v>
      </c>
      <c r="E1569" s="19">
        <v>650</v>
      </c>
    </row>
    <row r="1570" spans="1:5" ht="12" customHeight="1" x14ac:dyDescent="0.2">
      <c r="A1570" s="20">
        <v>44852</v>
      </c>
      <c r="B1570" s="21">
        <v>143398960</v>
      </c>
      <c r="C1570" s="13">
        <v>5540246186352</v>
      </c>
      <c r="D1570" s="20">
        <v>44861</v>
      </c>
      <c r="E1570" s="22">
        <v>940</v>
      </c>
    </row>
    <row r="1571" spans="1:5" ht="12" customHeight="1" x14ac:dyDescent="0.2">
      <c r="A1571" s="17">
        <v>44852</v>
      </c>
      <c r="B1571" s="18">
        <v>143398960</v>
      </c>
      <c r="C1571" s="13">
        <v>5540246194790</v>
      </c>
      <c r="D1571" s="17">
        <v>44861</v>
      </c>
      <c r="E1571" s="19">
        <v>1316</v>
      </c>
    </row>
    <row r="1572" spans="1:5" ht="12" customHeight="1" x14ac:dyDescent="0.2">
      <c r="A1572" s="17">
        <v>44853</v>
      </c>
      <c r="B1572" s="18">
        <v>143398980</v>
      </c>
      <c r="C1572" s="13">
        <v>5540246187987</v>
      </c>
      <c r="D1572" s="17">
        <v>44857</v>
      </c>
      <c r="E1572" s="19">
        <v>2228</v>
      </c>
    </row>
    <row r="1573" spans="1:5" ht="12" customHeight="1" x14ac:dyDescent="0.2">
      <c r="A1573" s="20">
        <v>44853</v>
      </c>
      <c r="B1573" s="21">
        <v>143398980</v>
      </c>
      <c r="C1573" s="13">
        <v>5540246188200</v>
      </c>
      <c r="D1573" s="20">
        <v>44857</v>
      </c>
      <c r="E1573" s="22">
        <v>1485</v>
      </c>
    </row>
    <row r="1574" spans="1:5" ht="12" customHeight="1" x14ac:dyDescent="0.2">
      <c r="A1574" s="20">
        <v>44853</v>
      </c>
      <c r="B1574" s="21">
        <v>143398981</v>
      </c>
      <c r="C1574" s="13">
        <v>5540246188175</v>
      </c>
      <c r="D1574" s="20">
        <v>44857</v>
      </c>
      <c r="E1574" s="22">
        <v>186</v>
      </c>
    </row>
    <row r="1575" spans="1:5" ht="12" customHeight="1" x14ac:dyDescent="0.2">
      <c r="A1575" s="17">
        <v>44853</v>
      </c>
      <c r="B1575" s="18">
        <v>143398989</v>
      </c>
      <c r="C1575" s="13">
        <v>5540246196002</v>
      </c>
      <c r="D1575" s="17">
        <v>44880</v>
      </c>
      <c r="E1575" s="19">
        <v>845</v>
      </c>
    </row>
    <row r="1576" spans="1:5" ht="12" customHeight="1" x14ac:dyDescent="0.2">
      <c r="A1576" s="20">
        <v>44853</v>
      </c>
      <c r="B1576" s="21">
        <v>143399001</v>
      </c>
      <c r="C1576" s="13">
        <v>5540246194632</v>
      </c>
      <c r="D1576" s="20">
        <v>44864</v>
      </c>
      <c r="E1576" s="22">
        <v>669</v>
      </c>
    </row>
    <row r="1577" spans="1:5" ht="12" customHeight="1" x14ac:dyDescent="0.2">
      <c r="A1577" s="17">
        <v>44853</v>
      </c>
      <c r="B1577" s="18">
        <v>143399001</v>
      </c>
      <c r="C1577" s="13">
        <v>5540246195250</v>
      </c>
      <c r="D1577" s="17">
        <v>44864</v>
      </c>
      <c r="E1577" s="19">
        <v>418</v>
      </c>
    </row>
    <row r="1578" spans="1:5" ht="12" customHeight="1" x14ac:dyDescent="0.2">
      <c r="A1578" s="20">
        <v>44853</v>
      </c>
      <c r="B1578" s="21">
        <v>143399002</v>
      </c>
      <c r="C1578" s="13">
        <v>5540246194632</v>
      </c>
      <c r="D1578" s="20">
        <v>44866</v>
      </c>
      <c r="E1578" s="22">
        <v>2757</v>
      </c>
    </row>
    <row r="1579" spans="1:5" ht="12" customHeight="1" x14ac:dyDescent="0.2">
      <c r="A1579" s="20">
        <v>44853</v>
      </c>
      <c r="B1579" s="21">
        <v>143399003</v>
      </c>
      <c r="C1579" s="13">
        <v>5540246194632</v>
      </c>
      <c r="D1579" s="20">
        <v>44868</v>
      </c>
      <c r="E1579" s="22">
        <v>585</v>
      </c>
    </row>
    <row r="1580" spans="1:5" ht="12" customHeight="1" x14ac:dyDescent="0.2">
      <c r="A1580" s="17">
        <v>44853</v>
      </c>
      <c r="B1580" s="18">
        <v>143399003</v>
      </c>
      <c r="C1580" s="13">
        <v>5540246195250</v>
      </c>
      <c r="D1580" s="17">
        <v>44868</v>
      </c>
      <c r="E1580" s="19">
        <v>418</v>
      </c>
    </row>
    <row r="1581" spans="1:5" ht="12" customHeight="1" x14ac:dyDescent="0.2">
      <c r="A1581" s="20">
        <v>44854</v>
      </c>
      <c r="B1581" s="21">
        <v>143399013</v>
      </c>
      <c r="C1581" s="13">
        <v>5540246172669</v>
      </c>
      <c r="D1581" s="20">
        <v>44858</v>
      </c>
      <c r="E1581" s="22">
        <v>140</v>
      </c>
    </row>
    <row r="1582" spans="1:5" ht="12" customHeight="1" x14ac:dyDescent="0.2">
      <c r="A1582" s="20">
        <v>44854</v>
      </c>
      <c r="B1582" s="21">
        <v>143399013</v>
      </c>
      <c r="C1582" s="13">
        <v>5540246174174</v>
      </c>
      <c r="D1582" s="20">
        <v>44858</v>
      </c>
      <c r="E1582" s="22">
        <v>464</v>
      </c>
    </row>
    <row r="1583" spans="1:5" ht="12" customHeight="1" x14ac:dyDescent="0.2">
      <c r="A1583" s="17">
        <v>44854</v>
      </c>
      <c r="B1583" s="18">
        <v>143399013</v>
      </c>
      <c r="C1583" s="13">
        <v>5540246176699</v>
      </c>
      <c r="D1583" s="17">
        <v>44858</v>
      </c>
      <c r="E1583" s="19">
        <v>8352</v>
      </c>
    </row>
    <row r="1584" spans="1:5" ht="12" customHeight="1" x14ac:dyDescent="0.2">
      <c r="A1584" s="17">
        <v>44854</v>
      </c>
      <c r="B1584" s="18">
        <v>143399013</v>
      </c>
      <c r="C1584" s="13">
        <v>5540246188175</v>
      </c>
      <c r="D1584" s="17">
        <v>44858</v>
      </c>
      <c r="E1584" s="19">
        <v>232</v>
      </c>
    </row>
    <row r="1585" spans="1:5" ht="12" customHeight="1" x14ac:dyDescent="0.2">
      <c r="A1585" s="17">
        <v>44854</v>
      </c>
      <c r="B1585" s="18">
        <v>143399014</v>
      </c>
      <c r="C1585" s="13">
        <v>5540246176295</v>
      </c>
      <c r="D1585" s="17">
        <v>44858</v>
      </c>
      <c r="E1585" s="19">
        <v>7424</v>
      </c>
    </row>
    <row r="1586" spans="1:5" ht="12" customHeight="1" x14ac:dyDescent="0.2">
      <c r="A1586" s="17">
        <v>44854</v>
      </c>
      <c r="B1586" s="18">
        <v>143399014</v>
      </c>
      <c r="C1586" s="13">
        <v>5540246187987</v>
      </c>
      <c r="D1586" s="17">
        <v>44858</v>
      </c>
      <c r="E1586" s="19">
        <v>1114</v>
      </c>
    </row>
    <row r="1587" spans="1:5" ht="12" customHeight="1" x14ac:dyDescent="0.2">
      <c r="A1587" s="20">
        <v>44854</v>
      </c>
      <c r="B1587" s="21">
        <v>143399014</v>
      </c>
      <c r="C1587" s="13">
        <v>5540246188200</v>
      </c>
      <c r="D1587" s="20">
        <v>44858</v>
      </c>
      <c r="E1587" s="22">
        <v>1485</v>
      </c>
    </row>
    <row r="1588" spans="1:5" ht="12" customHeight="1" x14ac:dyDescent="0.2">
      <c r="A1588" s="20">
        <v>44854</v>
      </c>
      <c r="B1588" s="21">
        <v>143399018</v>
      </c>
      <c r="C1588" s="13">
        <v>5540246185429</v>
      </c>
      <c r="D1588" s="20">
        <v>44859</v>
      </c>
      <c r="E1588" s="22">
        <v>140</v>
      </c>
    </row>
    <row r="1589" spans="1:5" ht="12" customHeight="1" x14ac:dyDescent="0.2">
      <c r="A1589" s="17">
        <v>44854</v>
      </c>
      <c r="B1589" s="18">
        <v>143399018</v>
      </c>
      <c r="C1589" s="13">
        <v>5540246185562</v>
      </c>
      <c r="D1589" s="17">
        <v>44859</v>
      </c>
      <c r="E1589" s="19">
        <v>140</v>
      </c>
    </row>
    <row r="1590" spans="1:5" ht="12" customHeight="1" x14ac:dyDescent="0.2">
      <c r="A1590" s="17">
        <v>44854</v>
      </c>
      <c r="B1590" s="18">
        <v>143399033</v>
      </c>
      <c r="C1590" s="13">
        <v>5540246195999</v>
      </c>
      <c r="D1590" s="17">
        <v>44886</v>
      </c>
      <c r="E1590" s="19">
        <v>7517</v>
      </c>
    </row>
    <row r="1591" spans="1:5" ht="12" customHeight="1" x14ac:dyDescent="0.2">
      <c r="A1591" s="20">
        <v>44854</v>
      </c>
      <c r="B1591" s="21">
        <v>143399042</v>
      </c>
      <c r="C1591" s="13">
        <v>5540246181061</v>
      </c>
      <c r="D1591" s="20">
        <v>44858</v>
      </c>
      <c r="E1591" s="22">
        <v>3308</v>
      </c>
    </row>
    <row r="1592" spans="1:5" ht="12" customHeight="1" x14ac:dyDescent="0.2">
      <c r="A1592" s="17">
        <v>44854</v>
      </c>
      <c r="B1592" s="18">
        <v>143399042</v>
      </c>
      <c r="C1592" s="13">
        <v>5540246183547</v>
      </c>
      <c r="D1592" s="17">
        <v>44858</v>
      </c>
      <c r="E1592" s="19">
        <v>5789</v>
      </c>
    </row>
    <row r="1593" spans="1:5" ht="12" customHeight="1" x14ac:dyDescent="0.2">
      <c r="A1593" s="20">
        <v>44854</v>
      </c>
      <c r="B1593" s="21">
        <v>143399042</v>
      </c>
      <c r="C1593" s="13">
        <v>5540246185278</v>
      </c>
      <c r="D1593" s="20">
        <v>44858</v>
      </c>
      <c r="E1593" s="22">
        <v>1120</v>
      </c>
    </row>
    <row r="1594" spans="1:5" ht="12" customHeight="1" x14ac:dyDescent="0.2">
      <c r="A1594" s="17">
        <v>44854</v>
      </c>
      <c r="B1594" s="18">
        <v>143399043</v>
      </c>
      <c r="C1594" s="13">
        <v>5540246171759</v>
      </c>
      <c r="D1594" s="17">
        <v>44865</v>
      </c>
      <c r="E1594" s="19">
        <v>3341</v>
      </c>
    </row>
    <row r="1595" spans="1:5" ht="12" customHeight="1" x14ac:dyDescent="0.2">
      <c r="A1595" s="20">
        <v>44854</v>
      </c>
      <c r="B1595" s="21">
        <v>143399043</v>
      </c>
      <c r="C1595" s="13">
        <v>5540246177133</v>
      </c>
      <c r="D1595" s="20">
        <v>44865</v>
      </c>
      <c r="E1595" s="22">
        <v>5568</v>
      </c>
    </row>
    <row r="1596" spans="1:5" ht="12" customHeight="1" x14ac:dyDescent="0.2">
      <c r="A1596" s="17">
        <v>44854</v>
      </c>
      <c r="B1596" s="18">
        <v>143399043</v>
      </c>
      <c r="C1596" s="13">
        <v>5540246192148</v>
      </c>
      <c r="D1596" s="17">
        <v>44865</v>
      </c>
      <c r="E1596" s="19">
        <v>29232</v>
      </c>
    </row>
    <row r="1597" spans="1:5" ht="12" customHeight="1" x14ac:dyDescent="0.2">
      <c r="A1597" s="20">
        <v>44854</v>
      </c>
      <c r="B1597" s="21">
        <v>143399044</v>
      </c>
      <c r="C1597" s="13">
        <v>5540246173906</v>
      </c>
      <c r="D1597" s="20">
        <v>44866</v>
      </c>
      <c r="E1597" s="22">
        <v>5717</v>
      </c>
    </row>
    <row r="1598" spans="1:5" ht="12" customHeight="1" x14ac:dyDescent="0.2">
      <c r="A1598" s="17">
        <v>44854</v>
      </c>
      <c r="B1598" s="18">
        <v>143399044</v>
      </c>
      <c r="C1598" s="13">
        <v>5540246181016</v>
      </c>
      <c r="D1598" s="17">
        <v>44866</v>
      </c>
      <c r="E1598" s="19">
        <v>10691</v>
      </c>
    </row>
    <row r="1599" spans="1:5" ht="12" customHeight="1" x14ac:dyDescent="0.2">
      <c r="A1599" s="20">
        <v>44854</v>
      </c>
      <c r="B1599" s="21">
        <v>143399048</v>
      </c>
      <c r="C1599" s="13">
        <v>5540246191594</v>
      </c>
      <c r="D1599" s="20">
        <v>44859</v>
      </c>
      <c r="E1599" s="22">
        <v>1504</v>
      </c>
    </row>
    <row r="1600" spans="1:5" ht="12" customHeight="1" x14ac:dyDescent="0.2">
      <c r="A1600" s="17">
        <v>44854</v>
      </c>
      <c r="B1600" s="18">
        <v>143399049</v>
      </c>
      <c r="C1600" s="13">
        <v>5540246175047</v>
      </c>
      <c r="D1600" s="17">
        <v>44861</v>
      </c>
      <c r="E1600" s="19">
        <v>279</v>
      </c>
    </row>
    <row r="1601" spans="1:5" ht="12" customHeight="1" x14ac:dyDescent="0.2">
      <c r="A1601" s="17">
        <v>44857</v>
      </c>
      <c r="B1601" s="18">
        <v>143409059</v>
      </c>
      <c r="C1601" s="13">
        <v>5540246174174</v>
      </c>
      <c r="D1601" s="17">
        <v>44859</v>
      </c>
      <c r="E1601" s="19">
        <v>464</v>
      </c>
    </row>
    <row r="1602" spans="1:5" ht="12" customHeight="1" x14ac:dyDescent="0.2">
      <c r="A1602" s="17">
        <v>44857</v>
      </c>
      <c r="B1602" s="18">
        <v>143409059</v>
      </c>
      <c r="C1602" s="13">
        <v>5540246176699</v>
      </c>
      <c r="D1602" s="17">
        <v>44859</v>
      </c>
      <c r="E1602" s="19">
        <v>4176</v>
      </c>
    </row>
    <row r="1603" spans="1:5" ht="12" customHeight="1" x14ac:dyDescent="0.2">
      <c r="A1603" s="20">
        <v>44857</v>
      </c>
      <c r="B1603" s="21">
        <v>143409061</v>
      </c>
      <c r="C1603" s="13">
        <v>5540246188200</v>
      </c>
      <c r="D1603" s="20">
        <v>44859</v>
      </c>
      <c r="E1603" s="22">
        <v>1485</v>
      </c>
    </row>
    <row r="1604" spans="1:5" ht="12" customHeight="1" x14ac:dyDescent="0.2">
      <c r="A1604" s="17">
        <v>44857</v>
      </c>
      <c r="B1604" s="18">
        <v>143409062</v>
      </c>
      <c r="C1604" s="13">
        <v>5540246195653</v>
      </c>
      <c r="D1604" s="17">
        <v>44872</v>
      </c>
      <c r="E1604" s="19">
        <v>446</v>
      </c>
    </row>
    <row r="1605" spans="1:5" ht="12" customHeight="1" x14ac:dyDescent="0.2">
      <c r="A1605" s="20">
        <v>44857</v>
      </c>
      <c r="B1605" s="21">
        <v>143409072</v>
      </c>
      <c r="C1605" s="13">
        <v>5540246173492</v>
      </c>
      <c r="D1605" s="20">
        <v>44861</v>
      </c>
      <c r="E1605" s="22">
        <v>9188</v>
      </c>
    </row>
    <row r="1606" spans="1:5" ht="12" customHeight="1" x14ac:dyDescent="0.2">
      <c r="A1606" s="17">
        <v>44857</v>
      </c>
      <c r="B1606" s="18">
        <v>143409082</v>
      </c>
      <c r="C1606" s="13">
        <v>5540246177133</v>
      </c>
      <c r="D1606" s="17">
        <v>44867</v>
      </c>
      <c r="E1606" s="19">
        <v>7239</v>
      </c>
    </row>
    <row r="1607" spans="1:5" ht="12" customHeight="1" x14ac:dyDescent="0.2">
      <c r="A1607" s="20">
        <v>44857</v>
      </c>
      <c r="B1607" s="21">
        <v>143409082</v>
      </c>
      <c r="C1607" s="13">
        <v>5540246192148</v>
      </c>
      <c r="D1607" s="20">
        <v>44867</v>
      </c>
      <c r="E1607" s="22">
        <v>11136</v>
      </c>
    </row>
    <row r="1608" spans="1:5" ht="12" customHeight="1" x14ac:dyDescent="0.2">
      <c r="A1608" s="17">
        <v>44857</v>
      </c>
      <c r="B1608" s="18">
        <v>143409082</v>
      </c>
      <c r="C1608" s="13">
        <v>5540246192518</v>
      </c>
      <c r="D1608" s="17">
        <v>44867</v>
      </c>
      <c r="E1608" s="19">
        <v>11693</v>
      </c>
    </row>
    <row r="1609" spans="1:5" ht="12" customHeight="1" x14ac:dyDescent="0.2">
      <c r="A1609" s="17">
        <v>44857</v>
      </c>
      <c r="B1609" s="18">
        <v>143409095</v>
      </c>
      <c r="C1609" s="13">
        <v>5540246196046</v>
      </c>
      <c r="D1609" s="17">
        <v>44861</v>
      </c>
      <c r="E1609" s="19">
        <v>418</v>
      </c>
    </row>
    <row r="1610" spans="1:5" ht="12" customHeight="1" x14ac:dyDescent="0.2">
      <c r="A1610" s="17">
        <v>44858</v>
      </c>
      <c r="B1610" s="18">
        <v>143409121</v>
      </c>
      <c r="C1610" s="13">
        <v>5540246191598</v>
      </c>
      <c r="D1610" s="17">
        <v>44861</v>
      </c>
      <c r="E1610" s="19">
        <v>1601</v>
      </c>
    </row>
    <row r="1611" spans="1:5" ht="12" customHeight="1" x14ac:dyDescent="0.2">
      <c r="A1611" s="17">
        <v>44858</v>
      </c>
      <c r="B1611" s="18">
        <v>143409134</v>
      </c>
      <c r="C1611" s="13">
        <v>5540246183130</v>
      </c>
      <c r="D1611" s="17">
        <v>44873</v>
      </c>
      <c r="E1611" s="19">
        <v>4511</v>
      </c>
    </row>
    <row r="1612" spans="1:5" ht="12" customHeight="1" x14ac:dyDescent="0.2">
      <c r="A1612" s="20">
        <v>44858</v>
      </c>
      <c r="B1612" s="21">
        <v>143409134</v>
      </c>
      <c r="C1612" s="13">
        <v>5540246183538</v>
      </c>
      <c r="D1612" s="20">
        <v>44873</v>
      </c>
      <c r="E1612" s="22">
        <v>919</v>
      </c>
    </row>
    <row r="1613" spans="1:5" ht="12" customHeight="1" x14ac:dyDescent="0.2">
      <c r="A1613" s="17">
        <v>44858</v>
      </c>
      <c r="B1613" s="18">
        <v>143409134</v>
      </c>
      <c r="C1613" s="13">
        <v>5540246192571</v>
      </c>
      <c r="D1613" s="17">
        <v>44873</v>
      </c>
      <c r="E1613" s="19">
        <v>669</v>
      </c>
    </row>
    <row r="1614" spans="1:5" ht="12" customHeight="1" x14ac:dyDescent="0.2">
      <c r="A1614" s="20">
        <v>44858</v>
      </c>
      <c r="B1614" s="21">
        <v>143409136</v>
      </c>
      <c r="C1614" s="13">
        <v>5540246192148</v>
      </c>
      <c r="D1614" s="20">
        <v>44871</v>
      </c>
      <c r="E1614" s="22">
        <v>45936</v>
      </c>
    </row>
    <row r="1615" spans="1:5" ht="12" customHeight="1" x14ac:dyDescent="0.2">
      <c r="A1615" s="20">
        <v>44858</v>
      </c>
      <c r="B1615" s="21">
        <v>143409137</v>
      </c>
      <c r="C1615" s="13">
        <v>5540246171759</v>
      </c>
      <c r="D1615" s="20">
        <v>44873</v>
      </c>
      <c r="E1615" s="22">
        <v>3341</v>
      </c>
    </row>
    <row r="1616" spans="1:5" ht="12" customHeight="1" x14ac:dyDescent="0.2">
      <c r="A1616" s="17">
        <v>44858</v>
      </c>
      <c r="B1616" s="18">
        <v>143409137</v>
      </c>
      <c r="C1616" s="13">
        <v>5540246177133</v>
      </c>
      <c r="D1616" s="17">
        <v>44873</v>
      </c>
      <c r="E1616" s="19">
        <v>11693</v>
      </c>
    </row>
    <row r="1617" spans="1:5" ht="12" customHeight="1" x14ac:dyDescent="0.2">
      <c r="A1617" s="20">
        <v>44858</v>
      </c>
      <c r="B1617" s="21">
        <v>143409137</v>
      </c>
      <c r="C1617" s="13">
        <v>5540246192518</v>
      </c>
      <c r="D1617" s="20">
        <v>44873</v>
      </c>
      <c r="E1617" s="22">
        <v>2924</v>
      </c>
    </row>
    <row r="1618" spans="1:5" ht="12" customHeight="1" x14ac:dyDescent="0.2">
      <c r="A1618" s="20">
        <v>44858</v>
      </c>
      <c r="B1618" s="21">
        <v>143409140</v>
      </c>
      <c r="C1618" s="13">
        <v>5540246183558</v>
      </c>
      <c r="D1618" s="20">
        <v>44872</v>
      </c>
      <c r="E1618" s="22">
        <v>5197</v>
      </c>
    </row>
    <row r="1619" spans="1:5" ht="12" customHeight="1" x14ac:dyDescent="0.2">
      <c r="A1619" s="17">
        <v>44858</v>
      </c>
      <c r="B1619" s="18">
        <v>143409140</v>
      </c>
      <c r="C1619" s="13">
        <v>5540246183560</v>
      </c>
      <c r="D1619" s="17">
        <v>44872</v>
      </c>
      <c r="E1619" s="19">
        <v>446</v>
      </c>
    </row>
    <row r="1620" spans="1:5" ht="12" customHeight="1" x14ac:dyDescent="0.2">
      <c r="A1620" s="20">
        <v>44858</v>
      </c>
      <c r="B1620" s="21">
        <v>143409140</v>
      </c>
      <c r="C1620" s="13">
        <v>5540246192209</v>
      </c>
      <c r="D1620" s="20">
        <v>44872</v>
      </c>
      <c r="E1620" s="22">
        <v>2228</v>
      </c>
    </row>
    <row r="1621" spans="1:5" ht="12" customHeight="1" x14ac:dyDescent="0.2">
      <c r="A1621" s="17">
        <v>44858</v>
      </c>
      <c r="B1621" s="18">
        <v>143409140</v>
      </c>
      <c r="C1621" s="13">
        <v>5540246192462</v>
      </c>
      <c r="D1621" s="17">
        <v>44872</v>
      </c>
      <c r="E1621" s="19">
        <v>1114</v>
      </c>
    </row>
    <row r="1622" spans="1:5" ht="12" customHeight="1" x14ac:dyDescent="0.2">
      <c r="A1622" s="20">
        <v>44858</v>
      </c>
      <c r="B1622" s="21">
        <v>143409140</v>
      </c>
      <c r="C1622" s="13">
        <v>5540246192594</v>
      </c>
      <c r="D1622" s="20">
        <v>44872</v>
      </c>
      <c r="E1622" s="22">
        <v>743</v>
      </c>
    </row>
    <row r="1623" spans="1:5" ht="12" customHeight="1" x14ac:dyDescent="0.2">
      <c r="A1623" s="17">
        <v>44858</v>
      </c>
      <c r="B1623" s="18">
        <v>143409142</v>
      </c>
      <c r="C1623" s="13">
        <v>5540246183589</v>
      </c>
      <c r="D1623" s="17">
        <v>44874</v>
      </c>
      <c r="E1623" s="19">
        <v>1949</v>
      </c>
    </row>
    <row r="1624" spans="1:5" ht="12" customHeight="1" x14ac:dyDescent="0.2">
      <c r="A1624" s="17">
        <v>44858</v>
      </c>
      <c r="B1624" s="18">
        <v>143409154</v>
      </c>
      <c r="C1624" s="13">
        <v>5540246180522</v>
      </c>
      <c r="D1624" s="17">
        <v>44868</v>
      </c>
      <c r="E1624" s="19">
        <v>1114</v>
      </c>
    </row>
    <row r="1625" spans="1:5" ht="12" customHeight="1" x14ac:dyDescent="0.2">
      <c r="A1625" s="20">
        <v>44858</v>
      </c>
      <c r="B1625" s="21">
        <v>143409155</v>
      </c>
      <c r="C1625" s="13">
        <v>5540246182684</v>
      </c>
      <c r="D1625" s="20">
        <v>44879</v>
      </c>
      <c r="E1625" s="22">
        <v>232</v>
      </c>
    </row>
    <row r="1626" spans="1:5" ht="12" customHeight="1" x14ac:dyDescent="0.2">
      <c r="A1626" s="20">
        <v>44858</v>
      </c>
      <c r="B1626" s="21">
        <v>143409155</v>
      </c>
      <c r="C1626" s="13">
        <v>5540246194467</v>
      </c>
      <c r="D1626" s="20">
        <v>44879</v>
      </c>
      <c r="E1626" s="22">
        <v>42095</v>
      </c>
    </row>
    <row r="1627" spans="1:5" ht="12" customHeight="1" x14ac:dyDescent="0.2">
      <c r="A1627" s="17">
        <v>44859</v>
      </c>
      <c r="B1627" s="18">
        <v>143409164</v>
      </c>
      <c r="C1627" s="13">
        <v>5540246193316</v>
      </c>
      <c r="D1627" s="17">
        <v>44879</v>
      </c>
      <c r="E1627" s="19">
        <v>780</v>
      </c>
    </row>
    <row r="1628" spans="1:5" ht="12" customHeight="1" x14ac:dyDescent="0.2">
      <c r="A1628" s="20">
        <v>44859</v>
      </c>
      <c r="B1628" s="21">
        <v>143409166</v>
      </c>
      <c r="C1628" s="13">
        <v>5540246176295</v>
      </c>
      <c r="D1628" s="20">
        <v>44861</v>
      </c>
      <c r="E1628" s="22">
        <v>11136</v>
      </c>
    </row>
    <row r="1629" spans="1:5" ht="12" customHeight="1" x14ac:dyDescent="0.2">
      <c r="A1629" s="17">
        <v>44859</v>
      </c>
      <c r="B1629" s="18">
        <v>143409166</v>
      </c>
      <c r="C1629" s="13">
        <v>5540246187987</v>
      </c>
      <c r="D1629" s="17">
        <v>44861</v>
      </c>
      <c r="E1629" s="19">
        <v>6682</v>
      </c>
    </row>
    <row r="1630" spans="1:5" ht="12" customHeight="1" x14ac:dyDescent="0.2">
      <c r="A1630" s="20">
        <v>44859</v>
      </c>
      <c r="B1630" s="21">
        <v>143409166</v>
      </c>
      <c r="C1630" s="13">
        <v>5540246188200</v>
      </c>
      <c r="D1630" s="20">
        <v>44861</v>
      </c>
      <c r="E1630" s="22">
        <v>1485</v>
      </c>
    </row>
    <row r="1631" spans="1:5" ht="12" customHeight="1" x14ac:dyDescent="0.2">
      <c r="A1631" s="17">
        <v>44859</v>
      </c>
      <c r="B1631" s="18">
        <v>143409167</v>
      </c>
      <c r="C1631" s="13">
        <v>5540246176699</v>
      </c>
      <c r="D1631" s="17">
        <v>44861</v>
      </c>
      <c r="E1631" s="19">
        <v>4176</v>
      </c>
    </row>
    <row r="1632" spans="1:5" ht="12" customHeight="1" x14ac:dyDescent="0.2">
      <c r="A1632" s="20">
        <v>44859</v>
      </c>
      <c r="B1632" s="21">
        <v>143409167</v>
      </c>
      <c r="C1632" s="13">
        <v>5540246192102</v>
      </c>
      <c r="D1632" s="20">
        <v>44861</v>
      </c>
      <c r="E1632" s="22">
        <v>2005</v>
      </c>
    </row>
    <row r="1633" spans="1:5" ht="12" customHeight="1" x14ac:dyDescent="0.2">
      <c r="A1633" s="17">
        <v>44859</v>
      </c>
      <c r="B1633" s="18">
        <v>143409168</v>
      </c>
      <c r="C1633" s="13">
        <v>5540246186325</v>
      </c>
      <c r="D1633" s="17">
        <v>44866</v>
      </c>
      <c r="E1633" s="19">
        <v>140</v>
      </c>
    </row>
    <row r="1634" spans="1:5" ht="12" customHeight="1" x14ac:dyDescent="0.2">
      <c r="A1634" s="17">
        <v>44859</v>
      </c>
      <c r="B1634" s="18">
        <v>143409176</v>
      </c>
      <c r="C1634" s="13">
        <v>5540246194632</v>
      </c>
      <c r="D1634" s="17">
        <v>44872</v>
      </c>
      <c r="E1634" s="19">
        <v>1253</v>
      </c>
    </row>
    <row r="1635" spans="1:5" ht="12" customHeight="1" x14ac:dyDescent="0.2">
      <c r="A1635" s="20">
        <v>44859</v>
      </c>
      <c r="B1635" s="21">
        <v>143409176</v>
      </c>
      <c r="C1635" s="13">
        <v>5540246195250</v>
      </c>
      <c r="D1635" s="20">
        <v>44872</v>
      </c>
      <c r="E1635" s="22">
        <v>168</v>
      </c>
    </row>
    <row r="1636" spans="1:5" ht="12" customHeight="1" x14ac:dyDescent="0.2">
      <c r="A1636" s="17">
        <v>44859</v>
      </c>
      <c r="B1636" s="18">
        <v>143409176</v>
      </c>
      <c r="C1636" s="13">
        <v>5540246196046</v>
      </c>
      <c r="D1636" s="17">
        <v>44872</v>
      </c>
      <c r="E1636" s="19">
        <v>251</v>
      </c>
    </row>
    <row r="1637" spans="1:5" ht="12" customHeight="1" x14ac:dyDescent="0.2">
      <c r="A1637" s="20">
        <v>44859</v>
      </c>
      <c r="B1637" s="21">
        <v>143409186</v>
      </c>
      <c r="C1637" s="13">
        <v>5540246170256</v>
      </c>
      <c r="D1637" s="20">
        <v>44873</v>
      </c>
      <c r="E1637" s="22">
        <v>2822</v>
      </c>
    </row>
    <row r="1638" spans="1:5" ht="12" customHeight="1" x14ac:dyDescent="0.2">
      <c r="A1638" s="17">
        <v>44859</v>
      </c>
      <c r="B1638" s="18">
        <v>143409186</v>
      </c>
      <c r="C1638" s="13">
        <v>5540246171888</v>
      </c>
      <c r="D1638" s="17">
        <v>44873</v>
      </c>
      <c r="E1638" s="19">
        <v>780</v>
      </c>
    </row>
    <row r="1639" spans="1:5" ht="12" customHeight="1" x14ac:dyDescent="0.2">
      <c r="A1639" s="17">
        <v>44859</v>
      </c>
      <c r="B1639" s="18">
        <v>143409188</v>
      </c>
      <c r="C1639" s="13">
        <v>5540246181061</v>
      </c>
      <c r="D1639" s="17">
        <v>44865</v>
      </c>
      <c r="E1639" s="19">
        <v>3446</v>
      </c>
    </row>
    <row r="1640" spans="1:5" ht="12" customHeight="1" x14ac:dyDescent="0.2">
      <c r="A1640" s="20">
        <v>44859</v>
      </c>
      <c r="B1640" s="21">
        <v>143409188</v>
      </c>
      <c r="C1640" s="13">
        <v>5540246185278</v>
      </c>
      <c r="D1640" s="20">
        <v>44865</v>
      </c>
      <c r="E1640" s="22">
        <v>1120</v>
      </c>
    </row>
    <row r="1641" spans="1:5" ht="12" customHeight="1" x14ac:dyDescent="0.2">
      <c r="A1641" s="17">
        <v>44859</v>
      </c>
      <c r="B1641" s="18">
        <v>143409204</v>
      </c>
      <c r="C1641" s="13">
        <v>5540246187995</v>
      </c>
      <c r="D1641" s="17">
        <v>44874</v>
      </c>
      <c r="E1641" s="19">
        <v>2135</v>
      </c>
    </row>
    <row r="1642" spans="1:5" ht="12" customHeight="1" x14ac:dyDescent="0.2">
      <c r="A1642" s="20">
        <v>44859</v>
      </c>
      <c r="B1642" s="21">
        <v>143409204</v>
      </c>
      <c r="C1642" s="13">
        <v>5540246187998</v>
      </c>
      <c r="D1642" s="20">
        <v>44874</v>
      </c>
      <c r="E1642" s="22">
        <v>1230</v>
      </c>
    </row>
    <row r="1643" spans="1:5" ht="12" customHeight="1" x14ac:dyDescent="0.2">
      <c r="A1643" s="17">
        <v>44860</v>
      </c>
      <c r="B1643" s="18">
        <v>143409205</v>
      </c>
      <c r="C1643" s="13">
        <v>5540246196092</v>
      </c>
      <c r="D1643" s="17">
        <v>44934</v>
      </c>
      <c r="E1643" s="19">
        <v>3620</v>
      </c>
    </row>
    <row r="1644" spans="1:5" ht="12" customHeight="1" x14ac:dyDescent="0.2">
      <c r="A1644" s="17">
        <v>44860</v>
      </c>
      <c r="B1644" s="18">
        <v>143409209</v>
      </c>
      <c r="C1644" s="13">
        <v>5540246172978</v>
      </c>
      <c r="D1644" s="17">
        <v>44864</v>
      </c>
      <c r="E1644" s="19">
        <v>2506</v>
      </c>
    </row>
    <row r="1645" spans="1:5" ht="12" customHeight="1" x14ac:dyDescent="0.2">
      <c r="A1645" s="17">
        <v>44860</v>
      </c>
      <c r="B1645" s="18">
        <v>143409209</v>
      </c>
      <c r="C1645" s="13">
        <v>5540246174174</v>
      </c>
      <c r="D1645" s="17">
        <v>44864</v>
      </c>
      <c r="E1645" s="19">
        <v>232</v>
      </c>
    </row>
    <row r="1646" spans="1:5" ht="12" customHeight="1" x14ac:dyDescent="0.2">
      <c r="A1646" s="17">
        <v>44860</v>
      </c>
      <c r="B1646" s="18">
        <v>143409209</v>
      </c>
      <c r="C1646" s="13">
        <v>5540246176699</v>
      </c>
      <c r="D1646" s="17">
        <v>44864</v>
      </c>
      <c r="E1646" s="19">
        <v>4176</v>
      </c>
    </row>
    <row r="1647" spans="1:5" ht="12" customHeight="1" x14ac:dyDescent="0.2">
      <c r="A1647" s="17">
        <v>44860</v>
      </c>
      <c r="B1647" s="18">
        <v>143409211</v>
      </c>
      <c r="C1647" s="13">
        <v>5540246176295</v>
      </c>
      <c r="D1647" s="17">
        <v>44864</v>
      </c>
      <c r="E1647" s="19">
        <v>4455</v>
      </c>
    </row>
    <row r="1648" spans="1:5" ht="12" customHeight="1" x14ac:dyDescent="0.2">
      <c r="A1648" s="17">
        <v>44860</v>
      </c>
      <c r="B1648" s="18">
        <v>143409211</v>
      </c>
      <c r="C1648" s="13">
        <v>5540246187987</v>
      </c>
      <c r="D1648" s="17">
        <v>44864</v>
      </c>
      <c r="E1648" s="19">
        <v>4455</v>
      </c>
    </row>
    <row r="1649" spans="1:5" ht="12" customHeight="1" x14ac:dyDescent="0.2">
      <c r="A1649" s="17">
        <v>44860</v>
      </c>
      <c r="B1649" s="18">
        <v>143409216</v>
      </c>
      <c r="C1649" s="13">
        <v>5540246175049</v>
      </c>
      <c r="D1649" s="17">
        <v>44868</v>
      </c>
      <c r="E1649" s="19">
        <v>557</v>
      </c>
    </row>
    <row r="1650" spans="1:5" ht="12" customHeight="1" x14ac:dyDescent="0.2">
      <c r="A1650" s="20">
        <v>44860</v>
      </c>
      <c r="B1650" s="21">
        <v>143409216</v>
      </c>
      <c r="C1650" s="13">
        <v>5540246190743</v>
      </c>
      <c r="D1650" s="20">
        <v>44868</v>
      </c>
      <c r="E1650" s="22">
        <v>418</v>
      </c>
    </row>
    <row r="1651" spans="1:5" ht="12" customHeight="1" x14ac:dyDescent="0.2">
      <c r="A1651" s="20">
        <v>44860</v>
      </c>
      <c r="B1651" s="21">
        <v>143409224</v>
      </c>
      <c r="C1651" s="13">
        <v>5540246196092</v>
      </c>
      <c r="D1651" s="20">
        <v>44866</v>
      </c>
      <c r="E1651" s="22">
        <v>4826</v>
      </c>
    </row>
    <row r="1652" spans="1:5" ht="12" customHeight="1" x14ac:dyDescent="0.2">
      <c r="A1652" s="20">
        <v>44860</v>
      </c>
      <c r="B1652" s="21">
        <v>143409235</v>
      </c>
      <c r="C1652" s="13">
        <v>5540246183547</v>
      </c>
      <c r="D1652" s="20">
        <v>44872</v>
      </c>
      <c r="E1652" s="22">
        <v>11136</v>
      </c>
    </row>
    <row r="1653" spans="1:5" ht="12" customHeight="1" x14ac:dyDescent="0.2">
      <c r="A1653" s="20">
        <v>44860</v>
      </c>
      <c r="B1653" s="21">
        <v>143409237</v>
      </c>
      <c r="C1653" s="13">
        <v>5540246196065</v>
      </c>
      <c r="D1653" s="20">
        <v>44881</v>
      </c>
      <c r="E1653" s="22">
        <v>891</v>
      </c>
    </row>
    <row r="1654" spans="1:5" ht="12" customHeight="1" x14ac:dyDescent="0.2">
      <c r="A1654" s="20">
        <v>44861</v>
      </c>
      <c r="B1654" s="21">
        <v>143409250</v>
      </c>
      <c r="C1654" s="13">
        <v>5540246176699</v>
      </c>
      <c r="D1654" s="20">
        <v>44865</v>
      </c>
      <c r="E1654" s="22">
        <v>4176</v>
      </c>
    </row>
    <row r="1655" spans="1:5" ht="12" customHeight="1" x14ac:dyDescent="0.2">
      <c r="A1655" s="20">
        <v>44861</v>
      </c>
      <c r="B1655" s="21">
        <v>143409251</v>
      </c>
      <c r="C1655" s="13">
        <v>5540246171933</v>
      </c>
      <c r="D1655" s="20">
        <v>44865</v>
      </c>
      <c r="E1655" s="22">
        <v>2228</v>
      </c>
    </row>
    <row r="1656" spans="1:5" ht="12" customHeight="1" x14ac:dyDescent="0.2">
      <c r="A1656" s="20">
        <v>44861</v>
      </c>
      <c r="B1656" s="21">
        <v>143409251</v>
      </c>
      <c r="C1656" s="13">
        <v>5540246176294</v>
      </c>
      <c r="D1656" s="20">
        <v>44865</v>
      </c>
      <c r="E1656" s="22">
        <v>1485</v>
      </c>
    </row>
    <row r="1657" spans="1:5" ht="12" customHeight="1" x14ac:dyDescent="0.2">
      <c r="A1657" s="17">
        <v>44861</v>
      </c>
      <c r="B1657" s="18">
        <v>143409251</v>
      </c>
      <c r="C1657" s="13">
        <v>5540246187987</v>
      </c>
      <c r="D1657" s="17">
        <v>44865</v>
      </c>
      <c r="E1657" s="19">
        <v>2228</v>
      </c>
    </row>
    <row r="1658" spans="1:5" ht="12" customHeight="1" x14ac:dyDescent="0.2">
      <c r="A1658" s="20">
        <v>44861</v>
      </c>
      <c r="B1658" s="21">
        <v>143409269</v>
      </c>
      <c r="C1658" s="13">
        <v>5540246196092</v>
      </c>
      <c r="D1658" s="20">
        <v>44861</v>
      </c>
      <c r="E1658" s="22">
        <v>3620</v>
      </c>
    </row>
    <row r="1659" spans="1:5" ht="12" customHeight="1" x14ac:dyDescent="0.2">
      <c r="A1659" s="20">
        <v>44864</v>
      </c>
      <c r="B1659" s="21">
        <v>143419283</v>
      </c>
      <c r="C1659" s="13">
        <v>5540246188175</v>
      </c>
      <c r="D1659" s="20">
        <v>44866</v>
      </c>
      <c r="E1659" s="22">
        <v>232</v>
      </c>
    </row>
    <row r="1660" spans="1:5" ht="12" customHeight="1" x14ac:dyDescent="0.2">
      <c r="A1660" s="20">
        <v>44864</v>
      </c>
      <c r="B1660" s="21">
        <v>143419284</v>
      </c>
      <c r="C1660" s="13">
        <v>5540246171933</v>
      </c>
      <c r="D1660" s="20">
        <v>44866</v>
      </c>
      <c r="E1660" s="22">
        <v>1114</v>
      </c>
    </row>
    <row r="1661" spans="1:5" ht="12" customHeight="1" x14ac:dyDescent="0.2">
      <c r="A1661" s="17">
        <v>44864</v>
      </c>
      <c r="B1661" s="18">
        <v>143419284</v>
      </c>
      <c r="C1661" s="13">
        <v>5540246176295</v>
      </c>
      <c r="D1661" s="17">
        <v>44866</v>
      </c>
      <c r="E1661" s="19">
        <v>7424</v>
      </c>
    </row>
    <row r="1662" spans="1:5" ht="12" customHeight="1" x14ac:dyDescent="0.2">
      <c r="A1662" s="20">
        <v>44864</v>
      </c>
      <c r="B1662" s="21">
        <v>143419284</v>
      </c>
      <c r="C1662" s="13">
        <v>5540246188200</v>
      </c>
      <c r="D1662" s="20">
        <v>44866</v>
      </c>
      <c r="E1662" s="22">
        <v>1485</v>
      </c>
    </row>
    <row r="1663" spans="1:5" ht="12" customHeight="1" x14ac:dyDescent="0.2">
      <c r="A1663" s="17">
        <v>44864</v>
      </c>
      <c r="B1663" s="18">
        <v>143419285</v>
      </c>
      <c r="C1663" s="13">
        <v>5540246191594</v>
      </c>
      <c r="D1663" s="17">
        <v>44867</v>
      </c>
      <c r="E1663" s="19">
        <v>1504</v>
      </c>
    </row>
    <row r="1664" spans="1:5" ht="12" customHeight="1" x14ac:dyDescent="0.2">
      <c r="A1664" s="17">
        <v>44864</v>
      </c>
      <c r="B1664" s="18">
        <v>143419300</v>
      </c>
      <c r="C1664" s="13">
        <v>5540246192907</v>
      </c>
      <c r="D1664" s="17">
        <v>44880</v>
      </c>
      <c r="E1664" s="19">
        <v>11136</v>
      </c>
    </row>
    <row r="1665" spans="1:5" ht="12" customHeight="1" x14ac:dyDescent="0.2">
      <c r="A1665" s="20">
        <v>44864</v>
      </c>
      <c r="B1665" s="21">
        <v>143419301</v>
      </c>
      <c r="C1665" s="13">
        <v>5540246193878</v>
      </c>
      <c r="D1665" s="20">
        <v>44878</v>
      </c>
      <c r="E1665" s="22">
        <v>22272</v>
      </c>
    </row>
    <row r="1666" spans="1:5" ht="12" customHeight="1" x14ac:dyDescent="0.2">
      <c r="A1666" s="17">
        <v>44865</v>
      </c>
      <c r="B1666" s="18">
        <v>143419307</v>
      </c>
      <c r="C1666" s="13">
        <v>5540246171933</v>
      </c>
      <c r="D1666" s="17">
        <v>44867</v>
      </c>
      <c r="E1666" s="19">
        <v>1671</v>
      </c>
    </row>
    <row r="1667" spans="1:5" ht="12" customHeight="1" x14ac:dyDescent="0.2">
      <c r="A1667" s="20">
        <v>44865</v>
      </c>
      <c r="B1667" s="21">
        <v>143419307</v>
      </c>
      <c r="C1667" s="13">
        <v>5540246176295</v>
      </c>
      <c r="D1667" s="20">
        <v>44867</v>
      </c>
      <c r="E1667" s="22">
        <v>5940</v>
      </c>
    </row>
    <row r="1668" spans="1:5" ht="12" customHeight="1" x14ac:dyDescent="0.2">
      <c r="A1668" s="17">
        <v>44865</v>
      </c>
      <c r="B1668" s="18">
        <v>143419307</v>
      </c>
      <c r="C1668" s="13">
        <v>5540246187987</v>
      </c>
      <c r="D1668" s="17">
        <v>44867</v>
      </c>
      <c r="E1668" s="19">
        <v>3341</v>
      </c>
    </row>
    <row r="1669" spans="1:5" ht="12" customHeight="1" x14ac:dyDescent="0.2">
      <c r="A1669" s="20">
        <v>44865</v>
      </c>
      <c r="B1669" s="21">
        <v>143419307</v>
      </c>
      <c r="C1669" s="13">
        <v>5540246188200</v>
      </c>
      <c r="D1669" s="20">
        <v>44867</v>
      </c>
      <c r="E1669" s="22">
        <v>1485</v>
      </c>
    </row>
    <row r="1670" spans="1:5" ht="12" customHeight="1" x14ac:dyDescent="0.2">
      <c r="A1670" s="17">
        <v>44865</v>
      </c>
      <c r="B1670" s="18">
        <v>143419308</v>
      </c>
      <c r="C1670" s="13">
        <v>5540246172669</v>
      </c>
      <c r="D1670" s="17">
        <v>44867</v>
      </c>
      <c r="E1670" s="19">
        <v>140</v>
      </c>
    </row>
    <row r="1671" spans="1:5" ht="12" customHeight="1" x14ac:dyDescent="0.2">
      <c r="A1671" s="20">
        <v>44865</v>
      </c>
      <c r="B1671" s="21">
        <v>143419308</v>
      </c>
      <c r="C1671" s="13">
        <v>5540246172978</v>
      </c>
      <c r="D1671" s="20">
        <v>44867</v>
      </c>
      <c r="E1671" s="22">
        <v>1671</v>
      </c>
    </row>
    <row r="1672" spans="1:5" ht="12" customHeight="1" x14ac:dyDescent="0.2">
      <c r="A1672" s="17">
        <v>44865</v>
      </c>
      <c r="B1672" s="18">
        <v>143419310</v>
      </c>
      <c r="C1672" s="13">
        <v>5540246173472</v>
      </c>
      <c r="D1672" s="17">
        <v>44872</v>
      </c>
      <c r="E1672" s="19">
        <v>279</v>
      </c>
    </row>
    <row r="1673" spans="1:5" ht="12" customHeight="1" x14ac:dyDescent="0.2">
      <c r="A1673" s="20">
        <v>44865</v>
      </c>
      <c r="B1673" s="21">
        <v>143419310</v>
      </c>
      <c r="C1673" s="13">
        <v>5540246175047</v>
      </c>
      <c r="D1673" s="20">
        <v>44872</v>
      </c>
      <c r="E1673" s="22">
        <v>279</v>
      </c>
    </row>
    <row r="1674" spans="1:5" ht="12" customHeight="1" x14ac:dyDescent="0.2">
      <c r="A1674" s="17">
        <v>44865</v>
      </c>
      <c r="B1674" s="18">
        <v>143419310</v>
      </c>
      <c r="C1674" s="13">
        <v>5540246175049</v>
      </c>
      <c r="D1674" s="17">
        <v>44872</v>
      </c>
      <c r="E1674" s="19">
        <v>836</v>
      </c>
    </row>
    <row r="1675" spans="1:5" ht="12" customHeight="1" x14ac:dyDescent="0.2">
      <c r="A1675" s="20">
        <v>44865</v>
      </c>
      <c r="B1675" s="21">
        <v>143419310</v>
      </c>
      <c r="C1675" s="13">
        <v>5540246175050</v>
      </c>
      <c r="D1675" s="20">
        <v>44872</v>
      </c>
      <c r="E1675" s="22">
        <v>557</v>
      </c>
    </row>
    <row r="1676" spans="1:5" ht="12" customHeight="1" x14ac:dyDescent="0.2">
      <c r="A1676" s="17">
        <v>44866</v>
      </c>
      <c r="B1676" s="18">
        <v>143419332</v>
      </c>
      <c r="C1676" s="13">
        <v>5540246171933</v>
      </c>
      <c r="D1676" s="17">
        <v>44868</v>
      </c>
      <c r="E1676" s="19">
        <v>1114</v>
      </c>
    </row>
    <row r="1677" spans="1:5" ht="12" customHeight="1" x14ac:dyDescent="0.2">
      <c r="A1677" s="17">
        <v>44866</v>
      </c>
      <c r="B1677" s="18">
        <v>143419332</v>
      </c>
      <c r="C1677" s="13">
        <v>5540246176295</v>
      </c>
      <c r="D1677" s="17">
        <v>44868</v>
      </c>
      <c r="E1677" s="19">
        <v>7424</v>
      </c>
    </row>
    <row r="1678" spans="1:5" ht="12" customHeight="1" x14ac:dyDescent="0.2">
      <c r="A1678" s="20">
        <v>44866</v>
      </c>
      <c r="B1678" s="21">
        <v>143419332</v>
      </c>
      <c r="C1678" s="13">
        <v>5540246187987</v>
      </c>
      <c r="D1678" s="20">
        <v>44868</v>
      </c>
      <c r="E1678" s="22">
        <v>4455</v>
      </c>
    </row>
    <row r="1679" spans="1:5" ht="12" customHeight="1" x14ac:dyDescent="0.2">
      <c r="A1679" s="17">
        <v>44866</v>
      </c>
      <c r="B1679" s="18">
        <v>143419332</v>
      </c>
      <c r="C1679" s="13">
        <v>5540246188200</v>
      </c>
      <c r="D1679" s="17">
        <v>44868</v>
      </c>
      <c r="E1679" s="19">
        <v>1485</v>
      </c>
    </row>
    <row r="1680" spans="1:5" ht="12" customHeight="1" x14ac:dyDescent="0.2">
      <c r="A1680" s="20">
        <v>44866</v>
      </c>
      <c r="B1680" s="21">
        <v>143419333</v>
      </c>
      <c r="C1680" s="13">
        <v>5540246172978</v>
      </c>
      <c r="D1680" s="20">
        <v>44868</v>
      </c>
      <c r="E1680" s="22">
        <v>836</v>
      </c>
    </row>
    <row r="1681" spans="1:5" ht="12" customHeight="1" x14ac:dyDescent="0.2">
      <c r="A1681" s="17">
        <v>44866</v>
      </c>
      <c r="B1681" s="18">
        <v>143419333</v>
      </c>
      <c r="C1681" s="13">
        <v>5540246174174</v>
      </c>
      <c r="D1681" s="17">
        <v>44868</v>
      </c>
      <c r="E1681" s="19">
        <v>464</v>
      </c>
    </row>
    <row r="1682" spans="1:5" ht="12" customHeight="1" x14ac:dyDescent="0.2">
      <c r="A1682" s="17">
        <v>44866</v>
      </c>
      <c r="B1682" s="18">
        <v>143419333</v>
      </c>
      <c r="C1682" s="13">
        <v>5540246176699</v>
      </c>
      <c r="D1682" s="17">
        <v>44868</v>
      </c>
      <c r="E1682" s="19">
        <v>4176</v>
      </c>
    </row>
    <row r="1683" spans="1:5" ht="12" customHeight="1" x14ac:dyDescent="0.2">
      <c r="A1683" s="20">
        <v>44866</v>
      </c>
      <c r="B1683" s="21">
        <v>143419333</v>
      </c>
      <c r="C1683" s="13">
        <v>5540246188175</v>
      </c>
      <c r="D1683" s="20">
        <v>44868</v>
      </c>
      <c r="E1683" s="22">
        <v>232</v>
      </c>
    </row>
    <row r="1684" spans="1:5" ht="12" customHeight="1" x14ac:dyDescent="0.2">
      <c r="A1684" s="17">
        <v>44866</v>
      </c>
      <c r="B1684" s="18">
        <v>143419343</v>
      </c>
      <c r="C1684" s="13">
        <v>5540246174095</v>
      </c>
      <c r="D1684" s="17">
        <v>44875</v>
      </c>
      <c r="E1684" s="19">
        <v>140</v>
      </c>
    </row>
    <row r="1685" spans="1:5" ht="12" customHeight="1" x14ac:dyDescent="0.2">
      <c r="A1685" s="20">
        <v>44866</v>
      </c>
      <c r="B1685" s="21">
        <v>143419343</v>
      </c>
      <c r="C1685" s="13">
        <v>5540246175047</v>
      </c>
      <c r="D1685" s="20">
        <v>44875</v>
      </c>
      <c r="E1685" s="22">
        <v>279</v>
      </c>
    </row>
    <row r="1686" spans="1:5" ht="12" customHeight="1" x14ac:dyDescent="0.2">
      <c r="A1686" s="17">
        <v>44866</v>
      </c>
      <c r="B1686" s="18">
        <v>143419343</v>
      </c>
      <c r="C1686" s="13">
        <v>5540246175049</v>
      </c>
      <c r="D1686" s="17">
        <v>44875</v>
      </c>
      <c r="E1686" s="19">
        <v>1114</v>
      </c>
    </row>
    <row r="1687" spans="1:5" ht="12" customHeight="1" x14ac:dyDescent="0.2">
      <c r="A1687" s="20">
        <v>44866</v>
      </c>
      <c r="B1687" s="21">
        <v>143419343</v>
      </c>
      <c r="C1687" s="13">
        <v>5540246175050</v>
      </c>
      <c r="D1687" s="20">
        <v>44875</v>
      </c>
      <c r="E1687" s="22">
        <v>418</v>
      </c>
    </row>
    <row r="1688" spans="1:5" ht="12" customHeight="1" x14ac:dyDescent="0.2">
      <c r="A1688" s="17">
        <v>44867</v>
      </c>
      <c r="B1688" s="18">
        <v>143419356</v>
      </c>
      <c r="C1688" s="13">
        <v>5540246171933</v>
      </c>
      <c r="D1688" s="17">
        <v>44871</v>
      </c>
      <c r="E1688" s="19">
        <v>1671</v>
      </c>
    </row>
    <row r="1689" spans="1:5" ht="12" customHeight="1" x14ac:dyDescent="0.2">
      <c r="A1689" s="20">
        <v>44867</v>
      </c>
      <c r="B1689" s="21">
        <v>143419356</v>
      </c>
      <c r="C1689" s="13">
        <v>5540246176295</v>
      </c>
      <c r="D1689" s="20">
        <v>44871</v>
      </c>
      <c r="E1689" s="22">
        <v>5940</v>
      </c>
    </row>
    <row r="1690" spans="1:5" ht="12" customHeight="1" x14ac:dyDescent="0.2">
      <c r="A1690" s="20">
        <v>44867</v>
      </c>
      <c r="B1690" s="21">
        <v>143419356</v>
      </c>
      <c r="C1690" s="13">
        <v>5540246187987</v>
      </c>
      <c r="D1690" s="20">
        <v>44871</v>
      </c>
      <c r="E1690" s="22">
        <v>4455</v>
      </c>
    </row>
    <row r="1691" spans="1:5" ht="12" customHeight="1" x14ac:dyDescent="0.2">
      <c r="A1691" s="17">
        <v>44867</v>
      </c>
      <c r="B1691" s="18">
        <v>143419356</v>
      </c>
      <c r="C1691" s="13">
        <v>5540246188200</v>
      </c>
      <c r="D1691" s="17">
        <v>44871</v>
      </c>
      <c r="E1691" s="19">
        <v>2970</v>
      </c>
    </row>
    <row r="1692" spans="1:5" ht="12" customHeight="1" x14ac:dyDescent="0.2">
      <c r="A1692" s="20">
        <v>44867</v>
      </c>
      <c r="B1692" s="21">
        <v>143419360</v>
      </c>
      <c r="C1692" s="13">
        <v>5540246174174</v>
      </c>
      <c r="D1692" s="20">
        <v>44871</v>
      </c>
      <c r="E1692" s="22">
        <v>464</v>
      </c>
    </row>
    <row r="1693" spans="1:5" ht="12" customHeight="1" x14ac:dyDescent="0.2">
      <c r="A1693" s="17">
        <v>44867</v>
      </c>
      <c r="B1693" s="18">
        <v>143419360</v>
      </c>
      <c r="C1693" s="13">
        <v>5540246176699</v>
      </c>
      <c r="D1693" s="17">
        <v>44871</v>
      </c>
      <c r="E1693" s="19">
        <v>8352</v>
      </c>
    </row>
    <row r="1694" spans="1:5" ht="12" customHeight="1" x14ac:dyDescent="0.2">
      <c r="A1694" s="20">
        <v>44867</v>
      </c>
      <c r="B1694" s="21">
        <v>143419360</v>
      </c>
      <c r="C1694" s="13">
        <v>5540246192102</v>
      </c>
      <c r="D1694" s="20">
        <v>44871</v>
      </c>
      <c r="E1694" s="22">
        <v>2005</v>
      </c>
    </row>
    <row r="1695" spans="1:5" ht="12" customHeight="1" x14ac:dyDescent="0.2">
      <c r="A1695" s="17">
        <v>44867</v>
      </c>
      <c r="B1695" s="18">
        <v>143419365</v>
      </c>
      <c r="C1695" s="13">
        <v>5540246186325</v>
      </c>
      <c r="D1695" s="17">
        <v>44872</v>
      </c>
      <c r="E1695" s="19">
        <v>140</v>
      </c>
    </row>
    <row r="1696" spans="1:5" ht="12" customHeight="1" x14ac:dyDescent="0.2">
      <c r="A1696" s="17">
        <v>44867</v>
      </c>
      <c r="B1696" s="18">
        <v>143419376</v>
      </c>
      <c r="C1696" s="13">
        <v>5540246196148</v>
      </c>
      <c r="D1696" s="17">
        <v>44875</v>
      </c>
      <c r="E1696" s="19">
        <v>780</v>
      </c>
    </row>
    <row r="1697" spans="1:5" ht="12" customHeight="1" x14ac:dyDescent="0.2">
      <c r="A1697" s="17">
        <v>44868</v>
      </c>
      <c r="B1697" s="18">
        <v>143419407</v>
      </c>
      <c r="C1697" s="13">
        <v>5540246172669</v>
      </c>
      <c r="D1697" s="17">
        <v>44872</v>
      </c>
      <c r="E1697" s="19">
        <v>279</v>
      </c>
    </row>
    <row r="1698" spans="1:5" ht="12" customHeight="1" x14ac:dyDescent="0.2">
      <c r="A1698" s="20">
        <v>44868</v>
      </c>
      <c r="B1698" s="21">
        <v>143419407</v>
      </c>
      <c r="C1698" s="13">
        <v>5540246174174</v>
      </c>
      <c r="D1698" s="20">
        <v>44872</v>
      </c>
      <c r="E1698" s="22">
        <v>464</v>
      </c>
    </row>
    <row r="1699" spans="1:5" ht="12" customHeight="1" x14ac:dyDescent="0.2">
      <c r="A1699" s="20">
        <v>44868</v>
      </c>
      <c r="B1699" s="21">
        <v>143419409</v>
      </c>
      <c r="C1699" s="13">
        <v>5540246176294</v>
      </c>
      <c r="D1699" s="20">
        <v>44872</v>
      </c>
      <c r="E1699" s="22">
        <v>1114</v>
      </c>
    </row>
    <row r="1700" spans="1:5" ht="12" customHeight="1" x14ac:dyDescent="0.2">
      <c r="A1700" s="17">
        <v>44868</v>
      </c>
      <c r="B1700" s="18">
        <v>143419409</v>
      </c>
      <c r="C1700" s="13">
        <v>5540246176295</v>
      </c>
      <c r="D1700" s="17">
        <v>44872</v>
      </c>
      <c r="E1700" s="19">
        <v>5940</v>
      </c>
    </row>
    <row r="1701" spans="1:5" ht="12" customHeight="1" x14ac:dyDescent="0.2">
      <c r="A1701" s="17">
        <v>44868</v>
      </c>
      <c r="B1701" s="18">
        <v>143419418</v>
      </c>
      <c r="C1701" s="13">
        <v>5540246195241</v>
      </c>
      <c r="D1701" s="17">
        <v>44885</v>
      </c>
      <c r="E1701" s="19">
        <v>743</v>
      </c>
    </row>
    <row r="1702" spans="1:5" ht="12" customHeight="1" x14ac:dyDescent="0.2">
      <c r="A1702" s="20">
        <v>44868</v>
      </c>
      <c r="B1702" s="21">
        <v>143419418</v>
      </c>
      <c r="C1702" s="13">
        <v>5540246195242</v>
      </c>
      <c r="D1702" s="20">
        <v>44885</v>
      </c>
      <c r="E1702" s="22">
        <v>743</v>
      </c>
    </row>
    <row r="1703" spans="1:5" ht="12" customHeight="1" x14ac:dyDescent="0.2">
      <c r="A1703" s="20">
        <v>44868</v>
      </c>
      <c r="B1703" s="21">
        <v>143419428</v>
      </c>
      <c r="C1703" s="13">
        <v>5540246195653</v>
      </c>
      <c r="D1703" s="20">
        <v>44894</v>
      </c>
      <c r="E1703" s="22">
        <v>446</v>
      </c>
    </row>
    <row r="1704" spans="1:5" ht="12" customHeight="1" x14ac:dyDescent="0.2">
      <c r="A1704" s="20">
        <v>44871</v>
      </c>
      <c r="B1704" s="21">
        <v>143429435</v>
      </c>
      <c r="C1704" s="13">
        <v>5540246172978</v>
      </c>
      <c r="D1704" s="20">
        <v>44873</v>
      </c>
      <c r="E1704" s="22">
        <v>1671</v>
      </c>
    </row>
    <row r="1705" spans="1:5" ht="12" customHeight="1" x14ac:dyDescent="0.2">
      <c r="A1705" s="20">
        <v>44871</v>
      </c>
      <c r="B1705" s="21">
        <v>143429435</v>
      </c>
      <c r="C1705" s="13">
        <v>5540246176699</v>
      </c>
      <c r="D1705" s="20">
        <v>44873</v>
      </c>
      <c r="E1705" s="22">
        <v>8352</v>
      </c>
    </row>
    <row r="1706" spans="1:5" ht="12" customHeight="1" x14ac:dyDescent="0.2">
      <c r="A1706" s="20">
        <v>44871</v>
      </c>
      <c r="B1706" s="21">
        <v>143429435</v>
      </c>
      <c r="C1706" s="13">
        <v>5540246188175</v>
      </c>
      <c r="D1706" s="20">
        <v>44873</v>
      </c>
      <c r="E1706" s="22">
        <v>232</v>
      </c>
    </row>
    <row r="1707" spans="1:5" ht="12" customHeight="1" x14ac:dyDescent="0.2">
      <c r="A1707" s="17">
        <v>44871</v>
      </c>
      <c r="B1707" s="18">
        <v>143429436</v>
      </c>
      <c r="C1707" s="13">
        <v>5540246171933</v>
      </c>
      <c r="D1707" s="17">
        <v>44873</v>
      </c>
      <c r="E1707" s="19">
        <v>557</v>
      </c>
    </row>
    <row r="1708" spans="1:5" ht="12" customHeight="1" x14ac:dyDescent="0.2">
      <c r="A1708" s="20">
        <v>44871</v>
      </c>
      <c r="B1708" s="21">
        <v>143429442</v>
      </c>
      <c r="C1708" s="13">
        <v>5540246181016</v>
      </c>
      <c r="D1708" s="20">
        <v>44881</v>
      </c>
      <c r="E1708" s="22">
        <v>14255</v>
      </c>
    </row>
    <row r="1709" spans="1:5" ht="12" customHeight="1" x14ac:dyDescent="0.2">
      <c r="A1709" s="17">
        <v>44871</v>
      </c>
      <c r="B1709" s="18">
        <v>143429450</v>
      </c>
      <c r="C1709" s="13">
        <v>5540246195943</v>
      </c>
      <c r="D1709" s="17">
        <v>44875</v>
      </c>
      <c r="E1709" s="19">
        <v>859</v>
      </c>
    </row>
    <row r="1710" spans="1:5" ht="12" customHeight="1" x14ac:dyDescent="0.2">
      <c r="A1710" s="17">
        <v>44871</v>
      </c>
      <c r="B1710" s="18">
        <v>143429456</v>
      </c>
      <c r="C1710" s="13">
        <v>5540246171759</v>
      </c>
      <c r="D1710" s="17">
        <v>44878</v>
      </c>
      <c r="E1710" s="19">
        <v>3341</v>
      </c>
    </row>
    <row r="1711" spans="1:5" ht="12" customHeight="1" x14ac:dyDescent="0.2">
      <c r="A1711" s="20">
        <v>44871</v>
      </c>
      <c r="B1711" s="21">
        <v>143429456</v>
      </c>
      <c r="C1711" s="13">
        <v>5540246177133</v>
      </c>
      <c r="D1711" s="20">
        <v>44878</v>
      </c>
      <c r="E1711" s="22">
        <v>7239</v>
      </c>
    </row>
    <row r="1712" spans="1:5" ht="12" customHeight="1" x14ac:dyDescent="0.2">
      <c r="A1712" s="17">
        <v>44871</v>
      </c>
      <c r="B1712" s="18">
        <v>143429456</v>
      </c>
      <c r="C1712" s="13">
        <v>5540246192518</v>
      </c>
      <c r="D1712" s="17">
        <v>44878</v>
      </c>
      <c r="E1712" s="19">
        <v>17540</v>
      </c>
    </row>
    <row r="1713" spans="1:5" ht="12" customHeight="1" x14ac:dyDescent="0.2">
      <c r="A1713" s="17">
        <v>44872</v>
      </c>
      <c r="B1713" s="18">
        <v>143429464</v>
      </c>
      <c r="C1713" s="13">
        <v>5540246172539</v>
      </c>
      <c r="D1713" s="17">
        <v>44874</v>
      </c>
      <c r="E1713" s="19">
        <v>47</v>
      </c>
    </row>
    <row r="1714" spans="1:5" ht="12" customHeight="1" x14ac:dyDescent="0.2">
      <c r="A1714" s="20">
        <v>44872</v>
      </c>
      <c r="B1714" s="21">
        <v>143429465</v>
      </c>
      <c r="C1714" s="13">
        <v>5540246176294</v>
      </c>
      <c r="D1714" s="20">
        <v>44874</v>
      </c>
      <c r="E1714" s="22">
        <v>1114</v>
      </c>
    </row>
    <row r="1715" spans="1:5" ht="12" customHeight="1" x14ac:dyDescent="0.2">
      <c r="A1715" s="17">
        <v>44872</v>
      </c>
      <c r="B1715" s="18">
        <v>143429465</v>
      </c>
      <c r="C1715" s="13">
        <v>5540246176295</v>
      </c>
      <c r="D1715" s="17">
        <v>44874</v>
      </c>
      <c r="E1715" s="19">
        <v>4455</v>
      </c>
    </row>
    <row r="1716" spans="1:5" ht="12" customHeight="1" x14ac:dyDescent="0.2">
      <c r="A1716" s="20">
        <v>44872</v>
      </c>
      <c r="B1716" s="21">
        <v>143429465</v>
      </c>
      <c r="C1716" s="13">
        <v>5540246187987</v>
      </c>
      <c r="D1716" s="20">
        <v>44874</v>
      </c>
      <c r="E1716" s="22">
        <v>2228</v>
      </c>
    </row>
    <row r="1717" spans="1:5" ht="12" customHeight="1" x14ac:dyDescent="0.2">
      <c r="A1717" s="17">
        <v>44872</v>
      </c>
      <c r="B1717" s="18">
        <v>143429471</v>
      </c>
      <c r="C1717" s="13">
        <v>5540246192907</v>
      </c>
      <c r="D1717" s="17">
        <v>44881</v>
      </c>
      <c r="E1717" s="19">
        <v>11136</v>
      </c>
    </row>
    <row r="1718" spans="1:5" ht="12" customHeight="1" x14ac:dyDescent="0.2">
      <c r="A1718" s="20">
        <v>44872</v>
      </c>
      <c r="B1718" s="21">
        <v>143429472</v>
      </c>
      <c r="C1718" s="13">
        <v>5540246192907</v>
      </c>
      <c r="D1718" s="20">
        <v>44887</v>
      </c>
      <c r="E1718" s="22">
        <v>11136</v>
      </c>
    </row>
    <row r="1719" spans="1:5" ht="12" customHeight="1" x14ac:dyDescent="0.2">
      <c r="A1719" s="17">
        <v>44872</v>
      </c>
      <c r="B1719" s="18">
        <v>143429475</v>
      </c>
      <c r="C1719" s="13">
        <v>5540246194632</v>
      </c>
      <c r="D1719" s="17">
        <v>44879</v>
      </c>
      <c r="E1719" s="19">
        <v>1337</v>
      </c>
    </row>
    <row r="1720" spans="1:5" ht="12" customHeight="1" x14ac:dyDescent="0.2">
      <c r="A1720" s="20">
        <v>44872</v>
      </c>
      <c r="B1720" s="21">
        <v>143429475</v>
      </c>
      <c r="C1720" s="13">
        <v>5540246196046</v>
      </c>
      <c r="D1720" s="20">
        <v>44879</v>
      </c>
      <c r="E1720" s="22">
        <v>335</v>
      </c>
    </row>
    <row r="1721" spans="1:5" ht="12" customHeight="1" x14ac:dyDescent="0.2">
      <c r="A1721" s="20">
        <v>44872</v>
      </c>
      <c r="B1721" s="21">
        <v>143429476</v>
      </c>
      <c r="C1721" s="13">
        <v>5540246194632</v>
      </c>
      <c r="D1721" s="20">
        <v>44882</v>
      </c>
      <c r="E1721" s="22">
        <v>919</v>
      </c>
    </row>
    <row r="1722" spans="1:5" ht="12" customHeight="1" x14ac:dyDescent="0.2">
      <c r="A1722" s="17">
        <v>44872</v>
      </c>
      <c r="B1722" s="18">
        <v>143429476</v>
      </c>
      <c r="C1722" s="13">
        <v>5540246196046</v>
      </c>
      <c r="D1722" s="17">
        <v>44882</v>
      </c>
      <c r="E1722" s="19">
        <v>335</v>
      </c>
    </row>
    <row r="1723" spans="1:5" ht="12" customHeight="1" x14ac:dyDescent="0.2">
      <c r="A1723" s="20">
        <v>44872</v>
      </c>
      <c r="B1723" s="21">
        <v>143429477</v>
      </c>
      <c r="C1723" s="13">
        <v>5540246191598</v>
      </c>
      <c r="D1723" s="20">
        <v>44875</v>
      </c>
      <c r="E1723" s="22">
        <v>1601</v>
      </c>
    </row>
    <row r="1724" spans="1:5" ht="12" customHeight="1" x14ac:dyDescent="0.2">
      <c r="A1724" s="17">
        <v>44872</v>
      </c>
      <c r="B1724" s="18">
        <v>143429478</v>
      </c>
      <c r="C1724" s="13">
        <v>5540246170256</v>
      </c>
      <c r="D1724" s="17">
        <v>44880</v>
      </c>
      <c r="E1724" s="19">
        <v>3174</v>
      </c>
    </row>
    <row r="1725" spans="1:5" ht="12" customHeight="1" x14ac:dyDescent="0.2">
      <c r="A1725" s="20">
        <v>44872</v>
      </c>
      <c r="B1725" s="21">
        <v>143429478</v>
      </c>
      <c r="C1725" s="13">
        <v>5540246171888</v>
      </c>
      <c r="D1725" s="20">
        <v>44880</v>
      </c>
      <c r="E1725" s="22">
        <v>520</v>
      </c>
    </row>
    <row r="1726" spans="1:5" ht="12" customHeight="1" x14ac:dyDescent="0.2">
      <c r="A1726" s="17">
        <v>44872</v>
      </c>
      <c r="B1726" s="18">
        <v>143429479</v>
      </c>
      <c r="C1726" s="13">
        <v>5540246170256</v>
      </c>
      <c r="D1726" s="17">
        <v>44887</v>
      </c>
      <c r="E1726" s="19">
        <v>3174</v>
      </c>
    </row>
    <row r="1727" spans="1:5" ht="12" customHeight="1" x14ac:dyDescent="0.2">
      <c r="A1727" s="20">
        <v>44872</v>
      </c>
      <c r="B1727" s="21">
        <v>143429479</v>
      </c>
      <c r="C1727" s="13">
        <v>5540246171888</v>
      </c>
      <c r="D1727" s="20">
        <v>44887</v>
      </c>
      <c r="E1727" s="22">
        <v>520</v>
      </c>
    </row>
    <row r="1728" spans="1:5" ht="12" customHeight="1" x14ac:dyDescent="0.2">
      <c r="A1728" s="17">
        <v>44872</v>
      </c>
      <c r="B1728" s="18">
        <v>143429480</v>
      </c>
      <c r="C1728" s="13">
        <v>5540246173472</v>
      </c>
      <c r="D1728" s="17">
        <v>44879</v>
      </c>
      <c r="E1728" s="19">
        <v>279</v>
      </c>
    </row>
    <row r="1729" spans="1:5" ht="12" customHeight="1" x14ac:dyDescent="0.2">
      <c r="A1729" s="20">
        <v>44872</v>
      </c>
      <c r="B1729" s="21">
        <v>143429480</v>
      </c>
      <c r="C1729" s="13">
        <v>5540246175049</v>
      </c>
      <c r="D1729" s="20">
        <v>44879</v>
      </c>
      <c r="E1729" s="22">
        <v>836</v>
      </c>
    </row>
    <row r="1730" spans="1:5" ht="12" customHeight="1" x14ac:dyDescent="0.2">
      <c r="A1730" s="17">
        <v>44872</v>
      </c>
      <c r="B1730" s="18">
        <v>143429480</v>
      </c>
      <c r="C1730" s="13">
        <v>5540246175050</v>
      </c>
      <c r="D1730" s="17">
        <v>44879</v>
      </c>
      <c r="E1730" s="19">
        <v>836</v>
      </c>
    </row>
    <row r="1731" spans="1:5" ht="12" customHeight="1" x14ac:dyDescent="0.2">
      <c r="A1731" s="17">
        <v>44872</v>
      </c>
      <c r="B1731" s="18">
        <v>143429483</v>
      </c>
      <c r="C1731" s="13">
        <v>5540246195999</v>
      </c>
      <c r="D1731" s="17">
        <v>44907</v>
      </c>
      <c r="E1731" s="19">
        <v>7517</v>
      </c>
    </row>
    <row r="1732" spans="1:5" ht="12" customHeight="1" x14ac:dyDescent="0.2">
      <c r="A1732" s="17">
        <v>44872</v>
      </c>
      <c r="B1732" s="18">
        <v>143429490</v>
      </c>
      <c r="C1732" s="13">
        <v>5540246177133</v>
      </c>
      <c r="D1732" s="17">
        <v>44881</v>
      </c>
      <c r="E1732" s="19">
        <v>3898</v>
      </c>
    </row>
    <row r="1733" spans="1:5" ht="12" customHeight="1" x14ac:dyDescent="0.2">
      <c r="A1733" s="20">
        <v>44872</v>
      </c>
      <c r="B1733" s="21">
        <v>143429490</v>
      </c>
      <c r="C1733" s="13">
        <v>5540246192148</v>
      </c>
      <c r="D1733" s="20">
        <v>44881</v>
      </c>
      <c r="E1733" s="22">
        <v>22272</v>
      </c>
    </row>
    <row r="1734" spans="1:5" ht="12" customHeight="1" x14ac:dyDescent="0.2">
      <c r="A1734" s="17">
        <v>44872</v>
      </c>
      <c r="B1734" s="18">
        <v>143429490</v>
      </c>
      <c r="C1734" s="13">
        <v>5540246192518</v>
      </c>
      <c r="D1734" s="17">
        <v>44881</v>
      </c>
      <c r="E1734" s="19">
        <v>4385</v>
      </c>
    </row>
    <row r="1735" spans="1:5" ht="12" customHeight="1" x14ac:dyDescent="0.2">
      <c r="A1735" s="17">
        <v>44873</v>
      </c>
      <c r="B1735" s="18">
        <v>143429508</v>
      </c>
      <c r="C1735" s="13">
        <v>5540246176294</v>
      </c>
      <c r="D1735" s="17">
        <v>44875</v>
      </c>
      <c r="E1735" s="19">
        <v>1114</v>
      </c>
    </row>
    <row r="1736" spans="1:5" ht="12" customHeight="1" x14ac:dyDescent="0.2">
      <c r="A1736" s="20">
        <v>44873</v>
      </c>
      <c r="B1736" s="21">
        <v>143429508</v>
      </c>
      <c r="C1736" s="13">
        <v>5540246176295</v>
      </c>
      <c r="D1736" s="20">
        <v>44875</v>
      </c>
      <c r="E1736" s="22">
        <v>7424</v>
      </c>
    </row>
    <row r="1737" spans="1:5" ht="12" customHeight="1" x14ac:dyDescent="0.2">
      <c r="A1737" s="20">
        <v>44873</v>
      </c>
      <c r="B1737" s="21">
        <v>143429508</v>
      </c>
      <c r="C1737" s="13">
        <v>5540246187987</v>
      </c>
      <c r="D1737" s="20">
        <v>44875</v>
      </c>
      <c r="E1737" s="22">
        <v>4455</v>
      </c>
    </row>
    <row r="1738" spans="1:5" ht="12" customHeight="1" x14ac:dyDescent="0.2">
      <c r="A1738" s="20">
        <v>44873</v>
      </c>
      <c r="B1738" s="21">
        <v>143429509</v>
      </c>
      <c r="C1738" s="13">
        <v>5540246172978</v>
      </c>
      <c r="D1738" s="20">
        <v>44875</v>
      </c>
      <c r="E1738" s="22">
        <v>1671</v>
      </c>
    </row>
    <row r="1739" spans="1:5" ht="12" customHeight="1" x14ac:dyDescent="0.2">
      <c r="A1739" s="20">
        <v>44873</v>
      </c>
      <c r="B1739" s="21">
        <v>143429509</v>
      </c>
      <c r="C1739" s="13">
        <v>5540246188175</v>
      </c>
      <c r="D1739" s="20">
        <v>44875</v>
      </c>
      <c r="E1739" s="22">
        <v>232</v>
      </c>
    </row>
    <row r="1740" spans="1:5" ht="12" customHeight="1" x14ac:dyDescent="0.2">
      <c r="A1740" s="17">
        <v>44874</v>
      </c>
      <c r="B1740" s="18">
        <v>143429538</v>
      </c>
      <c r="C1740" s="13">
        <v>5540246172978</v>
      </c>
      <c r="D1740" s="17">
        <v>44878</v>
      </c>
      <c r="E1740" s="19">
        <v>836</v>
      </c>
    </row>
    <row r="1741" spans="1:5" ht="12" customHeight="1" x14ac:dyDescent="0.2">
      <c r="A1741" s="17">
        <v>44874</v>
      </c>
      <c r="B1741" s="18">
        <v>143429538</v>
      </c>
      <c r="C1741" s="13">
        <v>5540246176699</v>
      </c>
      <c r="D1741" s="17">
        <v>44878</v>
      </c>
      <c r="E1741" s="19">
        <v>4176</v>
      </c>
    </row>
    <row r="1742" spans="1:5" ht="12" customHeight="1" x14ac:dyDescent="0.2">
      <c r="A1742" s="20">
        <v>44874</v>
      </c>
      <c r="B1742" s="21">
        <v>143429538</v>
      </c>
      <c r="C1742" s="13">
        <v>5540246192102</v>
      </c>
      <c r="D1742" s="20">
        <v>44878</v>
      </c>
      <c r="E1742" s="22">
        <v>4009</v>
      </c>
    </row>
    <row r="1743" spans="1:5" ht="12" customHeight="1" x14ac:dyDescent="0.2">
      <c r="A1743" s="17">
        <v>44874</v>
      </c>
      <c r="B1743" s="18">
        <v>143429539</v>
      </c>
      <c r="C1743" s="13">
        <v>5540246187987</v>
      </c>
      <c r="D1743" s="17">
        <v>44878</v>
      </c>
      <c r="E1743" s="19">
        <v>6682</v>
      </c>
    </row>
    <row r="1744" spans="1:5" ht="12" customHeight="1" x14ac:dyDescent="0.2">
      <c r="A1744" s="20">
        <v>44874</v>
      </c>
      <c r="B1744" s="21">
        <v>143429539</v>
      </c>
      <c r="C1744" s="13">
        <v>5540246188200</v>
      </c>
      <c r="D1744" s="20">
        <v>44878</v>
      </c>
      <c r="E1744" s="22">
        <v>2970</v>
      </c>
    </row>
    <row r="1745" spans="1:5" ht="12" customHeight="1" x14ac:dyDescent="0.2">
      <c r="A1745" s="17">
        <v>44874</v>
      </c>
      <c r="B1745" s="18">
        <v>143429553</v>
      </c>
      <c r="C1745" s="13">
        <v>5540246185429</v>
      </c>
      <c r="D1745" s="17">
        <v>44879</v>
      </c>
      <c r="E1745" s="19">
        <v>279</v>
      </c>
    </row>
    <row r="1746" spans="1:5" ht="12" customHeight="1" x14ac:dyDescent="0.2">
      <c r="A1746" s="17">
        <v>44875</v>
      </c>
      <c r="B1746" s="18">
        <v>143429584</v>
      </c>
      <c r="C1746" s="13">
        <v>5540246172539</v>
      </c>
      <c r="D1746" s="17">
        <v>44879</v>
      </c>
      <c r="E1746" s="19">
        <v>24</v>
      </c>
    </row>
    <row r="1747" spans="1:5" ht="12" customHeight="1" x14ac:dyDescent="0.2">
      <c r="A1747" s="20">
        <v>44875</v>
      </c>
      <c r="B1747" s="21">
        <v>143429584</v>
      </c>
      <c r="C1747" s="13">
        <v>5540246172669</v>
      </c>
      <c r="D1747" s="20">
        <v>44879</v>
      </c>
      <c r="E1747" s="22">
        <v>140</v>
      </c>
    </row>
    <row r="1748" spans="1:5" ht="12" customHeight="1" x14ac:dyDescent="0.2">
      <c r="A1748" s="17">
        <v>44875</v>
      </c>
      <c r="B1748" s="18">
        <v>143429584</v>
      </c>
      <c r="C1748" s="13">
        <v>5540246172978</v>
      </c>
      <c r="D1748" s="17">
        <v>44879</v>
      </c>
      <c r="E1748" s="19">
        <v>836</v>
      </c>
    </row>
    <row r="1749" spans="1:5" ht="12" customHeight="1" x14ac:dyDescent="0.2">
      <c r="A1749" s="17">
        <v>44875</v>
      </c>
      <c r="B1749" s="18">
        <v>143429584</v>
      </c>
      <c r="C1749" s="13">
        <v>5540246174174</v>
      </c>
      <c r="D1749" s="17">
        <v>44879</v>
      </c>
      <c r="E1749" s="19">
        <v>696</v>
      </c>
    </row>
    <row r="1750" spans="1:5" ht="12" customHeight="1" x14ac:dyDescent="0.2">
      <c r="A1750" s="17">
        <v>44875</v>
      </c>
      <c r="B1750" s="18">
        <v>143429584</v>
      </c>
      <c r="C1750" s="13">
        <v>5540246176699</v>
      </c>
      <c r="D1750" s="17">
        <v>44879</v>
      </c>
      <c r="E1750" s="19">
        <v>8352</v>
      </c>
    </row>
    <row r="1751" spans="1:5" ht="12" customHeight="1" x14ac:dyDescent="0.2">
      <c r="A1751" s="20">
        <v>44875</v>
      </c>
      <c r="B1751" s="21">
        <v>143429585</v>
      </c>
      <c r="C1751" s="13">
        <v>5540246176294</v>
      </c>
      <c r="D1751" s="20">
        <v>44879</v>
      </c>
      <c r="E1751" s="22">
        <v>1485</v>
      </c>
    </row>
    <row r="1752" spans="1:5" ht="12" customHeight="1" x14ac:dyDescent="0.2">
      <c r="A1752" s="17">
        <v>44875</v>
      </c>
      <c r="B1752" s="18">
        <v>143429585</v>
      </c>
      <c r="C1752" s="13">
        <v>5540246176295</v>
      </c>
      <c r="D1752" s="17">
        <v>44879</v>
      </c>
      <c r="E1752" s="19">
        <v>4455</v>
      </c>
    </row>
    <row r="1753" spans="1:5" ht="12" customHeight="1" x14ac:dyDescent="0.2">
      <c r="A1753" s="20">
        <v>44875</v>
      </c>
      <c r="B1753" s="21">
        <v>143429585</v>
      </c>
      <c r="C1753" s="13">
        <v>5540246187987</v>
      </c>
      <c r="D1753" s="20">
        <v>44879</v>
      </c>
      <c r="E1753" s="22">
        <v>4455</v>
      </c>
    </row>
    <row r="1754" spans="1:5" ht="12" customHeight="1" x14ac:dyDescent="0.2">
      <c r="A1754" s="17">
        <v>44875</v>
      </c>
      <c r="B1754" s="18">
        <v>143429586</v>
      </c>
      <c r="C1754" s="13">
        <v>5540246185429</v>
      </c>
      <c r="D1754" s="17">
        <v>44881</v>
      </c>
      <c r="E1754" s="19">
        <v>140</v>
      </c>
    </row>
    <row r="1755" spans="1:5" ht="12" customHeight="1" x14ac:dyDescent="0.2">
      <c r="A1755" s="20">
        <v>44875</v>
      </c>
      <c r="B1755" s="21">
        <v>143429586</v>
      </c>
      <c r="C1755" s="13">
        <v>5540246185562</v>
      </c>
      <c r="D1755" s="20">
        <v>44881</v>
      </c>
      <c r="E1755" s="22">
        <v>209</v>
      </c>
    </row>
    <row r="1756" spans="1:5" ht="12" customHeight="1" x14ac:dyDescent="0.2">
      <c r="A1756" s="17">
        <v>44875</v>
      </c>
      <c r="B1756" s="18">
        <v>143429586</v>
      </c>
      <c r="C1756" s="13">
        <v>5540246186325</v>
      </c>
      <c r="D1756" s="17">
        <v>44881</v>
      </c>
      <c r="E1756" s="19">
        <v>279</v>
      </c>
    </row>
    <row r="1757" spans="1:5" ht="12" customHeight="1" x14ac:dyDescent="0.2">
      <c r="A1757" s="17">
        <v>44875</v>
      </c>
      <c r="B1757" s="18">
        <v>143429592</v>
      </c>
      <c r="C1757" s="13">
        <v>5540246181061</v>
      </c>
      <c r="D1757" s="17">
        <v>44887</v>
      </c>
      <c r="E1757" s="19">
        <v>6615</v>
      </c>
    </row>
    <row r="1758" spans="1:5" ht="12" customHeight="1" x14ac:dyDescent="0.2">
      <c r="A1758" s="20">
        <v>44875</v>
      </c>
      <c r="B1758" s="21">
        <v>143429592</v>
      </c>
      <c r="C1758" s="13">
        <v>5540246183547</v>
      </c>
      <c r="D1758" s="20">
        <v>44887</v>
      </c>
      <c r="E1758" s="22">
        <v>13364</v>
      </c>
    </row>
    <row r="1759" spans="1:5" ht="12" customHeight="1" x14ac:dyDescent="0.2">
      <c r="A1759" s="17">
        <v>44875</v>
      </c>
      <c r="B1759" s="18">
        <v>143429592</v>
      </c>
      <c r="C1759" s="13">
        <v>5540246185278</v>
      </c>
      <c r="D1759" s="17">
        <v>44887</v>
      </c>
      <c r="E1759" s="19">
        <v>3358</v>
      </c>
    </row>
    <row r="1760" spans="1:5" ht="12" customHeight="1" x14ac:dyDescent="0.2">
      <c r="A1760" s="20">
        <v>44875</v>
      </c>
      <c r="B1760" s="21">
        <v>143429593</v>
      </c>
      <c r="C1760" s="13">
        <v>5540246183587</v>
      </c>
      <c r="D1760" s="20">
        <v>44892</v>
      </c>
      <c r="E1760" s="22">
        <v>1003</v>
      </c>
    </row>
    <row r="1761" spans="1:5" ht="12" customHeight="1" x14ac:dyDescent="0.2">
      <c r="A1761" s="17">
        <v>44875</v>
      </c>
      <c r="B1761" s="18">
        <v>143429593</v>
      </c>
      <c r="C1761" s="13">
        <v>5540246183589</v>
      </c>
      <c r="D1761" s="17">
        <v>44892</v>
      </c>
      <c r="E1761" s="19">
        <v>1300</v>
      </c>
    </row>
    <row r="1762" spans="1:5" ht="12" customHeight="1" x14ac:dyDescent="0.2">
      <c r="A1762" s="20">
        <v>44875</v>
      </c>
      <c r="B1762" s="21">
        <v>143429599</v>
      </c>
      <c r="C1762" s="13">
        <v>5540246177376</v>
      </c>
      <c r="D1762" s="20">
        <v>44892</v>
      </c>
      <c r="E1762" s="22">
        <v>1420</v>
      </c>
    </row>
    <row r="1763" spans="1:5" ht="12" customHeight="1" x14ac:dyDescent="0.2">
      <c r="A1763" s="17">
        <v>44875</v>
      </c>
      <c r="B1763" s="18">
        <v>143429600</v>
      </c>
      <c r="C1763" s="13">
        <v>5540246180522</v>
      </c>
      <c r="D1763" s="17">
        <v>44895</v>
      </c>
      <c r="E1763" s="19">
        <v>1671</v>
      </c>
    </row>
    <row r="1764" spans="1:5" ht="12" customHeight="1" x14ac:dyDescent="0.2">
      <c r="A1764" s="17">
        <v>44875</v>
      </c>
      <c r="B1764" s="18">
        <v>143429604</v>
      </c>
      <c r="C1764" s="13">
        <v>5540246182684</v>
      </c>
      <c r="D1764" s="17">
        <v>44892</v>
      </c>
      <c r="E1764" s="19">
        <v>232</v>
      </c>
    </row>
    <row r="1765" spans="1:5" ht="12" customHeight="1" x14ac:dyDescent="0.2">
      <c r="A1765" s="20">
        <v>44875</v>
      </c>
      <c r="B1765" s="21">
        <v>143429604</v>
      </c>
      <c r="C1765" s="13">
        <v>5540246183844</v>
      </c>
      <c r="D1765" s="20">
        <v>44892</v>
      </c>
      <c r="E1765" s="22">
        <v>464</v>
      </c>
    </row>
    <row r="1766" spans="1:5" ht="12" customHeight="1" x14ac:dyDescent="0.2">
      <c r="A1766" s="17">
        <v>44875</v>
      </c>
      <c r="B1766" s="18">
        <v>143429604</v>
      </c>
      <c r="C1766" s="13">
        <v>5540246194467</v>
      </c>
      <c r="D1766" s="17">
        <v>44892</v>
      </c>
      <c r="E1766" s="19">
        <v>17818</v>
      </c>
    </row>
    <row r="1767" spans="1:5" ht="12" customHeight="1" x14ac:dyDescent="0.2">
      <c r="A1767" s="17">
        <v>44875</v>
      </c>
      <c r="B1767" s="18">
        <v>143429614</v>
      </c>
      <c r="C1767" s="13">
        <v>5540246183130</v>
      </c>
      <c r="D1767" s="17">
        <v>44895</v>
      </c>
      <c r="E1767" s="19">
        <v>3383</v>
      </c>
    </row>
    <row r="1768" spans="1:5" ht="12" customHeight="1" x14ac:dyDescent="0.2">
      <c r="A1768" s="20">
        <v>44875</v>
      </c>
      <c r="B1768" s="21">
        <v>143429614</v>
      </c>
      <c r="C1768" s="13">
        <v>5540246183455</v>
      </c>
      <c r="D1768" s="20">
        <v>44895</v>
      </c>
      <c r="E1768" s="22">
        <v>1044</v>
      </c>
    </row>
    <row r="1769" spans="1:5" ht="12" customHeight="1" x14ac:dyDescent="0.2">
      <c r="A1769" s="17">
        <v>44875</v>
      </c>
      <c r="B1769" s="18">
        <v>143429614</v>
      </c>
      <c r="C1769" s="13">
        <v>5540246183555</v>
      </c>
      <c r="D1769" s="17">
        <v>44895</v>
      </c>
      <c r="E1769" s="19">
        <v>543</v>
      </c>
    </row>
    <row r="1770" spans="1:5" ht="12" customHeight="1" x14ac:dyDescent="0.2">
      <c r="A1770" s="20">
        <v>44875</v>
      </c>
      <c r="B1770" s="21">
        <v>143429615</v>
      </c>
      <c r="C1770" s="13">
        <v>5540246195943</v>
      </c>
      <c r="D1770" s="20">
        <v>44906</v>
      </c>
      <c r="E1770" s="22">
        <v>928</v>
      </c>
    </row>
    <row r="1771" spans="1:5" ht="12" customHeight="1" x14ac:dyDescent="0.2">
      <c r="A1771" s="17">
        <v>44875</v>
      </c>
      <c r="B1771" s="18">
        <v>143429615</v>
      </c>
      <c r="C1771" s="13">
        <v>5540246195944</v>
      </c>
      <c r="D1771" s="17">
        <v>44906</v>
      </c>
      <c r="E1771" s="19">
        <v>928</v>
      </c>
    </row>
    <row r="1772" spans="1:5" ht="12" customHeight="1" x14ac:dyDescent="0.2">
      <c r="A1772" s="20">
        <v>44875</v>
      </c>
      <c r="B1772" s="21">
        <v>143429616</v>
      </c>
      <c r="C1772" s="13">
        <v>5540246183558</v>
      </c>
      <c r="D1772" s="20">
        <v>44886</v>
      </c>
      <c r="E1772" s="22">
        <v>5197</v>
      </c>
    </row>
    <row r="1773" spans="1:5" ht="12" customHeight="1" x14ac:dyDescent="0.2">
      <c r="A1773" s="17">
        <v>44875</v>
      </c>
      <c r="B1773" s="18">
        <v>143429616</v>
      </c>
      <c r="C1773" s="13">
        <v>5540246192209</v>
      </c>
      <c r="D1773" s="17">
        <v>44886</v>
      </c>
      <c r="E1773" s="19">
        <v>2228</v>
      </c>
    </row>
    <row r="1774" spans="1:5" ht="12" customHeight="1" x14ac:dyDescent="0.2">
      <c r="A1774" s="20">
        <v>44875</v>
      </c>
      <c r="B1774" s="21">
        <v>143429618</v>
      </c>
      <c r="C1774" s="13">
        <v>5540246190727</v>
      </c>
      <c r="D1774" s="20">
        <v>44894</v>
      </c>
      <c r="E1774" s="22">
        <v>877</v>
      </c>
    </row>
    <row r="1775" spans="1:5" ht="12" customHeight="1" x14ac:dyDescent="0.2">
      <c r="A1775" s="20">
        <v>44875</v>
      </c>
      <c r="B1775" s="21">
        <v>143429651</v>
      </c>
      <c r="C1775" s="13">
        <v>5540246194947</v>
      </c>
      <c r="D1775" s="20">
        <v>44903</v>
      </c>
      <c r="E1775" s="22">
        <v>232</v>
      </c>
    </row>
    <row r="1776" spans="1:5" ht="12" customHeight="1" x14ac:dyDescent="0.2">
      <c r="A1776" s="17">
        <v>44878</v>
      </c>
      <c r="B1776" s="18">
        <v>143439653</v>
      </c>
      <c r="C1776" s="13">
        <v>5540246172539</v>
      </c>
      <c r="D1776" s="17">
        <v>44880</v>
      </c>
      <c r="E1776" s="19">
        <v>24</v>
      </c>
    </row>
    <row r="1777" spans="1:5" ht="12" customHeight="1" x14ac:dyDescent="0.2">
      <c r="A1777" s="20">
        <v>44878</v>
      </c>
      <c r="B1777" s="21">
        <v>143439653</v>
      </c>
      <c r="C1777" s="13">
        <v>5540246172669</v>
      </c>
      <c r="D1777" s="20">
        <v>44880</v>
      </c>
      <c r="E1777" s="22">
        <v>140</v>
      </c>
    </row>
    <row r="1778" spans="1:5" ht="12" customHeight="1" x14ac:dyDescent="0.2">
      <c r="A1778" s="17">
        <v>44878</v>
      </c>
      <c r="B1778" s="18">
        <v>143439655</v>
      </c>
      <c r="C1778" s="13">
        <v>5540246176294</v>
      </c>
      <c r="D1778" s="17">
        <v>44880</v>
      </c>
      <c r="E1778" s="19">
        <v>1485</v>
      </c>
    </row>
    <row r="1779" spans="1:5" ht="12" customHeight="1" x14ac:dyDescent="0.2">
      <c r="A1779" s="20">
        <v>44878</v>
      </c>
      <c r="B1779" s="21">
        <v>143439655</v>
      </c>
      <c r="C1779" s="13">
        <v>5540246176295</v>
      </c>
      <c r="D1779" s="20">
        <v>44880</v>
      </c>
      <c r="E1779" s="22">
        <v>4455</v>
      </c>
    </row>
    <row r="1780" spans="1:5" ht="12" customHeight="1" x14ac:dyDescent="0.2">
      <c r="A1780" s="17">
        <v>44878</v>
      </c>
      <c r="B1780" s="18">
        <v>143439655</v>
      </c>
      <c r="C1780" s="13">
        <v>5540246187987</v>
      </c>
      <c r="D1780" s="17">
        <v>44880</v>
      </c>
      <c r="E1780" s="19">
        <v>2228</v>
      </c>
    </row>
    <row r="1781" spans="1:5" ht="12" customHeight="1" x14ac:dyDescent="0.2">
      <c r="A1781" s="20">
        <v>44878</v>
      </c>
      <c r="B1781" s="21">
        <v>143439655</v>
      </c>
      <c r="C1781" s="13">
        <v>5540246188200</v>
      </c>
      <c r="D1781" s="20">
        <v>44880</v>
      </c>
      <c r="E1781" s="22">
        <v>2228</v>
      </c>
    </row>
    <row r="1782" spans="1:5" ht="12" customHeight="1" x14ac:dyDescent="0.2">
      <c r="A1782" s="20">
        <v>44878</v>
      </c>
      <c r="B1782" s="21">
        <v>143439659</v>
      </c>
      <c r="C1782" s="13">
        <v>5540246173472</v>
      </c>
      <c r="D1782" s="20">
        <v>44882</v>
      </c>
      <c r="E1782" s="22">
        <v>279</v>
      </c>
    </row>
    <row r="1783" spans="1:5" ht="12" customHeight="1" x14ac:dyDescent="0.2">
      <c r="A1783" s="17">
        <v>44878</v>
      </c>
      <c r="B1783" s="18">
        <v>143439659</v>
      </c>
      <c r="C1783" s="13">
        <v>5540246175049</v>
      </c>
      <c r="D1783" s="17">
        <v>44882</v>
      </c>
      <c r="E1783" s="19">
        <v>836</v>
      </c>
    </row>
    <row r="1784" spans="1:5" ht="12" customHeight="1" x14ac:dyDescent="0.2">
      <c r="A1784" s="20">
        <v>44878</v>
      </c>
      <c r="B1784" s="21">
        <v>143439659</v>
      </c>
      <c r="C1784" s="13">
        <v>5540246175050</v>
      </c>
      <c r="D1784" s="20">
        <v>44882</v>
      </c>
      <c r="E1784" s="22">
        <v>836</v>
      </c>
    </row>
    <row r="1785" spans="1:5" ht="12" customHeight="1" x14ac:dyDescent="0.2">
      <c r="A1785" s="20">
        <v>44879</v>
      </c>
      <c r="B1785" s="21">
        <v>143439679</v>
      </c>
      <c r="C1785" s="13">
        <v>5540246171759</v>
      </c>
      <c r="D1785" s="20">
        <v>44886</v>
      </c>
      <c r="E1785" s="22">
        <v>6682</v>
      </c>
    </row>
    <row r="1786" spans="1:5" ht="12" customHeight="1" x14ac:dyDescent="0.2">
      <c r="A1786" s="17">
        <v>44879</v>
      </c>
      <c r="B1786" s="18">
        <v>143439679</v>
      </c>
      <c r="C1786" s="13">
        <v>5540246177133</v>
      </c>
      <c r="D1786" s="17">
        <v>44886</v>
      </c>
      <c r="E1786" s="19">
        <v>8909</v>
      </c>
    </row>
    <row r="1787" spans="1:5" ht="12" customHeight="1" x14ac:dyDescent="0.2">
      <c r="A1787" s="17">
        <v>44879</v>
      </c>
      <c r="B1787" s="18">
        <v>143439682</v>
      </c>
      <c r="C1787" s="13">
        <v>5540246176699</v>
      </c>
      <c r="D1787" s="17">
        <v>44881</v>
      </c>
      <c r="E1787" s="19">
        <v>8352</v>
      </c>
    </row>
    <row r="1788" spans="1:5" ht="12" customHeight="1" x14ac:dyDescent="0.2">
      <c r="A1788" s="17">
        <v>44879</v>
      </c>
      <c r="B1788" s="18">
        <v>143439683</v>
      </c>
      <c r="C1788" s="13">
        <v>5540246176295</v>
      </c>
      <c r="D1788" s="17">
        <v>44881</v>
      </c>
      <c r="E1788" s="19">
        <v>4455</v>
      </c>
    </row>
    <row r="1789" spans="1:5" ht="12" customHeight="1" x14ac:dyDescent="0.2">
      <c r="A1789" s="20">
        <v>44879</v>
      </c>
      <c r="B1789" s="21">
        <v>143439690</v>
      </c>
      <c r="C1789" s="13">
        <v>5540246191598</v>
      </c>
      <c r="D1789" s="20">
        <v>44885</v>
      </c>
      <c r="E1789" s="22">
        <v>1601</v>
      </c>
    </row>
    <row r="1790" spans="1:5" ht="12" customHeight="1" x14ac:dyDescent="0.2">
      <c r="A1790" s="20">
        <v>44879</v>
      </c>
      <c r="B1790" s="21">
        <v>143439691</v>
      </c>
      <c r="C1790" s="13">
        <v>5540246195943</v>
      </c>
      <c r="D1790" s="20">
        <v>44914</v>
      </c>
      <c r="E1790" s="22">
        <v>928</v>
      </c>
    </row>
    <row r="1791" spans="1:5" ht="12" customHeight="1" x14ac:dyDescent="0.2">
      <c r="A1791" s="17">
        <v>44879</v>
      </c>
      <c r="B1791" s="18">
        <v>143439691</v>
      </c>
      <c r="C1791" s="13">
        <v>5540246195944</v>
      </c>
      <c r="D1791" s="17">
        <v>44914</v>
      </c>
      <c r="E1791" s="19">
        <v>928</v>
      </c>
    </row>
    <row r="1792" spans="1:5" ht="12" customHeight="1" x14ac:dyDescent="0.2">
      <c r="A1792" s="20">
        <v>44880</v>
      </c>
      <c r="B1792" s="21">
        <v>143439720</v>
      </c>
      <c r="C1792" s="13">
        <v>5540246172669</v>
      </c>
      <c r="D1792" s="20">
        <v>44882</v>
      </c>
      <c r="E1792" s="22">
        <v>140</v>
      </c>
    </row>
    <row r="1793" spans="1:5" ht="12" customHeight="1" x14ac:dyDescent="0.2">
      <c r="A1793" s="17">
        <v>44880</v>
      </c>
      <c r="B1793" s="18">
        <v>143439720</v>
      </c>
      <c r="C1793" s="13">
        <v>5540246172978</v>
      </c>
      <c r="D1793" s="17">
        <v>44882</v>
      </c>
      <c r="E1793" s="19">
        <v>1671</v>
      </c>
    </row>
    <row r="1794" spans="1:5" ht="12" customHeight="1" x14ac:dyDescent="0.2">
      <c r="A1794" s="17">
        <v>44880</v>
      </c>
      <c r="B1794" s="18">
        <v>143439720</v>
      </c>
      <c r="C1794" s="13">
        <v>5540246174174</v>
      </c>
      <c r="D1794" s="17">
        <v>44882</v>
      </c>
      <c r="E1794" s="19">
        <v>232</v>
      </c>
    </row>
    <row r="1795" spans="1:5" ht="12" customHeight="1" x14ac:dyDescent="0.2">
      <c r="A1795" s="17">
        <v>44880</v>
      </c>
      <c r="B1795" s="18">
        <v>143439720</v>
      </c>
      <c r="C1795" s="13">
        <v>5540246188175</v>
      </c>
      <c r="D1795" s="17">
        <v>44882</v>
      </c>
      <c r="E1795" s="19">
        <v>232</v>
      </c>
    </row>
    <row r="1796" spans="1:5" ht="12" customHeight="1" x14ac:dyDescent="0.2">
      <c r="A1796" s="17">
        <v>44880</v>
      </c>
      <c r="B1796" s="18">
        <v>143439723</v>
      </c>
      <c r="C1796" s="13">
        <v>5540246171933</v>
      </c>
      <c r="D1796" s="17">
        <v>44882</v>
      </c>
      <c r="E1796" s="19">
        <v>1671</v>
      </c>
    </row>
    <row r="1797" spans="1:5" ht="12" customHeight="1" x14ac:dyDescent="0.2">
      <c r="A1797" s="17">
        <v>44880</v>
      </c>
      <c r="B1797" s="18">
        <v>143439723</v>
      </c>
      <c r="C1797" s="13">
        <v>5540246176294</v>
      </c>
      <c r="D1797" s="17">
        <v>44882</v>
      </c>
      <c r="E1797" s="19">
        <v>743</v>
      </c>
    </row>
    <row r="1798" spans="1:5" ht="12" customHeight="1" x14ac:dyDescent="0.2">
      <c r="A1798" s="20">
        <v>44880</v>
      </c>
      <c r="B1798" s="21">
        <v>143439723</v>
      </c>
      <c r="C1798" s="13">
        <v>5540246176295</v>
      </c>
      <c r="D1798" s="20">
        <v>44882</v>
      </c>
      <c r="E1798" s="22">
        <v>7424</v>
      </c>
    </row>
    <row r="1799" spans="1:5" ht="12" customHeight="1" x14ac:dyDescent="0.2">
      <c r="A1799" s="20">
        <v>44880</v>
      </c>
      <c r="B1799" s="21">
        <v>143439723</v>
      </c>
      <c r="C1799" s="13">
        <v>5540246187987</v>
      </c>
      <c r="D1799" s="20">
        <v>44882</v>
      </c>
      <c r="E1799" s="22">
        <v>4455</v>
      </c>
    </row>
    <row r="1800" spans="1:5" ht="12" customHeight="1" x14ac:dyDescent="0.2">
      <c r="A1800" s="17">
        <v>44880</v>
      </c>
      <c r="B1800" s="18">
        <v>143439723</v>
      </c>
      <c r="C1800" s="13">
        <v>5540246188200</v>
      </c>
      <c r="D1800" s="17">
        <v>44882</v>
      </c>
      <c r="E1800" s="19">
        <v>1485</v>
      </c>
    </row>
    <row r="1801" spans="1:5" ht="12" customHeight="1" x14ac:dyDescent="0.2">
      <c r="A1801" s="20">
        <v>44880</v>
      </c>
      <c r="B1801" s="21">
        <v>143439726</v>
      </c>
      <c r="C1801" s="13">
        <v>5540246194632</v>
      </c>
      <c r="D1801" s="20">
        <v>44887</v>
      </c>
      <c r="E1801" s="22">
        <v>1003</v>
      </c>
    </row>
    <row r="1802" spans="1:5" ht="12" customHeight="1" x14ac:dyDescent="0.2">
      <c r="A1802" s="17">
        <v>44880</v>
      </c>
      <c r="B1802" s="18">
        <v>143439726</v>
      </c>
      <c r="C1802" s="13">
        <v>5540246196046</v>
      </c>
      <c r="D1802" s="17">
        <v>44887</v>
      </c>
      <c r="E1802" s="19">
        <v>251</v>
      </c>
    </row>
    <row r="1803" spans="1:5" ht="12" customHeight="1" x14ac:dyDescent="0.2">
      <c r="A1803" s="20">
        <v>44880</v>
      </c>
      <c r="B1803" s="21">
        <v>143439731</v>
      </c>
      <c r="C1803" s="13">
        <v>5540246194632</v>
      </c>
      <c r="D1803" s="20">
        <v>44889</v>
      </c>
      <c r="E1803" s="22">
        <v>1170</v>
      </c>
    </row>
    <row r="1804" spans="1:5" ht="12" customHeight="1" x14ac:dyDescent="0.2">
      <c r="A1804" s="17">
        <v>44880</v>
      </c>
      <c r="B1804" s="18">
        <v>143439747</v>
      </c>
      <c r="C1804" s="13">
        <v>5540246170256</v>
      </c>
      <c r="D1804" s="17">
        <v>44901</v>
      </c>
      <c r="E1804" s="19">
        <v>3174</v>
      </c>
    </row>
    <row r="1805" spans="1:5" ht="12" customHeight="1" x14ac:dyDescent="0.2">
      <c r="A1805" s="20">
        <v>44880</v>
      </c>
      <c r="B1805" s="21">
        <v>143439747</v>
      </c>
      <c r="C1805" s="13">
        <v>5540246171888</v>
      </c>
      <c r="D1805" s="20">
        <v>44901</v>
      </c>
      <c r="E1805" s="22">
        <v>520</v>
      </c>
    </row>
    <row r="1806" spans="1:5" ht="12" customHeight="1" x14ac:dyDescent="0.2">
      <c r="A1806" s="17">
        <v>44880</v>
      </c>
      <c r="B1806" s="18">
        <v>143439748</v>
      </c>
      <c r="C1806" s="13">
        <v>5540246170256</v>
      </c>
      <c r="D1806" s="17">
        <v>44908</v>
      </c>
      <c r="E1806" s="19">
        <v>3174</v>
      </c>
    </row>
    <row r="1807" spans="1:5" ht="12" customHeight="1" x14ac:dyDescent="0.2">
      <c r="A1807" s="20">
        <v>44880</v>
      </c>
      <c r="B1807" s="21">
        <v>143439748</v>
      </c>
      <c r="C1807" s="13">
        <v>5540246171888</v>
      </c>
      <c r="D1807" s="20">
        <v>44908</v>
      </c>
      <c r="E1807" s="22">
        <v>520</v>
      </c>
    </row>
    <row r="1808" spans="1:5" ht="12" customHeight="1" x14ac:dyDescent="0.2">
      <c r="A1808" s="17">
        <v>44880</v>
      </c>
      <c r="B1808" s="18">
        <v>143439749</v>
      </c>
      <c r="C1808" s="13">
        <v>5540246170256</v>
      </c>
      <c r="D1808" s="17">
        <v>44915</v>
      </c>
      <c r="E1808" s="19">
        <v>3174</v>
      </c>
    </row>
    <row r="1809" spans="1:5" ht="12" customHeight="1" x14ac:dyDescent="0.2">
      <c r="A1809" s="20">
        <v>44880</v>
      </c>
      <c r="B1809" s="21">
        <v>143439749</v>
      </c>
      <c r="C1809" s="13">
        <v>5540246171888</v>
      </c>
      <c r="D1809" s="20">
        <v>44915</v>
      </c>
      <c r="E1809" s="22">
        <v>520</v>
      </c>
    </row>
    <row r="1810" spans="1:5" ht="12" customHeight="1" x14ac:dyDescent="0.2">
      <c r="A1810" s="17">
        <v>44881</v>
      </c>
      <c r="B1810" s="18">
        <v>143439771</v>
      </c>
      <c r="C1810" s="13">
        <v>5540246172669</v>
      </c>
      <c r="D1810" s="17">
        <v>44885</v>
      </c>
      <c r="E1810" s="19">
        <v>140</v>
      </c>
    </row>
    <row r="1811" spans="1:5" ht="12" customHeight="1" x14ac:dyDescent="0.2">
      <c r="A1811" s="17">
        <v>44881</v>
      </c>
      <c r="B1811" s="18">
        <v>143439771</v>
      </c>
      <c r="C1811" s="13">
        <v>5540246191594</v>
      </c>
      <c r="D1811" s="17">
        <v>44885</v>
      </c>
      <c r="E1811" s="19">
        <v>1504</v>
      </c>
    </row>
    <row r="1812" spans="1:5" ht="12" customHeight="1" x14ac:dyDescent="0.2">
      <c r="A1812" s="20">
        <v>44881</v>
      </c>
      <c r="B1812" s="21">
        <v>143439773</v>
      </c>
      <c r="C1812" s="13">
        <v>5540246171933</v>
      </c>
      <c r="D1812" s="20">
        <v>44885</v>
      </c>
      <c r="E1812" s="22">
        <v>1114</v>
      </c>
    </row>
    <row r="1813" spans="1:5" ht="12" customHeight="1" x14ac:dyDescent="0.2">
      <c r="A1813" s="17">
        <v>44881</v>
      </c>
      <c r="B1813" s="18">
        <v>143439773</v>
      </c>
      <c r="C1813" s="13">
        <v>5540246176295</v>
      </c>
      <c r="D1813" s="17">
        <v>44885</v>
      </c>
      <c r="E1813" s="19">
        <v>8909</v>
      </c>
    </row>
    <row r="1814" spans="1:5" ht="12" customHeight="1" x14ac:dyDescent="0.2">
      <c r="A1814" s="20">
        <v>44881</v>
      </c>
      <c r="B1814" s="21">
        <v>143439773</v>
      </c>
      <c r="C1814" s="13">
        <v>5540246187987</v>
      </c>
      <c r="D1814" s="20">
        <v>44885</v>
      </c>
      <c r="E1814" s="22">
        <v>4455</v>
      </c>
    </row>
    <row r="1815" spans="1:5" ht="12" customHeight="1" x14ac:dyDescent="0.2">
      <c r="A1815" s="20">
        <v>44881</v>
      </c>
      <c r="B1815" s="21">
        <v>143439780</v>
      </c>
      <c r="C1815" s="13">
        <v>5540246177133</v>
      </c>
      <c r="D1815" s="20">
        <v>44885</v>
      </c>
      <c r="E1815" s="22">
        <v>499</v>
      </c>
    </row>
    <row r="1816" spans="1:5" ht="12" customHeight="1" x14ac:dyDescent="0.2">
      <c r="A1816" s="17">
        <v>44881</v>
      </c>
      <c r="B1816" s="18">
        <v>143439780</v>
      </c>
      <c r="C1816" s="13">
        <v>5540246192148</v>
      </c>
      <c r="D1816" s="17">
        <v>44885</v>
      </c>
      <c r="E1816" s="19">
        <v>22272</v>
      </c>
    </row>
    <row r="1817" spans="1:5" ht="12" customHeight="1" x14ac:dyDescent="0.2">
      <c r="A1817" s="17">
        <v>44881</v>
      </c>
      <c r="B1817" s="18">
        <v>143439787</v>
      </c>
      <c r="C1817" s="13">
        <v>5540246174095</v>
      </c>
      <c r="D1817" s="17">
        <v>44887</v>
      </c>
      <c r="E1817" s="19">
        <v>140</v>
      </c>
    </row>
    <row r="1818" spans="1:5" ht="12" customHeight="1" x14ac:dyDescent="0.2">
      <c r="A1818" s="20">
        <v>44881</v>
      </c>
      <c r="B1818" s="21">
        <v>143439787</v>
      </c>
      <c r="C1818" s="13">
        <v>5540246175049</v>
      </c>
      <c r="D1818" s="20">
        <v>44887</v>
      </c>
      <c r="E1818" s="22">
        <v>557</v>
      </c>
    </row>
    <row r="1819" spans="1:5" ht="12" customHeight="1" x14ac:dyDescent="0.2">
      <c r="A1819" s="17">
        <v>44881</v>
      </c>
      <c r="B1819" s="18">
        <v>143439787</v>
      </c>
      <c r="C1819" s="13">
        <v>5540246175050</v>
      </c>
      <c r="D1819" s="17">
        <v>44887</v>
      </c>
      <c r="E1819" s="19">
        <v>557</v>
      </c>
    </row>
    <row r="1820" spans="1:5" ht="12" customHeight="1" x14ac:dyDescent="0.2">
      <c r="A1820" s="20">
        <v>44881</v>
      </c>
      <c r="B1820" s="21">
        <v>143439789</v>
      </c>
      <c r="C1820" s="13">
        <v>5540246185562</v>
      </c>
      <c r="D1820" s="20">
        <v>44887</v>
      </c>
      <c r="E1820" s="22">
        <v>70</v>
      </c>
    </row>
    <row r="1821" spans="1:5" ht="12" customHeight="1" x14ac:dyDescent="0.2">
      <c r="A1821" s="17">
        <v>44882</v>
      </c>
      <c r="B1821" s="18">
        <v>143439803</v>
      </c>
      <c r="C1821" s="13">
        <v>5540246176699</v>
      </c>
      <c r="D1821" s="17">
        <v>44886</v>
      </c>
      <c r="E1821" s="19">
        <v>8352</v>
      </c>
    </row>
    <row r="1822" spans="1:5" ht="12" customHeight="1" x14ac:dyDescent="0.2">
      <c r="A1822" s="17">
        <v>44882</v>
      </c>
      <c r="B1822" s="18">
        <v>143439803</v>
      </c>
      <c r="C1822" s="13">
        <v>5540246192102</v>
      </c>
      <c r="D1822" s="17">
        <v>44886</v>
      </c>
      <c r="E1822" s="19">
        <v>2005</v>
      </c>
    </row>
    <row r="1823" spans="1:5" ht="12" customHeight="1" x14ac:dyDescent="0.2">
      <c r="A1823" s="17">
        <v>44882</v>
      </c>
      <c r="B1823" s="18">
        <v>143439805</v>
      </c>
      <c r="C1823" s="13">
        <v>5540246171933</v>
      </c>
      <c r="D1823" s="17">
        <v>44886</v>
      </c>
      <c r="E1823" s="19">
        <v>1114</v>
      </c>
    </row>
    <row r="1824" spans="1:5" ht="12" customHeight="1" x14ac:dyDescent="0.2">
      <c r="A1824" s="20">
        <v>44882</v>
      </c>
      <c r="B1824" s="21">
        <v>143439805</v>
      </c>
      <c r="C1824" s="13">
        <v>5540246176294</v>
      </c>
      <c r="D1824" s="20">
        <v>44886</v>
      </c>
      <c r="E1824" s="22">
        <v>1485</v>
      </c>
    </row>
    <row r="1825" spans="1:5" ht="12" customHeight="1" x14ac:dyDescent="0.2">
      <c r="A1825" s="17">
        <v>44882</v>
      </c>
      <c r="B1825" s="18">
        <v>143439805</v>
      </c>
      <c r="C1825" s="13">
        <v>5540246176295</v>
      </c>
      <c r="D1825" s="17">
        <v>44886</v>
      </c>
      <c r="E1825" s="19">
        <v>8909</v>
      </c>
    </row>
    <row r="1826" spans="1:5" ht="12" customHeight="1" x14ac:dyDescent="0.2">
      <c r="A1826" s="17">
        <v>44882</v>
      </c>
      <c r="B1826" s="18">
        <v>143439805</v>
      </c>
      <c r="C1826" s="13">
        <v>5540246187987</v>
      </c>
      <c r="D1826" s="17">
        <v>44886</v>
      </c>
      <c r="E1826" s="19">
        <v>3341</v>
      </c>
    </row>
    <row r="1827" spans="1:5" ht="12" customHeight="1" x14ac:dyDescent="0.2">
      <c r="A1827" s="20">
        <v>44882</v>
      </c>
      <c r="B1827" s="21">
        <v>143439806</v>
      </c>
      <c r="C1827" s="13">
        <v>5540246191598</v>
      </c>
      <c r="D1827" s="20">
        <v>44887</v>
      </c>
      <c r="E1827" s="22">
        <v>1601</v>
      </c>
    </row>
    <row r="1828" spans="1:5" ht="12" customHeight="1" x14ac:dyDescent="0.2">
      <c r="A1828" s="20">
        <v>44882</v>
      </c>
      <c r="B1828" s="21">
        <v>143439825</v>
      </c>
      <c r="C1828" s="13">
        <v>5540246194632</v>
      </c>
      <c r="D1828" s="20">
        <v>44886</v>
      </c>
      <c r="E1828" s="22">
        <v>251</v>
      </c>
    </row>
    <row r="1829" spans="1:5" ht="12" customHeight="1" x14ac:dyDescent="0.2">
      <c r="A1829" s="17">
        <v>44882</v>
      </c>
      <c r="B1829" s="18">
        <v>143439825</v>
      </c>
      <c r="C1829" s="13">
        <v>5540246195250</v>
      </c>
      <c r="D1829" s="17">
        <v>44886</v>
      </c>
      <c r="E1829" s="19">
        <v>65</v>
      </c>
    </row>
    <row r="1830" spans="1:5" ht="12" customHeight="1" x14ac:dyDescent="0.2">
      <c r="A1830" s="20">
        <v>44882</v>
      </c>
      <c r="B1830" s="21">
        <v>143439825</v>
      </c>
      <c r="C1830" s="13">
        <v>5540246196046</v>
      </c>
      <c r="D1830" s="20">
        <v>44886</v>
      </c>
      <c r="E1830" s="22">
        <v>61</v>
      </c>
    </row>
    <row r="1831" spans="1:5" ht="12" customHeight="1" x14ac:dyDescent="0.2">
      <c r="A1831" s="17">
        <v>44882</v>
      </c>
      <c r="B1831" s="18">
        <v>143439827</v>
      </c>
      <c r="C1831" s="13">
        <v>5540246194632</v>
      </c>
      <c r="D1831" s="17">
        <v>44893</v>
      </c>
      <c r="E1831" s="19">
        <v>919</v>
      </c>
    </row>
    <row r="1832" spans="1:5" ht="12" customHeight="1" x14ac:dyDescent="0.2">
      <c r="A1832" s="20">
        <v>44882</v>
      </c>
      <c r="B1832" s="21">
        <v>143439827</v>
      </c>
      <c r="C1832" s="13">
        <v>5540246196046</v>
      </c>
      <c r="D1832" s="20">
        <v>44893</v>
      </c>
      <c r="E1832" s="22">
        <v>251</v>
      </c>
    </row>
    <row r="1833" spans="1:5" ht="12" customHeight="1" x14ac:dyDescent="0.2">
      <c r="A1833" s="20">
        <v>44882</v>
      </c>
      <c r="B1833" s="21">
        <v>143439828</v>
      </c>
      <c r="C1833" s="13">
        <v>5540246194632</v>
      </c>
      <c r="D1833" s="20">
        <v>44895</v>
      </c>
      <c r="E1833" s="22">
        <v>1003</v>
      </c>
    </row>
    <row r="1834" spans="1:5" ht="12" customHeight="1" x14ac:dyDescent="0.2">
      <c r="A1834" s="20">
        <v>44885</v>
      </c>
      <c r="B1834" s="21">
        <v>143449857</v>
      </c>
      <c r="C1834" s="13">
        <v>5540246172978</v>
      </c>
      <c r="D1834" s="20">
        <v>44887</v>
      </c>
      <c r="E1834" s="22">
        <v>836</v>
      </c>
    </row>
    <row r="1835" spans="1:5" ht="12" customHeight="1" x14ac:dyDescent="0.2">
      <c r="A1835" s="17">
        <v>44885</v>
      </c>
      <c r="B1835" s="18">
        <v>143449860</v>
      </c>
      <c r="C1835" s="13">
        <v>5540246176294</v>
      </c>
      <c r="D1835" s="17">
        <v>44887</v>
      </c>
      <c r="E1835" s="19">
        <v>743</v>
      </c>
    </row>
    <row r="1836" spans="1:5" ht="12" customHeight="1" x14ac:dyDescent="0.2">
      <c r="A1836" s="20">
        <v>44885</v>
      </c>
      <c r="B1836" s="21">
        <v>143449860</v>
      </c>
      <c r="C1836" s="13">
        <v>5540246176295</v>
      </c>
      <c r="D1836" s="20">
        <v>44887</v>
      </c>
      <c r="E1836" s="22">
        <v>4455</v>
      </c>
    </row>
    <row r="1837" spans="1:5" ht="12" customHeight="1" x14ac:dyDescent="0.2">
      <c r="A1837" s="20">
        <v>44885</v>
      </c>
      <c r="B1837" s="21">
        <v>143449860</v>
      </c>
      <c r="C1837" s="13">
        <v>5540246188200</v>
      </c>
      <c r="D1837" s="20">
        <v>44887</v>
      </c>
      <c r="E1837" s="22">
        <v>1485</v>
      </c>
    </row>
    <row r="1838" spans="1:5" ht="12" customHeight="1" x14ac:dyDescent="0.2">
      <c r="A1838" s="17">
        <v>44885</v>
      </c>
      <c r="B1838" s="18">
        <v>143449862</v>
      </c>
      <c r="C1838" s="13">
        <v>5540246172978</v>
      </c>
      <c r="D1838" s="17">
        <v>44886</v>
      </c>
      <c r="E1838" s="19">
        <v>3341</v>
      </c>
    </row>
    <row r="1839" spans="1:5" ht="12" customHeight="1" x14ac:dyDescent="0.2">
      <c r="A1839" s="20">
        <v>44885</v>
      </c>
      <c r="B1839" s="21">
        <v>143449875</v>
      </c>
      <c r="C1839" s="13">
        <v>5540246170256</v>
      </c>
      <c r="D1839" s="20">
        <v>44922</v>
      </c>
      <c r="E1839" s="22">
        <v>3174</v>
      </c>
    </row>
    <row r="1840" spans="1:5" ht="12" customHeight="1" x14ac:dyDescent="0.2">
      <c r="A1840" s="17">
        <v>44885</v>
      </c>
      <c r="B1840" s="18">
        <v>143449875</v>
      </c>
      <c r="C1840" s="13">
        <v>5540246171888</v>
      </c>
      <c r="D1840" s="17">
        <v>44922</v>
      </c>
      <c r="E1840" s="19">
        <v>520</v>
      </c>
    </row>
    <row r="1841" spans="1:5" ht="12" customHeight="1" x14ac:dyDescent="0.2">
      <c r="A1841" s="20">
        <v>44885</v>
      </c>
      <c r="B1841" s="21">
        <v>143449876</v>
      </c>
      <c r="C1841" s="13">
        <v>5540246170256</v>
      </c>
      <c r="D1841" s="20">
        <v>44929</v>
      </c>
      <c r="E1841" s="22">
        <v>3174</v>
      </c>
    </row>
    <row r="1842" spans="1:5" ht="12" customHeight="1" x14ac:dyDescent="0.2">
      <c r="A1842" s="17">
        <v>44885</v>
      </c>
      <c r="B1842" s="18">
        <v>143449876</v>
      </c>
      <c r="C1842" s="13">
        <v>5540246171888</v>
      </c>
      <c r="D1842" s="17">
        <v>44929</v>
      </c>
      <c r="E1842" s="19">
        <v>520</v>
      </c>
    </row>
    <row r="1843" spans="1:5" ht="12" customHeight="1" x14ac:dyDescent="0.2">
      <c r="A1843" s="20">
        <v>44885</v>
      </c>
      <c r="B1843" s="21">
        <v>143449877</v>
      </c>
      <c r="C1843" s="13">
        <v>5540246170256</v>
      </c>
      <c r="D1843" s="20">
        <v>44936</v>
      </c>
      <c r="E1843" s="22">
        <v>3174</v>
      </c>
    </row>
    <row r="1844" spans="1:5" ht="12" customHeight="1" x14ac:dyDescent="0.2">
      <c r="A1844" s="17">
        <v>44885</v>
      </c>
      <c r="B1844" s="18">
        <v>143449877</v>
      </c>
      <c r="C1844" s="13">
        <v>5540246171888</v>
      </c>
      <c r="D1844" s="17">
        <v>44936</v>
      </c>
      <c r="E1844" s="19">
        <v>520</v>
      </c>
    </row>
    <row r="1845" spans="1:5" ht="12" customHeight="1" x14ac:dyDescent="0.2">
      <c r="A1845" s="20">
        <v>44885</v>
      </c>
      <c r="B1845" s="21">
        <v>143449891</v>
      </c>
      <c r="C1845" s="13">
        <v>5540246181016</v>
      </c>
      <c r="D1845" s="20">
        <v>44892</v>
      </c>
      <c r="E1845" s="22">
        <v>10691</v>
      </c>
    </row>
    <row r="1846" spans="1:5" ht="12" customHeight="1" x14ac:dyDescent="0.2">
      <c r="A1846" s="20">
        <v>44886</v>
      </c>
      <c r="B1846" s="21">
        <v>143449917</v>
      </c>
      <c r="C1846" s="13">
        <v>5540246183130</v>
      </c>
      <c r="D1846" s="20">
        <v>44900</v>
      </c>
      <c r="E1846" s="22">
        <v>4511</v>
      </c>
    </row>
    <row r="1847" spans="1:5" ht="12" customHeight="1" x14ac:dyDescent="0.2">
      <c r="A1847" s="17">
        <v>44886</v>
      </c>
      <c r="B1847" s="18">
        <v>143449917</v>
      </c>
      <c r="C1847" s="13">
        <v>5540246183537</v>
      </c>
      <c r="D1847" s="17">
        <v>44900</v>
      </c>
      <c r="E1847" s="19">
        <v>961</v>
      </c>
    </row>
    <row r="1848" spans="1:5" ht="12" customHeight="1" x14ac:dyDescent="0.2">
      <c r="A1848" s="20">
        <v>44886</v>
      </c>
      <c r="B1848" s="21">
        <v>143449919</v>
      </c>
      <c r="C1848" s="13">
        <v>5540246172539</v>
      </c>
      <c r="D1848" s="20">
        <v>44889</v>
      </c>
      <c r="E1848" s="22">
        <v>24</v>
      </c>
    </row>
    <row r="1849" spans="1:5" ht="12" customHeight="1" x14ac:dyDescent="0.2">
      <c r="A1849" s="17">
        <v>44886</v>
      </c>
      <c r="B1849" s="18">
        <v>143449919</v>
      </c>
      <c r="C1849" s="13">
        <v>5540246172669</v>
      </c>
      <c r="D1849" s="17">
        <v>44889</v>
      </c>
      <c r="E1849" s="19">
        <v>140</v>
      </c>
    </row>
    <row r="1850" spans="1:5" ht="12" customHeight="1" x14ac:dyDescent="0.2">
      <c r="A1850" s="20">
        <v>44886</v>
      </c>
      <c r="B1850" s="21">
        <v>143449919</v>
      </c>
      <c r="C1850" s="13">
        <v>5540246172978</v>
      </c>
      <c r="D1850" s="20">
        <v>44889</v>
      </c>
      <c r="E1850" s="22">
        <v>1671</v>
      </c>
    </row>
    <row r="1851" spans="1:5" ht="12" customHeight="1" x14ac:dyDescent="0.2">
      <c r="A1851" s="17">
        <v>44886</v>
      </c>
      <c r="B1851" s="18">
        <v>143449919</v>
      </c>
      <c r="C1851" s="13">
        <v>5540246174174</v>
      </c>
      <c r="D1851" s="17">
        <v>44889</v>
      </c>
      <c r="E1851" s="19">
        <v>696</v>
      </c>
    </row>
    <row r="1852" spans="1:5" ht="12" customHeight="1" x14ac:dyDescent="0.2">
      <c r="A1852" s="17">
        <v>44886</v>
      </c>
      <c r="B1852" s="18">
        <v>143449919</v>
      </c>
      <c r="C1852" s="13">
        <v>5540246176699</v>
      </c>
      <c r="D1852" s="17">
        <v>44889</v>
      </c>
      <c r="E1852" s="19">
        <v>4176</v>
      </c>
    </row>
    <row r="1853" spans="1:5" ht="12" customHeight="1" x14ac:dyDescent="0.2">
      <c r="A1853" s="20">
        <v>44886</v>
      </c>
      <c r="B1853" s="21">
        <v>143449919</v>
      </c>
      <c r="C1853" s="13">
        <v>5540246188175</v>
      </c>
      <c r="D1853" s="20">
        <v>44889</v>
      </c>
      <c r="E1853" s="22">
        <v>116</v>
      </c>
    </row>
    <row r="1854" spans="1:5" ht="12" customHeight="1" x14ac:dyDescent="0.2">
      <c r="A1854" s="20">
        <v>44886</v>
      </c>
      <c r="B1854" s="21">
        <v>143449919</v>
      </c>
      <c r="C1854" s="13">
        <v>5540246191594</v>
      </c>
      <c r="D1854" s="20">
        <v>44889</v>
      </c>
      <c r="E1854" s="22">
        <v>1504</v>
      </c>
    </row>
    <row r="1855" spans="1:5" ht="12" customHeight="1" x14ac:dyDescent="0.2">
      <c r="A1855" s="17">
        <v>44886</v>
      </c>
      <c r="B1855" s="18">
        <v>143449919</v>
      </c>
      <c r="C1855" s="13">
        <v>5540246191598</v>
      </c>
      <c r="D1855" s="17">
        <v>44889</v>
      </c>
      <c r="E1855" s="19">
        <v>1601</v>
      </c>
    </row>
    <row r="1856" spans="1:5" ht="12" customHeight="1" x14ac:dyDescent="0.2">
      <c r="A1856" s="17">
        <v>44886</v>
      </c>
      <c r="B1856" s="18">
        <v>143449922</v>
      </c>
      <c r="C1856" s="13">
        <v>5540246176294</v>
      </c>
      <c r="D1856" s="17">
        <v>44889</v>
      </c>
      <c r="E1856" s="19">
        <v>743</v>
      </c>
    </row>
    <row r="1857" spans="1:5" ht="12" customHeight="1" x14ac:dyDescent="0.2">
      <c r="A1857" s="17">
        <v>44886</v>
      </c>
      <c r="B1857" s="18">
        <v>143449922</v>
      </c>
      <c r="C1857" s="13">
        <v>5540246187987</v>
      </c>
      <c r="D1857" s="17">
        <v>44889</v>
      </c>
      <c r="E1857" s="19">
        <v>2228</v>
      </c>
    </row>
    <row r="1858" spans="1:5" ht="12" customHeight="1" x14ac:dyDescent="0.2">
      <c r="A1858" s="20">
        <v>44886</v>
      </c>
      <c r="B1858" s="21">
        <v>143449922</v>
      </c>
      <c r="C1858" s="13">
        <v>5540246188200</v>
      </c>
      <c r="D1858" s="20">
        <v>44889</v>
      </c>
      <c r="E1858" s="22">
        <v>1485</v>
      </c>
    </row>
    <row r="1859" spans="1:5" ht="12" customHeight="1" x14ac:dyDescent="0.2">
      <c r="A1859" s="17">
        <v>44886</v>
      </c>
      <c r="B1859" s="18">
        <v>143449928</v>
      </c>
      <c r="C1859" s="13">
        <v>5540246174095</v>
      </c>
      <c r="D1859" s="17">
        <v>44895</v>
      </c>
      <c r="E1859" s="19">
        <v>70</v>
      </c>
    </row>
    <row r="1860" spans="1:5" ht="12" customHeight="1" x14ac:dyDescent="0.2">
      <c r="A1860" s="20">
        <v>44886</v>
      </c>
      <c r="B1860" s="21">
        <v>143449928</v>
      </c>
      <c r="C1860" s="13">
        <v>5540246175049</v>
      </c>
      <c r="D1860" s="20">
        <v>44895</v>
      </c>
      <c r="E1860" s="22">
        <v>557</v>
      </c>
    </row>
    <row r="1861" spans="1:5" ht="12" customHeight="1" x14ac:dyDescent="0.2">
      <c r="A1861" s="17">
        <v>44886</v>
      </c>
      <c r="B1861" s="18">
        <v>143449928</v>
      </c>
      <c r="C1861" s="13">
        <v>5540246175050</v>
      </c>
      <c r="D1861" s="17">
        <v>44895</v>
      </c>
      <c r="E1861" s="19">
        <v>418</v>
      </c>
    </row>
    <row r="1862" spans="1:5" ht="12" customHeight="1" x14ac:dyDescent="0.2">
      <c r="A1862" s="20">
        <v>44886</v>
      </c>
      <c r="B1862" s="21">
        <v>143449928</v>
      </c>
      <c r="C1862" s="13">
        <v>5540246190743</v>
      </c>
      <c r="D1862" s="20">
        <v>44895</v>
      </c>
      <c r="E1862" s="22">
        <v>279</v>
      </c>
    </row>
    <row r="1863" spans="1:5" ht="12" customHeight="1" x14ac:dyDescent="0.2">
      <c r="A1863" s="17">
        <v>44886</v>
      </c>
      <c r="B1863" s="18">
        <v>143449929</v>
      </c>
      <c r="C1863" s="13">
        <v>5540246196148</v>
      </c>
      <c r="D1863" s="17">
        <v>44915</v>
      </c>
      <c r="E1863" s="19">
        <v>975</v>
      </c>
    </row>
    <row r="1864" spans="1:5" ht="12" customHeight="1" x14ac:dyDescent="0.2">
      <c r="A1864" s="20">
        <v>44886</v>
      </c>
      <c r="B1864" s="21">
        <v>143449946</v>
      </c>
      <c r="C1864" s="13">
        <v>5540246185429</v>
      </c>
      <c r="D1864" s="20">
        <v>44895</v>
      </c>
      <c r="E1864" s="22">
        <v>140</v>
      </c>
    </row>
    <row r="1865" spans="1:5" ht="12" customHeight="1" x14ac:dyDescent="0.2">
      <c r="A1865" s="17">
        <v>44886</v>
      </c>
      <c r="B1865" s="18">
        <v>143449946</v>
      </c>
      <c r="C1865" s="13">
        <v>5540246185562</v>
      </c>
      <c r="D1865" s="17">
        <v>44895</v>
      </c>
      <c r="E1865" s="19">
        <v>140</v>
      </c>
    </row>
    <row r="1866" spans="1:5" ht="12" customHeight="1" x14ac:dyDescent="0.2">
      <c r="A1866" s="20">
        <v>44886</v>
      </c>
      <c r="B1866" s="21">
        <v>143449946</v>
      </c>
      <c r="C1866" s="13">
        <v>5540246186325</v>
      </c>
      <c r="D1866" s="20">
        <v>44895</v>
      </c>
      <c r="E1866" s="22">
        <v>140</v>
      </c>
    </row>
    <row r="1867" spans="1:5" ht="12" customHeight="1" x14ac:dyDescent="0.2">
      <c r="A1867" s="17">
        <v>44886</v>
      </c>
      <c r="B1867" s="18">
        <v>143449947</v>
      </c>
      <c r="C1867" s="13">
        <v>5540246194632</v>
      </c>
      <c r="D1867" s="17">
        <v>44900</v>
      </c>
      <c r="E1867" s="19">
        <v>919</v>
      </c>
    </row>
    <row r="1868" spans="1:5" ht="12" customHeight="1" x14ac:dyDescent="0.2">
      <c r="A1868" s="20">
        <v>44886</v>
      </c>
      <c r="B1868" s="21">
        <v>143449947</v>
      </c>
      <c r="C1868" s="13">
        <v>5540246195250</v>
      </c>
      <c r="D1868" s="20">
        <v>44900</v>
      </c>
      <c r="E1868" s="22">
        <v>251</v>
      </c>
    </row>
    <row r="1869" spans="1:5" ht="12" customHeight="1" x14ac:dyDescent="0.2">
      <c r="A1869" s="17">
        <v>44886</v>
      </c>
      <c r="B1869" s="18">
        <v>143449947</v>
      </c>
      <c r="C1869" s="13">
        <v>5540246196046</v>
      </c>
      <c r="D1869" s="17">
        <v>44900</v>
      </c>
      <c r="E1869" s="19">
        <v>168</v>
      </c>
    </row>
    <row r="1870" spans="1:5" ht="12" customHeight="1" x14ac:dyDescent="0.2">
      <c r="A1870" s="20">
        <v>44886</v>
      </c>
      <c r="B1870" s="21">
        <v>143449948</v>
      </c>
      <c r="C1870" s="13">
        <v>5540246194632</v>
      </c>
      <c r="D1870" s="20">
        <v>44903</v>
      </c>
      <c r="E1870" s="22">
        <v>2256</v>
      </c>
    </row>
    <row r="1871" spans="1:5" ht="12" customHeight="1" x14ac:dyDescent="0.2">
      <c r="A1871" s="20">
        <v>44886</v>
      </c>
      <c r="B1871" s="21">
        <v>143449949</v>
      </c>
      <c r="C1871" s="13">
        <v>5540246194632</v>
      </c>
      <c r="D1871" s="20">
        <v>44907</v>
      </c>
      <c r="E1871" s="22">
        <v>836</v>
      </c>
    </row>
    <row r="1872" spans="1:5" ht="12" customHeight="1" x14ac:dyDescent="0.2">
      <c r="A1872" s="20">
        <v>44886</v>
      </c>
      <c r="B1872" s="21">
        <v>143449951</v>
      </c>
      <c r="C1872" s="13">
        <v>5540246194632</v>
      </c>
      <c r="D1872" s="20">
        <v>44910</v>
      </c>
      <c r="E1872" s="22">
        <v>2172</v>
      </c>
    </row>
    <row r="1873" spans="1:5" ht="12" customHeight="1" x14ac:dyDescent="0.2">
      <c r="A1873" s="20">
        <v>44886</v>
      </c>
      <c r="B1873" s="21">
        <v>143449952</v>
      </c>
      <c r="C1873" s="13">
        <v>5540246194632</v>
      </c>
      <c r="D1873" s="20">
        <v>44914</v>
      </c>
      <c r="E1873" s="22">
        <v>1921</v>
      </c>
    </row>
    <row r="1874" spans="1:5" ht="12" customHeight="1" x14ac:dyDescent="0.2">
      <c r="A1874" s="17">
        <v>44886</v>
      </c>
      <c r="B1874" s="18">
        <v>143449953</v>
      </c>
      <c r="C1874" s="13">
        <v>5540246194632</v>
      </c>
      <c r="D1874" s="17">
        <v>44922</v>
      </c>
      <c r="E1874" s="19">
        <v>2757</v>
      </c>
    </row>
    <row r="1875" spans="1:5" ht="12" customHeight="1" x14ac:dyDescent="0.2">
      <c r="A1875" s="17">
        <v>44887</v>
      </c>
      <c r="B1875" s="18">
        <v>143449961</v>
      </c>
      <c r="C1875" s="13">
        <v>5540246192907</v>
      </c>
      <c r="D1875" s="17">
        <v>44930</v>
      </c>
      <c r="E1875" s="19">
        <v>3341</v>
      </c>
    </row>
    <row r="1876" spans="1:5" ht="12" customHeight="1" x14ac:dyDescent="0.2">
      <c r="A1876" s="20">
        <v>44887</v>
      </c>
      <c r="B1876" s="21">
        <v>143449962</v>
      </c>
      <c r="C1876" s="13">
        <v>5540246192907</v>
      </c>
      <c r="D1876" s="20">
        <v>44952</v>
      </c>
      <c r="E1876" s="22">
        <v>11136</v>
      </c>
    </row>
    <row r="1877" spans="1:5" ht="12" customHeight="1" x14ac:dyDescent="0.2">
      <c r="A1877" s="20">
        <v>44887</v>
      </c>
      <c r="B1877" s="21">
        <v>143449966</v>
      </c>
      <c r="C1877" s="13">
        <v>5540246172978</v>
      </c>
      <c r="D1877" s="20">
        <v>44892</v>
      </c>
      <c r="E1877" s="22">
        <v>1671</v>
      </c>
    </row>
    <row r="1878" spans="1:5" ht="12" customHeight="1" x14ac:dyDescent="0.2">
      <c r="A1878" s="17">
        <v>44887</v>
      </c>
      <c r="B1878" s="18">
        <v>143449966</v>
      </c>
      <c r="C1878" s="13">
        <v>5540246176699</v>
      </c>
      <c r="D1878" s="17">
        <v>44892</v>
      </c>
      <c r="E1878" s="19">
        <v>4176</v>
      </c>
    </row>
    <row r="1879" spans="1:5" ht="12" customHeight="1" x14ac:dyDescent="0.2">
      <c r="A1879" s="17">
        <v>44887</v>
      </c>
      <c r="B1879" s="18">
        <v>143449966</v>
      </c>
      <c r="C1879" s="13">
        <v>5540246188175</v>
      </c>
      <c r="D1879" s="17">
        <v>44892</v>
      </c>
      <c r="E1879" s="19">
        <v>116</v>
      </c>
    </row>
    <row r="1880" spans="1:5" ht="12" customHeight="1" x14ac:dyDescent="0.2">
      <c r="A1880" s="20">
        <v>44887</v>
      </c>
      <c r="B1880" s="21">
        <v>143449967</v>
      </c>
      <c r="C1880" s="13">
        <v>5540246187987</v>
      </c>
      <c r="D1880" s="20">
        <v>44892</v>
      </c>
      <c r="E1880" s="22">
        <v>2228</v>
      </c>
    </row>
    <row r="1881" spans="1:5" ht="12" customHeight="1" x14ac:dyDescent="0.2">
      <c r="A1881" s="17">
        <v>44887</v>
      </c>
      <c r="B1881" s="18">
        <v>143449967</v>
      </c>
      <c r="C1881" s="13">
        <v>5540246188200</v>
      </c>
      <c r="D1881" s="17">
        <v>44892</v>
      </c>
      <c r="E1881" s="19">
        <v>1485</v>
      </c>
    </row>
    <row r="1882" spans="1:5" ht="12" customHeight="1" x14ac:dyDescent="0.2">
      <c r="A1882" s="17">
        <v>44887</v>
      </c>
      <c r="B1882" s="18">
        <v>143449971</v>
      </c>
      <c r="C1882" s="13">
        <v>5540246171759</v>
      </c>
      <c r="D1882" s="17">
        <v>44896</v>
      </c>
      <c r="E1882" s="19">
        <v>8352</v>
      </c>
    </row>
    <row r="1883" spans="1:5" ht="12" customHeight="1" x14ac:dyDescent="0.2">
      <c r="A1883" s="20">
        <v>44887</v>
      </c>
      <c r="B1883" s="21">
        <v>143449971</v>
      </c>
      <c r="C1883" s="13">
        <v>5540246192518</v>
      </c>
      <c r="D1883" s="20">
        <v>44896</v>
      </c>
      <c r="E1883" s="22">
        <v>26309</v>
      </c>
    </row>
    <row r="1884" spans="1:5" ht="12" customHeight="1" x14ac:dyDescent="0.2">
      <c r="A1884" s="17">
        <v>44887</v>
      </c>
      <c r="B1884" s="18">
        <v>143449974</v>
      </c>
      <c r="C1884" s="13">
        <v>5540246192148</v>
      </c>
      <c r="D1884" s="17">
        <v>44894</v>
      </c>
      <c r="E1884" s="19">
        <v>45936</v>
      </c>
    </row>
    <row r="1885" spans="1:5" ht="12" customHeight="1" x14ac:dyDescent="0.2">
      <c r="A1885" s="20">
        <v>44887</v>
      </c>
      <c r="B1885" s="21">
        <v>143449975</v>
      </c>
      <c r="C1885" s="13">
        <v>5540246192148</v>
      </c>
      <c r="D1885" s="20">
        <v>44901</v>
      </c>
      <c r="E1885" s="22">
        <v>45936</v>
      </c>
    </row>
    <row r="1886" spans="1:5" ht="12" customHeight="1" x14ac:dyDescent="0.2">
      <c r="A1886" s="20">
        <v>44887</v>
      </c>
      <c r="B1886" s="21">
        <v>143449977</v>
      </c>
      <c r="C1886" s="13">
        <v>5540246195943</v>
      </c>
      <c r="D1886" s="20">
        <v>44922</v>
      </c>
      <c r="E1886" s="22">
        <v>928</v>
      </c>
    </row>
    <row r="1887" spans="1:5" ht="12" customHeight="1" x14ac:dyDescent="0.2">
      <c r="A1887" s="17">
        <v>44887</v>
      </c>
      <c r="B1887" s="18">
        <v>143449977</v>
      </c>
      <c r="C1887" s="13">
        <v>5540246195944</v>
      </c>
      <c r="D1887" s="17">
        <v>44922</v>
      </c>
      <c r="E1887" s="19">
        <v>928</v>
      </c>
    </row>
    <row r="1888" spans="1:5" ht="12" customHeight="1" x14ac:dyDescent="0.2">
      <c r="A1888" s="20">
        <v>44887</v>
      </c>
      <c r="B1888" s="21">
        <v>143449978</v>
      </c>
      <c r="C1888" s="13">
        <v>5540246195943</v>
      </c>
      <c r="D1888" s="20">
        <v>44928</v>
      </c>
      <c r="E1888" s="22">
        <v>928</v>
      </c>
    </row>
    <row r="1889" spans="1:5" ht="12" customHeight="1" x14ac:dyDescent="0.2">
      <c r="A1889" s="17">
        <v>44887</v>
      </c>
      <c r="B1889" s="18">
        <v>143449978</v>
      </c>
      <c r="C1889" s="13">
        <v>5540246195944</v>
      </c>
      <c r="D1889" s="17">
        <v>44928</v>
      </c>
      <c r="E1889" s="19">
        <v>928</v>
      </c>
    </row>
    <row r="1890" spans="1:5" ht="12" customHeight="1" x14ac:dyDescent="0.2">
      <c r="A1890" s="20">
        <v>44887</v>
      </c>
      <c r="B1890" s="21">
        <v>143449981</v>
      </c>
      <c r="C1890" s="13">
        <v>5540246191596</v>
      </c>
      <c r="D1890" s="20">
        <v>44902</v>
      </c>
      <c r="E1890" s="22">
        <v>223</v>
      </c>
    </row>
    <row r="1891" spans="1:5" ht="12" customHeight="1" x14ac:dyDescent="0.2">
      <c r="A1891" s="17">
        <v>44889</v>
      </c>
      <c r="B1891" s="18">
        <v>143449996</v>
      </c>
      <c r="C1891" s="13">
        <v>5540246171933</v>
      </c>
      <c r="D1891" s="17">
        <v>44893</v>
      </c>
      <c r="E1891" s="19">
        <v>669</v>
      </c>
    </row>
    <row r="1892" spans="1:5" ht="12" customHeight="1" x14ac:dyDescent="0.2">
      <c r="A1892" s="20">
        <v>44889</v>
      </c>
      <c r="B1892" s="21">
        <v>143449996</v>
      </c>
      <c r="C1892" s="13">
        <v>5540246176295</v>
      </c>
      <c r="D1892" s="20">
        <v>44893</v>
      </c>
      <c r="E1892" s="22">
        <v>2228</v>
      </c>
    </row>
    <row r="1893" spans="1:5" ht="12" customHeight="1" x14ac:dyDescent="0.2">
      <c r="A1893" s="17">
        <v>44889</v>
      </c>
      <c r="B1893" s="18">
        <v>143449996</v>
      </c>
      <c r="C1893" s="13">
        <v>5540246187987</v>
      </c>
      <c r="D1893" s="17">
        <v>44893</v>
      </c>
      <c r="E1893" s="19">
        <v>3341</v>
      </c>
    </row>
    <row r="1894" spans="1:5" ht="12" customHeight="1" x14ac:dyDescent="0.2">
      <c r="A1894" s="20">
        <v>44889</v>
      </c>
      <c r="B1894" s="21">
        <v>143450004</v>
      </c>
      <c r="C1894" s="13">
        <v>5540246182684</v>
      </c>
      <c r="D1894" s="20">
        <v>44902</v>
      </c>
      <c r="E1894" s="22">
        <v>372</v>
      </c>
    </row>
    <row r="1895" spans="1:5" ht="12" customHeight="1" x14ac:dyDescent="0.2">
      <c r="A1895" s="20">
        <v>44889</v>
      </c>
      <c r="B1895" s="21">
        <v>143450004</v>
      </c>
      <c r="C1895" s="13">
        <v>5540246194467</v>
      </c>
      <c r="D1895" s="20">
        <v>44902</v>
      </c>
      <c r="E1895" s="22">
        <v>12473</v>
      </c>
    </row>
    <row r="1896" spans="1:5" ht="12" customHeight="1" x14ac:dyDescent="0.2">
      <c r="A1896" s="17">
        <v>44892</v>
      </c>
      <c r="B1896" s="18">
        <v>143460020</v>
      </c>
      <c r="C1896" s="13">
        <v>5540246193878</v>
      </c>
      <c r="D1896" s="17">
        <v>44894</v>
      </c>
      <c r="E1896" s="19">
        <v>26727</v>
      </c>
    </row>
    <row r="1897" spans="1:5" ht="12" customHeight="1" x14ac:dyDescent="0.2">
      <c r="A1897" s="20">
        <v>44892</v>
      </c>
      <c r="B1897" s="21">
        <v>143460029</v>
      </c>
      <c r="C1897" s="13">
        <v>5540246172539</v>
      </c>
      <c r="D1897" s="20">
        <v>44894</v>
      </c>
      <c r="E1897" s="22">
        <v>24</v>
      </c>
    </row>
    <row r="1898" spans="1:5" ht="12" customHeight="1" x14ac:dyDescent="0.2">
      <c r="A1898" s="17">
        <v>44892</v>
      </c>
      <c r="B1898" s="18">
        <v>143460029</v>
      </c>
      <c r="C1898" s="13">
        <v>5540246172669</v>
      </c>
      <c r="D1898" s="17">
        <v>44894</v>
      </c>
      <c r="E1898" s="19">
        <v>279</v>
      </c>
    </row>
    <row r="1899" spans="1:5" ht="12" customHeight="1" x14ac:dyDescent="0.2">
      <c r="A1899" s="20">
        <v>44892</v>
      </c>
      <c r="B1899" s="21">
        <v>143460029</v>
      </c>
      <c r="C1899" s="13">
        <v>5540246172978</v>
      </c>
      <c r="D1899" s="20">
        <v>44894</v>
      </c>
      <c r="E1899" s="22">
        <v>1671</v>
      </c>
    </row>
    <row r="1900" spans="1:5" ht="12" customHeight="1" x14ac:dyDescent="0.2">
      <c r="A1900" s="17">
        <v>44892</v>
      </c>
      <c r="B1900" s="18">
        <v>143460029</v>
      </c>
      <c r="C1900" s="13">
        <v>5540246174174</v>
      </c>
      <c r="D1900" s="17">
        <v>44894</v>
      </c>
      <c r="E1900" s="19">
        <v>232</v>
      </c>
    </row>
    <row r="1901" spans="1:5" ht="12" customHeight="1" x14ac:dyDescent="0.2">
      <c r="A1901" s="17">
        <v>44892</v>
      </c>
      <c r="B1901" s="18">
        <v>143460029</v>
      </c>
      <c r="C1901" s="13">
        <v>5540246176699</v>
      </c>
      <c r="D1901" s="17">
        <v>44894</v>
      </c>
      <c r="E1901" s="19">
        <v>4176</v>
      </c>
    </row>
    <row r="1902" spans="1:5" ht="12" customHeight="1" x14ac:dyDescent="0.2">
      <c r="A1902" s="20">
        <v>44892</v>
      </c>
      <c r="B1902" s="21">
        <v>143460030</v>
      </c>
      <c r="C1902" s="13">
        <v>5540246171933</v>
      </c>
      <c r="D1902" s="20">
        <v>44894</v>
      </c>
      <c r="E1902" s="22">
        <v>557</v>
      </c>
    </row>
    <row r="1903" spans="1:5" ht="12" customHeight="1" x14ac:dyDescent="0.2">
      <c r="A1903" s="17">
        <v>44892</v>
      </c>
      <c r="B1903" s="18">
        <v>143460030</v>
      </c>
      <c r="C1903" s="13">
        <v>5540246176295</v>
      </c>
      <c r="D1903" s="17">
        <v>44894</v>
      </c>
      <c r="E1903" s="19">
        <v>8909</v>
      </c>
    </row>
    <row r="1904" spans="1:5" ht="12" customHeight="1" x14ac:dyDescent="0.2">
      <c r="A1904" s="20">
        <v>44892</v>
      </c>
      <c r="B1904" s="21">
        <v>143460030</v>
      </c>
      <c r="C1904" s="13">
        <v>5540246187987</v>
      </c>
      <c r="D1904" s="20">
        <v>44894</v>
      </c>
      <c r="E1904" s="22">
        <v>1671</v>
      </c>
    </row>
    <row r="1905" spans="1:5" ht="12" customHeight="1" x14ac:dyDescent="0.2">
      <c r="A1905" s="17">
        <v>44892</v>
      </c>
      <c r="B1905" s="18">
        <v>143460035</v>
      </c>
      <c r="C1905" s="13">
        <v>5540246181061</v>
      </c>
      <c r="D1905" s="17">
        <v>44908</v>
      </c>
      <c r="E1905" s="19">
        <v>3308</v>
      </c>
    </row>
    <row r="1906" spans="1:5" ht="12" customHeight="1" x14ac:dyDescent="0.2">
      <c r="A1906" s="20">
        <v>44892</v>
      </c>
      <c r="B1906" s="21">
        <v>143460035</v>
      </c>
      <c r="C1906" s="13">
        <v>5540246185278</v>
      </c>
      <c r="D1906" s="20">
        <v>44908</v>
      </c>
      <c r="E1906" s="22">
        <v>2239</v>
      </c>
    </row>
    <row r="1907" spans="1:5" ht="12" customHeight="1" x14ac:dyDescent="0.2">
      <c r="A1907" s="20">
        <v>44892</v>
      </c>
      <c r="B1907" s="21">
        <v>143460037</v>
      </c>
      <c r="C1907" s="13">
        <v>5540246183130</v>
      </c>
      <c r="D1907" s="20">
        <v>44909</v>
      </c>
      <c r="E1907" s="22">
        <v>2256</v>
      </c>
    </row>
    <row r="1908" spans="1:5" ht="12" customHeight="1" x14ac:dyDescent="0.2">
      <c r="A1908" s="17">
        <v>44892</v>
      </c>
      <c r="B1908" s="18">
        <v>143460037</v>
      </c>
      <c r="C1908" s="13">
        <v>5540246183538</v>
      </c>
      <c r="D1908" s="17">
        <v>44909</v>
      </c>
      <c r="E1908" s="19">
        <v>919</v>
      </c>
    </row>
    <row r="1909" spans="1:5" ht="12" customHeight="1" x14ac:dyDescent="0.2">
      <c r="A1909" s="20">
        <v>44892</v>
      </c>
      <c r="B1909" s="21">
        <v>143460044</v>
      </c>
      <c r="C1909" s="13">
        <v>5540246174095</v>
      </c>
      <c r="D1909" s="20">
        <v>44901</v>
      </c>
      <c r="E1909" s="22">
        <v>140</v>
      </c>
    </row>
    <row r="1910" spans="1:5" ht="12" customHeight="1" x14ac:dyDescent="0.2">
      <c r="A1910" s="17">
        <v>44892</v>
      </c>
      <c r="B1910" s="18">
        <v>143460044</v>
      </c>
      <c r="C1910" s="13">
        <v>5540246175047</v>
      </c>
      <c r="D1910" s="17">
        <v>44901</v>
      </c>
      <c r="E1910" s="19">
        <v>279</v>
      </c>
    </row>
    <row r="1911" spans="1:5" ht="12" customHeight="1" x14ac:dyDescent="0.2">
      <c r="A1911" s="20">
        <v>44892</v>
      </c>
      <c r="B1911" s="21">
        <v>143460044</v>
      </c>
      <c r="C1911" s="13">
        <v>5540246175049</v>
      </c>
      <c r="D1911" s="20">
        <v>44901</v>
      </c>
      <c r="E1911" s="22">
        <v>557</v>
      </c>
    </row>
    <row r="1912" spans="1:5" ht="12" customHeight="1" x14ac:dyDescent="0.2">
      <c r="A1912" s="17">
        <v>44892</v>
      </c>
      <c r="B1912" s="18">
        <v>143460044</v>
      </c>
      <c r="C1912" s="13">
        <v>5540246190743</v>
      </c>
      <c r="D1912" s="17">
        <v>44901</v>
      </c>
      <c r="E1912" s="19">
        <v>279</v>
      </c>
    </row>
    <row r="1913" spans="1:5" ht="12" customHeight="1" x14ac:dyDescent="0.2">
      <c r="A1913" s="17">
        <v>44892</v>
      </c>
      <c r="B1913" s="18">
        <v>143460045</v>
      </c>
      <c r="C1913" s="13">
        <v>5540246183587</v>
      </c>
      <c r="D1913" s="17">
        <v>44902</v>
      </c>
      <c r="E1913" s="19">
        <v>502</v>
      </c>
    </row>
    <row r="1914" spans="1:5" ht="12" customHeight="1" x14ac:dyDescent="0.2">
      <c r="A1914" s="20">
        <v>44892</v>
      </c>
      <c r="B1914" s="21">
        <v>143460045</v>
      </c>
      <c r="C1914" s="13">
        <v>5540246183589</v>
      </c>
      <c r="D1914" s="20">
        <v>44902</v>
      </c>
      <c r="E1914" s="22">
        <v>650</v>
      </c>
    </row>
    <row r="1915" spans="1:5" ht="12" customHeight="1" x14ac:dyDescent="0.2">
      <c r="A1915" s="17">
        <v>44892</v>
      </c>
      <c r="B1915" s="18">
        <v>143460045</v>
      </c>
      <c r="C1915" s="13">
        <v>5540246186352</v>
      </c>
      <c r="D1915" s="17">
        <v>44902</v>
      </c>
      <c r="E1915" s="19">
        <v>1880</v>
      </c>
    </row>
    <row r="1916" spans="1:5" ht="12" customHeight="1" x14ac:dyDescent="0.2">
      <c r="A1916" s="17">
        <v>44892</v>
      </c>
      <c r="B1916" s="18">
        <v>143460047</v>
      </c>
      <c r="C1916" s="13">
        <v>5540246183558</v>
      </c>
      <c r="D1916" s="17">
        <v>44906</v>
      </c>
      <c r="E1916" s="19">
        <v>2599</v>
      </c>
    </row>
    <row r="1917" spans="1:5" ht="12" customHeight="1" x14ac:dyDescent="0.2">
      <c r="A1917" s="20">
        <v>44892</v>
      </c>
      <c r="B1917" s="21">
        <v>143460047</v>
      </c>
      <c r="C1917" s="13">
        <v>5540246192209</v>
      </c>
      <c r="D1917" s="20">
        <v>44906</v>
      </c>
      <c r="E1917" s="22">
        <v>2228</v>
      </c>
    </row>
    <row r="1918" spans="1:5" ht="12" customHeight="1" x14ac:dyDescent="0.2">
      <c r="A1918" s="17">
        <v>44892</v>
      </c>
      <c r="B1918" s="18">
        <v>143460047</v>
      </c>
      <c r="C1918" s="13">
        <v>5540246192462</v>
      </c>
      <c r="D1918" s="17">
        <v>44906</v>
      </c>
      <c r="E1918" s="19">
        <v>1114</v>
      </c>
    </row>
    <row r="1919" spans="1:5" ht="12" customHeight="1" x14ac:dyDescent="0.2">
      <c r="A1919" s="20">
        <v>44892</v>
      </c>
      <c r="B1919" s="21">
        <v>143460047</v>
      </c>
      <c r="C1919" s="13">
        <v>5540246192594</v>
      </c>
      <c r="D1919" s="20">
        <v>44906</v>
      </c>
      <c r="E1919" s="22">
        <v>743</v>
      </c>
    </row>
    <row r="1920" spans="1:5" ht="12" customHeight="1" x14ac:dyDescent="0.2">
      <c r="A1920" s="17">
        <v>44892</v>
      </c>
      <c r="B1920" s="18">
        <v>143460047</v>
      </c>
      <c r="C1920" s="13">
        <v>5540246192831</v>
      </c>
      <c r="D1920" s="17">
        <v>44906</v>
      </c>
      <c r="E1920" s="19">
        <v>1300</v>
      </c>
    </row>
    <row r="1921" spans="1:5" ht="12" customHeight="1" x14ac:dyDescent="0.2">
      <c r="A1921" s="17">
        <v>44892</v>
      </c>
      <c r="B1921" s="18">
        <v>143460048</v>
      </c>
      <c r="C1921" s="13">
        <v>5540246187995</v>
      </c>
      <c r="D1921" s="17">
        <v>44903</v>
      </c>
      <c r="E1921" s="19">
        <v>1337</v>
      </c>
    </row>
    <row r="1922" spans="1:5" ht="12" customHeight="1" x14ac:dyDescent="0.2">
      <c r="A1922" s="20">
        <v>44892</v>
      </c>
      <c r="B1922" s="21">
        <v>143460051</v>
      </c>
      <c r="C1922" s="13">
        <v>5540246177133</v>
      </c>
      <c r="D1922" s="20">
        <v>44909</v>
      </c>
      <c r="E1922" s="22">
        <v>18375</v>
      </c>
    </row>
    <row r="1923" spans="1:5" ht="12" customHeight="1" x14ac:dyDescent="0.2">
      <c r="A1923" s="17">
        <v>44892</v>
      </c>
      <c r="B1923" s="18">
        <v>143460052</v>
      </c>
      <c r="C1923" s="13">
        <v>5540246192148</v>
      </c>
      <c r="D1923" s="17">
        <v>44909</v>
      </c>
      <c r="E1923" s="19">
        <v>45936</v>
      </c>
    </row>
    <row r="1924" spans="1:5" ht="12" customHeight="1" x14ac:dyDescent="0.2">
      <c r="A1924" s="17">
        <v>44892</v>
      </c>
      <c r="B1924" s="18">
        <v>143460054</v>
      </c>
      <c r="C1924" s="13">
        <v>5540246194632</v>
      </c>
      <c r="D1924" s="17">
        <v>44922</v>
      </c>
      <c r="E1924" s="19">
        <v>2757</v>
      </c>
    </row>
    <row r="1925" spans="1:5" ht="12" customHeight="1" x14ac:dyDescent="0.2">
      <c r="A1925" s="17">
        <v>44892</v>
      </c>
      <c r="B1925" s="18">
        <v>143460056</v>
      </c>
      <c r="C1925" s="13">
        <v>5540246185429</v>
      </c>
      <c r="D1925" s="17">
        <v>44901</v>
      </c>
      <c r="E1925" s="19">
        <v>70</v>
      </c>
    </row>
    <row r="1926" spans="1:5" ht="12" customHeight="1" x14ac:dyDescent="0.2">
      <c r="A1926" s="17">
        <v>44893</v>
      </c>
      <c r="B1926" s="18">
        <v>143460070</v>
      </c>
      <c r="C1926" s="13">
        <v>5540246174174</v>
      </c>
      <c r="D1926" s="17">
        <v>44895</v>
      </c>
      <c r="E1926" s="19">
        <v>464</v>
      </c>
    </row>
    <row r="1927" spans="1:5" ht="12" customHeight="1" x14ac:dyDescent="0.2">
      <c r="A1927" s="17">
        <v>44893</v>
      </c>
      <c r="B1927" s="18">
        <v>143460070</v>
      </c>
      <c r="C1927" s="13">
        <v>5540246176699</v>
      </c>
      <c r="D1927" s="17">
        <v>44895</v>
      </c>
      <c r="E1927" s="19">
        <v>4176</v>
      </c>
    </row>
    <row r="1928" spans="1:5" ht="12" customHeight="1" x14ac:dyDescent="0.2">
      <c r="A1928" s="17">
        <v>44893</v>
      </c>
      <c r="B1928" s="18">
        <v>143460070</v>
      </c>
      <c r="C1928" s="13">
        <v>5540246188175</v>
      </c>
      <c r="D1928" s="17">
        <v>44895</v>
      </c>
      <c r="E1928" s="19">
        <v>464</v>
      </c>
    </row>
    <row r="1929" spans="1:5" ht="12" customHeight="1" x14ac:dyDescent="0.2">
      <c r="A1929" s="17">
        <v>44893</v>
      </c>
      <c r="B1929" s="18">
        <v>143460070</v>
      </c>
      <c r="C1929" s="13">
        <v>5540246192102</v>
      </c>
      <c r="D1929" s="17">
        <v>44895</v>
      </c>
      <c r="E1929" s="19">
        <v>2005</v>
      </c>
    </row>
    <row r="1930" spans="1:5" ht="12" customHeight="1" x14ac:dyDescent="0.2">
      <c r="A1930" s="20">
        <v>44893</v>
      </c>
      <c r="B1930" s="21">
        <v>143460073</v>
      </c>
      <c r="C1930" s="13">
        <v>5540246171933</v>
      </c>
      <c r="D1930" s="20">
        <v>44895</v>
      </c>
      <c r="E1930" s="22">
        <v>1114</v>
      </c>
    </row>
    <row r="1931" spans="1:5" ht="12" customHeight="1" x14ac:dyDescent="0.2">
      <c r="A1931" s="17">
        <v>44893</v>
      </c>
      <c r="B1931" s="18">
        <v>143460073</v>
      </c>
      <c r="C1931" s="13">
        <v>5540246176294</v>
      </c>
      <c r="D1931" s="17">
        <v>44895</v>
      </c>
      <c r="E1931" s="19">
        <v>743</v>
      </c>
    </row>
    <row r="1932" spans="1:5" ht="12" customHeight="1" x14ac:dyDescent="0.2">
      <c r="A1932" s="17">
        <v>44893</v>
      </c>
      <c r="B1932" s="18">
        <v>143460073</v>
      </c>
      <c r="C1932" s="13">
        <v>5540246187987</v>
      </c>
      <c r="D1932" s="17">
        <v>44895</v>
      </c>
      <c r="E1932" s="19">
        <v>3341</v>
      </c>
    </row>
    <row r="1933" spans="1:5" ht="12" customHeight="1" x14ac:dyDescent="0.2">
      <c r="A1933" s="20">
        <v>44893</v>
      </c>
      <c r="B1933" s="21">
        <v>143460073</v>
      </c>
      <c r="C1933" s="13">
        <v>5540246188200</v>
      </c>
      <c r="D1933" s="20">
        <v>44895</v>
      </c>
      <c r="E1933" s="22">
        <v>1485</v>
      </c>
    </row>
    <row r="1934" spans="1:5" ht="12" customHeight="1" x14ac:dyDescent="0.2">
      <c r="A1934" s="17">
        <v>44893</v>
      </c>
      <c r="B1934" s="18">
        <v>143460075</v>
      </c>
      <c r="C1934" s="13">
        <v>5540246194632</v>
      </c>
      <c r="D1934" s="17">
        <v>44913</v>
      </c>
      <c r="E1934" s="19">
        <v>502</v>
      </c>
    </row>
    <row r="1935" spans="1:5" ht="12" customHeight="1" x14ac:dyDescent="0.2">
      <c r="A1935" s="20">
        <v>44893</v>
      </c>
      <c r="B1935" s="21">
        <v>143460075</v>
      </c>
      <c r="C1935" s="13">
        <v>5540246195250</v>
      </c>
      <c r="D1935" s="20">
        <v>44913</v>
      </c>
      <c r="E1935" s="22">
        <v>168</v>
      </c>
    </row>
    <row r="1936" spans="1:5" ht="12" customHeight="1" x14ac:dyDescent="0.2">
      <c r="A1936" s="17">
        <v>44893</v>
      </c>
      <c r="B1936" s="18">
        <v>143460075</v>
      </c>
      <c r="C1936" s="13">
        <v>5540246196046</v>
      </c>
      <c r="D1936" s="17">
        <v>44913</v>
      </c>
      <c r="E1936" s="19">
        <v>418</v>
      </c>
    </row>
    <row r="1937" spans="1:5" ht="12" customHeight="1" x14ac:dyDescent="0.2">
      <c r="A1937" s="17">
        <v>44894</v>
      </c>
      <c r="B1937" s="18">
        <v>143460091</v>
      </c>
      <c r="C1937" s="13">
        <v>5540246172669</v>
      </c>
      <c r="D1937" s="17">
        <v>44896</v>
      </c>
      <c r="E1937" s="19">
        <v>209</v>
      </c>
    </row>
    <row r="1938" spans="1:5" ht="12" customHeight="1" x14ac:dyDescent="0.2">
      <c r="A1938" s="17">
        <v>44894</v>
      </c>
      <c r="B1938" s="18">
        <v>143460091</v>
      </c>
      <c r="C1938" s="13">
        <v>5540246174174</v>
      </c>
      <c r="D1938" s="17">
        <v>44896</v>
      </c>
      <c r="E1938" s="19">
        <v>232</v>
      </c>
    </row>
    <row r="1939" spans="1:5" ht="12" customHeight="1" x14ac:dyDescent="0.2">
      <c r="A1939" s="20">
        <v>44894</v>
      </c>
      <c r="B1939" s="21">
        <v>143460091</v>
      </c>
      <c r="C1939" s="13">
        <v>5540246176699</v>
      </c>
      <c r="D1939" s="20">
        <v>44896</v>
      </c>
      <c r="E1939" s="22">
        <v>8352</v>
      </c>
    </row>
    <row r="1940" spans="1:5" ht="12" customHeight="1" x14ac:dyDescent="0.2">
      <c r="A1940" s="20">
        <v>44894</v>
      </c>
      <c r="B1940" s="21">
        <v>143460091</v>
      </c>
      <c r="C1940" s="13">
        <v>5540246192102</v>
      </c>
      <c r="D1940" s="20">
        <v>44896</v>
      </c>
      <c r="E1940" s="22">
        <v>2005</v>
      </c>
    </row>
    <row r="1941" spans="1:5" ht="12" customHeight="1" x14ac:dyDescent="0.2">
      <c r="A1941" s="20">
        <v>44894</v>
      </c>
      <c r="B1941" s="21">
        <v>143460092</v>
      </c>
      <c r="C1941" s="13">
        <v>5540246171933</v>
      </c>
      <c r="D1941" s="20">
        <v>44896</v>
      </c>
      <c r="E1941" s="22">
        <v>1114</v>
      </c>
    </row>
    <row r="1942" spans="1:5" ht="12" customHeight="1" x14ac:dyDescent="0.2">
      <c r="A1942" s="17">
        <v>44894</v>
      </c>
      <c r="B1942" s="18">
        <v>143460092</v>
      </c>
      <c r="C1942" s="13">
        <v>5540246176295</v>
      </c>
      <c r="D1942" s="17">
        <v>44896</v>
      </c>
      <c r="E1942" s="19">
        <v>5940</v>
      </c>
    </row>
    <row r="1943" spans="1:5" ht="12" customHeight="1" x14ac:dyDescent="0.2">
      <c r="A1943" s="20">
        <v>44894</v>
      </c>
      <c r="B1943" s="21">
        <v>143460092</v>
      </c>
      <c r="C1943" s="13">
        <v>5540246187987</v>
      </c>
      <c r="D1943" s="20">
        <v>44896</v>
      </c>
      <c r="E1943" s="22">
        <v>4455</v>
      </c>
    </row>
    <row r="1944" spans="1:5" ht="12" customHeight="1" x14ac:dyDescent="0.2">
      <c r="A1944" s="17">
        <v>44894</v>
      </c>
      <c r="B1944" s="18">
        <v>143460092</v>
      </c>
      <c r="C1944" s="13">
        <v>5540246188200</v>
      </c>
      <c r="D1944" s="17">
        <v>44896</v>
      </c>
      <c r="E1944" s="19">
        <v>743</v>
      </c>
    </row>
    <row r="1945" spans="1:5" ht="12" customHeight="1" x14ac:dyDescent="0.2">
      <c r="A1945" s="17">
        <v>44894</v>
      </c>
      <c r="B1945" s="18">
        <v>143460095</v>
      </c>
      <c r="C1945" s="13">
        <v>5540246175049</v>
      </c>
      <c r="D1945" s="17">
        <v>44903</v>
      </c>
      <c r="E1945" s="19">
        <v>836</v>
      </c>
    </row>
    <row r="1946" spans="1:5" ht="12" customHeight="1" x14ac:dyDescent="0.2">
      <c r="A1946" s="17">
        <v>44894</v>
      </c>
      <c r="B1946" s="18">
        <v>143460096</v>
      </c>
      <c r="C1946" s="13">
        <v>5540246192148</v>
      </c>
      <c r="D1946" s="17">
        <v>44916</v>
      </c>
      <c r="E1946" s="19">
        <v>45936</v>
      </c>
    </row>
    <row r="1947" spans="1:5" ht="12" customHeight="1" x14ac:dyDescent="0.2">
      <c r="A1947" s="17">
        <v>44894</v>
      </c>
      <c r="B1947" s="18">
        <v>143460107</v>
      </c>
      <c r="C1947" s="13">
        <v>5540246196466</v>
      </c>
      <c r="D1947" s="17">
        <v>44901</v>
      </c>
      <c r="E1947" s="19">
        <v>1782</v>
      </c>
    </row>
    <row r="1948" spans="1:5" ht="12" customHeight="1" x14ac:dyDescent="0.2">
      <c r="A1948" s="20">
        <v>44894</v>
      </c>
      <c r="B1948" s="21">
        <v>143460135</v>
      </c>
      <c r="C1948" s="13">
        <v>5540246183547</v>
      </c>
      <c r="D1948" s="20">
        <v>44908</v>
      </c>
      <c r="E1948" s="22">
        <v>8909</v>
      </c>
    </row>
    <row r="1949" spans="1:5" ht="12" customHeight="1" x14ac:dyDescent="0.2">
      <c r="A1949" s="20">
        <v>44895</v>
      </c>
      <c r="B1949" s="21">
        <v>143460152</v>
      </c>
      <c r="C1949" s="13">
        <v>5540246171933</v>
      </c>
      <c r="D1949" s="20">
        <v>44900</v>
      </c>
      <c r="E1949" s="22">
        <v>2228</v>
      </c>
    </row>
    <row r="1950" spans="1:5" ht="12" customHeight="1" x14ac:dyDescent="0.2">
      <c r="A1950" s="17">
        <v>44895</v>
      </c>
      <c r="B1950" s="18">
        <v>143460152</v>
      </c>
      <c r="C1950" s="13">
        <v>5540246176294</v>
      </c>
      <c r="D1950" s="17">
        <v>44900</v>
      </c>
      <c r="E1950" s="19">
        <v>743</v>
      </c>
    </row>
    <row r="1951" spans="1:5" ht="12" customHeight="1" x14ac:dyDescent="0.2">
      <c r="A1951" s="20">
        <v>44895</v>
      </c>
      <c r="B1951" s="21">
        <v>143460152</v>
      </c>
      <c r="C1951" s="13">
        <v>5540246176295</v>
      </c>
      <c r="D1951" s="20">
        <v>44900</v>
      </c>
      <c r="E1951" s="22">
        <v>4455</v>
      </c>
    </row>
    <row r="1952" spans="1:5" ht="12" customHeight="1" x14ac:dyDescent="0.2">
      <c r="A1952" s="17">
        <v>44895</v>
      </c>
      <c r="B1952" s="18">
        <v>143460152</v>
      </c>
      <c r="C1952" s="13">
        <v>5540246187987</v>
      </c>
      <c r="D1952" s="17">
        <v>44900</v>
      </c>
      <c r="E1952" s="19">
        <v>6682</v>
      </c>
    </row>
    <row r="1953" spans="1:5" ht="12" customHeight="1" x14ac:dyDescent="0.2">
      <c r="A1953" s="20">
        <v>44895</v>
      </c>
      <c r="B1953" s="21">
        <v>143460152</v>
      </c>
      <c r="C1953" s="13">
        <v>5540246188200</v>
      </c>
      <c r="D1953" s="20">
        <v>44900</v>
      </c>
      <c r="E1953" s="22">
        <v>1485</v>
      </c>
    </row>
    <row r="1954" spans="1:5" ht="12" customHeight="1" x14ac:dyDescent="0.2">
      <c r="A1954" s="20">
        <v>44895</v>
      </c>
      <c r="B1954" s="21">
        <v>143460153</v>
      </c>
      <c r="C1954" s="13">
        <v>5540246172539</v>
      </c>
      <c r="D1954" s="20">
        <v>44900</v>
      </c>
      <c r="E1954" s="22">
        <v>47</v>
      </c>
    </row>
    <row r="1955" spans="1:5" ht="12" customHeight="1" x14ac:dyDescent="0.2">
      <c r="A1955" s="17">
        <v>44895</v>
      </c>
      <c r="B1955" s="18">
        <v>143460153</v>
      </c>
      <c r="C1955" s="13">
        <v>5540246172669</v>
      </c>
      <c r="D1955" s="17">
        <v>44900</v>
      </c>
      <c r="E1955" s="19">
        <v>279</v>
      </c>
    </row>
    <row r="1956" spans="1:5" ht="12" customHeight="1" x14ac:dyDescent="0.2">
      <c r="A1956" s="20">
        <v>44895</v>
      </c>
      <c r="B1956" s="21">
        <v>143460153</v>
      </c>
      <c r="C1956" s="13">
        <v>5540246172978</v>
      </c>
      <c r="D1956" s="20">
        <v>44900</v>
      </c>
      <c r="E1956" s="22">
        <v>1671</v>
      </c>
    </row>
    <row r="1957" spans="1:5" ht="12" customHeight="1" x14ac:dyDescent="0.2">
      <c r="A1957" s="17">
        <v>44895</v>
      </c>
      <c r="B1957" s="18">
        <v>143460153</v>
      </c>
      <c r="C1957" s="13">
        <v>5540246174174</v>
      </c>
      <c r="D1957" s="17">
        <v>44900</v>
      </c>
      <c r="E1957" s="19">
        <v>232</v>
      </c>
    </row>
    <row r="1958" spans="1:5" ht="12" customHeight="1" x14ac:dyDescent="0.2">
      <c r="A1958" s="17">
        <v>44895</v>
      </c>
      <c r="B1958" s="18">
        <v>143460153</v>
      </c>
      <c r="C1958" s="13">
        <v>5540246176699</v>
      </c>
      <c r="D1958" s="17">
        <v>44900</v>
      </c>
      <c r="E1958" s="19">
        <v>4176</v>
      </c>
    </row>
    <row r="1959" spans="1:5" ht="12" customHeight="1" x14ac:dyDescent="0.2">
      <c r="A1959" s="17">
        <v>44895</v>
      </c>
      <c r="B1959" s="18">
        <v>143460157</v>
      </c>
      <c r="C1959" s="13">
        <v>5540246185562</v>
      </c>
      <c r="D1959" s="17">
        <v>44903</v>
      </c>
      <c r="E1959" s="19">
        <v>140</v>
      </c>
    </row>
    <row r="1960" spans="1:5" ht="12" customHeight="1" x14ac:dyDescent="0.2">
      <c r="A1960" s="20">
        <v>44895</v>
      </c>
      <c r="B1960" s="21">
        <v>143460157</v>
      </c>
      <c r="C1960" s="13">
        <v>5540246186325</v>
      </c>
      <c r="D1960" s="20">
        <v>44903</v>
      </c>
      <c r="E1960" s="22">
        <v>279</v>
      </c>
    </row>
    <row r="1961" spans="1:5" ht="12" customHeight="1" x14ac:dyDescent="0.2">
      <c r="A1961" s="17">
        <v>44895</v>
      </c>
      <c r="B1961" s="18">
        <v>143460158</v>
      </c>
      <c r="C1961" s="13">
        <v>5540246175047</v>
      </c>
      <c r="D1961" s="17">
        <v>44903</v>
      </c>
      <c r="E1961" s="19">
        <v>279</v>
      </c>
    </row>
    <row r="1962" spans="1:5" ht="12" customHeight="1" x14ac:dyDescent="0.2">
      <c r="A1962" s="17">
        <v>44896</v>
      </c>
      <c r="B1962" s="18">
        <v>143460199</v>
      </c>
      <c r="C1962" s="13">
        <v>5540246176294</v>
      </c>
      <c r="D1962" s="17">
        <v>44901</v>
      </c>
      <c r="E1962" s="19">
        <v>2228</v>
      </c>
    </row>
    <row r="1963" spans="1:5" ht="12" customHeight="1" x14ac:dyDescent="0.2">
      <c r="A1963" s="20">
        <v>44896</v>
      </c>
      <c r="B1963" s="21">
        <v>143460199</v>
      </c>
      <c r="C1963" s="13">
        <v>5540246176295</v>
      </c>
      <c r="D1963" s="20">
        <v>44901</v>
      </c>
      <c r="E1963" s="22">
        <v>4455</v>
      </c>
    </row>
    <row r="1964" spans="1:5" ht="12" customHeight="1" x14ac:dyDescent="0.2">
      <c r="A1964" s="20">
        <v>44896</v>
      </c>
      <c r="B1964" s="21">
        <v>143460199</v>
      </c>
      <c r="C1964" s="13">
        <v>5540246187987</v>
      </c>
      <c r="D1964" s="20">
        <v>44901</v>
      </c>
      <c r="E1964" s="22">
        <v>4455</v>
      </c>
    </row>
    <row r="1965" spans="1:5" ht="12" customHeight="1" x14ac:dyDescent="0.2">
      <c r="A1965" s="17">
        <v>44896</v>
      </c>
      <c r="B1965" s="18">
        <v>143460199</v>
      </c>
      <c r="C1965" s="13">
        <v>5540246188200</v>
      </c>
      <c r="D1965" s="17">
        <v>44901</v>
      </c>
      <c r="E1965" s="19">
        <v>743</v>
      </c>
    </row>
    <row r="1966" spans="1:5" ht="12" customHeight="1" x14ac:dyDescent="0.2">
      <c r="A1966" s="17">
        <v>44896</v>
      </c>
      <c r="B1966" s="18">
        <v>143460200</v>
      </c>
      <c r="C1966" s="13">
        <v>5540246172978</v>
      </c>
      <c r="D1966" s="17">
        <v>44901</v>
      </c>
      <c r="E1966" s="19">
        <v>1671</v>
      </c>
    </row>
    <row r="1967" spans="1:5" ht="12" customHeight="1" x14ac:dyDescent="0.2">
      <c r="A1967" s="20">
        <v>44896</v>
      </c>
      <c r="B1967" s="21">
        <v>143460200</v>
      </c>
      <c r="C1967" s="13">
        <v>5540246176699</v>
      </c>
      <c r="D1967" s="20">
        <v>44901</v>
      </c>
      <c r="E1967" s="22">
        <v>8352</v>
      </c>
    </row>
    <row r="1968" spans="1:5" ht="12" customHeight="1" x14ac:dyDescent="0.2">
      <c r="A1968" s="17">
        <v>44900</v>
      </c>
      <c r="B1968" s="18">
        <v>143470228</v>
      </c>
      <c r="C1968" s="13">
        <v>5540246172669</v>
      </c>
      <c r="D1968" s="17">
        <v>44902</v>
      </c>
      <c r="E1968" s="19">
        <v>279</v>
      </c>
    </row>
    <row r="1969" spans="1:5" ht="12" customHeight="1" x14ac:dyDescent="0.2">
      <c r="A1969" s="20">
        <v>44900</v>
      </c>
      <c r="B1969" s="21">
        <v>143470228</v>
      </c>
      <c r="C1969" s="13">
        <v>5540246176699</v>
      </c>
      <c r="D1969" s="20">
        <v>44902</v>
      </c>
      <c r="E1969" s="22">
        <v>8352</v>
      </c>
    </row>
    <row r="1970" spans="1:5" ht="12" customHeight="1" x14ac:dyDescent="0.2">
      <c r="A1970" s="17">
        <v>44900</v>
      </c>
      <c r="B1970" s="18">
        <v>143470229</v>
      </c>
      <c r="C1970" s="13">
        <v>5540246176295</v>
      </c>
      <c r="D1970" s="17">
        <v>44902</v>
      </c>
      <c r="E1970" s="19">
        <v>7424</v>
      </c>
    </row>
    <row r="1971" spans="1:5" ht="12" customHeight="1" x14ac:dyDescent="0.2">
      <c r="A1971" s="20">
        <v>44900</v>
      </c>
      <c r="B1971" s="21">
        <v>143470229</v>
      </c>
      <c r="C1971" s="13">
        <v>5540246187987</v>
      </c>
      <c r="D1971" s="20">
        <v>44902</v>
      </c>
      <c r="E1971" s="22">
        <v>4455</v>
      </c>
    </row>
    <row r="1972" spans="1:5" ht="12" customHeight="1" x14ac:dyDescent="0.2">
      <c r="A1972" s="17">
        <v>44900</v>
      </c>
      <c r="B1972" s="18">
        <v>143470229</v>
      </c>
      <c r="C1972" s="13">
        <v>5540246188200</v>
      </c>
      <c r="D1972" s="17">
        <v>44902</v>
      </c>
      <c r="E1972" s="19">
        <v>1114</v>
      </c>
    </row>
    <row r="1973" spans="1:5" ht="12" customHeight="1" x14ac:dyDescent="0.2">
      <c r="A1973" s="17">
        <v>44900</v>
      </c>
      <c r="B1973" s="18">
        <v>143470230</v>
      </c>
      <c r="C1973" s="13">
        <v>5540246175049</v>
      </c>
      <c r="D1973" s="17">
        <v>44908</v>
      </c>
      <c r="E1973" s="19">
        <v>1114</v>
      </c>
    </row>
    <row r="1974" spans="1:5" ht="12" customHeight="1" x14ac:dyDescent="0.2">
      <c r="A1974" s="20">
        <v>44900</v>
      </c>
      <c r="B1974" s="21">
        <v>143470230</v>
      </c>
      <c r="C1974" s="13">
        <v>5540246175050</v>
      </c>
      <c r="D1974" s="20">
        <v>44908</v>
      </c>
      <c r="E1974" s="22">
        <v>1114</v>
      </c>
    </row>
    <row r="1975" spans="1:5" ht="12" customHeight="1" x14ac:dyDescent="0.2">
      <c r="A1975" s="17">
        <v>44900</v>
      </c>
      <c r="B1975" s="18">
        <v>143470230</v>
      </c>
      <c r="C1975" s="13">
        <v>5540246190743</v>
      </c>
      <c r="D1975" s="17">
        <v>44908</v>
      </c>
      <c r="E1975" s="19">
        <v>279</v>
      </c>
    </row>
    <row r="1976" spans="1:5" ht="12" customHeight="1" x14ac:dyDescent="0.2">
      <c r="A1976" s="20">
        <v>44900</v>
      </c>
      <c r="B1976" s="21">
        <v>143470246</v>
      </c>
      <c r="C1976" s="13">
        <v>5540246182684</v>
      </c>
      <c r="D1976" s="20">
        <v>44910</v>
      </c>
      <c r="E1976" s="22">
        <v>140</v>
      </c>
    </row>
    <row r="1977" spans="1:5" ht="12" customHeight="1" x14ac:dyDescent="0.2">
      <c r="A1977" s="17">
        <v>44900</v>
      </c>
      <c r="B1977" s="18">
        <v>143470246</v>
      </c>
      <c r="C1977" s="13">
        <v>5540246183844</v>
      </c>
      <c r="D1977" s="17">
        <v>44910</v>
      </c>
      <c r="E1977" s="19">
        <v>186</v>
      </c>
    </row>
    <row r="1978" spans="1:5" ht="12" customHeight="1" x14ac:dyDescent="0.2">
      <c r="A1978" s="17">
        <v>44900</v>
      </c>
      <c r="B1978" s="18">
        <v>143470246</v>
      </c>
      <c r="C1978" s="13">
        <v>5540246194467</v>
      </c>
      <c r="D1978" s="17">
        <v>44910</v>
      </c>
      <c r="E1978" s="19">
        <v>12473</v>
      </c>
    </row>
    <row r="1979" spans="1:5" ht="12" customHeight="1" x14ac:dyDescent="0.2">
      <c r="A1979" s="20">
        <v>44900</v>
      </c>
      <c r="B1979" s="21">
        <v>143470255</v>
      </c>
      <c r="C1979" s="13">
        <v>5540246171759</v>
      </c>
      <c r="D1979" s="20">
        <v>44920</v>
      </c>
      <c r="E1979" s="22">
        <v>3341</v>
      </c>
    </row>
    <row r="1980" spans="1:5" ht="12" customHeight="1" x14ac:dyDescent="0.2">
      <c r="A1980" s="17">
        <v>44900</v>
      </c>
      <c r="B1980" s="18">
        <v>143470255</v>
      </c>
      <c r="C1980" s="13">
        <v>5540246177133</v>
      </c>
      <c r="D1980" s="17">
        <v>44920</v>
      </c>
      <c r="E1980" s="19">
        <v>10023</v>
      </c>
    </row>
    <row r="1981" spans="1:5" ht="12" customHeight="1" x14ac:dyDescent="0.2">
      <c r="A1981" s="20">
        <v>44900</v>
      </c>
      <c r="B1981" s="21">
        <v>143470255</v>
      </c>
      <c r="C1981" s="13">
        <v>5540246192148</v>
      </c>
      <c r="D1981" s="20">
        <v>44920</v>
      </c>
      <c r="E1981" s="22">
        <v>6960</v>
      </c>
    </row>
    <row r="1982" spans="1:5" ht="12" customHeight="1" x14ac:dyDescent="0.2">
      <c r="A1982" s="17">
        <v>44900</v>
      </c>
      <c r="B1982" s="18">
        <v>143470255</v>
      </c>
      <c r="C1982" s="13">
        <v>5540246192518</v>
      </c>
      <c r="D1982" s="17">
        <v>44920</v>
      </c>
      <c r="E1982" s="19">
        <v>5847</v>
      </c>
    </row>
    <row r="1983" spans="1:5" ht="12" customHeight="1" x14ac:dyDescent="0.2">
      <c r="A1983" s="17">
        <v>44901</v>
      </c>
      <c r="B1983" s="18">
        <v>143470275</v>
      </c>
      <c r="C1983" s="13">
        <v>5540246176294</v>
      </c>
      <c r="D1983" s="17">
        <v>44903</v>
      </c>
      <c r="E1983" s="19">
        <v>1485</v>
      </c>
    </row>
    <row r="1984" spans="1:5" ht="12" customHeight="1" x14ac:dyDescent="0.2">
      <c r="A1984" s="20">
        <v>44901</v>
      </c>
      <c r="B1984" s="21">
        <v>143470275</v>
      </c>
      <c r="C1984" s="13">
        <v>5540246176295</v>
      </c>
      <c r="D1984" s="20">
        <v>44903</v>
      </c>
      <c r="E1984" s="22">
        <v>7424</v>
      </c>
    </row>
    <row r="1985" spans="1:5" ht="12" customHeight="1" x14ac:dyDescent="0.2">
      <c r="A1985" s="20">
        <v>44901</v>
      </c>
      <c r="B1985" s="21">
        <v>143470275</v>
      </c>
      <c r="C1985" s="13">
        <v>5540246187987</v>
      </c>
      <c r="D1985" s="20">
        <v>44903</v>
      </c>
      <c r="E1985" s="22">
        <v>4455</v>
      </c>
    </row>
    <row r="1986" spans="1:5" ht="12" customHeight="1" x14ac:dyDescent="0.2">
      <c r="A1986" s="20">
        <v>44901</v>
      </c>
      <c r="B1986" s="21">
        <v>143470276</v>
      </c>
      <c r="C1986" s="13">
        <v>5540246174174</v>
      </c>
      <c r="D1986" s="20">
        <v>44903</v>
      </c>
      <c r="E1986" s="22">
        <v>232</v>
      </c>
    </row>
    <row r="1987" spans="1:5" ht="12" customHeight="1" x14ac:dyDescent="0.2">
      <c r="A1987" s="20">
        <v>44901</v>
      </c>
      <c r="B1987" s="21">
        <v>143470276</v>
      </c>
      <c r="C1987" s="13">
        <v>5540246176699</v>
      </c>
      <c r="D1987" s="20">
        <v>44903</v>
      </c>
      <c r="E1987" s="22">
        <v>8352</v>
      </c>
    </row>
    <row r="1988" spans="1:5" ht="12" customHeight="1" x14ac:dyDescent="0.2">
      <c r="A1988" s="17">
        <v>44901</v>
      </c>
      <c r="B1988" s="18">
        <v>143470276</v>
      </c>
      <c r="C1988" s="13">
        <v>5540246192102</v>
      </c>
      <c r="D1988" s="17">
        <v>44903</v>
      </c>
      <c r="E1988" s="19">
        <v>4009</v>
      </c>
    </row>
    <row r="1989" spans="1:5" ht="12" customHeight="1" x14ac:dyDescent="0.2">
      <c r="A1989" s="20">
        <v>44901</v>
      </c>
      <c r="B1989" s="21">
        <v>143470313</v>
      </c>
      <c r="C1989" s="13">
        <v>5540246194632</v>
      </c>
      <c r="D1989" s="20">
        <v>44929</v>
      </c>
      <c r="E1989" s="22">
        <v>919</v>
      </c>
    </row>
    <row r="1990" spans="1:5" ht="12" customHeight="1" x14ac:dyDescent="0.2">
      <c r="A1990" s="20">
        <v>44901</v>
      </c>
      <c r="B1990" s="21">
        <v>143470317</v>
      </c>
      <c r="C1990" s="13">
        <v>5540246194467</v>
      </c>
      <c r="D1990" s="20">
        <v>44917</v>
      </c>
      <c r="E1990" s="22">
        <v>58799</v>
      </c>
    </row>
    <row r="1991" spans="1:5" ht="12" customHeight="1" x14ac:dyDescent="0.2">
      <c r="A1991" s="17">
        <v>44902</v>
      </c>
      <c r="B1991" s="18">
        <v>143470330</v>
      </c>
      <c r="C1991" s="13">
        <v>5540246174174</v>
      </c>
      <c r="D1991" s="17">
        <v>44906</v>
      </c>
      <c r="E1991" s="19">
        <v>464</v>
      </c>
    </row>
    <row r="1992" spans="1:5" ht="12" customHeight="1" x14ac:dyDescent="0.2">
      <c r="A1992" s="17">
        <v>44902</v>
      </c>
      <c r="B1992" s="18">
        <v>143470332</v>
      </c>
      <c r="C1992" s="13">
        <v>5540246176295</v>
      </c>
      <c r="D1992" s="17">
        <v>44906</v>
      </c>
      <c r="E1992" s="19">
        <v>4455</v>
      </c>
    </row>
    <row r="1993" spans="1:5" ht="12" customHeight="1" x14ac:dyDescent="0.2">
      <c r="A1993" s="20">
        <v>44902</v>
      </c>
      <c r="B1993" s="21">
        <v>143470332</v>
      </c>
      <c r="C1993" s="13">
        <v>5540246187987</v>
      </c>
      <c r="D1993" s="20">
        <v>44906</v>
      </c>
      <c r="E1993" s="22">
        <v>6682</v>
      </c>
    </row>
    <row r="1994" spans="1:5" ht="12" customHeight="1" x14ac:dyDescent="0.2">
      <c r="A1994" s="20">
        <v>44902</v>
      </c>
      <c r="B1994" s="21">
        <v>143470334</v>
      </c>
      <c r="C1994" s="13">
        <v>5540246177133</v>
      </c>
      <c r="D1994" s="20">
        <v>44924</v>
      </c>
      <c r="E1994" s="22">
        <v>9466</v>
      </c>
    </row>
    <row r="1995" spans="1:5" ht="12" customHeight="1" x14ac:dyDescent="0.2">
      <c r="A1995" s="17">
        <v>44902</v>
      </c>
      <c r="B1995" s="18">
        <v>143470334</v>
      </c>
      <c r="C1995" s="13">
        <v>5540246192148</v>
      </c>
      <c r="D1995" s="17">
        <v>44924</v>
      </c>
      <c r="E1995" s="19">
        <v>15312</v>
      </c>
    </row>
    <row r="1996" spans="1:5" ht="12" customHeight="1" x14ac:dyDescent="0.2">
      <c r="A1996" s="20">
        <v>44902</v>
      </c>
      <c r="B1996" s="21">
        <v>143470335</v>
      </c>
      <c r="C1996" s="13">
        <v>5540246190727</v>
      </c>
      <c r="D1996" s="20">
        <v>44923</v>
      </c>
      <c r="E1996" s="22">
        <v>877</v>
      </c>
    </row>
    <row r="1997" spans="1:5" ht="12" customHeight="1" x14ac:dyDescent="0.2">
      <c r="A1997" s="17">
        <v>44902</v>
      </c>
      <c r="B1997" s="18">
        <v>143470339</v>
      </c>
      <c r="C1997" s="13">
        <v>5540246186325</v>
      </c>
      <c r="D1997" s="17">
        <v>44908</v>
      </c>
      <c r="E1997" s="19">
        <v>418</v>
      </c>
    </row>
    <row r="1998" spans="1:5" ht="12" customHeight="1" x14ac:dyDescent="0.2">
      <c r="A1998" s="17">
        <v>44902</v>
      </c>
      <c r="B1998" s="18">
        <v>143470340</v>
      </c>
      <c r="C1998" s="13">
        <v>5540246173472</v>
      </c>
      <c r="D1998" s="17">
        <v>44910</v>
      </c>
      <c r="E1998" s="19">
        <v>279</v>
      </c>
    </row>
    <row r="1999" spans="1:5" ht="12" customHeight="1" x14ac:dyDescent="0.2">
      <c r="A1999" s="20">
        <v>44902</v>
      </c>
      <c r="B1999" s="21">
        <v>143470340</v>
      </c>
      <c r="C1999" s="13">
        <v>5540246174095</v>
      </c>
      <c r="D1999" s="20">
        <v>44910</v>
      </c>
      <c r="E1999" s="22">
        <v>70</v>
      </c>
    </row>
    <row r="2000" spans="1:5" ht="12" customHeight="1" x14ac:dyDescent="0.2">
      <c r="A2000" s="17">
        <v>44902</v>
      </c>
      <c r="B2000" s="18">
        <v>143470340</v>
      </c>
      <c r="C2000" s="13">
        <v>5540246175047</v>
      </c>
      <c r="D2000" s="17">
        <v>44910</v>
      </c>
      <c r="E2000" s="19">
        <v>418</v>
      </c>
    </row>
    <row r="2001" spans="1:5" ht="12" customHeight="1" x14ac:dyDescent="0.2">
      <c r="A2001" s="20">
        <v>44902</v>
      </c>
      <c r="B2001" s="21">
        <v>143470340</v>
      </c>
      <c r="C2001" s="13">
        <v>5540246175049</v>
      </c>
      <c r="D2001" s="20">
        <v>44910</v>
      </c>
      <c r="E2001" s="22">
        <v>557</v>
      </c>
    </row>
    <row r="2002" spans="1:5" ht="12" customHeight="1" x14ac:dyDescent="0.2">
      <c r="A2002" s="17">
        <v>44902</v>
      </c>
      <c r="B2002" s="18">
        <v>143470340</v>
      </c>
      <c r="C2002" s="13">
        <v>5540246175050</v>
      </c>
      <c r="D2002" s="17">
        <v>44910</v>
      </c>
      <c r="E2002" s="19">
        <v>557</v>
      </c>
    </row>
    <row r="2003" spans="1:5" ht="12" customHeight="1" x14ac:dyDescent="0.2">
      <c r="A2003" s="20">
        <v>44902</v>
      </c>
      <c r="B2003" s="21">
        <v>143470356</v>
      </c>
      <c r="C2003" s="13">
        <v>5540246183554</v>
      </c>
      <c r="D2003" s="20">
        <v>44913</v>
      </c>
      <c r="E2003" s="22">
        <v>891</v>
      </c>
    </row>
    <row r="2004" spans="1:5" ht="12" customHeight="1" x14ac:dyDescent="0.2">
      <c r="A2004" s="17">
        <v>44902</v>
      </c>
      <c r="B2004" s="18">
        <v>143470356</v>
      </c>
      <c r="C2004" s="13">
        <v>5540246183558</v>
      </c>
      <c r="D2004" s="17">
        <v>44913</v>
      </c>
      <c r="E2004" s="19">
        <v>2599</v>
      </c>
    </row>
    <row r="2005" spans="1:5" ht="12" customHeight="1" x14ac:dyDescent="0.2">
      <c r="A2005" s="20">
        <v>44902</v>
      </c>
      <c r="B2005" s="21">
        <v>143470356</v>
      </c>
      <c r="C2005" s="13">
        <v>5540246183560</v>
      </c>
      <c r="D2005" s="20">
        <v>44913</v>
      </c>
      <c r="E2005" s="22">
        <v>446</v>
      </c>
    </row>
    <row r="2006" spans="1:5" ht="12" customHeight="1" x14ac:dyDescent="0.2">
      <c r="A2006" s="17">
        <v>44902</v>
      </c>
      <c r="B2006" s="18">
        <v>143470356</v>
      </c>
      <c r="C2006" s="13">
        <v>5540246192209</v>
      </c>
      <c r="D2006" s="17">
        <v>44913</v>
      </c>
      <c r="E2006" s="19">
        <v>2228</v>
      </c>
    </row>
    <row r="2007" spans="1:5" ht="12" customHeight="1" x14ac:dyDescent="0.2">
      <c r="A2007" s="20">
        <v>44902</v>
      </c>
      <c r="B2007" s="21">
        <v>143470356</v>
      </c>
      <c r="C2007" s="13">
        <v>5540246192462</v>
      </c>
      <c r="D2007" s="20">
        <v>44913</v>
      </c>
      <c r="E2007" s="22">
        <v>1114</v>
      </c>
    </row>
    <row r="2008" spans="1:5" ht="12" customHeight="1" x14ac:dyDescent="0.2">
      <c r="A2008" s="17">
        <v>44902</v>
      </c>
      <c r="B2008" s="18">
        <v>143470356</v>
      </c>
      <c r="C2008" s="13">
        <v>5540246192594</v>
      </c>
      <c r="D2008" s="17">
        <v>44913</v>
      </c>
      <c r="E2008" s="19">
        <v>1485</v>
      </c>
    </row>
    <row r="2009" spans="1:5" ht="12" customHeight="1" x14ac:dyDescent="0.2">
      <c r="A2009" s="20">
        <v>44902</v>
      </c>
      <c r="B2009" s="21">
        <v>143470356</v>
      </c>
      <c r="C2009" s="13">
        <v>5540246192831</v>
      </c>
      <c r="D2009" s="20">
        <v>44913</v>
      </c>
      <c r="E2009" s="22">
        <v>1300</v>
      </c>
    </row>
    <row r="2010" spans="1:5" ht="12" customHeight="1" x14ac:dyDescent="0.2">
      <c r="A2010" s="17">
        <v>44902</v>
      </c>
      <c r="B2010" s="18">
        <v>143470363</v>
      </c>
      <c r="C2010" s="13">
        <v>5540246173906</v>
      </c>
      <c r="D2010" s="17">
        <v>44915</v>
      </c>
      <c r="E2010" s="19">
        <v>3267</v>
      </c>
    </row>
    <row r="2011" spans="1:5" ht="12" customHeight="1" x14ac:dyDescent="0.2">
      <c r="A2011" s="20">
        <v>44902</v>
      </c>
      <c r="B2011" s="21">
        <v>143470363</v>
      </c>
      <c r="C2011" s="13">
        <v>5540246181016</v>
      </c>
      <c r="D2011" s="20">
        <v>44915</v>
      </c>
      <c r="E2011" s="22">
        <v>7128</v>
      </c>
    </row>
    <row r="2012" spans="1:5" ht="12" customHeight="1" x14ac:dyDescent="0.2">
      <c r="A2012" s="20">
        <v>44903</v>
      </c>
      <c r="B2012" s="21">
        <v>143470382</v>
      </c>
      <c r="C2012" s="13">
        <v>5540246172978</v>
      </c>
      <c r="D2012" s="20">
        <v>44907</v>
      </c>
      <c r="E2012" s="22">
        <v>836</v>
      </c>
    </row>
    <row r="2013" spans="1:5" ht="12" customHeight="1" x14ac:dyDescent="0.2">
      <c r="A2013" s="17">
        <v>44903</v>
      </c>
      <c r="B2013" s="18">
        <v>143470382</v>
      </c>
      <c r="C2013" s="13">
        <v>5540246188175</v>
      </c>
      <c r="D2013" s="17">
        <v>44907</v>
      </c>
      <c r="E2013" s="19">
        <v>232</v>
      </c>
    </row>
    <row r="2014" spans="1:5" ht="12" customHeight="1" x14ac:dyDescent="0.2">
      <c r="A2014" s="20">
        <v>44906</v>
      </c>
      <c r="B2014" s="21">
        <v>143480432</v>
      </c>
      <c r="C2014" s="13">
        <v>5540246172539</v>
      </c>
      <c r="D2014" s="20">
        <v>44908</v>
      </c>
      <c r="E2014" s="22">
        <v>47</v>
      </c>
    </row>
    <row r="2015" spans="1:5" ht="12" customHeight="1" x14ac:dyDescent="0.2">
      <c r="A2015" s="17">
        <v>44906</v>
      </c>
      <c r="B2015" s="18">
        <v>143480432</v>
      </c>
      <c r="C2015" s="13">
        <v>5540246172978</v>
      </c>
      <c r="D2015" s="17">
        <v>44908</v>
      </c>
      <c r="E2015" s="19">
        <v>1671</v>
      </c>
    </row>
    <row r="2016" spans="1:5" ht="12" customHeight="1" x14ac:dyDescent="0.2">
      <c r="A2016" s="17">
        <v>44906</v>
      </c>
      <c r="B2016" s="18">
        <v>143480432</v>
      </c>
      <c r="C2016" s="13">
        <v>5540246174174</v>
      </c>
      <c r="D2016" s="17">
        <v>44908</v>
      </c>
      <c r="E2016" s="19">
        <v>464</v>
      </c>
    </row>
    <row r="2017" spans="1:5" ht="12" customHeight="1" x14ac:dyDescent="0.2">
      <c r="A2017" s="20">
        <v>44906</v>
      </c>
      <c r="B2017" s="21">
        <v>143480432</v>
      </c>
      <c r="C2017" s="13">
        <v>5540246176699</v>
      </c>
      <c r="D2017" s="20">
        <v>44908</v>
      </c>
      <c r="E2017" s="22">
        <v>6264</v>
      </c>
    </row>
    <row r="2018" spans="1:5" ht="12" customHeight="1" x14ac:dyDescent="0.2">
      <c r="A2018" s="20">
        <v>44906</v>
      </c>
      <c r="B2018" s="21">
        <v>143480433</v>
      </c>
      <c r="C2018" s="13">
        <v>5540246176295</v>
      </c>
      <c r="D2018" s="20">
        <v>44908</v>
      </c>
      <c r="E2018" s="22">
        <v>7424</v>
      </c>
    </row>
    <row r="2019" spans="1:5" ht="12" customHeight="1" x14ac:dyDescent="0.2">
      <c r="A2019" s="20">
        <v>44907</v>
      </c>
      <c r="B2019" s="21">
        <v>143480480</v>
      </c>
      <c r="C2019" s="13">
        <v>5540246187987</v>
      </c>
      <c r="D2019" s="20">
        <v>44909</v>
      </c>
      <c r="E2019" s="22">
        <v>2228</v>
      </c>
    </row>
    <row r="2020" spans="1:5" ht="12" customHeight="1" x14ac:dyDescent="0.2">
      <c r="A2020" s="17">
        <v>44907</v>
      </c>
      <c r="B2020" s="18">
        <v>143480481</v>
      </c>
      <c r="C2020" s="13">
        <v>5540246172669</v>
      </c>
      <c r="D2020" s="17">
        <v>44909</v>
      </c>
      <c r="E2020" s="19">
        <v>279</v>
      </c>
    </row>
    <row r="2021" spans="1:5" ht="12" customHeight="1" x14ac:dyDescent="0.2">
      <c r="A2021" s="20">
        <v>44907</v>
      </c>
      <c r="B2021" s="21">
        <v>143480481</v>
      </c>
      <c r="C2021" s="13">
        <v>5540246172978</v>
      </c>
      <c r="D2021" s="20">
        <v>44909</v>
      </c>
      <c r="E2021" s="22">
        <v>836</v>
      </c>
    </row>
    <row r="2022" spans="1:5" ht="12" customHeight="1" x14ac:dyDescent="0.2">
      <c r="A2022" s="17">
        <v>44907</v>
      </c>
      <c r="B2022" s="18">
        <v>143480481</v>
      </c>
      <c r="C2022" s="13">
        <v>5540246174174</v>
      </c>
      <c r="D2022" s="17">
        <v>44909</v>
      </c>
      <c r="E2022" s="19">
        <v>232</v>
      </c>
    </row>
    <row r="2023" spans="1:5" ht="12" customHeight="1" x14ac:dyDescent="0.2">
      <c r="A2023" s="17">
        <v>44907</v>
      </c>
      <c r="B2023" s="18">
        <v>143480481</v>
      </c>
      <c r="C2023" s="13">
        <v>5540246192102</v>
      </c>
      <c r="D2023" s="17">
        <v>44909</v>
      </c>
      <c r="E2023" s="19">
        <v>4009</v>
      </c>
    </row>
    <row r="2024" spans="1:5" ht="12" customHeight="1" x14ac:dyDescent="0.2">
      <c r="A2024" s="17">
        <v>44907</v>
      </c>
      <c r="B2024" s="18">
        <v>143480485</v>
      </c>
      <c r="C2024" s="13">
        <v>5540246186325</v>
      </c>
      <c r="D2024" s="17">
        <v>44910</v>
      </c>
      <c r="E2024" s="19">
        <v>140</v>
      </c>
    </row>
    <row r="2025" spans="1:5" ht="12" customHeight="1" x14ac:dyDescent="0.2">
      <c r="A2025" s="20">
        <v>44907</v>
      </c>
      <c r="B2025" s="21">
        <v>143480489</v>
      </c>
      <c r="C2025" s="13">
        <v>5540246173472</v>
      </c>
      <c r="D2025" s="20">
        <v>44914</v>
      </c>
      <c r="E2025" s="22">
        <v>279</v>
      </c>
    </row>
    <row r="2026" spans="1:5" ht="12" customHeight="1" x14ac:dyDescent="0.2">
      <c r="A2026" s="17">
        <v>44907</v>
      </c>
      <c r="B2026" s="18">
        <v>143480489</v>
      </c>
      <c r="C2026" s="13">
        <v>5540246175047</v>
      </c>
      <c r="D2026" s="17">
        <v>44914</v>
      </c>
      <c r="E2026" s="19">
        <v>209</v>
      </c>
    </row>
    <row r="2027" spans="1:5" ht="12" customHeight="1" x14ac:dyDescent="0.2">
      <c r="A2027" s="20">
        <v>44907</v>
      </c>
      <c r="B2027" s="21">
        <v>143480489</v>
      </c>
      <c r="C2027" s="13">
        <v>5540246175049</v>
      </c>
      <c r="D2027" s="20">
        <v>44914</v>
      </c>
      <c r="E2027" s="22">
        <v>557</v>
      </c>
    </row>
    <row r="2028" spans="1:5" ht="12" customHeight="1" x14ac:dyDescent="0.2">
      <c r="A2028" s="17">
        <v>44907</v>
      </c>
      <c r="B2028" s="18">
        <v>143480489</v>
      </c>
      <c r="C2028" s="13">
        <v>5540246175050</v>
      </c>
      <c r="D2028" s="17">
        <v>44914</v>
      </c>
      <c r="E2028" s="19">
        <v>557</v>
      </c>
    </row>
    <row r="2029" spans="1:5" ht="12" customHeight="1" x14ac:dyDescent="0.2">
      <c r="A2029" s="17">
        <v>44907</v>
      </c>
      <c r="B2029" s="18">
        <v>143480505</v>
      </c>
      <c r="C2029" s="13">
        <v>5540246192102</v>
      </c>
      <c r="D2029" s="17">
        <v>44908</v>
      </c>
      <c r="E2029" s="19">
        <v>6014</v>
      </c>
    </row>
    <row r="2030" spans="1:5" ht="12" customHeight="1" x14ac:dyDescent="0.2">
      <c r="A2030" s="20">
        <v>44908</v>
      </c>
      <c r="B2030" s="21">
        <v>143480513</v>
      </c>
      <c r="C2030" s="13">
        <v>5540246171933</v>
      </c>
      <c r="D2030" s="20">
        <v>44910</v>
      </c>
      <c r="E2030" s="22">
        <v>2228</v>
      </c>
    </row>
    <row r="2031" spans="1:5" ht="12" customHeight="1" x14ac:dyDescent="0.2">
      <c r="A2031" s="17">
        <v>44908</v>
      </c>
      <c r="B2031" s="18">
        <v>143480513</v>
      </c>
      <c r="C2031" s="13">
        <v>5540246176294</v>
      </c>
      <c r="D2031" s="17">
        <v>44910</v>
      </c>
      <c r="E2031" s="19">
        <v>1485</v>
      </c>
    </row>
    <row r="2032" spans="1:5" ht="12" customHeight="1" x14ac:dyDescent="0.2">
      <c r="A2032" s="20">
        <v>44908</v>
      </c>
      <c r="B2032" s="21">
        <v>143480513</v>
      </c>
      <c r="C2032" s="13">
        <v>5540246176295</v>
      </c>
      <c r="D2032" s="20">
        <v>44910</v>
      </c>
      <c r="E2032" s="22">
        <v>7424</v>
      </c>
    </row>
    <row r="2033" spans="1:5" ht="12" customHeight="1" x14ac:dyDescent="0.2">
      <c r="A2033" s="20">
        <v>44908</v>
      </c>
      <c r="B2033" s="21">
        <v>143480513</v>
      </c>
      <c r="C2033" s="13">
        <v>5540246187987</v>
      </c>
      <c r="D2033" s="20">
        <v>44910</v>
      </c>
      <c r="E2033" s="22">
        <v>3341</v>
      </c>
    </row>
    <row r="2034" spans="1:5" ht="12" customHeight="1" x14ac:dyDescent="0.2">
      <c r="A2034" s="20">
        <v>44908</v>
      </c>
      <c r="B2034" s="21">
        <v>143480514</v>
      </c>
      <c r="C2034" s="13">
        <v>5540246172539</v>
      </c>
      <c r="D2034" s="20">
        <v>44910</v>
      </c>
      <c r="E2034" s="22">
        <v>47</v>
      </c>
    </row>
    <row r="2035" spans="1:5" ht="12" customHeight="1" x14ac:dyDescent="0.2">
      <c r="A2035" s="17">
        <v>44908</v>
      </c>
      <c r="B2035" s="18">
        <v>143480514</v>
      </c>
      <c r="C2035" s="13">
        <v>5540246172669</v>
      </c>
      <c r="D2035" s="17">
        <v>44910</v>
      </c>
      <c r="E2035" s="19">
        <v>279</v>
      </c>
    </row>
    <row r="2036" spans="1:5" ht="12" customHeight="1" x14ac:dyDescent="0.2">
      <c r="A2036" s="20">
        <v>44908</v>
      </c>
      <c r="B2036" s="21">
        <v>143480514</v>
      </c>
      <c r="C2036" s="13">
        <v>5540246172978</v>
      </c>
      <c r="D2036" s="20">
        <v>44910</v>
      </c>
      <c r="E2036" s="22">
        <v>1671</v>
      </c>
    </row>
    <row r="2037" spans="1:5" ht="12" customHeight="1" x14ac:dyDescent="0.2">
      <c r="A2037" s="17">
        <v>44908</v>
      </c>
      <c r="B2037" s="18">
        <v>143480514</v>
      </c>
      <c r="C2037" s="13">
        <v>5540246174174</v>
      </c>
      <c r="D2037" s="17">
        <v>44910</v>
      </c>
      <c r="E2037" s="19">
        <v>232</v>
      </c>
    </row>
    <row r="2038" spans="1:5" ht="12" customHeight="1" x14ac:dyDescent="0.2">
      <c r="A2038" s="20">
        <v>44908</v>
      </c>
      <c r="B2038" s="21">
        <v>143480514</v>
      </c>
      <c r="C2038" s="13">
        <v>5540246176699</v>
      </c>
      <c r="D2038" s="20">
        <v>44910</v>
      </c>
      <c r="E2038" s="22">
        <v>6264</v>
      </c>
    </row>
    <row r="2039" spans="1:5" ht="12" customHeight="1" x14ac:dyDescent="0.2">
      <c r="A2039" s="17">
        <v>44908</v>
      </c>
      <c r="B2039" s="18">
        <v>143480521</v>
      </c>
      <c r="C2039" s="13">
        <v>5540246192148</v>
      </c>
      <c r="D2039" s="17">
        <v>44930</v>
      </c>
      <c r="E2039" s="19">
        <v>45936</v>
      </c>
    </row>
    <row r="2040" spans="1:5" ht="12" customHeight="1" x14ac:dyDescent="0.2">
      <c r="A2040" s="17">
        <v>44908</v>
      </c>
      <c r="B2040" s="18">
        <v>143480525</v>
      </c>
      <c r="C2040" s="13">
        <v>5540246185429</v>
      </c>
      <c r="D2040" s="17">
        <v>44913</v>
      </c>
      <c r="E2040" s="19">
        <v>140</v>
      </c>
    </row>
    <row r="2041" spans="1:5" ht="12" customHeight="1" x14ac:dyDescent="0.2">
      <c r="A2041" s="20">
        <v>44908</v>
      </c>
      <c r="B2041" s="21">
        <v>143480525</v>
      </c>
      <c r="C2041" s="13">
        <v>5540246185562</v>
      </c>
      <c r="D2041" s="20">
        <v>44913</v>
      </c>
      <c r="E2041" s="22">
        <v>140</v>
      </c>
    </row>
    <row r="2042" spans="1:5" ht="12" customHeight="1" x14ac:dyDescent="0.2">
      <c r="A2042" s="20">
        <v>44908</v>
      </c>
      <c r="B2042" s="21">
        <v>143480537</v>
      </c>
      <c r="C2042" s="13">
        <v>5540246181061</v>
      </c>
      <c r="D2042" s="20">
        <v>44929</v>
      </c>
      <c r="E2042" s="22">
        <v>6615</v>
      </c>
    </row>
    <row r="2043" spans="1:5" ht="12" customHeight="1" x14ac:dyDescent="0.2">
      <c r="A2043" s="17">
        <v>44908</v>
      </c>
      <c r="B2043" s="18">
        <v>143480537</v>
      </c>
      <c r="C2043" s="13">
        <v>5540246185278</v>
      </c>
      <c r="D2043" s="17">
        <v>44929</v>
      </c>
      <c r="E2043" s="19">
        <v>4477</v>
      </c>
    </row>
    <row r="2044" spans="1:5" ht="12" customHeight="1" x14ac:dyDescent="0.2">
      <c r="A2044" s="20">
        <v>44908</v>
      </c>
      <c r="B2044" s="21">
        <v>143480539</v>
      </c>
      <c r="C2044" s="13">
        <v>5540246183130</v>
      </c>
      <c r="D2044" s="20">
        <v>44920</v>
      </c>
      <c r="E2044" s="22">
        <v>2819</v>
      </c>
    </row>
    <row r="2045" spans="1:5" ht="12" customHeight="1" x14ac:dyDescent="0.2">
      <c r="A2045" s="17">
        <v>44908</v>
      </c>
      <c r="B2045" s="18">
        <v>143480539</v>
      </c>
      <c r="C2045" s="13">
        <v>5540246183537</v>
      </c>
      <c r="D2045" s="17">
        <v>44920</v>
      </c>
      <c r="E2045" s="19">
        <v>961</v>
      </c>
    </row>
    <row r="2046" spans="1:5" ht="12" customHeight="1" x14ac:dyDescent="0.2">
      <c r="A2046" s="20">
        <v>44908</v>
      </c>
      <c r="B2046" s="21">
        <v>143480539</v>
      </c>
      <c r="C2046" s="13">
        <v>5540246183541</v>
      </c>
      <c r="D2046" s="20">
        <v>44920</v>
      </c>
      <c r="E2046" s="22">
        <v>1694</v>
      </c>
    </row>
    <row r="2047" spans="1:5" ht="12" customHeight="1" x14ac:dyDescent="0.2">
      <c r="A2047" s="17">
        <v>44908</v>
      </c>
      <c r="B2047" s="18">
        <v>143480539</v>
      </c>
      <c r="C2047" s="13">
        <v>5540246183555</v>
      </c>
      <c r="D2047" s="17">
        <v>44920</v>
      </c>
      <c r="E2047" s="19">
        <v>543</v>
      </c>
    </row>
    <row r="2048" spans="1:5" ht="12" customHeight="1" x14ac:dyDescent="0.2">
      <c r="A2048" s="20">
        <v>44908</v>
      </c>
      <c r="B2048" s="21">
        <v>143480539</v>
      </c>
      <c r="C2048" s="13">
        <v>5540246192571</v>
      </c>
      <c r="D2048" s="20">
        <v>44920</v>
      </c>
      <c r="E2048" s="22">
        <v>1337</v>
      </c>
    </row>
    <row r="2049" spans="1:5" ht="12" customHeight="1" x14ac:dyDescent="0.2">
      <c r="A2049" s="20">
        <v>44908</v>
      </c>
      <c r="B2049" s="21">
        <v>143480547</v>
      </c>
      <c r="C2049" s="13">
        <v>5540246193316</v>
      </c>
      <c r="D2049" s="20">
        <v>44936</v>
      </c>
      <c r="E2049" s="22">
        <v>557</v>
      </c>
    </row>
    <row r="2050" spans="1:5" ht="12" customHeight="1" x14ac:dyDescent="0.2">
      <c r="A2050" s="20">
        <v>44908</v>
      </c>
      <c r="B2050" s="21">
        <v>143480552</v>
      </c>
      <c r="C2050" s="13">
        <v>5540246194632</v>
      </c>
      <c r="D2050" s="20">
        <v>44927</v>
      </c>
      <c r="E2050" s="22">
        <v>585</v>
      </c>
    </row>
    <row r="2051" spans="1:5" ht="12" customHeight="1" x14ac:dyDescent="0.2">
      <c r="A2051" s="20">
        <v>44908</v>
      </c>
      <c r="B2051" s="21">
        <v>143480558</v>
      </c>
      <c r="C2051" s="13">
        <v>5540246171759</v>
      </c>
      <c r="D2051" s="20">
        <v>44927</v>
      </c>
      <c r="E2051" s="22">
        <v>8770</v>
      </c>
    </row>
    <row r="2052" spans="1:5" ht="12" customHeight="1" x14ac:dyDescent="0.2">
      <c r="A2052" s="17">
        <v>44908</v>
      </c>
      <c r="B2052" s="18">
        <v>143480558</v>
      </c>
      <c r="C2052" s="13">
        <v>5540246177133</v>
      </c>
      <c r="D2052" s="17">
        <v>44927</v>
      </c>
      <c r="E2052" s="19">
        <v>8909</v>
      </c>
    </row>
    <row r="2053" spans="1:5" ht="12" customHeight="1" x14ac:dyDescent="0.2">
      <c r="A2053" s="20">
        <v>44908</v>
      </c>
      <c r="B2053" s="21">
        <v>143480558</v>
      </c>
      <c r="C2053" s="13">
        <v>5540246192518</v>
      </c>
      <c r="D2053" s="20">
        <v>44927</v>
      </c>
      <c r="E2053" s="22">
        <v>4176</v>
      </c>
    </row>
    <row r="2054" spans="1:5" ht="12" customHeight="1" x14ac:dyDescent="0.2">
      <c r="A2054" s="17">
        <v>44908</v>
      </c>
      <c r="B2054" s="18">
        <v>143480563</v>
      </c>
      <c r="C2054" s="13">
        <v>5540246180522</v>
      </c>
      <c r="D2054" s="17">
        <v>44928</v>
      </c>
      <c r="E2054" s="19">
        <v>1838</v>
      </c>
    </row>
    <row r="2055" spans="1:5" ht="12" customHeight="1" x14ac:dyDescent="0.2">
      <c r="A2055" s="17">
        <v>44909</v>
      </c>
      <c r="B2055" s="18">
        <v>143480574</v>
      </c>
      <c r="C2055" s="13">
        <v>5540246171933</v>
      </c>
      <c r="D2055" s="17">
        <v>44913</v>
      </c>
      <c r="E2055" s="19">
        <v>2228</v>
      </c>
    </row>
    <row r="2056" spans="1:5" ht="12" customHeight="1" x14ac:dyDescent="0.2">
      <c r="A2056" s="20">
        <v>44909</v>
      </c>
      <c r="B2056" s="21">
        <v>143480574</v>
      </c>
      <c r="C2056" s="13">
        <v>5540246176295</v>
      </c>
      <c r="D2056" s="20">
        <v>44913</v>
      </c>
      <c r="E2056" s="22">
        <v>7424</v>
      </c>
    </row>
    <row r="2057" spans="1:5" ht="12" customHeight="1" x14ac:dyDescent="0.2">
      <c r="A2057" s="20">
        <v>44909</v>
      </c>
      <c r="B2057" s="21">
        <v>143480574</v>
      </c>
      <c r="C2057" s="13">
        <v>5540246187987</v>
      </c>
      <c r="D2057" s="20">
        <v>44913</v>
      </c>
      <c r="E2057" s="22">
        <v>2228</v>
      </c>
    </row>
    <row r="2058" spans="1:5" ht="12" customHeight="1" x14ac:dyDescent="0.2">
      <c r="A2058" s="17">
        <v>44909</v>
      </c>
      <c r="B2058" s="18">
        <v>143480575</v>
      </c>
      <c r="C2058" s="13">
        <v>5540246172978</v>
      </c>
      <c r="D2058" s="17">
        <v>44913</v>
      </c>
      <c r="E2058" s="19">
        <v>836</v>
      </c>
    </row>
    <row r="2059" spans="1:5" ht="12" customHeight="1" x14ac:dyDescent="0.2">
      <c r="A2059" s="20">
        <v>44909</v>
      </c>
      <c r="B2059" s="21">
        <v>143480575</v>
      </c>
      <c r="C2059" s="13">
        <v>5540246174174</v>
      </c>
      <c r="D2059" s="20">
        <v>44913</v>
      </c>
      <c r="E2059" s="22">
        <v>348</v>
      </c>
    </row>
    <row r="2060" spans="1:5" ht="12" customHeight="1" x14ac:dyDescent="0.2">
      <c r="A2060" s="20">
        <v>44909</v>
      </c>
      <c r="B2060" s="21">
        <v>143480575</v>
      </c>
      <c r="C2060" s="13">
        <v>5540246176699</v>
      </c>
      <c r="D2060" s="20">
        <v>44913</v>
      </c>
      <c r="E2060" s="22">
        <v>6264</v>
      </c>
    </row>
    <row r="2061" spans="1:5" ht="12" customHeight="1" x14ac:dyDescent="0.2">
      <c r="A2061" s="20">
        <v>44909</v>
      </c>
      <c r="B2061" s="21">
        <v>143480575</v>
      </c>
      <c r="C2061" s="13">
        <v>5540246188175</v>
      </c>
      <c r="D2061" s="20">
        <v>44913</v>
      </c>
      <c r="E2061" s="22">
        <v>464</v>
      </c>
    </row>
    <row r="2062" spans="1:5" ht="12" customHeight="1" x14ac:dyDescent="0.2">
      <c r="A2062" s="17">
        <v>44909</v>
      </c>
      <c r="B2062" s="18">
        <v>143480577</v>
      </c>
      <c r="C2062" s="13">
        <v>5540246191598</v>
      </c>
      <c r="D2062" s="17">
        <v>44914</v>
      </c>
      <c r="E2062" s="19">
        <v>1601</v>
      </c>
    </row>
    <row r="2063" spans="1:5" ht="12" customHeight="1" x14ac:dyDescent="0.2">
      <c r="A2063" s="20">
        <v>44909</v>
      </c>
      <c r="B2063" s="21">
        <v>143480581</v>
      </c>
      <c r="C2063" s="13">
        <v>5540246188200</v>
      </c>
      <c r="D2063" s="20">
        <v>44910</v>
      </c>
      <c r="E2063" s="22">
        <v>11136</v>
      </c>
    </row>
    <row r="2064" spans="1:5" ht="12" customHeight="1" x14ac:dyDescent="0.2">
      <c r="A2064" s="17">
        <v>44909</v>
      </c>
      <c r="B2064" s="18">
        <v>143480592</v>
      </c>
      <c r="C2064" s="13">
        <v>5540246173472</v>
      </c>
      <c r="D2064" s="17">
        <v>44917</v>
      </c>
      <c r="E2064" s="19">
        <v>279</v>
      </c>
    </row>
    <row r="2065" spans="1:5" ht="12" customHeight="1" x14ac:dyDescent="0.2">
      <c r="A2065" s="20">
        <v>44909</v>
      </c>
      <c r="B2065" s="21">
        <v>143480592</v>
      </c>
      <c r="C2065" s="13">
        <v>5540246174095</v>
      </c>
      <c r="D2065" s="20">
        <v>44917</v>
      </c>
      <c r="E2065" s="22">
        <v>70</v>
      </c>
    </row>
    <row r="2066" spans="1:5" ht="12" customHeight="1" x14ac:dyDescent="0.2">
      <c r="A2066" s="17">
        <v>44909</v>
      </c>
      <c r="B2066" s="18">
        <v>143480592</v>
      </c>
      <c r="C2066" s="13">
        <v>5540246175047</v>
      </c>
      <c r="D2066" s="17">
        <v>44917</v>
      </c>
      <c r="E2066" s="19">
        <v>279</v>
      </c>
    </row>
    <row r="2067" spans="1:5" ht="12" customHeight="1" x14ac:dyDescent="0.2">
      <c r="A2067" s="20">
        <v>44909</v>
      </c>
      <c r="B2067" s="21">
        <v>143480592</v>
      </c>
      <c r="C2067" s="13">
        <v>5540246175049</v>
      </c>
      <c r="D2067" s="20">
        <v>44917</v>
      </c>
      <c r="E2067" s="22">
        <v>557</v>
      </c>
    </row>
    <row r="2068" spans="1:5" ht="12" customHeight="1" x14ac:dyDescent="0.2">
      <c r="A2068" s="17">
        <v>44909</v>
      </c>
      <c r="B2068" s="18">
        <v>143480592</v>
      </c>
      <c r="C2068" s="13">
        <v>5540246175050</v>
      </c>
      <c r="D2068" s="17">
        <v>44917</v>
      </c>
      <c r="E2068" s="19">
        <v>557</v>
      </c>
    </row>
    <row r="2069" spans="1:5" ht="12" customHeight="1" x14ac:dyDescent="0.2">
      <c r="A2069" s="20">
        <v>44910</v>
      </c>
      <c r="B2069" s="21">
        <v>143480608</v>
      </c>
      <c r="C2069" s="13">
        <v>5540246176294</v>
      </c>
      <c r="D2069" s="20">
        <v>44914</v>
      </c>
      <c r="E2069" s="22">
        <v>1485</v>
      </c>
    </row>
    <row r="2070" spans="1:5" ht="12" customHeight="1" x14ac:dyDescent="0.2">
      <c r="A2070" s="17">
        <v>44910</v>
      </c>
      <c r="B2070" s="18">
        <v>143480608</v>
      </c>
      <c r="C2070" s="13">
        <v>5540246176295</v>
      </c>
      <c r="D2070" s="17">
        <v>44914</v>
      </c>
      <c r="E2070" s="19">
        <v>7424</v>
      </c>
    </row>
    <row r="2071" spans="1:5" ht="12" customHeight="1" x14ac:dyDescent="0.2">
      <c r="A2071" s="20">
        <v>44910</v>
      </c>
      <c r="B2071" s="21">
        <v>143480608</v>
      </c>
      <c r="C2071" s="13">
        <v>5540246187987</v>
      </c>
      <c r="D2071" s="20">
        <v>44914</v>
      </c>
      <c r="E2071" s="22">
        <v>4455</v>
      </c>
    </row>
    <row r="2072" spans="1:5" ht="12" customHeight="1" x14ac:dyDescent="0.2">
      <c r="A2072" s="17">
        <v>44910</v>
      </c>
      <c r="B2072" s="18">
        <v>143480609</v>
      </c>
      <c r="C2072" s="13">
        <v>5540246176699</v>
      </c>
      <c r="D2072" s="17">
        <v>44914</v>
      </c>
      <c r="E2072" s="19">
        <v>6264</v>
      </c>
    </row>
    <row r="2073" spans="1:5" ht="12" customHeight="1" x14ac:dyDescent="0.2">
      <c r="A2073" s="20">
        <v>44910</v>
      </c>
      <c r="B2073" s="21">
        <v>143480616</v>
      </c>
      <c r="C2073" s="13">
        <v>5540246193878</v>
      </c>
      <c r="D2073" s="20">
        <v>44950</v>
      </c>
      <c r="E2073" s="22">
        <v>24500</v>
      </c>
    </row>
    <row r="2074" spans="1:5" ht="12" customHeight="1" x14ac:dyDescent="0.2">
      <c r="A2074" s="20">
        <v>44910</v>
      </c>
      <c r="B2074" s="21">
        <v>143480620</v>
      </c>
      <c r="C2074" s="13">
        <v>5540246188200</v>
      </c>
      <c r="D2074" s="20">
        <v>44910</v>
      </c>
      <c r="E2074" s="22">
        <v>10654</v>
      </c>
    </row>
    <row r="2075" spans="1:5" ht="12" customHeight="1" x14ac:dyDescent="0.2">
      <c r="A2075" s="17">
        <v>44910</v>
      </c>
      <c r="B2075" s="18">
        <v>143480621</v>
      </c>
      <c r="C2075" s="13">
        <v>5540246194632</v>
      </c>
      <c r="D2075" s="17">
        <v>44923</v>
      </c>
      <c r="E2075" s="19">
        <v>1587</v>
      </c>
    </row>
    <row r="2076" spans="1:5" ht="12" customHeight="1" x14ac:dyDescent="0.2">
      <c r="A2076" s="20">
        <v>44910</v>
      </c>
      <c r="B2076" s="21">
        <v>143480621</v>
      </c>
      <c r="C2076" s="13">
        <v>5540246195250</v>
      </c>
      <c r="D2076" s="20">
        <v>44923</v>
      </c>
      <c r="E2076" s="22">
        <v>335</v>
      </c>
    </row>
    <row r="2077" spans="1:5" ht="12" customHeight="1" x14ac:dyDescent="0.2">
      <c r="A2077" s="17">
        <v>44910</v>
      </c>
      <c r="B2077" s="18">
        <v>143480645</v>
      </c>
      <c r="C2077" s="13">
        <v>5540246182684</v>
      </c>
      <c r="D2077" s="17">
        <v>44924</v>
      </c>
      <c r="E2077" s="19">
        <v>325</v>
      </c>
    </row>
    <row r="2078" spans="1:5" ht="12" customHeight="1" x14ac:dyDescent="0.2">
      <c r="A2078" s="20">
        <v>44910</v>
      </c>
      <c r="B2078" s="21">
        <v>143480645</v>
      </c>
      <c r="C2078" s="13">
        <v>5540246183844</v>
      </c>
      <c r="D2078" s="20">
        <v>44924</v>
      </c>
      <c r="E2078" s="22">
        <v>186</v>
      </c>
    </row>
    <row r="2079" spans="1:5" ht="12" customHeight="1" x14ac:dyDescent="0.2">
      <c r="A2079" s="20">
        <v>44910</v>
      </c>
      <c r="B2079" s="21">
        <v>143480649</v>
      </c>
      <c r="C2079" s="13">
        <v>5540246183558</v>
      </c>
      <c r="D2079" s="20">
        <v>44923</v>
      </c>
      <c r="E2079" s="22">
        <v>1300</v>
      </c>
    </row>
    <row r="2080" spans="1:5" ht="12" customHeight="1" x14ac:dyDescent="0.2">
      <c r="A2080" s="17">
        <v>44910</v>
      </c>
      <c r="B2080" s="18">
        <v>143480649</v>
      </c>
      <c r="C2080" s="13">
        <v>5540246192594</v>
      </c>
      <c r="D2080" s="17">
        <v>44923</v>
      </c>
      <c r="E2080" s="19">
        <v>2970</v>
      </c>
    </row>
    <row r="2081" spans="1:5" ht="12" customHeight="1" x14ac:dyDescent="0.2">
      <c r="A2081" s="17">
        <v>44910</v>
      </c>
      <c r="B2081" s="18">
        <v>143480651</v>
      </c>
      <c r="C2081" s="13">
        <v>5540246183589</v>
      </c>
      <c r="D2081" s="17">
        <v>44928</v>
      </c>
      <c r="E2081" s="19">
        <v>1300</v>
      </c>
    </row>
    <row r="2082" spans="1:5" ht="12" customHeight="1" x14ac:dyDescent="0.2">
      <c r="A2082" s="20">
        <v>44910</v>
      </c>
      <c r="B2082" s="21">
        <v>143480651</v>
      </c>
      <c r="C2082" s="13">
        <v>5540246194790</v>
      </c>
      <c r="D2082" s="20">
        <v>44928</v>
      </c>
      <c r="E2082" s="22">
        <v>1316</v>
      </c>
    </row>
    <row r="2083" spans="1:5" ht="12" customHeight="1" x14ac:dyDescent="0.2">
      <c r="A2083" s="17">
        <v>44910</v>
      </c>
      <c r="B2083" s="18">
        <v>143480653</v>
      </c>
      <c r="C2083" s="13">
        <v>5540246195241</v>
      </c>
      <c r="D2083" s="17">
        <v>44930</v>
      </c>
      <c r="E2083" s="19">
        <v>743</v>
      </c>
    </row>
    <row r="2084" spans="1:5" ht="12" customHeight="1" x14ac:dyDescent="0.2">
      <c r="A2084" s="17">
        <v>44910</v>
      </c>
      <c r="B2084" s="18">
        <v>143480655</v>
      </c>
      <c r="C2084" s="13">
        <v>5540246195653</v>
      </c>
      <c r="D2084" s="17">
        <v>44928</v>
      </c>
      <c r="E2084" s="19">
        <v>168</v>
      </c>
    </row>
    <row r="2085" spans="1:5" ht="12" customHeight="1" x14ac:dyDescent="0.2">
      <c r="A2085" s="20">
        <v>44913</v>
      </c>
      <c r="B2085" s="21">
        <v>143490660</v>
      </c>
      <c r="C2085" s="13">
        <v>5540246172978</v>
      </c>
      <c r="D2085" s="20">
        <v>44915</v>
      </c>
      <c r="E2085" s="22">
        <v>1671</v>
      </c>
    </row>
    <row r="2086" spans="1:5" ht="12" customHeight="1" x14ac:dyDescent="0.2">
      <c r="A2086" s="20">
        <v>44913</v>
      </c>
      <c r="B2086" s="21">
        <v>143490660</v>
      </c>
      <c r="C2086" s="13">
        <v>5540246174174</v>
      </c>
      <c r="D2086" s="20">
        <v>44915</v>
      </c>
      <c r="E2086" s="22">
        <v>348</v>
      </c>
    </row>
    <row r="2087" spans="1:5" ht="12" customHeight="1" x14ac:dyDescent="0.2">
      <c r="A2087" s="17">
        <v>44913</v>
      </c>
      <c r="B2087" s="18">
        <v>143490660</v>
      </c>
      <c r="C2087" s="13">
        <v>5540246188175</v>
      </c>
      <c r="D2087" s="17">
        <v>44915</v>
      </c>
      <c r="E2087" s="19">
        <v>232</v>
      </c>
    </row>
    <row r="2088" spans="1:5" ht="12" customHeight="1" x14ac:dyDescent="0.2">
      <c r="A2088" s="17">
        <v>44913</v>
      </c>
      <c r="B2088" s="18">
        <v>143490662</v>
      </c>
      <c r="C2088" s="13">
        <v>5540246171933</v>
      </c>
      <c r="D2088" s="17">
        <v>44915</v>
      </c>
      <c r="E2088" s="19">
        <v>1671</v>
      </c>
    </row>
    <row r="2089" spans="1:5" ht="12" customHeight="1" x14ac:dyDescent="0.2">
      <c r="A2089" s="17">
        <v>44913</v>
      </c>
      <c r="B2089" s="18">
        <v>143490682</v>
      </c>
      <c r="C2089" s="13">
        <v>5540246183560</v>
      </c>
      <c r="D2089" s="17">
        <v>44920</v>
      </c>
      <c r="E2089" s="19">
        <v>669</v>
      </c>
    </row>
    <row r="2090" spans="1:5" ht="12" customHeight="1" x14ac:dyDescent="0.2">
      <c r="A2090" s="20">
        <v>44913</v>
      </c>
      <c r="B2090" s="21">
        <v>143490683</v>
      </c>
      <c r="C2090" s="13">
        <v>5540246170256</v>
      </c>
      <c r="D2090" s="20">
        <v>44949</v>
      </c>
      <c r="E2090" s="22">
        <v>3174</v>
      </c>
    </row>
    <row r="2091" spans="1:5" ht="12" customHeight="1" x14ac:dyDescent="0.2">
      <c r="A2091" s="17">
        <v>44913</v>
      </c>
      <c r="B2091" s="18">
        <v>143490683</v>
      </c>
      <c r="C2091" s="13">
        <v>5540246171888</v>
      </c>
      <c r="D2091" s="17">
        <v>44949</v>
      </c>
      <c r="E2091" s="19">
        <v>520</v>
      </c>
    </row>
    <row r="2092" spans="1:5" ht="12" customHeight="1" x14ac:dyDescent="0.2">
      <c r="A2092" s="17">
        <v>44913</v>
      </c>
      <c r="B2092" s="18">
        <v>143490693</v>
      </c>
      <c r="C2092" s="13">
        <v>5540246194632</v>
      </c>
      <c r="D2092" s="17">
        <v>44931</v>
      </c>
      <c r="E2092" s="19">
        <v>2088</v>
      </c>
    </row>
    <row r="2093" spans="1:5" ht="12" customHeight="1" x14ac:dyDescent="0.2">
      <c r="A2093" s="20">
        <v>44913</v>
      </c>
      <c r="B2093" s="21">
        <v>143490694</v>
      </c>
      <c r="C2093" s="13">
        <v>5540246195250</v>
      </c>
      <c r="D2093" s="20">
        <v>44934</v>
      </c>
      <c r="E2093" s="22">
        <v>418</v>
      </c>
    </row>
    <row r="2094" spans="1:5" ht="12" customHeight="1" x14ac:dyDescent="0.2">
      <c r="A2094" s="17">
        <v>44913</v>
      </c>
      <c r="B2094" s="18">
        <v>143490694</v>
      </c>
      <c r="C2094" s="13">
        <v>5540246196046</v>
      </c>
      <c r="D2094" s="17">
        <v>44934</v>
      </c>
      <c r="E2094" s="19">
        <v>836</v>
      </c>
    </row>
    <row r="2095" spans="1:5" ht="12" customHeight="1" x14ac:dyDescent="0.2">
      <c r="A2095" s="20">
        <v>44914</v>
      </c>
      <c r="B2095" s="21">
        <v>143490711</v>
      </c>
      <c r="C2095" s="13">
        <v>5540246174095</v>
      </c>
      <c r="D2095" s="20">
        <v>44922</v>
      </c>
      <c r="E2095" s="22">
        <v>70</v>
      </c>
    </row>
    <row r="2096" spans="1:5" ht="12" customHeight="1" x14ac:dyDescent="0.2">
      <c r="A2096" s="17">
        <v>44914</v>
      </c>
      <c r="B2096" s="18">
        <v>143490711</v>
      </c>
      <c r="C2096" s="13">
        <v>5540246175049</v>
      </c>
      <c r="D2096" s="17">
        <v>44922</v>
      </c>
      <c r="E2096" s="19">
        <v>696</v>
      </c>
    </row>
    <row r="2097" spans="1:5" ht="12" customHeight="1" x14ac:dyDescent="0.2">
      <c r="A2097" s="20">
        <v>44914</v>
      </c>
      <c r="B2097" s="21">
        <v>143490711</v>
      </c>
      <c r="C2097" s="13">
        <v>5540246175050</v>
      </c>
      <c r="D2097" s="20">
        <v>44922</v>
      </c>
      <c r="E2097" s="22">
        <v>279</v>
      </c>
    </row>
    <row r="2098" spans="1:5" ht="12" customHeight="1" x14ac:dyDescent="0.2">
      <c r="A2098" s="20">
        <v>44914</v>
      </c>
      <c r="B2098" s="21">
        <v>143490732</v>
      </c>
      <c r="C2098" s="13">
        <v>5540246196148</v>
      </c>
      <c r="D2098" s="20">
        <v>44945</v>
      </c>
      <c r="E2098" s="22">
        <v>975</v>
      </c>
    </row>
    <row r="2099" spans="1:5" ht="12" customHeight="1" x14ac:dyDescent="0.2">
      <c r="A2099" s="20">
        <v>44915</v>
      </c>
      <c r="B2099" s="21">
        <v>143490736</v>
      </c>
      <c r="C2099" s="13">
        <v>5540246172539</v>
      </c>
      <c r="D2099" s="20">
        <v>44917</v>
      </c>
      <c r="E2099" s="22">
        <v>24</v>
      </c>
    </row>
    <row r="2100" spans="1:5" ht="12" customHeight="1" x14ac:dyDescent="0.2">
      <c r="A2100" s="17">
        <v>44915</v>
      </c>
      <c r="B2100" s="18">
        <v>143490736</v>
      </c>
      <c r="C2100" s="13">
        <v>5540246172669</v>
      </c>
      <c r="D2100" s="17">
        <v>44917</v>
      </c>
      <c r="E2100" s="19">
        <v>279</v>
      </c>
    </row>
    <row r="2101" spans="1:5" ht="12" customHeight="1" x14ac:dyDescent="0.2">
      <c r="A2101" s="20">
        <v>44915</v>
      </c>
      <c r="B2101" s="21">
        <v>143490736</v>
      </c>
      <c r="C2101" s="13">
        <v>5540246172978</v>
      </c>
      <c r="D2101" s="20">
        <v>44917</v>
      </c>
      <c r="E2101" s="22">
        <v>1671</v>
      </c>
    </row>
    <row r="2102" spans="1:5" ht="12" customHeight="1" x14ac:dyDescent="0.2">
      <c r="A2102" s="20">
        <v>44915</v>
      </c>
      <c r="B2102" s="21">
        <v>143490736</v>
      </c>
      <c r="C2102" s="13">
        <v>5540246174174</v>
      </c>
      <c r="D2102" s="20">
        <v>44917</v>
      </c>
      <c r="E2102" s="22">
        <v>232</v>
      </c>
    </row>
    <row r="2103" spans="1:5" ht="12" customHeight="1" x14ac:dyDescent="0.2">
      <c r="A2103" s="17">
        <v>44915</v>
      </c>
      <c r="B2103" s="18">
        <v>143490736</v>
      </c>
      <c r="C2103" s="13">
        <v>5540246176699</v>
      </c>
      <c r="D2103" s="17">
        <v>44917</v>
      </c>
      <c r="E2103" s="19">
        <v>6264</v>
      </c>
    </row>
    <row r="2104" spans="1:5" ht="12" customHeight="1" x14ac:dyDescent="0.2">
      <c r="A2104" s="20">
        <v>44915</v>
      </c>
      <c r="B2104" s="21">
        <v>143490737</v>
      </c>
      <c r="C2104" s="13">
        <v>5540246171933</v>
      </c>
      <c r="D2104" s="20">
        <v>44917</v>
      </c>
      <c r="E2104" s="22">
        <v>1114</v>
      </c>
    </row>
    <row r="2105" spans="1:5" ht="12" customHeight="1" x14ac:dyDescent="0.2">
      <c r="A2105" s="17">
        <v>44915</v>
      </c>
      <c r="B2105" s="18">
        <v>143490737</v>
      </c>
      <c r="C2105" s="13">
        <v>5540246176294</v>
      </c>
      <c r="D2105" s="17">
        <v>44917</v>
      </c>
      <c r="E2105" s="19">
        <v>1485</v>
      </c>
    </row>
    <row r="2106" spans="1:5" ht="12" customHeight="1" x14ac:dyDescent="0.2">
      <c r="A2106" s="20">
        <v>44915</v>
      </c>
      <c r="B2106" s="21">
        <v>143490737</v>
      </c>
      <c r="C2106" s="13">
        <v>5540246176295</v>
      </c>
      <c r="D2106" s="20">
        <v>44917</v>
      </c>
      <c r="E2106" s="22">
        <v>6682</v>
      </c>
    </row>
    <row r="2107" spans="1:5" ht="12" customHeight="1" x14ac:dyDescent="0.2">
      <c r="A2107" s="20">
        <v>44915</v>
      </c>
      <c r="B2107" s="21">
        <v>143490737</v>
      </c>
      <c r="C2107" s="13">
        <v>5540246187987</v>
      </c>
      <c r="D2107" s="20">
        <v>44917</v>
      </c>
      <c r="E2107" s="22">
        <v>3341</v>
      </c>
    </row>
    <row r="2108" spans="1:5" ht="12" customHeight="1" x14ac:dyDescent="0.2">
      <c r="A2108" s="20">
        <v>44915</v>
      </c>
      <c r="B2108" s="21">
        <v>143490747</v>
      </c>
      <c r="C2108" s="13">
        <v>5540246188175</v>
      </c>
      <c r="D2108" s="20">
        <v>44921</v>
      </c>
      <c r="E2108" s="22">
        <v>836</v>
      </c>
    </row>
    <row r="2109" spans="1:5" ht="12" customHeight="1" x14ac:dyDescent="0.2">
      <c r="A2109" s="20">
        <v>44915</v>
      </c>
      <c r="B2109" s="21">
        <v>143490761</v>
      </c>
      <c r="C2109" s="13">
        <v>5540246191394</v>
      </c>
      <c r="D2109" s="20">
        <v>44945</v>
      </c>
      <c r="E2109" s="22">
        <v>418</v>
      </c>
    </row>
    <row r="2110" spans="1:5" ht="12" customHeight="1" x14ac:dyDescent="0.2">
      <c r="A2110" s="20">
        <v>44915</v>
      </c>
      <c r="B2110" s="21">
        <v>143490763</v>
      </c>
      <c r="C2110" s="13">
        <v>5540246196002</v>
      </c>
      <c r="D2110" s="20">
        <v>44945</v>
      </c>
      <c r="E2110" s="22">
        <v>423</v>
      </c>
    </row>
    <row r="2111" spans="1:5" ht="12" customHeight="1" x14ac:dyDescent="0.2">
      <c r="A2111" s="20">
        <v>44915</v>
      </c>
      <c r="B2111" s="21">
        <v>143490765</v>
      </c>
      <c r="C2111" s="13">
        <v>5540246177133</v>
      </c>
      <c r="D2111" s="20">
        <v>44934</v>
      </c>
      <c r="E2111" s="22">
        <v>6125</v>
      </c>
    </row>
    <row r="2112" spans="1:5" ht="12" customHeight="1" x14ac:dyDescent="0.2">
      <c r="A2112" s="17">
        <v>44915</v>
      </c>
      <c r="B2112" s="18">
        <v>143490765</v>
      </c>
      <c r="C2112" s="13">
        <v>5540246192148</v>
      </c>
      <c r="D2112" s="17">
        <v>44934</v>
      </c>
      <c r="E2112" s="19">
        <v>13920</v>
      </c>
    </row>
    <row r="2113" spans="1:5" ht="12" customHeight="1" x14ac:dyDescent="0.2">
      <c r="A2113" s="20">
        <v>44915</v>
      </c>
      <c r="B2113" s="21">
        <v>143490765</v>
      </c>
      <c r="C2113" s="13">
        <v>5540246192518</v>
      </c>
      <c r="D2113" s="20">
        <v>44934</v>
      </c>
      <c r="E2113" s="22">
        <v>9396</v>
      </c>
    </row>
    <row r="2114" spans="1:5" ht="12" customHeight="1" x14ac:dyDescent="0.2">
      <c r="A2114" s="20">
        <v>44915</v>
      </c>
      <c r="B2114" s="21">
        <v>143490767</v>
      </c>
      <c r="C2114" s="13">
        <v>5540246177376</v>
      </c>
      <c r="D2114" s="20">
        <v>44935</v>
      </c>
      <c r="E2114" s="22">
        <v>1420</v>
      </c>
    </row>
    <row r="2115" spans="1:5" ht="12" customHeight="1" x14ac:dyDescent="0.2">
      <c r="A2115" s="20">
        <v>44915</v>
      </c>
      <c r="B2115" s="21">
        <v>143490772</v>
      </c>
      <c r="C2115" s="13">
        <v>5540246170256</v>
      </c>
      <c r="D2115" s="20">
        <v>44950</v>
      </c>
      <c r="E2115" s="22">
        <v>2116</v>
      </c>
    </row>
    <row r="2116" spans="1:5" ht="12" customHeight="1" x14ac:dyDescent="0.2">
      <c r="A2116" s="17">
        <v>44915</v>
      </c>
      <c r="B2116" s="18">
        <v>143490772</v>
      </c>
      <c r="C2116" s="13">
        <v>5540246171888</v>
      </c>
      <c r="D2116" s="17">
        <v>44950</v>
      </c>
      <c r="E2116" s="19">
        <v>1300</v>
      </c>
    </row>
    <row r="2117" spans="1:5" ht="12" customHeight="1" x14ac:dyDescent="0.2">
      <c r="A2117" s="20">
        <v>44916</v>
      </c>
      <c r="B2117" s="21">
        <v>143490786</v>
      </c>
      <c r="C2117" s="13">
        <v>5540246176295</v>
      </c>
      <c r="D2117" s="20">
        <v>44920</v>
      </c>
      <c r="E2117" s="22">
        <v>6682</v>
      </c>
    </row>
    <row r="2118" spans="1:5" ht="12" customHeight="1" x14ac:dyDescent="0.2">
      <c r="A2118" s="20">
        <v>44916</v>
      </c>
      <c r="B2118" s="21">
        <v>143490786</v>
      </c>
      <c r="C2118" s="13">
        <v>5540246187987</v>
      </c>
      <c r="D2118" s="20">
        <v>44920</v>
      </c>
      <c r="E2118" s="22">
        <v>4455</v>
      </c>
    </row>
    <row r="2119" spans="1:5" ht="12" customHeight="1" x14ac:dyDescent="0.2">
      <c r="A2119" s="20">
        <v>44916</v>
      </c>
      <c r="B2119" s="21">
        <v>143490787</v>
      </c>
      <c r="C2119" s="13">
        <v>5540246172978</v>
      </c>
      <c r="D2119" s="20">
        <v>44920</v>
      </c>
      <c r="E2119" s="22">
        <v>836</v>
      </c>
    </row>
    <row r="2120" spans="1:5" ht="12" customHeight="1" x14ac:dyDescent="0.2">
      <c r="A2120" s="17">
        <v>44916</v>
      </c>
      <c r="B2120" s="18">
        <v>143490787</v>
      </c>
      <c r="C2120" s="13">
        <v>5540246176699</v>
      </c>
      <c r="D2120" s="17">
        <v>44920</v>
      </c>
      <c r="E2120" s="19">
        <v>6264</v>
      </c>
    </row>
    <row r="2121" spans="1:5" ht="12" customHeight="1" x14ac:dyDescent="0.2">
      <c r="A2121" s="20">
        <v>44916</v>
      </c>
      <c r="B2121" s="21">
        <v>143490787</v>
      </c>
      <c r="C2121" s="13">
        <v>5540246188175</v>
      </c>
      <c r="D2121" s="20">
        <v>44920</v>
      </c>
      <c r="E2121" s="22">
        <v>232</v>
      </c>
    </row>
    <row r="2122" spans="1:5" ht="12" customHeight="1" x14ac:dyDescent="0.2">
      <c r="A2122" s="20">
        <v>44916</v>
      </c>
      <c r="B2122" s="21">
        <v>143490790</v>
      </c>
      <c r="C2122" s="13">
        <v>5540246191598</v>
      </c>
      <c r="D2122" s="20">
        <v>44922</v>
      </c>
      <c r="E2122" s="22">
        <v>1601</v>
      </c>
    </row>
    <row r="2123" spans="1:5" ht="12" customHeight="1" x14ac:dyDescent="0.2">
      <c r="A2123" s="20">
        <v>44916</v>
      </c>
      <c r="B2123" s="21">
        <v>143490803</v>
      </c>
      <c r="C2123" s="13">
        <v>5540246185562</v>
      </c>
      <c r="D2123" s="20">
        <v>44922</v>
      </c>
      <c r="E2123" s="22">
        <v>279</v>
      </c>
    </row>
    <row r="2124" spans="1:5" ht="12" customHeight="1" x14ac:dyDescent="0.2">
      <c r="A2124" s="20">
        <v>44916</v>
      </c>
      <c r="B2124" s="21">
        <v>143490804</v>
      </c>
      <c r="C2124" s="13">
        <v>5540246174095</v>
      </c>
      <c r="D2124" s="20">
        <v>44924</v>
      </c>
      <c r="E2124" s="22">
        <v>70</v>
      </c>
    </row>
    <row r="2125" spans="1:5" ht="12" customHeight="1" x14ac:dyDescent="0.2">
      <c r="A2125" s="17">
        <v>44916</v>
      </c>
      <c r="B2125" s="18">
        <v>143490804</v>
      </c>
      <c r="C2125" s="13">
        <v>5540246175047</v>
      </c>
      <c r="D2125" s="17">
        <v>44924</v>
      </c>
      <c r="E2125" s="19">
        <v>279</v>
      </c>
    </row>
    <row r="2126" spans="1:5" ht="12" customHeight="1" x14ac:dyDescent="0.2">
      <c r="A2126" s="20">
        <v>44916</v>
      </c>
      <c r="B2126" s="21">
        <v>143490804</v>
      </c>
      <c r="C2126" s="13">
        <v>5540246175049</v>
      </c>
      <c r="D2126" s="20">
        <v>44924</v>
      </c>
      <c r="E2126" s="22">
        <v>836</v>
      </c>
    </row>
    <row r="2127" spans="1:5" ht="12" customHeight="1" x14ac:dyDescent="0.2">
      <c r="A2127" s="17">
        <v>44916</v>
      </c>
      <c r="B2127" s="18">
        <v>143490804</v>
      </c>
      <c r="C2127" s="13">
        <v>5540246190743</v>
      </c>
      <c r="D2127" s="17">
        <v>44924</v>
      </c>
      <c r="E2127" s="19">
        <v>557</v>
      </c>
    </row>
    <row r="2128" spans="1:5" ht="12" customHeight="1" x14ac:dyDescent="0.2">
      <c r="A2128" s="17">
        <v>44916</v>
      </c>
      <c r="B2128" s="18">
        <v>143490806</v>
      </c>
      <c r="C2128" s="13">
        <v>5540246194632</v>
      </c>
      <c r="D2128" s="17">
        <v>44935</v>
      </c>
      <c r="E2128" s="19">
        <v>1671</v>
      </c>
    </row>
    <row r="2129" spans="1:5" ht="12" customHeight="1" x14ac:dyDescent="0.2">
      <c r="A2129" s="20">
        <v>44916</v>
      </c>
      <c r="B2129" s="21">
        <v>143490806</v>
      </c>
      <c r="C2129" s="13">
        <v>5540246195250</v>
      </c>
      <c r="D2129" s="20">
        <v>44935</v>
      </c>
      <c r="E2129" s="22">
        <v>168</v>
      </c>
    </row>
    <row r="2130" spans="1:5" ht="12" customHeight="1" x14ac:dyDescent="0.2">
      <c r="A2130" s="17">
        <v>44916</v>
      </c>
      <c r="B2130" s="18">
        <v>143490806</v>
      </c>
      <c r="C2130" s="13">
        <v>5540246196046</v>
      </c>
      <c r="D2130" s="17">
        <v>44935</v>
      </c>
      <c r="E2130" s="19">
        <v>84</v>
      </c>
    </row>
    <row r="2131" spans="1:5" ht="12" customHeight="1" x14ac:dyDescent="0.2">
      <c r="A2131" s="20">
        <v>44916</v>
      </c>
      <c r="B2131" s="21">
        <v>143490807</v>
      </c>
      <c r="C2131" s="13">
        <v>5540246177133</v>
      </c>
      <c r="D2131" s="20">
        <v>44938</v>
      </c>
      <c r="E2131" s="22">
        <v>5568</v>
      </c>
    </row>
    <row r="2132" spans="1:5" ht="12" customHeight="1" x14ac:dyDescent="0.2">
      <c r="A2132" s="17">
        <v>44916</v>
      </c>
      <c r="B2132" s="18">
        <v>143490807</v>
      </c>
      <c r="C2132" s="13">
        <v>5540246192148</v>
      </c>
      <c r="D2132" s="17">
        <v>44938</v>
      </c>
      <c r="E2132" s="19">
        <v>23664</v>
      </c>
    </row>
    <row r="2133" spans="1:5" ht="12" customHeight="1" x14ac:dyDescent="0.2">
      <c r="A2133" s="20">
        <v>44916</v>
      </c>
      <c r="B2133" s="21">
        <v>143490807</v>
      </c>
      <c r="C2133" s="13">
        <v>5540246192518</v>
      </c>
      <c r="D2133" s="20">
        <v>44938</v>
      </c>
      <c r="E2133" s="22">
        <v>3132</v>
      </c>
    </row>
    <row r="2134" spans="1:5" ht="12" customHeight="1" x14ac:dyDescent="0.2">
      <c r="A2134" s="20">
        <v>44916</v>
      </c>
      <c r="B2134" s="21">
        <v>143490813</v>
      </c>
      <c r="C2134" s="13">
        <v>5540246173492</v>
      </c>
      <c r="D2134" s="20">
        <v>44931</v>
      </c>
      <c r="E2134" s="22">
        <v>8967</v>
      </c>
    </row>
    <row r="2135" spans="1:5" ht="12" customHeight="1" x14ac:dyDescent="0.2">
      <c r="A2135" s="20">
        <v>44916</v>
      </c>
      <c r="B2135" s="21">
        <v>143490814</v>
      </c>
      <c r="C2135" s="13">
        <v>5540246196046</v>
      </c>
      <c r="D2135" s="20">
        <v>44917</v>
      </c>
      <c r="E2135" s="22">
        <v>335</v>
      </c>
    </row>
    <row r="2136" spans="1:5" ht="12" customHeight="1" x14ac:dyDescent="0.2">
      <c r="A2136" s="17">
        <v>44916</v>
      </c>
      <c r="B2136" s="18">
        <v>143490821</v>
      </c>
      <c r="C2136" s="13">
        <v>5540246181061</v>
      </c>
      <c r="D2136" s="17">
        <v>44930</v>
      </c>
      <c r="E2136" s="19">
        <v>6615</v>
      </c>
    </row>
    <row r="2137" spans="1:5" ht="12" customHeight="1" x14ac:dyDescent="0.2">
      <c r="A2137" s="20">
        <v>44916</v>
      </c>
      <c r="B2137" s="21">
        <v>143490821</v>
      </c>
      <c r="C2137" s="13">
        <v>5540246185278</v>
      </c>
      <c r="D2137" s="20">
        <v>44930</v>
      </c>
      <c r="E2137" s="22">
        <v>3358</v>
      </c>
    </row>
    <row r="2138" spans="1:5" ht="12" customHeight="1" x14ac:dyDescent="0.2">
      <c r="A2138" s="20">
        <v>44917</v>
      </c>
      <c r="B2138" s="21">
        <v>143490829</v>
      </c>
      <c r="C2138" s="13">
        <v>5540246176699</v>
      </c>
      <c r="D2138" s="20">
        <v>44921</v>
      </c>
      <c r="E2138" s="22">
        <v>6264</v>
      </c>
    </row>
    <row r="2139" spans="1:5" ht="12" customHeight="1" x14ac:dyDescent="0.2">
      <c r="A2139" s="17">
        <v>44917</v>
      </c>
      <c r="B2139" s="18">
        <v>143490830</v>
      </c>
      <c r="C2139" s="13">
        <v>5540246176295</v>
      </c>
      <c r="D2139" s="17">
        <v>44921</v>
      </c>
      <c r="E2139" s="19">
        <v>7424</v>
      </c>
    </row>
    <row r="2140" spans="1:5" ht="12" customHeight="1" x14ac:dyDescent="0.2">
      <c r="A2140" s="20">
        <v>44917</v>
      </c>
      <c r="B2140" s="21">
        <v>143490830</v>
      </c>
      <c r="C2140" s="13">
        <v>5540246187987</v>
      </c>
      <c r="D2140" s="20">
        <v>44921</v>
      </c>
      <c r="E2140" s="22">
        <v>3341</v>
      </c>
    </row>
    <row r="2141" spans="1:5" ht="12" customHeight="1" x14ac:dyDescent="0.2">
      <c r="A2141" s="20">
        <v>44917</v>
      </c>
      <c r="B2141" s="21">
        <v>143490837</v>
      </c>
      <c r="C2141" s="13">
        <v>5540246194632</v>
      </c>
      <c r="D2141" s="20">
        <v>44938</v>
      </c>
      <c r="E2141" s="22">
        <v>1420</v>
      </c>
    </row>
    <row r="2142" spans="1:5" ht="12" customHeight="1" x14ac:dyDescent="0.2">
      <c r="A2142" s="17">
        <v>44920</v>
      </c>
      <c r="B2142" s="18">
        <v>143500850</v>
      </c>
      <c r="C2142" s="13">
        <v>5540246174174</v>
      </c>
      <c r="D2142" s="17">
        <v>44922</v>
      </c>
      <c r="E2142" s="19">
        <v>696</v>
      </c>
    </row>
    <row r="2143" spans="1:5" ht="12" customHeight="1" x14ac:dyDescent="0.2">
      <c r="A2143" s="17">
        <v>44920</v>
      </c>
      <c r="B2143" s="18">
        <v>143500851</v>
      </c>
      <c r="C2143" s="13">
        <v>5540246187987</v>
      </c>
      <c r="D2143" s="17">
        <v>44922</v>
      </c>
      <c r="E2143" s="19">
        <v>2228</v>
      </c>
    </row>
    <row r="2144" spans="1:5" ht="12" customHeight="1" x14ac:dyDescent="0.2">
      <c r="A2144" s="20">
        <v>44920</v>
      </c>
      <c r="B2144" s="21">
        <v>143500860</v>
      </c>
      <c r="C2144" s="13">
        <v>5540246173472</v>
      </c>
      <c r="D2144" s="20">
        <v>44928</v>
      </c>
      <c r="E2144" s="22">
        <v>279</v>
      </c>
    </row>
    <row r="2145" spans="1:5" ht="12" customHeight="1" x14ac:dyDescent="0.2">
      <c r="A2145" s="17">
        <v>44920</v>
      </c>
      <c r="B2145" s="18">
        <v>143500860</v>
      </c>
      <c r="C2145" s="13">
        <v>5540246175049</v>
      </c>
      <c r="D2145" s="17">
        <v>44928</v>
      </c>
      <c r="E2145" s="19">
        <v>557</v>
      </c>
    </row>
    <row r="2146" spans="1:5" ht="12" customHeight="1" x14ac:dyDescent="0.2">
      <c r="A2146" s="20">
        <v>44920</v>
      </c>
      <c r="B2146" s="21">
        <v>143500860</v>
      </c>
      <c r="C2146" s="13">
        <v>5540246175050</v>
      </c>
      <c r="D2146" s="20">
        <v>44928</v>
      </c>
      <c r="E2146" s="22">
        <v>1114</v>
      </c>
    </row>
    <row r="2147" spans="1:5" ht="12" customHeight="1" x14ac:dyDescent="0.2">
      <c r="A2147" s="17">
        <v>44920</v>
      </c>
      <c r="B2147" s="18">
        <v>143500865</v>
      </c>
      <c r="C2147" s="13">
        <v>5540246194632</v>
      </c>
      <c r="D2147" s="17">
        <v>44942</v>
      </c>
      <c r="E2147" s="19">
        <v>919</v>
      </c>
    </row>
    <row r="2148" spans="1:5" ht="12" customHeight="1" x14ac:dyDescent="0.2">
      <c r="A2148" s="20">
        <v>44920</v>
      </c>
      <c r="B2148" s="21">
        <v>143500865</v>
      </c>
      <c r="C2148" s="13">
        <v>5540246195250</v>
      </c>
      <c r="D2148" s="20">
        <v>44942</v>
      </c>
      <c r="E2148" s="22">
        <v>168</v>
      </c>
    </row>
    <row r="2149" spans="1:5" ht="12" customHeight="1" x14ac:dyDescent="0.2">
      <c r="A2149" s="17">
        <v>44920</v>
      </c>
      <c r="B2149" s="18">
        <v>143500866</v>
      </c>
      <c r="C2149" s="13">
        <v>5540246182684</v>
      </c>
      <c r="D2149" s="17">
        <v>44942</v>
      </c>
      <c r="E2149" s="19">
        <v>372</v>
      </c>
    </row>
    <row r="2150" spans="1:5" ht="12" customHeight="1" x14ac:dyDescent="0.2">
      <c r="A2150" s="17">
        <v>44920</v>
      </c>
      <c r="B2150" s="18">
        <v>143500866</v>
      </c>
      <c r="C2150" s="13">
        <v>5540246194467</v>
      </c>
      <c r="D2150" s="17">
        <v>44942</v>
      </c>
      <c r="E2150" s="19">
        <v>14255</v>
      </c>
    </row>
    <row r="2151" spans="1:5" ht="12" customHeight="1" x14ac:dyDescent="0.2">
      <c r="A2151" s="17">
        <v>44920</v>
      </c>
      <c r="B2151" s="18">
        <v>143500873</v>
      </c>
      <c r="C2151" s="13">
        <v>5540246173906</v>
      </c>
      <c r="D2151" s="17">
        <v>44935</v>
      </c>
      <c r="E2151" s="19">
        <v>4900</v>
      </c>
    </row>
    <row r="2152" spans="1:5" ht="12" customHeight="1" x14ac:dyDescent="0.2">
      <c r="A2152" s="20">
        <v>44920</v>
      </c>
      <c r="B2152" s="21">
        <v>143500873</v>
      </c>
      <c r="C2152" s="13">
        <v>5540246181016</v>
      </c>
      <c r="D2152" s="20">
        <v>44935</v>
      </c>
      <c r="E2152" s="22">
        <v>10691</v>
      </c>
    </row>
    <row r="2153" spans="1:5" ht="12" customHeight="1" x14ac:dyDescent="0.2">
      <c r="A2153" s="17">
        <v>44920</v>
      </c>
      <c r="B2153" s="18">
        <v>143500874</v>
      </c>
      <c r="C2153" s="13">
        <v>5540246183130</v>
      </c>
      <c r="D2153" s="17">
        <v>44943</v>
      </c>
      <c r="E2153" s="19">
        <v>1128</v>
      </c>
    </row>
    <row r="2154" spans="1:5" ht="12" customHeight="1" x14ac:dyDescent="0.2">
      <c r="A2154" s="20">
        <v>44920</v>
      </c>
      <c r="B2154" s="21">
        <v>143500874</v>
      </c>
      <c r="C2154" s="13">
        <v>5540246183455</v>
      </c>
      <c r="D2154" s="20">
        <v>44943</v>
      </c>
      <c r="E2154" s="22">
        <v>1044</v>
      </c>
    </row>
    <row r="2155" spans="1:5" ht="12" customHeight="1" x14ac:dyDescent="0.2">
      <c r="A2155" s="17">
        <v>44920</v>
      </c>
      <c r="B2155" s="18">
        <v>143500874</v>
      </c>
      <c r="C2155" s="13">
        <v>5540246183538</v>
      </c>
      <c r="D2155" s="17">
        <v>44943</v>
      </c>
      <c r="E2155" s="19">
        <v>919</v>
      </c>
    </row>
    <row r="2156" spans="1:5" ht="12" customHeight="1" x14ac:dyDescent="0.2">
      <c r="A2156" s="17">
        <v>44920</v>
      </c>
      <c r="B2156" s="18">
        <v>143500876</v>
      </c>
      <c r="C2156" s="13">
        <v>5540246183587</v>
      </c>
      <c r="D2156" s="17">
        <v>44944</v>
      </c>
      <c r="E2156" s="19">
        <v>502</v>
      </c>
    </row>
    <row r="2157" spans="1:5" ht="12" customHeight="1" x14ac:dyDescent="0.2">
      <c r="A2157" s="20">
        <v>44920</v>
      </c>
      <c r="B2157" s="21">
        <v>143500876</v>
      </c>
      <c r="C2157" s="13">
        <v>5540246183589</v>
      </c>
      <c r="D2157" s="20">
        <v>44944</v>
      </c>
      <c r="E2157" s="22">
        <v>1300</v>
      </c>
    </row>
    <row r="2158" spans="1:5" ht="12" customHeight="1" x14ac:dyDescent="0.2">
      <c r="A2158" s="17">
        <v>44920</v>
      </c>
      <c r="B2158" s="18">
        <v>143500876</v>
      </c>
      <c r="C2158" s="13">
        <v>5540246186352</v>
      </c>
      <c r="D2158" s="17">
        <v>44944</v>
      </c>
      <c r="E2158" s="19">
        <v>940</v>
      </c>
    </row>
    <row r="2159" spans="1:5" ht="12" customHeight="1" x14ac:dyDescent="0.2">
      <c r="A2159" s="17">
        <v>44921</v>
      </c>
      <c r="B2159" s="18">
        <v>143500892</v>
      </c>
      <c r="C2159" s="13">
        <v>5540246188175</v>
      </c>
      <c r="D2159" s="17">
        <v>44923</v>
      </c>
      <c r="E2159" s="19">
        <v>348</v>
      </c>
    </row>
    <row r="2160" spans="1:5" ht="12" customHeight="1" x14ac:dyDescent="0.2">
      <c r="A2160" s="20">
        <v>44921</v>
      </c>
      <c r="B2160" s="21">
        <v>143500892</v>
      </c>
      <c r="C2160" s="13">
        <v>5540246192102</v>
      </c>
      <c r="D2160" s="20">
        <v>44923</v>
      </c>
      <c r="E2160" s="22">
        <v>4009</v>
      </c>
    </row>
    <row r="2161" spans="1:5" ht="12" customHeight="1" x14ac:dyDescent="0.2">
      <c r="A2161" s="17">
        <v>44922</v>
      </c>
      <c r="B2161" s="18">
        <v>143500931</v>
      </c>
      <c r="C2161" s="13">
        <v>5540246171933</v>
      </c>
      <c r="D2161" s="17">
        <v>44924</v>
      </c>
      <c r="E2161" s="19">
        <v>1671</v>
      </c>
    </row>
    <row r="2162" spans="1:5" ht="12" customHeight="1" x14ac:dyDescent="0.2">
      <c r="A2162" s="20">
        <v>44922</v>
      </c>
      <c r="B2162" s="21">
        <v>143500931</v>
      </c>
      <c r="C2162" s="13">
        <v>5540246176294</v>
      </c>
      <c r="D2162" s="20">
        <v>44924</v>
      </c>
      <c r="E2162" s="22">
        <v>1114</v>
      </c>
    </row>
    <row r="2163" spans="1:5" ht="12" customHeight="1" x14ac:dyDescent="0.2">
      <c r="A2163" s="17">
        <v>44922</v>
      </c>
      <c r="B2163" s="18">
        <v>143500931</v>
      </c>
      <c r="C2163" s="13">
        <v>5540246176295</v>
      </c>
      <c r="D2163" s="17">
        <v>44924</v>
      </c>
      <c r="E2163" s="19">
        <v>3712</v>
      </c>
    </row>
    <row r="2164" spans="1:5" ht="12" customHeight="1" x14ac:dyDescent="0.2">
      <c r="A2164" s="17">
        <v>44922</v>
      </c>
      <c r="B2164" s="18">
        <v>143500931</v>
      </c>
      <c r="C2164" s="13">
        <v>5540246187987</v>
      </c>
      <c r="D2164" s="17">
        <v>44924</v>
      </c>
      <c r="E2164" s="19">
        <v>2228</v>
      </c>
    </row>
    <row r="2165" spans="1:5" ht="12" customHeight="1" x14ac:dyDescent="0.2">
      <c r="A2165" s="20">
        <v>44922</v>
      </c>
      <c r="B2165" s="21">
        <v>143500936</v>
      </c>
      <c r="C2165" s="13">
        <v>5540246185429</v>
      </c>
      <c r="D2165" s="20">
        <v>44927</v>
      </c>
      <c r="E2165" s="22">
        <v>140</v>
      </c>
    </row>
    <row r="2166" spans="1:5" ht="12" customHeight="1" x14ac:dyDescent="0.2">
      <c r="A2166" s="17">
        <v>44922</v>
      </c>
      <c r="B2166" s="18">
        <v>143500942</v>
      </c>
      <c r="C2166" s="13">
        <v>5540246191598</v>
      </c>
      <c r="D2166" s="17">
        <v>44927</v>
      </c>
      <c r="E2166" s="19">
        <v>1601</v>
      </c>
    </row>
    <row r="2167" spans="1:5" ht="12" customHeight="1" x14ac:dyDescent="0.2">
      <c r="A2167" s="20">
        <v>44922</v>
      </c>
      <c r="B2167" s="21">
        <v>143500943</v>
      </c>
      <c r="C2167" s="13">
        <v>5540246191594</v>
      </c>
      <c r="D2167" s="20">
        <v>44927</v>
      </c>
      <c r="E2167" s="22">
        <v>1504</v>
      </c>
    </row>
    <row r="2168" spans="1:5" ht="12" customHeight="1" x14ac:dyDescent="0.2">
      <c r="A2168" s="17">
        <v>44922</v>
      </c>
      <c r="B2168" s="18">
        <v>143500947</v>
      </c>
      <c r="C2168" s="13">
        <v>5540246191596</v>
      </c>
      <c r="D2168" s="17">
        <v>44941</v>
      </c>
      <c r="E2168" s="19">
        <v>149</v>
      </c>
    </row>
    <row r="2169" spans="1:5" ht="12" customHeight="1" x14ac:dyDescent="0.2">
      <c r="A2169" s="20">
        <v>44922</v>
      </c>
      <c r="B2169" s="21">
        <v>143500947</v>
      </c>
      <c r="C2169" s="13">
        <v>5540246196466</v>
      </c>
      <c r="D2169" s="20">
        <v>44941</v>
      </c>
      <c r="E2169" s="22">
        <v>594</v>
      </c>
    </row>
    <row r="2170" spans="1:5" ht="12" customHeight="1" x14ac:dyDescent="0.2">
      <c r="A2170" s="20">
        <v>44923</v>
      </c>
      <c r="B2170" s="21">
        <v>143500967</v>
      </c>
      <c r="C2170" s="13">
        <v>5540246172978</v>
      </c>
      <c r="D2170" s="20">
        <v>44927</v>
      </c>
      <c r="E2170" s="22">
        <v>1671</v>
      </c>
    </row>
    <row r="2171" spans="1:5" ht="12" customHeight="1" x14ac:dyDescent="0.2">
      <c r="A2171" s="17">
        <v>44923</v>
      </c>
      <c r="B2171" s="18">
        <v>143500967</v>
      </c>
      <c r="C2171" s="13">
        <v>5540246176699</v>
      </c>
      <c r="D2171" s="17">
        <v>44927</v>
      </c>
      <c r="E2171" s="19">
        <v>12528</v>
      </c>
    </row>
    <row r="2172" spans="1:5" ht="12" customHeight="1" x14ac:dyDescent="0.2">
      <c r="A2172" s="20">
        <v>44923</v>
      </c>
      <c r="B2172" s="21">
        <v>143500969</v>
      </c>
      <c r="C2172" s="13">
        <v>5540246171933</v>
      </c>
      <c r="D2172" s="20">
        <v>44927</v>
      </c>
      <c r="E2172" s="22">
        <v>1671</v>
      </c>
    </row>
    <row r="2173" spans="1:5" ht="12" customHeight="1" x14ac:dyDescent="0.2">
      <c r="A2173" s="20">
        <v>44923</v>
      </c>
      <c r="B2173" s="21">
        <v>143500969</v>
      </c>
      <c r="C2173" s="13">
        <v>5540246187987</v>
      </c>
      <c r="D2173" s="20">
        <v>44927</v>
      </c>
      <c r="E2173" s="22">
        <v>5568</v>
      </c>
    </row>
    <row r="2174" spans="1:5" ht="12" customHeight="1" x14ac:dyDescent="0.2">
      <c r="A2174" s="17">
        <v>44923</v>
      </c>
      <c r="B2174" s="18">
        <v>143500969</v>
      </c>
      <c r="C2174" s="13">
        <v>5540246188200</v>
      </c>
      <c r="D2174" s="17">
        <v>44927</v>
      </c>
      <c r="E2174" s="19">
        <v>2228</v>
      </c>
    </row>
    <row r="2175" spans="1:5" ht="12" customHeight="1" x14ac:dyDescent="0.2">
      <c r="A2175" s="20">
        <v>44923</v>
      </c>
      <c r="B2175" s="21">
        <v>143500973</v>
      </c>
      <c r="C2175" s="13">
        <v>5540246185278</v>
      </c>
      <c r="D2175" s="20">
        <v>44924</v>
      </c>
      <c r="E2175" s="22">
        <v>1120</v>
      </c>
    </row>
    <row r="2176" spans="1:5" ht="12" customHeight="1" x14ac:dyDescent="0.2">
      <c r="A2176" s="20">
        <v>44923</v>
      </c>
      <c r="B2176" s="21">
        <v>143500984</v>
      </c>
      <c r="C2176" s="13">
        <v>5540246194632</v>
      </c>
      <c r="D2176" s="20">
        <v>44944</v>
      </c>
      <c r="E2176" s="22">
        <v>2005</v>
      </c>
    </row>
    <row r="2177" spans="1:5" ht="12" customHeight="1" x14ac:dyDescent="0.2">
      <c r="A2177" s="20">
        <v>44923</v>
      </c>
      <c r="B2177" s="21">
        <v>143500987</v>
      </c>
      <c r="C2177" s="13">
        <v>5540246192148</v>
      </c>
      <c r="D2177" s="20">
        <v>44941</v>
      </c>
      <c r="E2177" s="22">
        <v>45936</v>
      </c>
    </row>
    <row r="2178" spans="1:5" ht="12" customHeight="1" x14ac:dyDescent="0.2">
      <c r="A2178" s="20">
        <v>44923</v>
      </c>
      <c r="B2178" s="21">
        <v>143500988</v>
      </c>
      <c r="C2178" s="13">
        <v>5540246171759</v>
      </c>
      <c r="D2178" s="20">
        <v>44943</v>
      </c>
      <c r="E2178" s="22">
        <v>7308</v>
      </c>
    </row>
    <row r="2179" spans="1:5" ht="12" customHeight="1" x14ac:dyDescent="0.2">
      <c r="A2179" s="17">
        <v>44923</v>
      </c>
      <c r="B2179" s="18">
        <v>143500988</v>
      </c>
      <c r="C2179" s="13">
        <v>5540246177133</v>
      </c>
      <c r="D2179" s="17">
        <v>44943</v>
      </c>
      <c r="E2179" s="19">
        <v>8352</v>
      </c>
    </row>
    <row r="2180" spans="1:5" ht="12" customHeight="1" x14ac:dyDescent="0.2">
      <c r="A2180" s="20">
        <v>44923</v>
      </c>
      <c r="B2180" s="21">
        <v>143500988</v>
      </c>
      <c r="C2180" s="13">
        <v>5540246192518</v>
      </c>
      <c r="D2180" s="20">
        <v>44943</v>
      </c>
      <c r="E2180" s="22">
        <v>5220</v>
      </c>
    </row>
    <row r="2181" spans="1:5" ht="12" customHeight="1" x14ac:dyDescent="0.2">
      <c r="A2181" s="20">
        <v>44924</v>
      </c>
      <c r="B2181" s="21">
        <v>143501007</v>
      </c>
      <c r="C2181" s="13">
        <v>5540246172539</v>
      </c>
      <c r="D2181" s="20">
        <v>44928</v>
      </c>
      <c r="E2181" s="22">
        <v>47</v>
      </c>
    </row>
    <row r="2182" spans="1:5" ht="12" customHeight="1" x14ac:dyDescent="0.2">
      <c r="A2182" s="17">
        <v>44924</v>
      </c>
      <c r="B2182" s="18">
        <v>143501007</v>
      </c>
      <c r="C2182" s="13">
        <v>5540246172669</v>
      </c>
      <c r="D2182" s="17">
        <v>44928</v>
      </c>
      <c r="E2182" s="19">
        <v>557</v>
      </c>
    </row>
    <row r="2183" spans="1:5" ht="12" customHeight="1" x14ac:dyDescent="0.2">
      <c r="A2183" s="20">
        <v>44924</v>
      </c>
      <c r="B2183" s="21">
        <v>143501007</v>
      </c>
      <c r="C2183" s="13">
        <v>5540246172978</v>
      </c>
      <c r="D2183" s="20">
        <v>44928</v>
      </c>
      <c r="E2183" s="22">
        <v>1671</v>
      </c>
    </row>
    <row r="2184" spans="1:5" ht="12" customHeight="1" x14ac:dyDescent="0.2">
      <c r="A2184" s="20">
        <v>44924</v>
      </c>
      <c r="B2184" s="21">
        <v>143501008</v>
      </c>
      <c r="C2184" s="13">
        <v>5540246191598</v>
      </c>
      <c r="D2184" s="20">
        <v>44928</v>
      </c>
      <c r="E2184" s="22">
        <v>1601</v>
      </c>
    </row>
    <row r="2185" spans="1:5" ht="12" customHeight="1" x14ac:dyDescent="0.2">
      <c r="A2185" s="20">
        <v>44924</v>
      </c>
      <c r="B2185" s="21">
        <v>143501009</v>
      </c>
      <c r="C2185" s="13">
        <v>5540246171933</v>
      </c>
      <c r="D2185" s="20">
        <v>44928</v>
      </c>
      <c r="E2185" s="22">
        <v>1671</v>
      </c>
    </row>
    <row r="2186" spans="1:5" ht="12" customHeight="1" x14ac:dyDescent="0.2">
      <c r="A2186" s="17">
        <v>44924</v>
      </c>
      <c r="B2186" s="18">
        <v>143501009</v>
      </c>
      <c r="C2186" s="13">
        <v>5540246176294</v>
      </c>
      <c r="D2186" s="17">
        <v>44928</v>
      </c>
      <c r="E2186" s="19">
        <v>2228</v>
      </c>
    </row>
    <row r="2187" spans="1:5" ht="12" customHeight="1" x14ac:dyDescent="0.2">
      <c r="A2187" s="20">
        <v>44924</v>
      </c>
      <c r="B2187" s="21">
        <v>143501009</v>
      </c>
      <c r="C2187" s="13">
        <v>5540246176295</v>
      </c>
      <c r="D2187" s="20">
        <v>44928</v>
      </c>
      <c r="E2187" s="22">
        <v>4455</v>
      </c>
    </row>
    <row r="2188" spans="1:5" ht="12" customHeight="1" x14ac:dyDescent="0.2">
      <c r="A2188" s="20">
        <v>44924</v>
      </c>
      <c r="B2188" s="21">
        <v>143501009</v>
      </c>
      <c r="C2188" s="13">
        <v>5540246187987</v>
      </c>
      <c r="D2188" s="20">
        <v>44928</v>
      </c>
      <c r="E2188" s="22">
        <v>4455</v>
      </c>
    </row>
    <row r="2189" spans="1:5" ht="12" customHeight="1" x14ac:dyDescent="0.2">
      <c r="A2189" s="17">
        <v>44924</v>
      </c>
      <c r="B2189" s="18">
        <v>143501009</v>
      </c>
      <c r="C2189" s="13">
        <v>5540246188200</v>
      </c>
      <c r="D2189" s="17">
        <v>44928</v>
      </c>
      <c r="E2189" s="19">
        <v>1485</v>
      </c>
    </row>
    <row r="2190" spans="1:5" ht="12" customHeight="1" x14ac:dyDescent="0.2">
      <c r="A2190" s="17">
        <v>44924</v>
      </c>
      <c r="B2190" s="18">
        <v>143501014</v>
      </c>
      <c r="C2190" s="13">
        <v>5540246186325</v>
      </c>
      <c r="D2190" s="17">
        <v>44930</v>
      </c>
      <c r="E2190" s="19">
        <v>140</v>
      </c>
    </row>
    <row r="2191" spans="1:5" ht="12" customHeight="1" x14ac:dyDescent="0.2">
      <c r="A2191" s="17">
        <v>44924</v>
      </c>
      <c r="B2191" s="18">
        <v>143501015</v>
      </c>
      <c r="C2191" s="13">
        <v>5540246188175</v>
      </c>
      <c r="D2191" s="17">
        <v>44928</v>
      </c>
      <c r="E2191" s="19">
        <v>696</v>
      </c>
    </row>
    <row r="2192" spans="1:5" ht="12" customHeight="1" x14ac:dyDescent="0.2">
      <c r="A2192" s="20">
        <v>44924</v>
      </c>
      <c r="B2192" s="21">
        <v>143501016</v>
      </c>
      <c r="C2192" s="13">
        <v>5540246196800</v>
      </c>
      <c r="D2192" s="20">
        <v>44929</v>
      </c>
      <c r="E2192" s="22">
        <v>669</v>
      </c>
    </row>
    <row r="2193" spans="1:5" ht="12" customHeight="1" x14ac:dyDescent="0.2">
      <c r="A2193" s="20">
        <v>44924</v>
      </c>
      <c r="B2193" s="21">
        <v>143501018</v>
      </c>
      <c r="C2193" s="13">
        <v>5540246173472</v>
      </c>
      <c r="D2193" s="20">
        <v>44931</v>
      </c>
      <c r="E2193" s="22">
        <v>279</v>
      </c>
    </row>
    <row r="2194" spans="1:5" ht="12" customHeight="1" x14ac:dyDescent="0.2">
      <c r="A2194" s="17">
        <v>44924</v>
      </c>
      <c r="B2194" s="18">
        <v>143501018</v>
      </c>
      <c r="C2194" s="13">
        <v>5540246174095</v>
      </c>
      <c r="D2194" s="17">
        <v>44931</v>
      </c>
      <c r="E2194" s="19">
        <v>279</v>
      </c>
    </row>
    <row r="2195" spans="1:5" ht="12" customHeight="1" x14ac:dyDescent="0.2">
      <c r="A2195" s="20">
        <v>44924</v>
      </c>
      <c r="B2195" s="21">
        <v>143501018</v>
      </c>
      <c r="C2195" s="13">
        <v>5540246175049</v>
      </c>
      <c r="D2195" s="20">
        <v>44931</v>
      </c>
      <c r="E2195" s="22">
        <v>836</v>
      </c>
    </row>
    <row r="2196" spans="1:5" ht="12" customHeight="1" x14ac:dyDescent="0.2">
      <c r="A2196" s="17">
        <v>44924</v>
      </c>
      <c r="B2196" s="18">
        <v>143501018</v>
      </c>
      <c r="C2196" s="13">
        <v>5540246175050</v>
      </c>
      <c r="D2196" s="17">
        <v>44931</v>
      </c>
      <c r="E2196" s="19">
        <v>557</v>
      </c>
    </row>
    <row r="2197" spans="1:5" ht="12" customHeight="1" x14ac:dyDescent="0.2">
      <c r="A2197" s="17">
        <v>44927</v>
      </c>
      <c r="B2197" s="18">
        <v>143511044</v>
      </c>
      <c r="C2197" s="13">
        <v>5540246174174</v>
      </c>
      <c r="D2197" s="17">
        <v>44929</v>
      </c>
      <c r="E2197" s="19">
        <v>464</v>
      </c>
    </row>
    <row r="2198" spans="1:5" ht="12" customHeight="1" x14ac:dyDescent="0.2">
      <c r="A2198" s="17">
        <v>44927</v>
      </c>
      <c r="B2198" s="18">
        <v>143511045</v>
      </c>
      <c r="C2198" s="13">
        <v>5540246176295</v>
      </c>
      <c r="D2198" s="17">
        <v>44929</v>
      </c>
      <c r="E2198" s="19">
        <v>7424</v>
      </c>
    </row>
    <row r="2199" spans="1:5" ht="12" customHeight="1" x14ac:dyDescent="0.2">
      <c r="A2199" s="20">
        <v>44927</v>
      </c>
      <c r="B2199" s="21">
        <v>143511045</v>
      </c>
      <c r="C2199" s="13">
        <v>5540246188200</v>
      </c>
      <c r="D2199" s="20">
        <v>44929</v>
      </c>
      <c r="E2199" s="22">
        <v>2228</v>
      </c>
    </row>
    <row r="2200" spans="1:5" ht="12" customHeight="1" x14ac:dyDescent="0.2">
      <c r="A2200" s="20">
        <v>44927</v>
      </c>
      <c r="B2200" s="21">
        <v>143511052</v>
      </c>
      <c r="C2200" s="13">
        <v>5540246175049</v>
      </c>
      <c r="D2200" s="20">
        <v>44935</v>
      </c>
      <c r="E2200" s="22">
        <v>1114</v>
      </c>
    </row>
    <row r="2201" spans="1:5" ht="12" customHeight="1" x14ac:dyDescent="0.2">
      <c r="A2201" s="17">
        <v>44927</v>
      </c>
      <c r="B2201" s="18">
        <v>143511052</v>
      </c>
      <c r="C2201" s="13">
        <v>5540246175050</v>
      </c>
      <c r="D2201" s="17">
        <v>44935</v>
      </c>
      <c r="E2201" s="19">
        <v>557</v>
      </c>
    </row>
    <row r="2202" spans="1:5" ht="12" customHeight="1" x14ac:dyDescent="0.2">
      <c r="A2202" s="20">
        <v>44927</v>
      </c>
      <c r="B2202" s="21">
        <v>143511064</v>
      </c>
      <c r="C2202" s="13">
        <v>5540246194632</v>
      </c>
      <c r="D2202" s="20">
        <v>44948</v>
      </c>
      <c r="E2202" s="22">
        <v>2757</v>
      </c>
    </row>
    <row r="2203" spans="1:5" ht="12" customHeight="1" x14ac:dyDescent="0.2">
      <c r="A2203" s="17">
        <v>44927</v>
      </c>
      <c r="B2203" s="18">
        <v>143511068</v>
      </c>
      <c r="C2203" s="13">
        <v>5540246192209</v>
      </c>
      <c r="D2203" s="17">
        <v>44943</v>
      </c>
      <c r="E2203" s="19">
        <v>1114</v>
      </c>
    </row>
    <row r="2204" spans="1:5" ht="12" customHeight="1" x14ac:dyDescent="0.2">
      <c r="A2204" s="20">
        <v>44927</v>
      </c>
      <c r="B2204" s="21">
        <v>143511068</v>
      </c>
      <c r="C2204" s="13">
        <v>5540246192594</v>
      </c>
      <c r="D2204" s="20">
        <v>44943</v>
      </c>
      <c r="E2204" s="22">
        <v>743</v>
      </c>
    </row>
    <row r="2205" spans="1:5" ht="12" customHeight="1" x14ac:dyDescent="0.2">
      <c r="A2205" s="17">
        <v>44927</v>
      </c>
      <c r="B2205" s="18">
        <v>143511068</v>
      </c>
      <c r="C2205" s="13">
        <v>5540246192831</v>
      </c>
      <c r="D2205" s="17">
        <v>44943</v>
      </c>
      <c r="E2205" s="19">
        <v>1300</v>
      </c>
    </row>
    <row r="2206" spans="1:5" ht="12" customHeight="1" x14ac:dyDescent="0.2">
      <c r="A2206" s="17">
        <v>44927</v>
      </c>
      <c r="B2206" s="18">
        <v>143511070</v>
      </c>
      <c r="C2206" s="13">
        <v>5540246193316</v>
      </c>
      <c r="D2206" s="17">
        <v>44950</v>
      </c>
      <c r="E2206" s="19">
        <v>669</v>
      </c>
    </row>
    <row r="2207" spans="1:5" ht="12" customHeight="1" x14ac:dyDescent="0.2">
      <c r="A2207" s="20">
        <v>44928</v>
      </c>
      <c r="B2207" s="21">
        <v>143511082</v>
      </c>
      <c r="C2207" s="13">
        <v>5540246172669</v>
      </c>
      <c r="D2207" s="20">
        <v>44930</v>
      </c>
      <c r="E2207" s="22">
        <v>279</v>
      </c>
    </row>
    <row r="2208" spans="1:5" ht="12" customHeight="1" x14ac:dyDescent="0.2">
      <c r="A2208" s="20">
        <v>44928</v>
      </c>
      <c r="B2208" s="21">
        <v>143511082</v>
      </c>
      <c r="C2208" s="13">
        <v>5540246174174</v>
      </c>
      <c r="D2208" s="20">
        <v>44930</v>
      </c>
      <c r="E2208" s="22">
        <v>464</v>
      </c>
    </row>
    <row r="2209" spans="1:5" ht="12" customHeight="1" x14ac:dyDescent="0.2">
      <c r="A2209" s="17">
        <v>44928</v>
      </c>
      <c r="B2209" s="18">
        <v>143511082</v>
      </c>
      <c r="C2209" s="13">
        <v>5540246176699</v>
      </c>
      <c r="D2209" s="17">
        <v>44930</v>
      </c>
      <c r="E2209" s="19">
        <v>8352</v>
      </c>
    </row>
    <row r="2210" spans="1:5" ht="12" customHeight="1" x14ac:dyDescent="0.2">
      <c r="A2210" s="17">
        <v>44928</v>
      </c>
      <c r="B2210" s="18">
        <v>143511082</v>
      </c>
      <c r="C2210" s="13">
        <v>5540246192102</v>
      </c>
      <c r="D2210" s="17">
        <v>44930</v>
      </c>
      <c r="E2210" s="19">
        <v>2005</v>
      </c>
    </row>
    <row r="2211" spans="1:5" ht="12" customHeight="1" x14ac:dyDescent="0.2">
      <c r="A2211" s="17">
        <v>44928</v>
      </c>
      <c r="B2211" s="18">
        <v>143511083</v>
      </c>
      <c r="C2211" s="13">
        <v>5540246176295</v>
      </c>
      <c r="D2211" s="17">
        <v>44930</v>
      </c>
      <c r="E2211" s="19">
        <v>7424</v>
      </c>
    </row>
    <row r="2212" spans="1:5" ht="12" customHeight="1" x14ac:dyDescent="0.2">
      <c r="A2212" s="20">
        <v>44928</v>
      </c>
      <c r="B2212" s="21">
        <v>143511083</v>
      </c>
      <c r="C2212" s="13">
        <v>5540246187987</v>
      </c>
      <c r="D2212" s="20">
        <v>44930</v>
      </c>
      <c r="E2212" s="22">
        <v>2228</v>
      </c>
    </row>
    <row r="2213" spans="1:5" ht="12" customHeight="1" x14ac:dyDescent="0.2">
      <c r="A2213" s="20">
        <v>44928</v>
      </c>
      <c r="B2213" s="21">
        <v>143511097</v>
      </c>
      <c r="C2213" s="13">
        <v>5540246183130</v>
      </c>
      <c r="D2213" s="20">
        <v>44951</v>
      </c>
      <c r="E2213" s="22">
        <v>1692</v>
      </c>
    </row>
    <row r="2214" spans="1:5" ht="12" customHeight="1" x14ac:dyDescent="0.2">
      <c r="A2214" s="17">
        <v>44928</v>
      </c>
      <c r="B2214" s="18">
        <v>143511097</v>
      </c>
      <c r="C2214" s="13">
        <v>5540246183537</v>
      </c>
      <c r="D2214" s="17">
        <v>44951</v>
      </c>
      <c r="E2214" s="19">
        <v>961</v>
      </c>
    </row>
    <row r="2215" spans="1:5" ht="12" customHeight="1" x14ac:dyDescent="0.2">
      <c r="A2215" s="20">
        <v>44928</v>
      </c>
      <c r="B2215" s="21">
        <v>143511097</v>
      </c>
      <c r="C2215" s="13">
        <v>5540246183538</v>
      </c>
      <c r="D2215" s="20">
        <v>44951</v>
      </c>
      <c r="E2215" s="22">
        <v>919</v>
      </c>
    </row>
    <row r="2216" spans="1:5" ht="12" customHeight="1" x14ac:dyDescent="0.2">
      <c r="A2216" s="17">
        <v>44928</v>
      </c>
      <c r="B2216" s="18">
        <v>143511097</v>
      </c>
      <c r="C2216" s="13">
        <v>5540246183541</v>
      </c>
      <c r="D2216" s="17">
        <v>44951</v>
      </c>
      <c r="E2216" s="19">
        <v>1044</v>
      </c>
    </row>
    <row r="2217" spans="1:5" ht="12" customHeight="1" x14ac:dyDescent="0.2">
      <c r="A2217" s="20">
        <v>44928</v>
      </c>
      <c r="B2217" s="21">
        <v>143511097</v>
      </c>
      <c r="C2217" s="13">
        <v>5540246183552</v>
      </c>
      <c r="D2217" s="20">
        <v>44951</v>
      </c>
      <c r="E2217" s="22">
        <v>2172</v>
      </c>
    </row>
    <row r="2218" spans="1:5" ht="12" customHeight="1" x14ac:dyDescent="0.2">
      <c r="A2218" s="20">
        <v>44928</v>
      </c>
      <c r="B2218" s="21">
        <v>143511097</v>
      </c>
      <c r="C2218" s="13">
        <v>5540246192571</v>
      </c>
      <c r="D2218" s="20">
        <v>44951</v>
      </c>
      <c r="E2218" s="22">
        <v>669</v>
      </c>
    </row>
    <row r="2219" spans="1:5" ht="12" customHeight="1" x14ac:dyDescent="0.2">
      <c r="A2219" s="20">
        <v>44928</v>
      </c>
      <c r="B2219" s="21">
        <v>143511101</v>
      </c>
      <c r="C2219" s="13">
        <v>5540246180522</v>
      </c>
      <c r="D2219" s="20">
        <v>44952</v>
      </c>
      <c r="E2219" s="22">
        <v>1782</v>
      </c>
    </row>
    <row r="2220" spans="1:5" ht="12" customHeight="1" x14ac:dyDescent="0.2">
      <c r="A2220" s="17">
        <v>44928</v>
      </c>
      <c r="B2220" s="18">
        <v>143511101</v>
      </c>
      <c r="C2220" s="13">
        <v>5540246193409</v>
      </c>
      <c r="D2220" s="17">
        <v>44952</v>
      </c>
      <c r="E2220" s="19">
        <v>65</v>
      </c>
    </row>
    <row r="2221" spans="1:5" ht="12" customHeight="1" x14ac:dyDescent="0.2">
      <c r="A2221" s="20">
        <v>44928</v>
      </c>
      <c r="B2221" s="21">
        <v>143511102</v>
      </c>
      <c r="C2221" s="13">
        <v>5540246191596</v>
      </c>
      <c r="D2221" s="20">
        <v>44949</v>
      </c>
      <c r="E2221" s="22">
        <v>372</v>
      </c>
    </row>
    <row r="2222" spans="1:5" ht="12" customHeight="1" x14ac:dyDescent="0.2">
      <c r="A2222" s="17">
        <v>44928</v>
      </c>
      <c r="B2222" s="18">
        <v>143511102</v>
      </c>
      <c r="C2222" s="13">
        <v>5540246196466</v>
      </c>
      <c r="D2222" s="17">
        <v>44949</v>
      </c>
      <c r="E2222" s="19">
        <v>1188</v>
      </c>
    </row>
    <row r="2223" spans="1:5" ht="12" customHeight="1" x14ac:dyDescent="0.2">
      <c r="A2223" s="17">
        <v>44929</v>
      </c>
      <c r="B2223" s="18">
        <v>143511120</v>
      </c>
      <c r="C2223" s="13">
        <v>5540246172978</v>
      </c>
      <c r="D2223" s="17">
        <v>44931</v>
      </c>
      <c r="E2223" s="19">
        <v>2506</v>
      </c>
    </row>
    <row r="2224" spans="1:5" ht="12" customHeight="1" x14ac:dyDescent="0.2">
      <c r="A2224" s="17">
        <v>44929</v>
      </c>
      <c r="B2224" s="18">
        <v>143511120</v>
      </c>
      <c r="C2224" s="13">
        <v>5540246174174</v>
      </c>
      <c r="D2224" s="17">
        <v>44931</v>
      </c>
      <c r="E2224" s="19">
        <v>348</v>
      </c>
    </row>
    <row r="2225" spans="1:5" ht="12" customHeight="1" x14ac:dyDescent="0.2">
      <c r="A2225" s="17">
        <v>44929</v>
      </c>
      <c r="B2225" s="18">
        <v>143511120</v>
      </c>
      <c r="C2225" s="13">
        <v>5540246176699</v>
      </c>
      <c r="D2225" s="17">
        <v>44931</v>
      </c>
      <c r="E2225" s="19">
        <v>4176</v>
      </c>
    </row>
    <row r="2226" spans="1:5" ht="12" customHeight="1" x14ac:dyDescent="0.2">
      <c r="A2226" s="20">
        <v>44929</v>
      </c>
      <c r="B2226" s="21">
        <v>143511120</v>
      </c>
      <c r="C2226" s="13">
        <v>5540246188175</v>
      </c>
      <c r="D2226" s="20">
        <v>44931</v>
      </c>
      <c r="E2226" s="22">
        <v>696</v>
      </c>
    </row>
    <row r="2227" spans="1:5" ht="12" customHeight="1" x14ac:dyDescent="0.2">
      <c r="A2227" s="17">
        <v>44929</v>
      </c>
      <c r="B2227" s="18">
        <v>143511121</v>
      </c>
      <c r="C2227" s="13">
        <v>5540246176294</v>
      </c>
      <c r="D2227" s="17">
        <v>44931</v>
      </c>
      <c r="E2227" s="19">
        <v>743</v>
      </c>
    </row>
    <row r="2228" spans="1:5" ht="12" customHeight="1" x14ac:dyDescent="0.2">
      <c r="A2228" s="20">
        <v>44929</v>
      </c>
      <c r="B2228" s="21">
        <v>143511121</v>
      </c>
      <c r="C2228" s="13">
        <v>5540246176295</v>
      </c>
      <c r="D2228" s="20">
        <v>44931</v>
      </c>
      <c r="E2228" s="22">
        <v>4455</v>
      </c>
    </row>
    <row r="2229" spans="1:5" ht="12" customHeight="1" x14ac:dyDescent="0.2">
      <c r="A2229" s="20">
        <v>44929</v>
      </c>
      <c r="B2229" s="21">
        <v>143511121</v>
      </c>
      <c r="C2229" s="13">
        <v>5540246188200</v>
      </c>
      <c r="D2229" s="20">
        <v>44931</v>
      </c>
      <c r="E2229" s="22">
        <v>1485</v>
      </c>
    </row>
    <row r="2230" spans="1:5" ht="12" customHeight="1" x14ac:dyDescent="0.2">
      <c r="A2230" s="20">
        <v>44929</v>
      </c>
      <c r="B2230" s="21">
        <v>143511127</v>
      </c>
      <c r="C2230" s="13">
        <v>5540246191598</v>
      </c>
      <c r="D2230" s="20">
        <v>44935</v>
      </c>
      <c r="E2230" s="22">
        <v>1601</v>
      </c>
    </row>
    <row r="2231" spans="1:5" ht="12" customHeight="1" x14ac:dyDescent="0.2">
      <c r="A2231" s="20">
        <v>44929</v>
      </c>
      <c r="B2231" s="21">
        <v>143511129</v>
      </c>
      <c r="C2231" s="13">
        <v>5540246195242</v>
      </c>
      <c r="D2231" s="20">
        <v>44948</v>
      </c>
      <c r="E2231" s="22">
        <v>743</v>
      </c>
    </row>
    <row r="2232" spans="1:5" ht="12" customHeight="1" x14ac:dyDescent="0.2">
      <c r="A2232" s="20">
        <v>44930</v>
      </c>
      <c r="B2232" s="21">
        <v>143511148</v>
      </c>
      <c r="C2232" s="13">
        <v>5540246174174</v>
      </c>
      <c r="D2232" s="20">
        <v>44934</v>
      </c>
      <c r="E2232" s="22">
        <v>232</v>
      </c>
    </row>
    <row r="2233" spans="1:5" ht="12" customHeight="1" x14ac:dyDescent="0.2">
      <c r="A2233" s="17">
        <v>44930</v>
      </c>
      <c r="B2233" s="18">
        <v>143511148</v>
      </c>
      <c r="C2233" s="13">
        <v>5540246176699</v>
      </c>
      <c r="D2233" s="17">
        <v>44934</v>
      </c>
      <c r="E2233" s="19">
        <v>8352</v>
      </c>
    </row>
    <row r="2234" spans="1:5" ht="12" customHeight="1" x14ac:dyDescent="0.2">
      <c r="A2234" s="20">
        <v>44930</v>
      </c>
      <c r="B2234" s="21">
        <v>143511149</v>
      </c>
      <c r="C2234" s="13">
        <v>5540246176294</v>
      </c>
      <c r="D2234" s="20">
        <v>44934</v>
      </c>
      <c r="E2234" s="22">
        <v>1485</v>
      </c>
    </row>
    <row r="2235" spans="1:5" ht="12" customHeight="1" x14ac:dyDescent="0.2">
      <c r="A2235" s="17">
        <v>44930</v>
      </c>
      <c r="B2235" s="18">
        <v>143511149</v>
      </c>
      <c r="C2235" s="13">
        <v>5540246187987</v>
      </c>
      <c r="D2235" s="17">
        <v>44934</v>
      </c>
      <c r="E2235" s="19">
        <v>2784</v>
      </c>
    </row>
    <row r="2236" spans="1:5" ht="12" customHeight="1" x14ac:dyDescent="0.2">
      <c r="A2236" s="20">
        <v>44930</v>
      </c>
      <c r="B2236" s="21">
        <v>143511152</v>
      </c>
      <c r="C2236" s="13">
        <v>5540246175049</v>
      </c>
      <c r="D2236" s="20">
        <v>44938</v>
      </c>
      <c r="E2236" s="22">
        <v>836</v>
      </c>
    </row>
    <row r="2237" spans="1:5" ht="12" customHeight="1" x14ac:dyDescent="0.2">
      <c r="A2237" s="17">
        <v>44930</v>
      </c>
      <c r="B2237" s="18">
        <v>143511168</v>
      </c>
      <c r="C2237" s="13">
        <v>5540246183587</v>
      </c>
      <c r="D2237" s="17">
        <v>44951</v>
      </c>
      <c r="E2237" s="19">
        <v>502</v>
      </c>
    </row>
    <row r="2238" spans="1:5" ht="12" customHeight="1" x14ac:dyDescent="0.2">
      <c r="A2238" s="20">
        <v>44930</v>
      </c>
      <c r="B2238" s="21">
        <v>143511168</v>
      </c>
      <c r="C2238" s="13">
        <v>5540246183589</v>
      </c>
      <c r="D2238" s="20">
        <v>44951</v>
      </c>
      <c r="E2238" s="22">
        <v>1300</v>
      </c>
    </row>
    <row r="2239" spans="1:5" ht="12" customHeight="1" x14ac:dyDescent="0.2">
      <c r="A2239" s="17">
        <v>44930</v>
      </c>
      <c r="B2239" s="18">
        <v>143511168</v>
      </c>
      <c r="C2239" s="13">
        <v>5540246186352</v>
      </c>
      <c r="D2239" s="17">
        <v>44951</v>
      </c>
      <c r="E2239" s="19">
        <v>940</v>
      </c>
    </row>
    <row r="2240" spans="1:5" ht="12" customHeight="1" x14ac:dyDescent="0.2">
      <c r="A2240" s="20">
        <v>44930</v>
      </c>
      <c r="B2240" s="21">
        <v>143511168</v>
      </c>
      <c r="C2240" s="13">
        <v>5540246194790</v>
      </c>
      <c r="D2240" s="20">
        <v>44951</v>
      </c>
      <c r="E2240" s="22">
        <v>1316</v>
      </c>
    </row>
    <row r="2241" spans="1:5" ht="12" customHeight="1" x14ac:dyDescent="0.2">
      <c r="A2241" s="17">
        <v>44930</v>
      </c>
      <c r="B2241" s="18">
        <v>143511173</v>
      </c>
      <c r="C2241" s="13">
        <v>5540246192148</v>
      </c>
      <c r="D2241" s="17">
        <v>44948</v>
      </c>
      <c r="E2241" s="19">
        <v>45936</v>
      </c>
    </row>
    <row r="2242" spans="1:5" ht="12" customHeight="1" x14ac:dyDescent="0.2">
      <c r="A2242" s="20">
        <v>44930</v>
      </c>
      <c r="B2242" s="21">
        <v>143511174</v>
      </c>
      <c r="C2242" s="13">
        <v>5540246192148</v>
      </c>
      <c r="D2242" s="20">
        <v>44952</v>
      </c>
      <c r="E2242" s="22">
        <v>45936</v>
      </c>
    </row>
    <row r="2243" spans="1:5" ht="12" customHeight="1" x14ac:dyDescent="0.2">
      <c r="A2243" s="20">
        <v>44930</v>
      </c>
      <c r="B2243" s="21">
        <v>143511175</v>
      </c>
      <c r="C2243" s="13">
        <v>5540246171759</v>
      </c>
      <c r="D2243" s="20">
        <v>44950</v>
      </c>
      <c r="E2243" s="22">
        <v>5847</v>
      </c>
    </row>
    <row r="2244" spans="1:5" ht="12" customHeight="1" x14ac:dyDescent="0.2">
      <c r="A2244" s="17">
        <v>44930</v>
      </c>
      <c r="B2244" s="18">
        <v>143511175</v>
      </c>
      <c r="C2244" s="13">
        <v>5540246177133</v>
      </c>
      <c r="D2244" s="17">
        <v>44950</v>
      </c>
      <c r="E2244" s="19">
        <v>8352</v>
      </c>
    </row>
    <row r="2245" spans="1:5" ht="12" customHeight="1" x14ac:dyDescent="0.2">
      <c r="A2245" s="20">
        <v>44930</v>
      </c>
      <c r="B2245" s="21">
        <v>143511175</v>
      </c>
      <c r="C2245" s="13">
        <v>5540246192518</v>
      </c>
      <c r="D2245" s="20">
        <v>44950</v>
      </c>
      <c r="E2245" s="22">
        <v>4176</v>
      </c>
    </row>
    <row r="2246" spans="1:5" ht="12" customHeight="1" x14ac:dyDescent="0.2">
      <c r="A2246" s="17">
        <v>44931</v>
      </c>
      <c r="B2246" s="18">
        <v>143511188</v>
      </c>
      <c r="C2246" s="13">
        <v>5540246174174</v>
      </c>
      <c r="D2246" s="17">
        <v>44935</v>
      </c>
      <c r="E2246" s="19">
        <v>232</v>
      </c>
    </row>
    <row r="2247" spans="1:5" ht="12" customHeight="1" x14ac:dyDescent="0.2">
      <c r="A2247" s="17">
        <v>44931</v>
      </c>
      <c r="B2247" s="18">
        <v>143511188</v>
      </c>
      <c r="C2247" s="13">
        <v>5540246188175</v>
      </c>
      <c r="D2247" s="17">
        <v>44935</v>
      </c>
      <c r="E2247" s="19">
        <v>464</v>
      </c>
    </row>
    <row r="2248" spans="1:5" ht="12" customHeight="1" x14ac:dyDescent="0.2">
      <c r="A2248" s="17">
        <v>44931</v>
      </c>
      <c r="B2248" s="18">
        <v>143511189</v>
      </c>
      <c r="C2248" s="13">
        <v>5540246176294</v>
      </c>
      <c r="D2248" s="17">
        <v>44935</v>
      </c>
      <c r="E2248" s="19">
        <v>2228</v>
      </c>
    </row>
    <row r="2249" spans="1:5" ht="12" customHeight="1" x14ac:dyDescent="0.2">
      <c r="A2249" s="17">
        <v>44931</v>
      </c>
      <c r="B2249" s="18">
        <v>143511189</v>
      </c>
      <c r="C2249" s="13">
        <v>5540246187987</v>
      </c>
      <c r="D2249" s="17">
        <v>44935</v>
      </c>
      <c r="E2249" s="19">
        <v>4455</v>
      </c>
    </row>
    <row r="2250" spans="1:5" ht="12" customHeight="1" x14ac:dyDescent="0.2">
      <c r="A2250" s="20">
        <v>44931</v>
      </c>
      <c r="B2250" s="21">
        <v>143511189</v>
      </c>
      <c r="C2250" s="13">
        <v>5540246188200</v>
      </c>
      <c r="D2250" s="20">
        <v>44935</v>
      </c>
      <c r="E2250" s="22">
        <v>743</v>
      </c>
    </row>
    <row r="2251" spans="1:5" ht="12" customHeight="1" x14ac:dyDescent="0.2">
      <c r="A2251" s="17">
        <v>44931</v>
      </c>
      <c r="B2251" s="18">
        <v>143511194</v>
      </c>
      <c r="C2251" s="13">
        <v>5540246185429</v>
      </c>
      <c r="D2251" s="17">
        <v>44938</v>
      </c>
      <c r="E2251" s="19">
        <v>140</v>
      </c>
    </row>
    <row r="2252" spans="1:5" ht="12" customHeight="1" x14ac:dyDescent="0.2">
      <c r="A2252" s="20">
        <v>44931</v>
      </c>
      <c r="B2252" s="21">
        <v>143511194</v>
      </c>
      <c r="C2252" s="13">
        <v>5540246185562</v>
      </c>
      <c r="D2252" s="20">
        <v>44938</v>
      </c>
      <c r="E2252" s="22">
        <v>140</v>
      </c>
    </row>
    <row r="2253" spans="1:5" ht="12" customHeight="1" x14ac:dyDescent="0.2">
      <c r="A2253" s="20">
        <v>44931</v>
      </c>
      <c r="B2253" s="21">
        <v>143511201</v>
      </c>
      <c r="C2253" s="13">
        <v>5540246173906</v>
      </c>
      <c r="D2253" s="20">
        <v>44945</v>
      </c>
      <c r="E2253" s="22">
        <v>3267</v>
      </c>
    </row>
    <row r="2254" spans="1:5" ht="12" customHeight="1" x14ac:dyDescent="0.2">
      <c r="A2254" s="17">
        <v>44931</v>
      </c>
      <c r="B2254" s="18">
        <v>143511201</v>
      </c>
      <c r="C2254" s="13">
        <v>5540246181016</v>
      </c>
      <c r="D2254" s="17">
        <v>44945</v>
      </c>
      <c r="E2254" s="19">
        <v>10691</v>
      </c>
    </row>
    <row r="2255" spans="1:5" ht="12" customHeight="1" x14ac:dyDescent="0.2">
      <c r="A2255" s="17">
        <v>44931</v>
      </c>
      <c r="B2255" s="18">
        <v>143511209</v>
      </c>
      <c r="C2255" s="13">
        <v>5540246194632</v>
      </c>
      <c r="D2255" s="17">
        <v>44951</v>
      </c>
      <c r="E2255" s="19">
        <v>2088</v>
      </c>
    </row>
    <row r="2256" spans="1:5" ht="12" customHeight="1" x14ac:dyDescent="0.2">
      <c r="A2256" s="20">
        <v>44934</v>
      </c>
      <c r="B2256" s="21">
        <v>143521222</v>
      </c>
      <c r="C2256" s="13">
        <v>5540246172539</v>
      </c>
      <c r="D2256" s="20">
        <v>44936</v>
      </c>
      <c r="E2256" s="22">
        <v>47</v>
      </c>
    </row>
    <row r="2257" spans="1:5" ht="12" customHeight="1" x14ac:dyDescent="0.2">
      <c r="A2257" s="17">
        <v>44934</v>
      </c>
      <c r="B2257" s="18">
        <v>143521222</v>
      </c>
      <c r="C2257" s="13">
        <v>5540246172669</v>
      </c>
      <c r="D2257" s="17">
        <v>44936</v>
      </c>
      <c r="E2257" s="19">
        <v>279</v>
      </c>
    </row>
    <row r="2258" spans="1:5" ht="12" customHeight="1" x14ac:dyDescent="0.2">
      <c r="A2258" s="20">
        <v>44934</v>
      </c>
      <c r="B2258" s="21">
        <v>143521222</v>
      </c>
      <c r="C2258" s="13">
        <v>5540246172978</v>
      </c>
      <c r="D2258" s="20">
        <v>44936</v>
      </c>
      <c r="E2258" s="22">
        <v>1671</v>
      </c>
    </row>
    <row r="2259" spans="1:5" ht="12" customHeight="1" x14ac:dyDescent="0.2">
      <c r="A2259" s="20">
        <v>44934</v>
      </c>
      <c r="B2259" s="21">
        <v>143521222</v>
      </c>
      <c r="C2259" s="13">
        <v>5540246174174</v>
      </c>
      <c r="D2259" s="20">
        <v>44936</v>
      </c>
      <c r="E2259" s="22">
        <v>348</v>
      </c>
    </row>
    <row r="2260" spans="1:5" ht="12" customHeight="1" x14ac:dyDescent="0.2">
      <c r="A2260" s="17">
        <v>44934</v>
      </c>
      <c r="B2260" s="18">
        <v>143521222</v>
      </c>
      <c r="C2260" s="13">
        <v>5540246176699</v>
      </c>
      <c r="D2260" s="17">
        <v>44936</v>
      </c>
      <c r="E2260" s="19">
        <v>8352</v>
      </c>
    </row>
    <row r="2261" spans="1:5" ht="12" customHeight="1" x14ac:dyDescent="0.2">
      <c r="A2261" s="20">
        <v>44934</v>
      </c>
      <c r="B2261" s="21">
        <v>143521224</v>
      </c>
      <c r="C2261" s="13">
        <v>5540246176294</v>
      </c>
      <c r="D2261" s="20">
        <v>44936</v>
      </c>
      <c r="E2261" s="22">
        <v>1485</v>
      </c>
    </row>
    <row r="2262" spans="1:5" ht="12" customHeight="1" x14ac:dyDescent="0.2">
      <c r="A2262" s="17">
        <v>44934</v>
      </c>
      <c r="B2262" s="18">
        <v>143521224</v>
      </c>
      <c r="C2262" s="13">
        <v>5540246176295</v>
      </c>
      <c r="D2262" s="17">
        <v>44936</v>
      </c>
      <c r="E2262" s="19">
        <v>14848</v>
      </c>
    </row>
    <row r="2263" spans="1:5" ht="12" customHeight="1" x14ac:dyDescent="0.2">
      <c r="A2263" s="17">
        <v>44934</v>
      </c>
      <c r="B2263" s="18">
        <v>143521224</v>
      </c>
      <c r="C2263" s="13">
        <v>5540246187987</v>
      </c>
      <c r="D2263" s="17">
        <v>44936</v>
      </c>
      <c r="E2263" s="19">
        <v>6682</v>
      </c>
    </row>
    <row r="2264" spans="1:5" ht="12" customHeight="1" x14ac:dyDescent="0.2">
      <c r="A2264" s="20">
        <v>44934</v>
      </c>
      <c r="B2264" s="21">
        <v>143521224</v>
      </c>
      <c r="C2264" s="13">
        <v>5540246188200</v>
      </c>
      <c r="D2264" s="20">
        <v>44936</v>
      </c>
      <c r="E2264" s="22">
        <v>2228</v>
      </c>
    </row>
    <row r="2265" spans="1:5" ht="12" customHeight="1" x14ac:dyDescent="0.2">
      <c r="A2265" s="17">
        <v>44934</v>
      </c>
      <c r="B2265" s="18">
        <v>143521231</v>
      </c>
      <c r="C2265" s="13">
        <v>5540246191598</v>
      </c>
      <c r="D2265" s="17">
        <v>44938</v>
      </c>
      <c r="E2265" s="19">
        <v>1601</v>
      </c>
    </row>
    <row r="2266" spans="1:5" ht="12" customHeight="1" x14ac:dyDescent="0.2">
      <c r="A2266" s="20">
        <v>44934</v>
      </c>
      <c r="B2266" s="21">
        <v>143521245</v>
      </c>
      <c r="C2266" s="13">
        <v>5540246175047</v>
      </c>
      <c r="D2266" s="20">
        <v>44942</v>
      </c>
      <c r="E2266" s="22">
        <v>418</v>
      </c>
    </row>
    <row r="2267" spans="1:5" ht="12" customHeight="1" x14ac:dyDescent="0.2">
      <c r="A2267" s="17">
        <v>44934</v>
      </c>
      <c r="B2267" s="18">
        <v>143521245</v>
      </c>
      <c r="C2267" s="13">
        <v>5540246175049</v>
      </c>
      <c r="D2267" s="17">
        <v>44942</v>
      </c>
      <c r="E2267" s="19">
        <v>1114</v>
      </c>
    </row>
    <row r="2268" spans="1:5" ht="12" customHeight="1" x14ac:dyDescent="0.2">
      <c r="A2268" s="20">
        <v>44934</v>
      </c>
      <c r="B2268" s="21">
        <v>143521245</v>
      </c>
      <c r="C2268" s="13">
        <v>5540246175050</v>
      </c>
      <c r="D2268" s="20">
        <v>44942</v>
      </c>
      <c r="E2268" s="22">
        <v>1114</v>
      </c>
    </row>
    <row r="2269" spans="1:5" ht="12" customHeight="1" x14ac:dyDescent="0.2">
      <c r="A2269" s="17">
        <v>44935</v>
      </c>
      <c r="B2269" s="18">
        <v>143521272</v>
      </c>
      <c r="C2269" s="13">
        <v>5540246176699</v>
      </c>
      <c r="D2269" s="17">
        <v>44938</v>
      </c>
      <c r="E2269" s="19">
        <v>6264</v>
      </c>
    </row>
    <row r="2270" spans="1:5" ht="12" customHeight="1" x14ac:dyDescent="0.2">
      <c r="A2270" s="17">
        <v>44935</v>
      </c>
      <c r="B2270" s="18">
        <v>143521272</v>
      </c>
      <c r="C2270" s="13">
        <v>5540246188175</v>
      </c>
      <c r="D2270" s="17">
        <v>44938</v>
      </c>
      <c r="E2270" s="19">
        <v>928</v>
      </c>
    </row>
    <row r="2271" spans="1:5" ht="12" customHeight="1" x14ac:dyDescent="0.2">
      <c r="A2271" s="20">
        <v>44935</v>
      </c>
      <c r="B2271" s="21">
        <v>143521274</v>
      </c>
      <c r="C2271" s="13">
        <v>5540246176295</v>
      </c>
      <c r="D2271" s="20">
        <v>44938</v>
      </c>
      <c r="E2271" s="22">
        <v>7424</v>
      </c>
    </row>
    <row r="2272" spans="1:5" ht="12" customHeight="1" x14ac:dyDescent="0.2">
      <c r="A2272" s="17">
        <v>44935</v>
      </c>
      <c r="B2272" s="18">
        <v>143521274</v>
      </c>
      <c r="C2272" s="13">
        <v>5540246187987</v>
      </c>
      <c r="D2272" s="17">
        <v>44938</v>
      </c>
      <c r="E2272" s="19">
        <v>4455</v>
      </c>
    </row>
    <row r="2273" spans="1:5" ht="12" customHeight="1" x14ac:dyDescent="0.2">
      <c r="A2273" s="20">
        <v>44935</v>
      </c>
      <c r="B2273" s="21">
        <v>143521285</v>
      </c>
      <c r="C2273" s="13">
        <v>5540246194632</v>
      </c>
      <c r="D2273" s="20">
        <v>44945</v>
      </c>
      <c r="E2273" s="22">
        <v>1420</v>
      </c>
    </row>
    <row r="2274" spans="1:5" ht="12" customHeight="1" x14ac:dyDescent="0.2">
      <c r="A2274" s="20">
        <v>44935</v>
      </c>
      <c r="B2274" s="21">
        <v>143521289</v>
      </c>
      <c r="C2274" s="13">
        <v>5540246195250</v>
      </c>
      <c r="D2274" s="20">
        <v>44943</v>
      </c>
      <c r="E2274" s="22">
        <v>84</v>
      </c>
    </row>
    <row r="2275" spans="1:5" ht="12" customHeight="1" x14ac:dyDescent="0.2">
      <c r="A2275" s="20">
        <v>44936</v>
      </c>
      <c r="B2275" s="21">
        <v>143521300</v>
      </c>
      <c r="C2275" s="13">
        <v>5540246176699</v>
      </c>
      <c r="D2275" s="20">
        <v>44941</v>
      </c>
      <c r="E2275" s="22">
        <v>4176</v>
      </c>
    </row>
    <row r="2276" spans="1:5" ht="12" customHeight="1" x14ac:dyDescent="0.2">
      <c r="A2276" s="17">
        <v>44936</v>
      </c>
      <c r="B2276" s="18">
        <v>143521300</v>
      </c>
      <c r="C2276" s="13">
        <v>5540246192102</v>
      </c>
      <c r="D2276" s="17">
        <v>44941</v>
      </c>
      <c r="E2276" s="19">
        <v>4009</v>
      </c>
    </row>
    <row r="2277" spans="1:5" ht="12" customHeight="1" x14ac:dyDescent="0.2">
      <c r="A2277" s="17">
        <v>44936</v>
      </c>
      <c r="B2277" s="18">
        <v>143521302</v>
      </c>
      <c r="C2277" s="13">
        <v>5540246187987</v>
      </c>
      <c r="D2277" s="17">
        <v>44941</v>
      </c>
      <c r="E2277" s="19">
        <v>3341</v>
      </c>
    </row>
    <row r="2278" spans="1:5" ht="12" customHeight="1" x14ac:dyDescent="0.2">
      <c r="A2278" s="20">
        <v>44938</v>
      </c>
      <c r="B2278" s="21">
        <v>143521324</v>
      </c>
      <c r="C2278" s="13">
        <v>5540246172978</v>
      </c>
      <c r="D2278" s="20">
        <v>44942</v>
      </c>
      <c r="E2278" s="22">
        <v>836</v>
      </c>
    </row>
    <row r="2279" spans="1:5" ht="12" customHeight="1" x14ac:dyDescent="0.2">
      <c r="A2279" s="17">
        <v>44938</v>
      </c>
      <c r="B2279" s="18">
        <v>143521324</v>
      </c>
      <c r="C2279" s="13">
        <v>5540246174174</v>
      </c>
      <c r="D2279" s="17">
        <v>44942</v>
      </c>
      <c r="E2279" s="19">
        <v>464</v>
      </c>
    </row>
    <row r="2280" spans="1:5" ht="12" customHeight="1" x14ac:dyDescent="0.2">
      <c r="A2280" s="17">
        <v>44938</v>
      </c>
      <c r="B2280" s="18">
        <v>143521324</v>
      </c>
      <c r="C2280" s="13">
        <v>5540246176699</v>
      </c>
      <c r="D2280" s="17">
        <v>44942</v>
      </c>
      <c r="E2280" s="19">
        <v>4176</v>
      </c>
    </row>
    <row r="2281" spans="1:5" ht="12" customHeight="1" x14ac:dyDescent="0.2">
      <c r="A2281" s="20">
        <v>44938</v>
      </c>
      <c r="B2281" s="21">
        <v>143521324</v>
      </c>
      <c r="C2281" s="13">
        <v>5540246188175</v>
      </c>
      <c r="D2281" s="20">
        <v>44942</v>
      </c>
      <c r="E2281" s="22">
        <v>464</v>
      </c>
    </row>
    <row r="2282" spans="1:5" ht="12" customHeight="1" x14ac:dyDescent="0.2">
      <c r="A2282" s="20">
        <v>44938</v>
      </c>
      <c r="B2282" s="21">
        <v>143521325</v>
      </c>
      <c r="C2282" s="13">
        <v>5540246171933</v>
      </c>
      <c r="D2282" s="20">
        <v>44942</v>
      </c>
      <c r="E2282" s="22">
        <v>1671</v>
      </c>
    </row>
    <row r="2283" spans="1:5" ht="12" customHeight="1" x14ac:dyDescent="0.2">
      <c r="A2283" s="17">
        <v>44938</v>
      </c>
      <c r="B2283" s="18">
        <v>143521325</v>
      </c>
      <c r="C2283" s="13">
        <v>5540246188200</v>
      </c>
      <c r="D2283" s="17">
        <v>44942</v>
      </c>
      <c r="E2283" s="19">
        <v>743</v>
      </c>
    </row>
    <row r="2284" spans="1:5" ht="12" customHeight="1" x14ac:dyDescent="0.2">
      <c r="A2284" s="17">
        <v>44938</v>
      </c>
      <c r="B2284" s="18">
        <v>143521342</v>
      </c>
      <c r="C2284" s="13">
        <v>5540246185429</v>
      </c>
      <c r="D2284" s="17">
        <v>44943</v>
      </c>
      <c r="E2284" s="19">
        <v>140</v>
      </c>
    </row>
    <row r="2285" spans="1:5" ht="12" customHeight="1" x14ac:dyDescent="0.2">
      <c r="A2285" s="20">
        <v>44938</v>
      </c>
      <c r="B2285" s="21">
        <v>143521342</v>
      </c>
      <c r="C2285" s="13">
        <v>5540246185562</v>
      </c>
      <c r="D2285" s="20">
        <v>44943</v>
      </c>
      <c r="E2285" s="22">
        <v>279</v>
      </c>
    </row>
    <row r="2286" spans="1:5" ht="12" customHeight="1" x14ac:dyDescent="0.2">
      <c r="A2286" s="17">
        <v>44938</v>
      </c>
      <c r="B2286" s="18">
        <v>143521342</v>
      </c>
      <c r="C2286" s="13">
        <v>5540246186325</v>
      </c>
      <c r="D2286" s="17">
        <v>44943</v>
      </c>
      <c r="E2286" s="19">
        <v>279</v>
      </c>
    </row>
    <row r="2287" spans="1:5" ht="12" customHeight="1" x14ac:dyDescent="0.2">
      <c r="A2287" s="17">
        <v>44941</v>
      </c>
      <c r="B2287" s="18">
        <v>143531365</v>
      </c>
      <c r="C2287" s="13">
        <v>5540246174174</v>
      </c>
      <c r="D2287" s="17">
        <v>44943</v>
      </c>
      <c r="E2287" s="19">
        <v>464</v>
      </c>
    </row>
    <row r="2288" spans="1:5" ht="12" customHeight="1" x14ac:dyDescent="0.2">
      <c r="A2288" s="20">
        <v>44941</v>
      </c>
      <c r="B2288" s="21">
        <v>143531365</v>
      </c>
      <c r="C2288" s="13">
        <v>5540246188175</v>
      </c>
      <c r="D2288" s="20">
        <v>44943</v>
      </c>
      <c r="E2288" s="22">
        <v>464</v>
      </c>
    </row>
    <row r="2289" spans="1:5" ht="12" customHeight="1" x14ac:dyDescent="0.2">
      <c r="A2289" s="20">
        <v>44941</v>
      </c>
      <c r="B2289" s="21">
        <v>143531366</v>
      </c>
      <c r="C2289" s="13">
        <v>5540246176294</v>
      </c>
      <c r="D2289" s="20">
        <v>44943</v>
      </c>
      <c r="E2289" s="22">
        <v>1114</v>
      </c>
    </row>
    <row r="2290" spans="1:5" ht="12" customHeight="1" x14ac:dyDescent="0.2">
      <c r="A2290" s="17">
        <v>44941</v>
      </c>
      <c r="B2290" s="18">
        <v>143531366</v>
      </c>
      <c r="C2290" s="13">
        <v>5540246176295</v>
      </c>
      <c r="D2290" s="17">
        <v>44943</v>
      </c>
      <c r="E2290" s="19">
        <v>4455</v>
      </c>
    </row>
    <row r="2291" spans="1:5" ht="12" customHeight="1" x14ac:dyDescent="0.2">
      <c r="A2291" s="17">
        <v>44942</v>
      </c>
      <c r="B2291" s="18">
        <v>143531382</v>
      </c>
      <c r="C2291" s="13">
        <v>5540246171933</v>
      </c>
      <c r="D2291" s="17">
        <v>44944</v>
      </c>
      <c r="E2291" s="19">
        <v>557</v>
      </c>
    </row>
    <row r="2292" spans="1:5" ht="12" customHeight="1" x14ac:dyDescent="0.2">
      <c r="A2292" s="17">
        <v>44942</v>
      </c>
      <c r="B2292" s="18">
        <v>143531393</v>
      </c>
      <c r="C2292" s="13">
        <v>5540246194632</v>
      </c>
      <c r="D2292" s="17">
        <v>44943</v>
      </c>
      <c r="E2292" s="19">
        <v>251</v>
      </c>
    </row>
    <row r="2293" spans="1:5" ht="12" customHeight="1" x14ac:dyDescent="0.2">
      <c r="A2293" s="20">
        <v>44944</v>
      </c>
      <c r="B2293" s="21">
        <v>143531423</v>
      </c>
      <c r="C2293" s="13">
        <v>5540246188175</v>
      </c>
      <c r="D2293" s="20">
        <v>44948</v>
      </c>
      <c r="E2293" s="22">
        <v>464</v>
      </c>
    </row>
    <row r="2294" spans="1:5" ht="12" customHeight="1" x14ac:dyDescent="0.2">
      <c r="A2294" s="17">
        <v>44944</v>
      </c>
      <c r="B2294" s="18">
        <v>143531425</v>
      </c>
      <c r="C2294" s="13">
        <v>5540246171933</v>
      </c>
      <c r="D2294" s="17">
        <v>44948</v>
      </c>
      <c r="E2294" s="19">
        <v>1114</v>
      </c>
    </row>
    <row r="2295" spans="1:5" ht="12" customHeight="1" x14ac:dyDescent="0.2">
      <c r="A2295" s="20">
        <v>44944</v>
      </c>
      <c r="B2295" s="21">
        <v>143531425</v>
      </c>
      <c r="C2295" s="13">
        <v>5540246176294</v>
      </c>
      <c r="D2295" s="20">
        <v>44948</v>
      </c>
      <c r="E2295" s="22">
        <v>743</v>
      </c>
    </row>
    <row r="2296" spans="1:5" ht="12" customHeight="1" x14ac:dyDescent="0.2">
      <c r="A2296" s="17">
        <v>44944</v>
      </c>
      <c r="B2296" s="18">
        <v>143531425</v>
      </c>
      <c r="C2296" s="13">
        <v>5540246176295</v>
      </c>
      <c r="D2296" s="17">
        <v>44948</v>
      </c>
      <c r="E2296" s="19">
        <v>7424</v>
      </c>
    </row>
    <row r="2297" spans="1:5" ht="12" customHeight="1" x14ac:dyDescent="0.2">
      <c r="A2297" s="17">
        <v>44944</v>
      </c>
      <c r="B2297" s="18">
        <v>143531425</v>
      </c>
      <c r="C2297" s="13">
        <v>5540246187987</v>
      </c>
      <c r="D2297" s="17">
        <v>44948</v>
      </c>
      <c r="E2297" s="19">
        <v>4455</v>
      </c>
    </row>
    <row r="2298" spans="1:5" ht="12" customHeight="1" x14ac:dyDescent="0.2">
      <c r="A2298" s="20">
        <v>44944</v>
      </c>
      <c r="B2298" s="21">
        <v>143531430</v>
      </c>
      <c r="C2298" s="13">
        <v>5540246194632</v>
      </c>
      <c r="D2298" s="20">
        <v>44950</v>
      </c>
      <c r="E2298" s="22">
        <v>1504</v>
      </c>
    </row>
    <row r="2299" spans="1:5" ht="12" customHeight="1" x14ac:dyDescent="0.2">
      <c r="A2299" s="20">
        <v>44944</v>
      </c>
      <c r="B2299" s="21">
        <v>143531432</v>
      </c>
      <c r="C2299" s="13">
        <v>5540246188175</v>
      </c>
      <c r="D2299" s="20">
        <v>44945</v>
      </c>
      <c r="E2299" s="22">
        <v>1392</v>
      </c>
    </row>
    <row r="2300" spans="1:5" ht="12" customHeight="1" x14ac:dyDescent="0.2">
      <c r="A2300" s="17">
        <v>44944</v>
      </c>
      <c r="B2300" s="18">
        <v>143531433</v>
      </c>
      <c r="C2300" s="13">
        <v>5540246188175</v>
      </c>
      <c r="D2300" s="17">
        <v>44949</v>
      </c>
      <c r="E2300" s="19">
        <v>2320</v>
      </c>
    </row>
    <row r="2301" spans="1:5" ht="12" customHeight="1" x14ac:dyDescent="0.2">
      <c r="A2301" s="17">
        <v>44944</v>
      </c>
      <c r="B2301" s="18">
        <v>143531435</v>
      </c>
      <c r="C2301" s="13">
        <v>5540246183844</v>
      </c>
      <c r="D2301" s="17">
        <v>44949</v>
      </c>
      <c r="E2301" s="19">
        <v>325</v>
      </c>
    </row>
    <row r="2302" spans="1:5" ht="12" customHeight="1" x14ac:dyDescent="0.2">
      <c r="A2302" s="20">
        <v>44945</v>
      </c>
      <c r="B2302" s="21">
        <v>143531453</v>
      </c>
      <c r="C2302" s="13">
        <v>5540246172978</v>
      </c>
      <c r="D2302" s="20">
        <v>44949</v>
      </c>
      <c r="E2302" s="22">
        <v>1671</v>
      </c>
    </row>
    <row r="2303" spans="1:5" ht="12" customHeight="1" x14ac:dyDescent="0.2">
      <c r="A2303" s="20">
        <v>44945</v>
      </c>
      <c r="B2303" s="21">
        <v>143531453</v>
      </c>
      <c r="C2303" s="13">
        <v>5540246174174</v>
      </c>
      <c r="D2303" s="20">
        <v>44949</v>
      </c>
      <c r="E2303" s="22">
        <v>464</v>
      </c>
    </row>
    <row r="2304" spans="1:5" ht="12" customHeight="1" x14ac:dyDescent="0.2">
      <c r="A2304" s="17">
        <v>44945</v>
      </c>
      <c r="B2304" s="18">
        <v>143531453</v>
      </c>
      <c r="C2304" s="13">
        <v>5540246176699</v>
      </c>
      <c r="D2304" s="17">
        <v>44949</v>
      </c>
      <c r="E2304" s="19">
        <v>4176</v>
      </c>
    </row>
    <row r="2305" spans="1:5" ht="12" customHeight="1" x14ac:dyDescent="0.2">
      <c r="A2305" s="20">
        <v>44945</v>
      </c>
      <c r="B2305" s="21">
        <v>143531453</v>
      </c>
      <c r="C2305" s="13">
        <v>5540246192102</v>
      </c>
      <c r="D2305" s="20">
        <v>44949</v>
      </c>
      <c r="E2305" s="22">
        <v>2005</v>
      </c>
    </row>
    <row r="2306" spans="1:5" ht="12" customHeight="1" x14ac:dyDescent="0.2">
      <c r="A2306" s="20">
        <v>44945</v>
      </c>
      <c r="B2306" s="21">
        <v>143531454</v>
      </c>
      <c r="C2306" s="13">
        <v>5540246171933</v>
      </c>
      <c r="D2306" s="20">
        <v>44949</v>
      </c>
      <c r="E2306" s="22">
        <v>557</v>
      </c>
    </row>
    <row r="2307" spans="1:5" ht="12" customHeight="1" x14ac:dyDescent="0.2">
      <c r="A2307" s="17">
        <v>44945</v>
      </c>
      <c r="B2307" s="18">
        <v>143531454</v>
      </c>
      <c r="C2307" s="13">
        <v>5540246176294</v>
      </c>
      <c r="D2307" s="17">
        <v>44949</v>
      </c>
      <c r="E2307" s="19">
        <v>743</v>
      </c>
    </row>
    <row r="2308" spans="1:5" ht="12" customHeight="1" x14ac:dyDescent="0.2">
      <c r="A2308" s="20">
        <v>44945</v>
      </c>
      <c r="B2308" s="21">
        <v>143531454</v>
      </c>
      <c r="C2308" s="13">
        <v>5540246176295</v>
      </c>
      <c r="D2308" s="20">
        <v>44949</v>
      </c>
      <c r="E2308" s="22">
        <v>7424</v>
      </c>
    </row>
    <row r="2309" spans="1:5" ht="12" customHeight="1" x14ac:dyDescent="0.2">
      <c r="A2309" s="17">
        <v>44945</v>
      </c>
      <c r="B2309" s="18">
        <v>143531454</v>
      </c>
      <c r="C2309" s="13">
        <v>5540246187987</v>
      </c>
      <c r="D2309" s="17">
        <v>44949</v>
      </c>
      <c r="E2309" s="19">
        <v>4455</v>
      </c>
    </row>
    <row r="2310" spans="1:5" ht="12" customHeight="1" x14ac:dyDescent="0.2">
      <c r="A2310" s="20">
        <v>44945</v>
      </c>
      <c r="B2310" s="21">
        <v>143531458</v>
      </c>
      <c r="C2310" s="13">
        <v>5540246188175</v>
      </c>
      <c r="D2310" s="20">
        <v>44946</v>
      </c>
      <c r="E2310" s="22">
        <v>1392</v>
      </c>
    </row>
    <row r="2311" spans="1:5" ht="12" customHeight="1" x14ac:dyDescent="0.2">
      <c r="A2311" s="20">
        <v>44945</v>
      </c>
      <c r="B2311" s="21">
        <v>143531460</v>
      </c>
      <c r="C2311" s="13">
        <v>5540246191598</v>
      </c>
      <c r="D2311" s="20">
        <v>44950</v>
      </c>
      <c r="E2311" s="22">
        <v>1601</v>
      </c>
    </row>
    <row r="2312" spans="1:5" ht="12" customHeight="1" x14ac:dyDescent="0.2">
      <c r="A2312" s="17">
        <v>44948</v>
      </c>
      <c r="B2312" s="18">
        <v>143541475</v>
      </c>
      <c r="C2312" s="13">
        <v>5540246172669</v>
      </c>
      <c r="D2312" s="17">
        <v>44950</v>
      </c>
      <c r="E2312" s="19">
        <v>279</v>
      </c>
    </row>
    <row r="2313" spans="1:5" ht="12" customHeight="1" x14ac:dyDescent="0.2">
      <c r="A2313" s="20">
        <v>44948</v>
      </c>
      <c r="B2313" s="21">
        <v>143541475</v>
      </c>
      <c r="C2313" s="13">
        <v>5540246172978</v>
      </c>
      <c r="D2313" s="20">
        <v>44950</v>
      </c>
      <c r="E2313" s="22">
        <v>1253</v>
      </c>
    </row>
    <row r="2314" spans="1:5" ht="12" customHeight="1" x14ac:dyDescent="0.2">
      <c r="A2314" s="20">
        <v>44948</v>
      </c>
      <c r="B2314" s="21">
        <v>143541475</v>
      </c>
      <c r="C2314" s="13">
        <v>5540246174174</v>
      </c>
      <c r="D2314" s="20">
        <v>44950</v>
      </c>
      <c r="E2314" s="22">
        <v>464</v>
      </c>
    </row>
    <row r="2315" spans="1:5" ht="12" customHeight="1" x14ac:dyDescent="0.2">
      <c r="A2315" s="20">
        <v>44948</v>
      </c>
      <c r="B2315" s="21">
        <v>143541475</v>
      </c>
      <c r="C2315" s="13">
        <v>5540246176699</v>
      </c>
      <c r="D2315" s="20">
        <v>44950</v>
      </c>
      <c r="E2315" s="22">
        <v>4176</v>
      </c>
    </row>
    <row r="2316" spans="1:5" ht="12" customHeight="1" x14ac:dyDescent="0.2">
      <c r="A2316" s="20">
        <v>44948</v>
      </c>
      <c r="B2316" s="21">
        <v>143541477</v>
      </c>
      <c r="C2316" s="13">
        <v>5540246176294</v>
      </c>
      <c r="D2316" s="20">
        <v>44950</v>
      </c>
      <c r="E2316" s="22">
        <v>1485</v>
      </c>
    </row>
    <row r="2317" spans="1:5" ht="12" customHeight="1" x14ac:dyDescent="0.2">
      <c r="A2317" s="17">
        <v>44948</v>
      </c>
      <c r="B2317" s="18">
        <v>143541477</v>
      </c>
      <c r="C2317" s="13">
        <v>5540246176295</v>
      </c>
      <c r="D2317" s="17">
        <v>44950</v>
      </c>
      <c r="E2317" s="19">
        <v>11136</v>
      </c>
    </row>
    <row r="2318" spans="1:5" ht="12" customHeight="1" x14ac:dyDescent="0.2">
      <c r="A2318" s="20">
        <v>44948</v>
      </c>
      <c r="B2318" s="21">
        <v>143541486</v>
      </c>
      <c r="C2318" s="13">
        <v>5540246173472</v>
      </c>
      <c r="D2318" s="20">
        <v>44952</v>
      </c>
      <c r="E2318" s="22">
        <v>140</v>
      </c>
    </row>
    <row r="2319" spans="1:5" ht="12" customHeight="1" x14ac:dyDescent="0.2">
      <c r="A2319" s="17">
        <v>44948</v>
      </c>
      <c r="B2319" s="18">
        <v>143541486</v>
      </c>
      <c r="C2319" s="13">
        <v>5540246174095</v>
      </c>
      <c r="D2319" s="17">
        <v>44952</v>
      </c>
      <c r="E2319" s="19">
        <v>140</v>
      </c>
    </row>
    <row r="2320" spans="1:5" ht="12" customHeight="1" x14ac:dyDescent="0.2">
      <c r="A2320" s="20">
        <v>44948</v>
      </c>
      <c r="B2320" s="21">
        <v>143541486</v>
      </c>
      <c r="C2320" s="13">
        <v>5540246175049</v>
      </c>
      <c r="D2320" s="20">
        <v>44952</v>
      </c>
      <c r="E2320" s="22">
        <v>836</v>
      </c>
    </row>
    <row r="2321" spans="1:5" ht="12" customHeight="1" x14ac:dyDescent="0.2">
      <c r="A2321" s="17">
        <v>44948</v>
      </c>
      <c r="B2321" s="18">
        <v>143541486</v>
      </c>
      <c r="C2321" s="13">
        <v>5540246175050</v>
      </c>
      <c r="D2321" s="17">
        <v>44952</v>
      </c>
      <c r="E2321" s="19">
        <v>836</v>
      </c>
    </row>
    <row r="2322" spans="1:5" ht="12" customHeight="1" x14ac:dyDescent="0.2">
      <c r="A2322" s="20">
        <v>44948</v>
      </c>
      <c r="B2322" s="21">
        <v>143541486</v>
      </c>
      <c r="C2322" s="13">
        <v>5540246190743</v>
      </c>
      <c r="D2322" s="20">
        <v>44952</v>
      </c>
      <c r="E2322" s="22">
        <v>140</v>
      </c>
    </row>
    <row r="2323" spans="1:5" ht="12" customHeight="1" x14ac:dyDescent="0.2">
      <c r="A2323" s="20">
        <v>44949</v>
      </c>
      <c r="B2323" s="21">
        <v>143541505</v>
      </c>
      <c r="C2323" s="13">
        <v>5540246172539</v>
      </c>
      <c r="D2323" s="20">
        <v>44951</v>
      </c>
      <c r="E2323" s="22">
        <v>70</v>
      </c>
    </row>
    <row r="2324" spans="1:5" ht="12" customHeight="1" x14ac:dyDescent="0.2">
      <c r="A2324" s="17">
        <v>44949</v>
      </c>
      <c r="B2324" s="18">
        <v>143541505</v>
      </c>
      <c r="C2324" s="13">
        <v>5540246172669</v>
      </c>
      <c r="D2324" s="17">
        <v>44951</v>
      </c>
      <c r="E2324" s="19">
        <v>279</v>
      </c>
    </row>
    <row r="2325" spans="1:5" ht="12" customHeight="1" x14ac:dyDescent="0.2">
      <c r="A2325" s="20">
        <v>44949</v>
      </c>
      <c r="B2325" s="21">
        <v>143541505</v>
      </c>
      <c r="C2325" s="13">
        <v>5540246172978</v>
      </c>
      <c r="D2325" s="20">
        <v>44951</v>
      </c>
      <c r="E2325" s="22">
        <v>1671</v>
      </c>
    </row>
    <row r="2326" spans="1:5" ht="12" customHeight="1" x14ac:dyDescent="0.2">
      <c r="A2326" s="20">
        <v>44949</v>
      </c>
      <c r="B2326" s="21">
        <v>143541505</v>
      </c>
      <c r="C2326" s="13">
        <v>5540246174174</v>
      </c>
      <c r="D2326" s="20">
        <v>44951</v>
      </c>
      <c r="E2326" s="22">
        <v>464</v>
      </c>
    </row>
    <row r="2327" spans="1:5" ht="12" customHeight="1" x14ac:dyDescent="0.2">
      <c r="A2327" s="17">
        <v>44949</v>
      </c>
      <c r="B2327" s="18">
        <v>143541505</v>
      </c>
      <c r="C2327" s="13">
        <v>5540246176699</v>
      </c>
      <c r="D2327" s="17">
        <v>44951</v>
      </c>
      <c r="E2327" s="19">
        <v>12528</v>
      </c>
    </row>
    <row r="2328" spans="1:5" ht="12" customHeight="1" x14ac:dyDescent="0.2">
      <c r="A2328" s="20">
        <v>44949</v>
      </c>
      <c r="B2328" s="21">
        <v>143541506</v>
      </c>
      <c r="C2328" s="13">
        <v>5540246171933</v>
      </c>
      <c r="D2328" s="20">
        <v>44951</v>
      </c>
      <c r="E2328" s="22">
        <v>1114</v>
      </c>
    </row>
    <row r="2329" spans="1:5" ht="12" customHeight="1" x14ac:dyDescent="0.2">
      <c r="A2329" s="20">
        <v>44949</v>
      </c>
      <c r="B2329" s="21">
        <v>143541506</v>
      </c>
      <c r="C2329" s="13">
        <v>5540246187987</v>
      </c>
      <c r="D2329" s="20">
        <v>44951</v>
      </c>
      <c r="E2329" s="22">
        <v>4455</v>
      </c>
    </row>
    <row r="2330" spans="1:5" ht="12" customHeight="1" x14ac:dyDescent="0.2">
      <c r="A2330" s="17">
        <v>44950</v>
      </c>
      <c r="B2330" s="18">
        <v>143541532</v>
      </c>
      <c r="C2330" s="13">
        <v>5540246172978</v>
      </c>
      <c r="D2330" s="17">
        <v>44952</v>
      </c>
      <c r="E2330" s="19">
        <v>2506</v>
      </c>
    </row>
    <row r="2331" spans="1:5" ht="12" customHeight="1" x14ac:dyDescent="0.2">
      <c r="A2331" s="20">
        <v>44950</v>
      </c>
      <c r="B2331" s="21">
        <v>143541535</v>
      </c>
      <c r="C2331" s="13">
        <v>5540246171933</v>
      </c>
      <c r="D2331" s="20">
        <v>44952</v>
      </c>
      <c r="E2331" s="22">
        <v>557</v>
      </c>
    </row>
    <row r="2332" spans="1:5" ht="12" customHeight="1" x14ac:dyDescent="0.2">
      <c r="A2332" s="20">
        <v>44950</v>
      </c>
      <c r="B2332" s="21">
        <v>143541535</v>
      </c>
      <c r="C2332" s="13">
        <v>5540246176294</v>
      </c>
      <c r="D2332" s="20">
        <v>44952</v>
      </c>
      <c r="E2332" s="22">
        <v>743</v>
      </c>
    </row>
    <row r="2333" spans="1:5" ht="12" customHeight="1" x14ac:dyDescent="0.2">
      <c r="A2333" s="17">
        <v>44950</v>
      </c>
      <c r="B2333" s="18">
        <v>143541535</v>
      </c>
      <c r="C2333" s="13">
        <v>5540246187987</v>
      </c>
      <c r="D2333" s="17">
        <v>44952</v>
      </c>
      <c r="E2333" s="19">
        <v>3341</v>
      </c>
    </row>
    <row r="2334" spans="1:5" ht="12" customHeight="1" x14ac:dyDescent="0.2">
      <c r="A2334" s="17">
        <v>44950</v>
      </c>
      <c r="B2334" s="18">
        <v>143541537</v>
      </c>
      <c r="C2334" s="13">
        <v>5540246188175</v>
      </c>
      <c r="D2334" s="17">
        <v>44956</v>
      </c>
      <c r="E2334" s="19">
        <v>4640</v>
      </c>
    </row>
    <row r="2335" spans="1:5" ht="12" customHeight="1" x14ac:dyDescent="0.2">
      <c r="A2335" s="17">
        <v>44950</v>
      </c>
      <c r="B2335" s="18">
        <v>143541542</v>
      </c>
      <c r="C2335" s="13">
        <v>5540246186325</v>
      </c>
      <c r="D2335" s="17">
        <v>44956</v>
      </c>
      <c r="E2335" s="19">
        <v>279</v>
      </c>
    </row>
    <row r="2336" spans="1:5" ht="12" customHeight="1" x14ac:dyDescent="0.2">
      <c r="A2336" s="20">
        <v>44951</v>
      </c>
      <c r="B2336" s="21">
        <v>143541565</v>
      </c>
      <c r="C2336" s="13">
        <v>5540246172978</v>
      </c>
      <c r="D2336" s="20">
        <v>44955</v>
      </c>
      <c r="E2336" s="22">
        <v>836</v>
      </c>
    </row>
    <row r="2337" spans="1:5" ht="12" customHeight="1" x14ac:dyDescent="0.2">
      <c r="A2337" s="20">
        <v>44951</v>
      </c>
      <c r="B2337" s="21">
        <v>143541566</v>
      </c>
      <c r="C2337" s="13">
        <v>5540246171933</v>
      </c>
      <c r="D2337" s="20">
        <v>44955</v>
      </c>
      <c r="E2337" s="22">
        <v>1003</v>
      </c>
    </row>
    <row r="2338" spans="1:5" ht="12" customHeight="1" x14ac:dyDescent="0.2">
      <c r="A2338" s="20">
        <v>44951</v>
      </c>
      <c r="B2338" s="21">
        <v>143541566</v>
      </c>
      <c r="C2338" s="13">
        <v>5540246176294</v>
      </c>
      <c r="D2338" s="20">
        <v>44955</v>
      </c>
      <c r="E2338" s="22">
        <v>743</v>
      </c>
    </row>
    <row r="2339" spans="1:5" ht="12" customHeight="1" x14ac:dyDescent="0.2">
      <c r="A2339" s="20">
        <v>44951</v>
      </c>
      <c r="B2339" s="21">
        <v>143541573</v>
      </c>
      <c r="C2339" s="13">
        <v>5540246191594</v>
      </c>
      <c r="D2339" s="20">
        <v>44956</v>
      </c>
      <c r="E2339" s="22">
        <v>1504</v>
      </c>
    </row>
    <row r="2340" spans="1:5" ht="12" customHeight="1" x14ac:dyDescent="0.2">
      <c r="A2340" s="17">
        <v>44951</v>
      </c>
      <c r="B2340" s="18">
        <v>143541573</v>
      </c>
      <c r="C2340" s="13">
        <v>5540246191598</v>
      </c>
      <c r="D2340" s="17">
        <v>44956</v>
      </c>
      <c r="E2340" s="19">
        <v>1601</v>
      </c>
    </row>
    <row r="2341" spans="1:5" ht="12" customHeight="1" x14ac:dyDescent="0.2">
      <c r="A2341" s="20">
        <v>44951</v>
      </c>
      <c r="B2341" s="21">
        <v>143541573</v>
      </c>
      <c r="C2341" s="13">
        <v>5540246192102</v>
      </c>
      <c r="D2341" s="20">
        <v>44956</v>
      </c>
      <c r="E2341" s="22">
        <v>2005</v>
      </c>
    </row>
    <row r="2342" spans="1:5" ht="12" customHeight="1" x14ac:dyDescent="0.2">
      <c r="A2342" s="17">
        <v>44951</v>
      </c>
      <c r="B2342" s="18">
        <v>143541581</v>
      </c>
      <c r="C2342" s="13">
        <v>5540246188175</v>
      </c>
      <c r="D2342" s="17">
        <v>44952</v>
      </c>
      <c r="E2342" s="19">
        <v>1276</v>
      </c>
    </row>
    <row r="2343" spans="1:5" ht="12" customHeight="1" x14ac:dyDescent="0.2">
      <c r="A2343" s="20">
        <v>44952</v>
      </c>
      <c r="B2343" s="21">
        <v>143541594</v>
      </c>
      <c r="C2343" s="13">
        <v>5540246194632</v>
      </c>
      <c r="D2343" s="20">
        <v>44953</v>
      </c>
      <c r="E2343" s="22">
        <v>335</v>
      </c>
    </row>
    <row r="2344" spans="1:5" ht="12" customHeight="1" x14ac:dyDescent="0.2">
      <c r="A2344" s="20">
        <v>44952</v>
      </c>
      <c r="B2344" s="21">
        <v>143541595</v>
      </c>
      <c r="C2344" s="13">
        <v>5540246174174</v>
      </c>
      <c r="D2344" s="20">
        <v>44956</v>
      </c>
      <c r="E2344" s="22">
        <v>464</v>
      </c>
    </row>
    <row r="2345" spans="1:5" ht="12" customHeight="1" x14ac:dyDescent="0.2">
      <c r="A2345" s="17">
        <v>44952</v>
      </c>
      <c r="B2345" s="18">
        <v>143541595</v>
      </c>
      <c r="C2345" s="13">
        <v>5540246176699</v>
      </c>
      <c r="D2345" s="17">
        <v>44956</v>
      </c>
      <c r="E2345" s="19">
        <v>4176</v>
      </c>
    </row>
    <row r="2346" spans="1:5" ht="12" customHeight="1" x14ac:dyDescent="0.2">
      <c r="A2346" s="17">
        <v>44952</v>
      </c>
      <c r="B2346" s="18">
        <v>143541596</v>
      </c>
      <c r="C2346" s="13">
        <v>5540246171933</v>
      </c>
      <c r="D2346" s="17">
        <v>44956</v>
      </c>
      <c r="E2346" s="19">
        <v>557</v>
      </c>
    </row>
    <row r="2347" spans="1:5" ht="12" customHeight="1" x14ac:dyDescent="0.2">
      <c r="A2347" s="17">
        <v>44952</v>
      </c>
      <c r="B2347" s="18">
        <v>143541596</v>
      </c>
      <c r="C2347" s="13">
        <v>5540246176295</v>
      </c>
      <c r="D2347" s="17">
        <v>44956</v>
      </c>
      <c r="E2347" s="19">
        <v>4455</v>
      </c>
    </row>
    <row r="2348" spans="1:5" ht="12" customHeight="1" x14ac:dyDescent="0.2">
      <c r="A2348" s="17">
        <v>44952</v>
      </c>
      <c r="B2348" s="18">
        <v>143541596</v>
      </c>
      <c r="C2348" s="13">
        <v>5540246187987</v>
      </c>
      <c r="D2348" s="17">
        <v>44956</v>
      </c>
      <c r="E2348" s="19">
        <v>4455</v>
      </c>
    </row>
    <row r="2349" spans="1:5" ht="12" customHeight="1" x14ac:dyDescent="0.2">
      <c r="A2349" s="17">
        <v>44952</v>
      </c>
      <c r="B2349" s="18">
        <v>143541616</v>
      </c>
      <c r="C2349" s="13">
        <v>5540246194632</v>
      </c>
      <c r="D2349" s="17">
        <v>44955</v>
      </c>
      <c r="E2349" s="19">
        <v>919</v>
      </c>
    </row>
  </sheetData>
  <autoFilter ref="A1:E234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60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12.5703125" defaultRowHeight="15.75" customHeight="1" x14ac:dyDescent="0.2"/>
  <cols>
    <col min="1" max="1" width="14.7109375" style="14" customWidth="1"/>
    <col min="2" max="2" width="19.140625" style="14" customWidth="1"/>
    <col min="3" max="3" width="14.7109375" style="14" customWidth="1"/>
    <col min="4" max="4" width="17.5703125" style="14" customWidth="1"/>
    <col min="5" max="25" width="8.5703125" customWidth="1"/>
  </cols>
  <sheetData>
    <row r="1" spans="1:25" ht="36" customHeight="1" x14ac:dyDescent="0.2">
      <c r="A1" s="15" t="s">
        <v>154</v>
      </c>
      <c r="B1" s="16" t="s">
        <v>155</v>
      </c>
      <c r="C1" s="15" t="s">
        <v>158</v>
      </c>
      <c r="D1" s="15" t="s">
        <v>159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2.75" customHeight="1" x14ac:dyDescent="0.2">
      <c r="A2" s="18">
        <v>142634985</v>
      </c>
      <c r="B2" s="18">
        <v>5540246188047</v>
      </c>
      <c r="C2" s="17">
        <v>44693</v>
      </c>
      <c r="D2" s="19">
        <v>116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2.75" customHeight="1" x14ac:dyDescent="0.2">
      <c r="A3" s="21">
        <v>142635040</v>
      </c>
      <c r="B3" s="21">
        <v>5540246187995</v>
      </c>
      <c r="C3" s="20">
        <v>44786</v>
      </c>
      <c r="D3" s="22">
        <v>2320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2.75" customHeight="1" x14ac:dyDescent="0.2">
      <c r="A4" s="21">
        <v>142645084</v>
      </c>
      <c r="B4" s="21">
        <v>5540246188047</v>
      </c>
      <c r="C4" s="20">
        <v>44693</v>
      </c>
      <c r="D4" s="22">
        <v>116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2.75" customHeight="1" x14ac:dyDescent="0.2">
      <c r="A5" s="18">
        <v>142645188</v>
      </c>
      <c r="B5" s="18">
        <v>5540246190727</v>
      </c>
      <c r="C5" s="17">
        <v>44687</v>
      </c>
      <c r="D5" s="19">
        <v>877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2.75" customHeight="1" x14ac:dyDescent="0.2">
      <c r="A6" s="21">
        <v>142645192</v>
      </c>
      <c r="B6" s="21">
        <v>5540246192264</v>
      </c>
      <c r="C6" s="20">
        <v>44684</v>
      </c>
      <c r="D6" s="22">
        <v>1300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2.75" customHeight="1" x14ac:dyDescent="0.2">
      <c r="A7" s="18">
        <v>142645192</v>
      </c>
      <c r="B7" s="18">
        <v>5540246192265</v>
      </c>
      <c r="C7" s="17">
        <v>44684</v>
      </c>
      <c r="D7" s="19">
        <v>483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2.75" customHeight="1" x14ac:dyDescent="0.2">
      <c r="A8" s="18">
        <v>142655345</v>
      </c>
      <c r="B8" s="18">
        <v>5540246181061</v>
      </c>
      <c r="C8" s="17">
        <v>44684</v>
      </c>
      <c r="D8" s="19">
        <v>5099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2.75" customHeight="1" x14ac:dyDescent="0.2">
      <c r="A9" s="18">
        <v>142655350</v>
      </c>
      <c r="B9" s="18">
        <v>5540246193505</v>
      </c>
      <c r="C9" s="17">
        <v>44683</v>
      </c>
      <c r="D9" s="19">
        <v>14848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 x14ac:dyDescent="0.2">
      <c r="A10" s="21">
        <v>142655351</v>
      </c>
      <c r="B10" s="21">
        <v>5540246193505</v>
      </c>
      <c r="C10" s="20">
        <v>44694</v>
      </c>
      <c r="D10" s="22">
        <v>17818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2.75" customHeight="1" x14ac:dyDescent="0.2">
      <c r="A11" s="21">
        <v>142665370</v>
      </c>
      <c r="B11" s="21">
        <v>5540246188224</v>
      </c>
      <c r="C11" s="20">
        <v>44683</v>
      </c>
      <c r="D11" s="22">
        <v>1207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2.75" customHeight="1" x14ac:dyDescent="0.2">
      <c r="A12" s="21">
        <v>142665379</v>
      </c>
      <c r="B12" s="21">
        <v>5540246180522</v>
      </c>
      <c r="C12" s="20">
        <v>44682</v>
      </c>
      <c r="D12" s="22">
        <v>1337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2.75" customHeight="1" x14ac:dyDescent="0.2">
      <c r="A13" s="21">
        <v>142665420</v>
      </c>
      <c r="B13" s="21">
        <v>5540246192264</v>
      </c>
      <c r="C13" s="20">
        <v>44705</v>
      </c>
      <c r="D13" s="22">
        <v>1485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2.75" customHeight="1" x14ac:dyDescent="0.2">
      <c r="A14" s="18">
        <v>142665420</v>
      </c>
      <c r="B14" s="18">
        <v>5540246192265</v>
      </c>
      <c r="C14" s="17">
        <v>44705</v>
      </c>
      <c r="D14" s="19">
        <v>297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2.75" customHeight="1" x14ac:dyDescent="0.2">
      <c r="A15" s="21">
        <v>142665441</v>
      </c>
      <c r="B15" s="21">
        <v>5540246173472</v>
      </c>
      <c r="C15" s="20">
        <v>44682</v>
      </c>
      <c r="D15" s="22">
        <v>307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2.75" customHeight="1" x14ac:dyDescent="0.2">
      <c r="A16" s="18">
        <v>142665441</v>
      </c>
      <c r="B16" s="18">
        <v>5540246175050</v>
      </c>
      <c r="C16" s="17">
        <v>44682</v>
      </c>
      <c r="D16" s="19">
        <v>279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2.75" customHeight="1" x14ac:dyDescent="0.2">
      <c r="A17" s="21">
        <v>142665458</v>
      </c>
      <c r="B17" s="21">
        <v>5540246182684</v>
      </c>
      <c r="C17" s="20">
        <v>44682</v>
      </c>
      <c r="D17" s="22">
        <v>186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2.75" customHeight="1" x14ac:dyDescent="0.2">
      <c r="A18" s="18">
        <v>142665458</v>
      </c>
      <c r="B18" s="18">
        <v>5540246183844</v>
      </c>
      <c r="C18" s="17">
        <v>44682</v>
      </c>
      <c r="D18" s="19">
        <v>140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2.75" customHeight="1" x14ac:dyDescent="0.2">
      <c r="A19" s="18">
        <v>142665488</v>
      </c>
      <c r="B19" s="18">
        <v>5540246170256</v>
      </c>
      <c r="C19" s="17">
        <v>44687</v>
      </c>
      <c r="D19" s="19">
        <v>2645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2.75" customHeight="1" x14ac:dyDescent="0.2">
      <c r="A20" s="21">
        <v>142665488</v>
      </c>
      <c r="B20" s="21">
        <v>5540246171888</v>
      </c>
      <c r="C20" s="20">
        <v>44687</v>
      </c>
      <c r="D20" s="22">
        <v>910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2.75" customHeight="1" x14ac:dyDescent="0.2">
      <c r="A21" s="18">
        <v>142665490</v>
      </c>
      <c r="B21" s="18">
        <v>5540246177376</v>
      </c>
      <c r="C21" s="17">
        <v>44693</v>
      </c>
      <c r="D21" s="19">
        <v>1244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2.75" customHeight="1" x14ac:dyDescent="0.2">
      <c r="A22" s="21">
        <v>142665515</v>
      </c>
      <c r="B22" s="21">
        <v>5540246174095</v>
      </c>
      <c r="C22" s="20">
        <v>44686</v>
      </c>
      <c r="D22" s="22">
        <v>84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2.75" customHeight="1" x14ac:dyDescent="0.2">
      <c r="A23" s="18">
        <v>142665515</v>
      </c>
      <c r="B23" s="18">
        <v>5540246190743</v>
      </c>
      <c r="C23" s="17">
        <v>44686</v>
      </c>
      <c r="D23" s="19">
        <v>279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2.75" customHeight="1" x14ac:dyDescent="0.2">
      <c r="A24" s="18">
        <v>142665520</v>
      </c>
      <c r="B24" s="18">
        <v>5540246173906</v>
      </c>
      <c r="C24" s="17">
        <v>44687</v>
      </c>
      <c r="D24" s="19">
        <v>1634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2.75" customHeight="1" x14ac:dyDescent="0.2">
      <c r="A25" s="21">
        <v>142665520</v>
      </c>
      <c r="B25" s="21">
        <v>5540246181016</v>
      </c>
      <c r="C25" s="20">
        <v>44687</v>
      </c>
      <c r="D25" s="22">
        <v>8909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2.75" customHeight="1" x14ac:dyDescent="0.2">
      <c r="A26" s="21">
        <v>142675550</v>
      </c>
      <c r="B26" s="21">
        <v>5540246188583</v>
      </c>
      <c r="C26" s="20">
        <v>44682</v>
      </c>
      <c r="D26" s="22">
        <v>2784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2.75" customHeight="1" x14ac:dyDescent="0.2">
      <c r="A27" s="18">
        <v>142675553</v>
      </c>
      <c r="B27" s="18">
        <v>5540246175047</v>
      </c>
      <c r="C27" s="17">
        <v>44686</v>
      </c>
      <c r="D27" s="19">
        <v>418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2.75" customHeight="1" x14ac:dyDescent="0.2">
      <c r="A28" s="21">
        <v>142675554</v>
      </c>
      <c r="B28" s="21">
        <v>5540246174095</v>
      </c>
      <c r="C28" s="20">
        <v>44690</v>
      </c>
      <c r="D28" s="22">
        <v>140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2.75" customHeight="1" x14ac:dyDescent="0.2">
      <c r="A29" s="18">
        <v>142675554</v>
      </c>
      <c r="B29" s="18">
        <v>5540246175049</v>
      </c>
      <c r="C29" s="17">
        <v>44690</v>
      </c>
      <c r="D29" s="19">
        <v>223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2.75" customHeight="1" x14ac:dyDescent="0.2">
      <c r="A30" s="21">
        <v>142675554</v>
      </c>
      <c r="B30" s="21">
        <v>5540246175050</v>
      </c>
      <c r="C30" s="20">
        <v>44690</v>
      </c>
      <c r="D30" s="22">
        <v>836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2.75" customHeight="1" x14ac:dyDescent="0.2">
      <c r="A31" s="21">
        <v>142675555</v>
      </c>
      <c r="B31" s="21">
        <v>5540246173472</v>
      </c>
      <c r="C31" s="20">
        <v>44696</v>
      </c>
      <c r="D31" s="22">
        <v>557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2.75" customHeight="1" x14ac:dyDescent="0.2">
      <c r="A32" s="18">
        <v>142675562</v>
      </c>
      <c r="B32" s="18">
        <v>5540246184617</v>
      </c>
      <c r="C32" s="17">
        <v>44686</v>
      </c>
      <c r="D32" s="19">
        <v>18338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2.75" customHeight="1" x14ac:dyDescent="0.2">
      <c r="A33" s="21">
        <v>142675565</v>
      </c>
      <c r="B33" s="21">
        <v>5540246170256</v>
      </c>
      <c r="C33" s="20">
        <v>44686</v>
      </c>
      <c r="D33" s="22">
        <v>1764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2.75" customHeight="1" x14ac:dyDescent="0.2">
      <c r="A34" s="18">
        <v>142675565</v>
      </c>
      <c r="B34" s="18">
        <v>5540246171888</v>
      </c>
      <c r="C34" s="17">
        <v>44686</v>
      </c>
      <c r="D34" s="19">
        <v>1560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 x14ac:dyDescent="0.2">
      <c r="A35" s="18">
        <v>142675576</v>
      </c>
      <c r="B35" s="18">
        <v>5540246172978</v>
      </c>
      <c r="C35" s="17">
        <v>44682</v>
      </c>
      <c r="D35" s="19">
        <v>836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 x14ac:dyDescent="0.2">
      <c r="A36" s="21">
        <v>142675576</v>
      </c>
      <c r="B36" s="21">
        <v>5540246174174</v>
      </c>
      <c r="C36" s="20">
        <v>44682</v>
      </c>
      <c r="D36" s="22">
        <v>232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 x14ac:dyDescent="0.2">
      <c r="A37" s="18">
        <v>142675576</v>
      </c>
      <c r="B37" s="18">
        <v>5540246176295</v>
      </c>
      <c r="C37" s="17">
        <v>44682</v>
      </c>
      <c r="D37" s="19">
        <v>7424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 x14ac:dyDescent="0.2">
      <c r="A38" s="21">
        <v>142675576</v>
      </c>
      <c r="B38" s="21">
        <v>5540246184808</v>
      </c>
      <c r="C38" s="20">
        <v>44682</v>
      </c>
      <c r="D38" s="22">
        <v>2088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 x14ac:dyDescent="0.2">
      <c r="A39" s="18">
        <v>142675576</v>
      </c>
      <c r="B39" s="18">
        <v>5540246187987</v>
      </c>
      <c r="C39" s="17">
        <v>44682</v>
      </c>
      <c r="D39" s="19">
        <v>4455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 x14ac:dyDescent="0.2">
      <c r="A40" s="21">
        <v>142675581</v>
      </c>
      <c r="B40" s="21">
        <v>5540246177132</v>
      </c>
      <c r="C40" s="20">
        <v>44682</v>
      </c>
      <c r="D40" s="22">
        <v>9280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 x14ac:dyDescent="0.2">
      <c r="A41" s="18">
        <v>142675581</v>
      </c>
      <c r="B41" s="18">
        <v>5540246177133</v>
      </c>
      <c r="C41" s="17">
        <v>44682</v>
      </c>
      <c r="D41" s="19">
        <v>5012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 x14ac:dyDescent="0.2">
      <c r="A42" s="21">
        <v>142675581</v>
      </c>
      <c r="B42" s="21">
        <v>5540246183562</v>
      </c>
      <c r="C42" s="20">
        <v>44682</v>
      </c>
      <c r="D42" s="22">
        <v>1021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 x14ac:dyDescent="0.2">
      <c r="A43" s="21">
        <v>142675582</v>
      </c>
      <c r="B43" s="21">
        <v>5540246174095</v>
      </c>
      <c r="C43" s="20">
        <v>44694</v>
      </c>
      <c r="D43" s="22">
        <v>70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 x14ac:dyDescent="0.2">
      <c r="A44" s="18">
        <v>142675582</v>
      </c>
      <c r="B44" s="18">
        <v>5540246175047</v>
      </c>
      <c r="C44" s="17">
        <v>44694</v>
      </c>
      <c r="D44" s="19">
        <v>140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 x14ac:dyDescent="0.2">
      <c r="A45" s="21">
        <v>142675582</v>
      </c>
      <c r="B45" s="21">
        <v>5540246175049</v>
      </c>
      <c r="C45" s="20">
        <v>44694</v>
      </c>
      <c r="D45" s="22">
        <v>418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 x14ac:dyDescent="0.2">
      <c r="A46" s="18">
        <v>142675582</v>
      </c>
      <c r="B46" s="18">
        <v>5540246175050</v>
      </c>
      <c r="C46" s="17">
        <v>44694</v>
      </c>
      <c r="D46" s="19">
        <v>696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 x14ac:dyDescent="0.2">
      <c r="A47" s="21">
        <v>142675582</v>
      </c>
      <c r="B47" s="21">
        <v>5540246190743</v>
      </c>
      <c r="C47" s="20">
        <v>44694</v>
      </c>
      <c r="D47" s="22">
        <v>140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 x14ac:dyDescent="0.2">
      <c r="A48" s="18">
        <v>142675583</v>
      </c>
      <c r="B48" s="18">
        <v>5540246188224</v>
      </c>
      <c r="C48" s="17">
        <v>44693</v>
      </c>
      <c r="D48" s="19">
        <v>986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 x14ac:dyDescent="0.2">
      <c r="A49" s="18">
        <v>142675585</v>
      </c>
      <c r="B49" s="18">
        <v>5540246183130</v>
      </c>
      <c r="C49" s="17">
        <v>44687</v>
      </c>
      <c r="D49" s="19">
        <v>2256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 x14ac:dyDescent="0.2">
      <c r="A50" s="21">
        <v>142675585</v>
      </c>
      <c r="B50" s="21">
        <v>5540246183537</v>
      </c>
      <c r="C50" s="20">
        <v>44687</v>
      </c>
      <c r="D50" s="22">
        <v>961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 x14ac:dyDescent="0.2">
      <c r="A51" s="18">
        <v>142675585</v>
      </c>
      <c r="B51" s="18">
        <v>5540246183538</v>
      </c>
      <c r="C51" s="17">
        <v>44687</v>
      </c>
      <c r="D51" s="19">
        <v>919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 x14ac:dyDescent="0.2">
      <c r="A52" s="21">
        <v>142675587</v>
      </c>
      <c r="B52" s="21">
        <v>5540246183558</v>
      </c>
      <c r="C52" s="20">
        <v>44686</v>
      </c>
      <c r="D52" s="22">
        <v>1300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 x14ac:dyDescent="0.2">
      <c r="A53" s="18">
        <v>142675587</v>
      </c>
      <c r="B53" s="18">
        <v>5540246183560</v>
      </c>
      <c r="C53" s="17">
        <v>44686</v>
      </c>
      <c r="D53" s="19">
        <v>223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 x14ac:dyDescent="0.2">
      <c r="A54" s="21">
        <v>142675589</v>
      </c>
      <c r="B54" s="21">
        <v>5540246183589</v>
      </c>
      <c r="C54" s="20">
        <v>44694</v>
      </c>
      <c r="D54" s="22">
        <v>1300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 x14ac:dyDescent="0.2">
      <c r="A55" s="21">
        <v>142675596</v>
      </c>
      <c r="B55" s="21">
        <v>5540246184617</v>
      </c>
      <c r="C55" s="20">
        <v>44683</v>
      </c>
      <c r="D55" s="22">
        <v>4585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 x14ac:dyDescent="0.2">
      <c r="A56" s="21">
        <v>142675607</v>
      </c>
      <c r="B56" s="21">
        <v>5540246173685</v>
      </c>
      <c r="C56" s="20">
        <v>44693</v>
      </c>
      <c r="D56" s="22">
        <v>891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 x14ac:dyDescent="0.2">
      <c r="A57" s="18">
        <v>142675618</v>
      </c>
      <c r="B57" s="18">
        <v>5540246171933</v>
      </c>
      <c r="C57" s="17">
        <v>44683</v>
      </c>
      <c r="D57" s="19">
        <v>279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 x14ac:dyDescent="0.2">
      <c r="A58" s="21">
        <v>142675618</v>
      </c>
      <c r="B58" s="21">
        <v>5540246176295</v>
      </c>
      <c r="C58" s="20">
        <v>44683</v>
      </c>
      <c r="D58" s="22">
        <v>7424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 x14ac:dyDescent="0.2">
      <c r="A59" s="21">
        <v>142675618</v>
      </c>
      <c r="B59" s="21">
        <v>5540246187987</v>
      </c>
      <c r="C59" s="20">
        <v>44683</v>
      </c>
      <c r="D59" s="22">
        <v>1782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 x14ac:dyDescent="0.2">
      <c r="A60" s="18">
        <v>142675618</v>
      </c>
      <c r="B60" s="18">
        <v>5540246188200</v>
      </c>
      <c r="C60" s="17">
        <v>44683</v>
      </c>
      <c r="D60" s="19">
        <v>372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 x14ac:dyDescent="0.2">
      <c r="A61" s="21">
        <v>142675619</v>
      </c>
      <c r="B61" s="21">
        <v>5540246172539</v>
      </c>
      <c r="C61" s="20">
        <v>44683</v>
      </c>
      <c r="D61" s="22">
        <v>70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 x14ac:dyDescent="0.2">
      <c r="A62" s="18">
        <v>142675619</v>
      </c>
      <c r="B62" s="18">
        <v>5540246172978</v>
      </c>
      <c r="C62" s="17">
        <v>44683</v>
      </c>
      <c r="D62" s="19">
        <v>836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 x14ac:dyDescent="0.2">
      <c r="A63" s="18">
        <v>142675619</v>
      </c>
      <c r="B63" s="18">
        <v>5540246184808</v>
      </c>
      <c r="C63" s="17">
        <v>44683</v>
      </c>
      <c r="D63" s="19">
        <v>2088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 x14ac:dyDescent="0.2">
      <c r="A64" s="21">
        <v>142675638</v>
      </c>
      <c r="B64" s="21">
        <v>5540246184617</v>
      </c>
      <c r="C64" s="20">
        <v>44687</v>
      </c>
      <c r="D64" s="22">
        <v>27506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 x14ac:dyDescent="0.2">
      <c r="A65" s="21">
        <v>142675650</v>
      </c>
      <c r="B65" s="21">
        <v>5540246191598</v>
      </c>
      <c r="C65" s="20">
        <v>44683</v>
      </c>
      <c r="D65" s="22">
        <v>1935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 x14ac:dyDescent="0.2">
      <c r="A66" s="18">
        <v>142675652</v>
      </c>
      <c r="B66" s="18">
        <v>5540246172978</v>
      </c>
      <c r="C66" s="17">
        <v>44686</v>
      </c>
      <c r="D66" s="19">
        <v>836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 x14ac:dyDescent="0.2">
      <c r="A67" s="21">
        <v>142675652</v>
      </c>
      <c r="B67" s="21">
        <v>5540246174174</v>
      </c>
      <c r="C67" s="20">
        <v>44686</v>
      </c>
      <c r="D67" s="22">
        <v>348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 x14ac:dyDescent="0.2">
      <c r="A68" s="18">
        <v>142675652</v>
      </c>
      <c r="B68" s="18">
        <v>5540246184808</v>
      </c>
      <c r="C68" s="17">
        <v>44686</v>
      </c>
      <c r="D68" s="19">
        <v>4176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 x14ac:dyDescent="0.2">
      <c r="A69" s="18">
        <v>142675653</v>
      </c>
      <c r="B69" s="18">
        <v>5540246171933</v>
      </c>
      <c r="C69" s="17">
        <v>44686</v>
      </c>
      <c r="D69" s="19">
        <v>557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 x14ac:dyDescent="0.2">
      <c r="A70" s="21">
        <v>142675653</v>
      </c>
      <c r="B70" s="21">
        <v>5540246187987</v>
      </c>
      <c r="C70" s="20">
        <v>44686</v>
      </c>
      <c r="D70" s="22">
        <v>4455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 x14ac:dyDescent="0.2">
      <c r="A71" s="21">
        <v>142675668</v>
      </c>
      <c r="B71" s="21">
        <v>5540246192907</v>
      </c>
      <c r="C71" s="20">
        <v>44704</v>
      </c>
      <c r="D71" s="22">
        <v>5568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 x14ac:dyDescent="0.2">
      <c r="A72" s="21">
        <v>142675671</v>
      </c>
      <c r="B72" s="21">
        <v>5540246171759</v>
      </c>
      <c r="C72" s="20">
        <v>44687</v>
      </c>
      <c r="D72" s="22">
        <v>2506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 x14ac:dyDescent="0.2">
      <c r="A73" s="18">
        <v>142675671</v>
      </c>
      <c r="B73" s="18">
        <v>5540246177132</v>
      </c>
      <c r="C73" s="17">
        <v>44687</v>
      </c>
      <c r="D73" s="19">
        <v>7888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 x14ac:dyDescent="0.2">
      <c r="A74" s="21">
        <v>142675671</v>
      </c>
      <c r="B74" s="21">
        <v>5540246177133</v>
      </c>
      <c r="C74" s="20">
        <v>44687</v>
      </c>
      <c r="D74" s="22">
        <v>5012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 x14ac:dyDescent="0.2">
      <c r="A75" s="18">
        <v>142675671</v>
      </c>
      <c r="B75" s="18">
        <v>5540246183562</v>
      </c>
      <c r="C75" s="17">
        <v>44687</v>
      </c>
      <c r="D75" s="19">
        <v>3132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 x14ac:dyDescent="0.2">
      <c r="A76" s="18">
        <v>142675679</v>
      </c>
      <c r="B76" s="18">
        <v>5540246183844</v>
      </c>
      <c r="C76" s="17">
        <v>44686</v>
      </c>
      <c r="D76" s="19">
        <v>93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 x14ac:dyDescent="0.2">
      <c r="A77" s="21">
        <v>142685687</v>
      </c>
      <c r="B77" s="21">
        <v>5540246172978</v>
      </c>
      <c r="C77" s="20">
        <v>44687</v>
      </c>
      <c r="D77" s="22">
        <v>836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 x14ac:dyDescent="0.2">
      <c r="A78" s="18">
        <v>142685687</v>
      </c>
      <c r="B78" s="18">
        <v>5540246174174</v>
      </c>
      <c r="C78" s="17">
        <v>44687</v>
      </c>
      <c r="D78" s="19">
        <v>232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 x14ac:dyDescent="0.2">
      <c r="A79" s="21">
        <v>142685687</v>
      </c>
      <c r="B79" s="21">
        <v>5540246184808</v>
      </c>
      <c r="C79" s="20">
        <v>44687</v>
      </c>
      <c r="D79" s="22">
        <v>2088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 x14ac:dyDescent="0.2">
      <c r="A80" s="21">
        <v>142685688</v>
      </c>
      <c r="B80" s="21">
        <v>5540246176294</v>
      </c>
      <c r="C80" s="20">
        <v>44687</v>
      </c>
      <c r="D80" s="22">
        <v>2970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 x14ac:dyDescent="0.2">
      <c r="A81" s="18">
        <v>142685688</v>
      </c>
      <c r="B81" s="18">
        <v>5540246176295</v>
      </c>
      <c r="C81" s="17">
        <v>44687</v>
      </c>
      <c r="D81" s="19">
        <v>7424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 x14ac:dyDescent="0.2">
      <c r="A82" s="18">
        <v>142685688</v>
      </c>
      <c r="B82" s="18">
        <v>5540246187987</v>
      </c>
      <c r="C82" s="17">
        <v>44687</v>
      </c>
      <c r="D82" s="19">
        <v>4455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 x14ac:dyDescent="0.2">
      <c r="A83" s="21">
        <v>142685691</v>
      </c>
      <c r="B83" s="21">
        <v>5540246181061</v>
      </c>
      <c r="C83" s="20">
        <v>44700</v>
      </c>
      <c r="D83" s="22">
        <v>4410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 x14ac:dyDescent="0.2">
      <c r="A84" s="18">
        <v>142685691</v>
      </c>
      <c r="B84" s="18">
        <v>5540246185278</v>
      </c>
      <c r="C84" s="17">
        <v>44700</v>
      </c>
      <c r="D84" s="19">
        <v>1120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 x14ac:dyDescent="0.2">
      <c r="A85" s="21">
        <v>142685692</v>
      </c>
      <c r="B85" s="21">
        <v>5540246187987</v>
      </c>
      <c r="C85" s="20">
        <v>44683</v>
      </c>
      <c r="D85" s="22">
        <v>446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 x14ac:dyDescent="0.2">
      <c r="A86" s="18">
        <v>142685693</v>
      </c>
      <c r="B86" s="18">
        <v>5540246190097</v>
      </c>
      <c r="C86" s="17">
        <v>44693</v>
      </c>
      <c r="D86" s="19">
        <v>6483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 x14ac:dyDescent="0.2">
      <c r="A87" s="18">
        <v>142685694</v>
      </c>
      <c r="B87" s="18">
        <v>5540246185429</v>
      </c>
      <c r="C87" s="17">
        <v>44687</v>
      </c>
      <c r="D87" s="19">
        <v>209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 x14ac:dyDescent="0.2">
      <c r="A88" s="21">
        <v>142685694</v>
      </c>
      <c r="B88" s="21">
        <v>5540246186325</v>
      </c>
      <c r="C88" s="20">
        <v>44687</v>
      </c>
      <c r="D88" s="22">
        <v>140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 x14ac:dyDescent="0.2">
      <c r="A89" s="21">
        <v>142685699</v>
      </c>
      <c r="B89" s="21">
        <v>5540246184036</v>
      </c>
      <c r="C89" s="20">
        <v>44694</v>
      </c>
      <c r="D89" s="22">
        <v>260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 x14ac:dyDescent="0.2">
      <c r="A90" s="18">
        <v>142685699</v>
      </c>
      <c r="B90" s="18">
        <v>5540246191596</v>
      </c>
      <c r="C90" s="17">
        <v>44694</v>
      </c>
      <c r="D90" s="19">
        <v>75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 x14ac:dyDescent="0.2">
      <c r="A91" s="21">
        <v>142685700</v>
      </c>
      <c r="B91" s="21">
        <v>5540246190835</v>
      </c>
      <c r="C91" s="20">
        <v>44697</v>
      </c>
      <c r="D91" s="22">
        <v>47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 x14ac:dyDescent="0.2">
      <c r="A92" s="18">
        <v>142685701</v>
      </c>
      <c r="B92" s="18">
        <v>5540246190835</v>
      </c>
      <c r="C92" s="17">
        <v>44704</v>
      </c>
      <c r="D92" s="19">
        <v>47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 x14ac:dyDescent="0.2">
      <c r="A93" s="21">
        <v>142685702</v>
      </c>
      <c r="B93" s="21">
        <v>5540246190727</v>
      </c>
      <c r="C93" s="20">
        <v>44707</v>
      </c>
      <c r="D93" s="22">
        <v>877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 x14ac:dyDescent="0.2">
      <c r="A94" s="18">
        <v>142685705</v>
      </c>
      <c r="B94" s="18">
        <v>5540246187995</v>
      </c>
      <c r="C94" s="17">
        <v>44688</v>
      </c>
      <c r="D94" s="19">
        <v>1253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 x14ac:dyDescent="0.2">
      <c r="A95" s="21">
        <v>142685710</v>
      </c>
      <c r="B95" s="21">
        <v>5540246171796</v>
      </c>
      <c r="C95" s="20">
        <v>44687</v>
      </c>
      <c r="D95" s="22">
        <v>1123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 x14ac:dyDescent="0.2">
      <c r="A96" s="21">
        <v>142685712</v>
      </c>
      <c r="B96" s="21">
        <v>5540246182684</v>
      </c>
      <c r="C96" s="20">
        <v>44702</v>
      </c>
      <c r="D96" s="22">
        <v>209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 x14ac:dyDescent="0.2">
      <c r="A97" s="18">
        <v>142685712</v>
      </c>
      <c r="B97" s="18">
        <v>5540246183844</v>
      </c>
      <c r="C97" s="17">
        <v>44702</v>
      </c>
      <c r="D97" s="19">
        <v>75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 x14ac:dyDescent="0.2">
      <c r="A98" s="18">
        <v>142685714</v>
      </c>
      <c r="B98" s="18">
        <v>5540246192505</v>
      </c>
      <c r="C98" s="17">
        <v>44693</v>
      </c>
      <c r="D98" s="19">
        <v>18375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 x14ac:dyDescent="0.2">
      <c r="A99" s="21">
        <v>142685722</v>
      </c>
      <c r="B99" s="21">
        <v>5540246173686</v>
      </c>
      <c r="C99" s="20">
        <v>44723</v>
      </c>
      <c r="D99" s="22">
        <v>279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 x14ac:dyDescent="0.2">
      <c r="A100" s="18">
        <v>142685732</v>
      </c>
      <c r="B100" s="18">
        <v>5540246172539</v>
      </c>
      <c r="C100" s="17">
        <v>44688</v>
      </c>
      <c r="D100" s="19">
        <v>47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 x14ac:dyDescent="0.2">
      <c r="A101" s="21">
        <v>142685732</v>
      </c>
      <c r="B101" s="21">
        <v>5540246172978</v>
      </c>
      <c r="C101" s="20">
        <v>44688</v>
      </c>
      <c r="D101" s="22">
        <v>585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 x14ac:dyDescent="0.2">
      <c r="A102" s="21">
        <v>142685732</v>
      </c>
      <c r="B102" s="21">
        <v>5540246174174</v>
      </c>
      <c r="C102" s="20">
        <v>44688</v>
      </c>
      <c r="D102" s="22">
        <v>464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 x14ac:dyDescent="0.2">
      <c r="A103" s="21">
        <v>142685733</v>
      </c>
      <c r="B103" s="21">
        <v>5540246171933</v>
      </c>
      <c r="C103" s="20">
        <v>44688</v>
      </c>
      <c r="D103" s="22">
        <v>669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 x14ac:dyDescent="0.2">
      <c r="A104" s="18">
        <v>142685733</v>
      </c>
      <c r="B104" s="18">
        <v>5540246176294</v>
      </c>
      <c r="C104" s="17">
        <v>44688</v>
      </c>
      <c r="D104" s="19">
        <v>1485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 x14ac:dyDescent="0.2">
      <c r="A105" s="21">
        <v>142685733</v>
      </c>
      <c r="B105" s="21">
        <v>5540246176295</v>
      </c>
      <c r="C105" s="20">
        <v>44688</v>
      </c>
      <c r="D105" s="22">
        <v>5940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 x14ac:dyDescent="0.2">
      <c r="A106" s="18">
        <v>142685733</v>
      </c>
      <c r="B106" s="18">
        <v>5540246187987</v>
      </c>
      <c r="C106" s="17">
        <v>44688</v>
      </c>
      <c r="D106" s="19">
        <v>3341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 x14ac:dyDescent="0.2">
      <c r="A107" s="21">
        <v>142685736</v>
      </c>
      <c r="B107" s="21">
        <v>5540246188200</v>
      </c>
      <c r="C107" s="20">
        <v>44687</v>
      </c>
      <c r="D107" s="22">
        <v>1856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 x14ac:dyDescent="0.2">
      <c r="A108" s="21">
        <v>142685739</v>
      </c>
      <c r="B108" s="21">
        <v>5540246175047</v>
      </c>
      <c r="C108" s="20">
        <v>44696</v>
      </c>
      <c r="D108" s="22">
        <v>279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 x14ac:dyDescent="0.2">
      <c r="A109" s="18">
        <v>142685739</v>
      </c>
      <c r="B109" s="18">
        <v>5540246175049</v>
      </c>
      <c r="C109" s="17">
        <v>44696</v>
      </c>
      <c r="D109" s="19">
        <v>557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 x14ac:dyDescent="0.2">
      <c r="A110" s="21">
        <v>142685739</v>
      </c>
      <c r="B110" s="21">
        <v>5540246175050</v>
      </c>
      <c r="C110" s="20">
        <v>44696</v>
      </c>
      <c r="D110" s="22">
        <v>557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 x14ac:dyDescent="0.2">
      <c r="A111" s="18">
        <v>142685739</v>
      </c>
      <c r="B111" s="18">
        <v>5540246190743</v>
      </c>
      <c r="C111" s="17">
        <v>44696</v>
      </c>
      <c r="D111" s="19">
        <v>251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 x14ac:dyDescent="0.2">
      <c r="A112" s="21">
        <v>142685740</v>
      </c>
      <c r="B112" s="21">
        <v>5540246171796</v>
      </c>
      <c r="C112" s="20">
        <v>44690</v>
      </c>
      <c r="D112" s="22">
        <v>1123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 x14ac:dyDescent="0.2">
      <c r="A113" s="18">
        <v>142685759</v>
      </c>
      <c r="B113" s="18">
        <v>5540246171933</v>
      </c>
      <c r="C113" s="17">
        <v>44690</v>
      </c>
      <c r="D113" s="19">
        <v>223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 x14ac:dyDescent="0.2">
      <c r="A114" s="18">
        <v>142685759</v>
      </c>
      <c r="B114" s="18">
        <v>5540246188200</v>
      </c>
      <c r="C114" s="17">
        <v>44690</v>
      </c>
      <c r="D114" s="19">
        <v>1485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 x14ac:dyDescent="0.2">
      <c r="A115" s="18">
        <v>142685777</v>
      </c>
      <c r="B115" s="18">
        <v>5540246184617</v>
      </c>
      <c r="C115" s="17">
        <v>44688</v>
      </c>
      <c r="D115" s="19">
        <v>22922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 x14ac:dyDescent="0.2">
      <c r="A116" s="21">
        <v>142685780</v>
      </c>
      <c r="B116" s="21">
        <v>5540246186351</v>
      </c>
      <c r="C116" s="20">
        <v>44700</v>
      </c>
      <c r="D116" s="22">
        <v>564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 x14ac:dyDescent="0.2">
      <c r="A117" s="18">
        <v>142685780</v>
      </c>
      <c r="B117" s="18">
        <v>5540246186352</v>
      </c>
      <c r="C117" s="17">
        <v>44700</v>
      </c>
      <c r="D117" s="19">
        <v>1880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 x14ac:dyDescent="0.2">
      <c r="A118" s="21">
        <v>142685783</v>
      </c>
      <c r="B118" s="21">
        <v>5540246170256</v>
      </c>
      <c r="C118" s="20">
        <v>44702</v>
      </c>
      <c r="D118" s="22">
        <v>3527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 x14ac:dyDescent="0.2">
      <c r="A119" s="18">
        <v>142685783</v>
      </c>
      <c r="B119" s="18">
        <v>5540246171888</v>
      </c>
      <c r="C119" s="17">
        <v>44702</v>
      </c>
      <c r="D119" s="19">
        <v>221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 x14ac:dyDescent="0.2">
      <c r="A120" s="21">
        <v>142685793</v>
      </c>
      <c r="B120" s="21">
        <v>5540246190092</v>
      </c>
      <c r="C120" s="20">
        <v>44730</v>
      </c>
      <c r="D120" s="22">
        <v>116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 x14ac:dyDescent="0.2">
      <c r="A121" s="21">
        <v>142685797</v>
      </c>
      <c r="B121" s="21">
        <v>5540246171933</v>
      </c>
      <c r="C121" s="20">
        <v>44693</v>
      </c>
      <c r="D121" s="22">
        <v>836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 x14ac:dyDescent="0.2">
      <c r="A122" s="21">
        <v>142685798</v>
      </c>
      <c r="B122" s="21">
        <v>5540246188175</v>
      </c>
      <c r="C122" s="20">
        <v>44693</v>
      </c>
      <c r="D122" s="22">
        <v>93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 x14ac:dyDescent="0.2">
      <c r="A123" s="18">
        <v>142685798</v>
      </c>
      <c r="B123" s="18">
        <v>5540246192102</v>
      </c>
      <c r="C123" s="17">
        <v>44693</v>
      </c>
      <c r="D123" s="19">
        <v>4009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 x14ac:dyDescent="0.2">
      <c r="A124" s="18">
        <v>142685802</v>
      </c>
      <c r="B124" s="18">
        <v>5540246171759</v>
      </c>
      <c r="C124" s="17">
        <v>44694</v>
      </c>
      <c r="D124" s="19">
        <v>6264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 x14ac:dyDescent="0.2">
      <c r="A125" s="21">
        <v>142685802</v>
      </c>
      <c r="B125" s="21">
        <v>5540246177132</v>
      </c>
      <c r="C125" s="20">
        <v>44694</v>
      </c>
      <c r="D125" s="22">
        <v>7888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 x14ac:dyDescent="0.2">
      <c r="A126" s="18">
        <v>142685802</v>
      </c>
      <c r="B126" s="18">
        <v>5540246177133</v>
      </c>
      <c r="C126" s="17">
        <v>44694</v>
      </c>
      <c r="D126" s="19">
        <v>6125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 x14ac:dyDescent="0.2">
      <c r="A127" s="18">
        <v>142685807</v>
      </c>
      <c r="B127" s="18">
        <v>5540246188583</v>
      </c>
      <c r="C127" s="17">
        <v>44696</v>
      </c>
      <c r="D127" s="19">
        <v>2784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 x14ac:dyDescent="0.2">
      <c r="A128" s="18">
        <v>142685811</v>
      </c>
      <c r="B128" s="18">
        <v>5540246192264</v>
      </c>
      <c r="C128" s="17">
        <v>44721</v>
      </c>
      <c r="D128" s="19">
        <v>483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 x14ac:dyDescent="0.2">
      <c r="A129" s="21">
        <v>142685811</v>
      </c>
      <c r="B129" s="21">
        <v>5540246192265</v>
      </c>
      <c r="C129" s="20">
        <v>44721</v>
      </c>
      <c r="D129" s="22">
        <v>1300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 x14ac:dyDescent="0.2">
      <c r="A130" s="18">
        <v>142685812</v>
      </c>
      <c r="B130" s="18">
        <v>5540246192264</v>
      </c>
      <c r="C130" s="17">
        <v>44728</v>
      </c>
      <c r="D130" s="19">
        <v>928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 x14ac:dyDescent="0.2">
      <c r="A131" s="21">
        <v>142685812</v>
      </c>
      <c r="B131" s="21">
        <v>5540246192265</v>
      </c>
      <c r="C131" s="20">
        <v>44728</v>
      </c>
      <c r="D131" s="22">
        <v>854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 x14ac:dyDescent="0.2">
      <c r="A132" s="18">
        <v>142685814</v>
      </c>
      <c r="B132" s="18">
        <v>5540246186011</v>
      </c>
      <c r="C132" s="17">
        <v>44690</v>
      </c>
      <c r="D132" s="19">
        <v>47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 x14ac:dyDescent="0.2">
      <c r="A133" s="18">
        <v>142685817</v>
      </c>
      <c r="B133" s="18">
        <v>5540246192264</v>
      </c>
      <c r="C133" s="17">
        <v>44704</v>
      </c>
      <c r="D133" s="19">
        <v>297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 x14ac:dyDescent="0.2">
      <c r="A134" s="21">
        <v>142685817</v>
      </c>
      <c r="B134" s="21">
        <v>5540246192265</v>
      </c>
      <c r="C134" s="20">
        <v>44704</v>
      </c>
      <c r="D134" s="22">
        <v>1485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 x14ac:dyDescent="0.2">
      <c r="A135" s="18">
        <v>142695834</v>
      </c>
      <c r="B135" s="18">
        <v>5540246172669</v>
      </c>
      <c r="C135" s="17">
        <v>44694</v>
      </c>
      <c r="D135" s="19">
        <v>279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 x14ac:dyDescent="0.2">
      <c r="A136" s="21">
        <v>142695834</v>
      </c>
      <c r="B136" s="21">
        <v>5540246172978</v>
      </c>
      <c r="C136" s="20">
        <v>44694</v>
      </c>
      <c r="D136" s="22">
        <v>1253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 x14ac:dyDescent="0.2">
      <c r="A137" s="21">
        <v>142695834</v>
      </c>
      <c r="B137" s="21">
        <v>5540246188175</v>
      </c>
      <c r="C137" s="20">
        <v>44694</v>
      </c>
      <c r="D137" s="22">
        <v>93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 x14ac:dyDescent="0.2">
      <c r="A138" s="21">
        <v>142695835</v>
      </c>
      <c r="B138" s="21">
        <v>5540246171933</v>
      </c>
      <c r="C138" s="20">
        <v>44694</v>
      </c>
      <c r="D138" s="22">
        <v>557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 x14ac:dyDescent="0.2">
      <c r="A139" s="18">
        <v>142695835</v>
      </c>
      <c r="B139" s="18">
        <v>5540246176295</v>
      </c>
      <c r="C139" s="17">
        <v>44694</v>
      </c>
      <c r="D139" s="19">
        <v>4455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 x14ac:dyDescent="0.2">
      <c r="A140" s="21">
        <v>142695835</v>
      </c>
      <c r="B140" s="21">
        <v>5540246188200</v>
      </c>
      <c r="C140" s="20">
        <v>44694</v>
      </c>
      <c r="D140" s="22">
        <v>1263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 x14ac:dyDescent="0.2">
      <c r="A141" s="18">
        <v>142695837</v>
      </c>
      <c r="B141" s="18">
        <v>5540246183589</v>
      </c>
      <c r="C141" s="17">
        <v>44700</v>
      </c>
      <c r="D141" s="19">
        <v>1300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 x14ac:dyDescent="0.2">
      <c r="A142" s="21">
        <v>142695837</v>
      </c>
      <c r="B142" s="21">
        <v>5540246186351</v>
      </c>
      <c r="C142" s="20">
        <v>44700</v>
      </c>
      <c r="D142" s="22">
        <v>1128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 x14ac:dyDescent="0.2">
      <c r="A143" s="18">
        <v>142695837</v>
      </c>
      <c r="B143" s="18">
        <v>5540246186352</v>
      </c>
      <c r="C143" s="17">
        <v>44700</v>
      </c>
      <c r="D143" s="19">
        <v>1880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 x14ac:dyDescent="0.2">
      <c r="A144" s="18">
        <v>142695839</v>
      </c>
      <c r="B144" s="18">
        <v>5540246183554</v>
      </c>
      <c r="C144" s="17">
        <v>44703</v>
      </c>
      <c r="D144" s="19">
        <v>891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 x14ac:dyDescent="0.2">
      <c r="A145" s="21">
        <v>142695839</v>
      </c>
      <c r="B145" s="21">
        <v>5540246183556</v>
      </c>
      <c r="C145" s="20">
        <v>44703</v>
      </c>
      <c r="D145" s="22">
        <v>1782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 x14ac:dyDescent="0.2">
      <c r="A146" s="18">
        <v>142695839</v>
      </c>
      <c r="B146" s="18">
        <v>5540246183558</v>
      </c>
      <c r="C146" s="17">
        <v>44703</v>
      </c>
      <c r="D146" s="19">
        <v>2599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 x14ac:dyDescent="0.2">
      <c r="A147" s="21">
        <v>142695839</v>
      </c>
      <c r="B147" s="21">
        <v>5540246192209</v>
      </c>
      <c r="C147" s="20">
        <v>44703</v>
      </c>
      <c r="D147" s="22">
        <v>2228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 x14ac:dyDescent="0.2">
      <c r="A148" s="18">
        <v>142695839</v>
      </c>
      <c r="B148" s="18">
        <v>5540246192462</v>
      </c>
      <c r="C148" s="17">
        <v>44703</v>
      </c>
      <c r="D148" s="19">
        <v>2228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 x14ac:dyDescent="0.2">
      <c r="A149" s="21">
        <v>142695839</v>
      </c>
      <c r="B149" s="21">
        <v>5540246192594</v>
      </c>
      <c r="C149" s="20">
        <v>44703</v>
      </c>
      <c r="D149" s="22">
        <v>743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 x14ac:dyDescent="0.2">
      <c r="A150" s="18">
        <v>142695839</v>
      </c>
      <c r="B150" s="18">
        <v>5540246192831</v>
      </c>
      <c r="C150" s="17">
        <v>44703</v>
      </c>
      <c r="D150" s="19">
        <v>1300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 x14ac:dyDescent="0.2">
      <c r="A151" s="18">
        <v>142695842</v>
      </c>
      <c r="B151" s="18">
        <v>5540246185429</v>
      </c>
      <c r="C151" s="17">
        <v>44695</v>
      </c>
      <c r="D151" s="19">
        <v>140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 x14ac:dyDescent="0.2">
      <c r="A152" s="21">
        <v>142695845</v>
      </c>
      <c r="B152" s="21">
        <v>5540246183130</v>
      </c>
      <c r="C152" s="20">
        <v>44702</v>
      </c>
      <c r="D152" s="22">
        <v>2819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 x14ac:dyDescent="0.2">
      <c r="A153" s="18">
        <v>142695845</v>
      </c>
      <c r="B153" s="18">
        <v>5540246183537</v>
      </c>
      <c r="C153" s="17">
        <v>44702</v>
      </c>
      <c r="D153" s="19">
        <v>961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 x14ac:dyDescent="0.2">
      <c r="A154" s="21">
        <v>142695845</v>
      </c>
      <c r="B154" s="21">
        <v>5540246183541</v>
      </c>
      <c r="C154" s="20">
        <v>44702</v>
      </c>
      <c r="D154" s="22">
        <v>1114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 x14ac:dyDescent="0.2">
      <c r="A155" s="18">
        <v>142695845</v>
      </c>
      <c r="B155" s="18">
        <v>5540246183555</v>
      </c>
      <c r="C155" s="17">
        <v>44702</v>
      </c>
      <c r="D155" s="19">
        <v>543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 x14ac:dyDescent="0.2">
      <c r="A156" s="18">
        <v>142695848</v>
      </c>
      <c r="B156" s="18">
        <v>5540246180522</v>
      </c>
      <c r="C156" s="17">
        <v>44716</v>
      </c>
      <c r="D156" s="19">
        <v>891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 x14ac:dyDescent="0.2">
      <c r="A157" s="21">
        <v>142695856</v>
      </c>
      <c r="B157" s="21">
        <v>5540246170256</v>
      </c>
      <c r="C157" s="20">
        <v>44710</v>
      </c>
      <c r="D157" s="22">
        <v>2822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 x14ac:dyDescent="0.2">
      <c r="A158" s="18">
        <v>142695856</v>
      </c>
      <c r="B158" s="18">
        <v>5540246171888</v>
      </c>
      <c r="C158" s="17">
        <v>44710</v>
      </c>
      <c r="D158" s="19">
        <v>130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 x14ac:dyDescent="0.2">
      <c r="A159" s="21">
        <v>142695857</v>
      </c>
      <c r="B159" s="21">
        <v>5540246170256</v>
      </c>
      <c r="C159" s="20">
        <v>44722</v>
      </c>
      <c r="D159" s="22">
        <v>2822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 x14ac:dyDescent="0.2">
      <c r="A160" s="18">
        <v>142695857</v>
      </c>
      <c r="B160" s="18">
        <v>5540246171888</v>
      </c>
      <c r="C160" s="17">
        <v>44722</v>
      </c>
      <c r="D160" s="19">
        <v>780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 x14ac:dyDescent="0.2">
      <c r="A161" s="21">
        <v>142695858</v>
      </c>
      <c r="B161" s="21">
        <v>5540246170256</v>
      </c>
      <c r="C161" s="20">
        <v>44730</v>
      </c>
      <c r="D161" s="22">
        <v>1940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 x14ac:dyDescent="0.2">
      <c r="A162" s="18">
        <v>142695858</v>
      </c>
      <c r="B162" s="18">
        <v>5540246171888</v>
      </c>
      <c r="C162" s="17">
        <v>44730</v>
      </c>
      <c r="D162" s="19">
        <v>520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 x14ac:dyDescent="0.2">
      <c r="A163" s="18">
        <v>142695865</v>
      </c>
      <c r="B163" s="18">
        <v>5540246184808</v>
      </c>
      <c r="C163" s="17">
        <v>44695</v>
      </c>
      <c r="D163" s="19">
        <v>836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 x14ac:dyDescent="0.2">
      <c r="A164" s="18">
        <v>142695866</v>
      </c>
      <c r="B164" s="18">
        <v>5540246171933</v>
      </c>
      <c r="C164" s="17">
        <v>44695</v>
      </c>
      <c r="D164" s="19">
        <v>1114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 x14ac:dyDescent="0.2">
      <c r="A165" s="21">
        <v>142695866</v>
      </c>
      <c r="B165" s="21">
        <v>5540246187987</v>
      </c>
      <c r="C165" s="20">
        <v>44695</v>
      </c>
      <c r="D165" s="22">
        <v>2228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 x14ac:dyDescent="0.2">
      <c r="A166" s="18">
        <v>142695866</v>
      </c>
      <c r="B166" s="18">
        <v>5540246188200</v>
      </c>
      <c r="C166" s="17">
        <v>44695</v>
      </c>
      <c r="D166" s="19">
        <v>1485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 x14ac:dyDescent="0.2">
      <c r="A167" s="21">
        <v>142695867</v>
      </c>
      <c r="B167" s="21">
        <v>5540246175372</v>
      </c>
      <c r="C167" s="20">
        <v>44702</v>
      </c>
      <c r="D167" s="22">
        <v>3341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 x14ac:dyDescent="0.2">
      <c r="A168" s="18">
        <v>142695874</v>
      </c>
      <c r="B168" s="18">
        <v>5540246193505</v>
      </c>
      <c r="C168" s="17">
        <v>44696</v>
      </c>
      <c r="D168" s="19">
        <v>35636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 x14ac:dyDescent="0.2">
      <c r="A169" s="18">
        <v>142695906</v>
      </c>
      <c r="B169" s="18">
        <v>5540246188175</v>
      </c>
      <c r="C169" s="17">
        <v>44696</v>
      </c>
      <c r="D169" s="19">
        <v>93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 x14ac:dyDescent="0.2">
      <c r="A170" s="18">
        <v>142695907</v>
      </c>
      <c r="B170" s="18">
        <v>5540246171933</v>
      </c>
      <c r="C170" s="17">
        <v>44696</v>
      </c>
      <c r="D170" s="19">
        <v>1114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 x14ac:dyDescent="0.2">
      <c r="A171" s="21">
        <v>142695907</v>
      </c>
      <c r="B171" s="21">
        <v>5540246187987</v>
      </c>
      <c r="C171" s="20">
        <v>44696</v>
      </c>
      <c r="D171" s="22">
        <v>1671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 x14ac:dyDescent="0.2">
      <c r="A172" s="18">
        <v>142695907</v>
      </c>
      <c r="B172" s="18">
        <v>5540246188200</v>
      </c>
      <c r="C172" s="17">
        <v>44696</v>
      </c>
      <c r="D172" s="19">
        <v>1114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 x14ac:dyDescent="0.2">
      <c r="A173" s="18">
        <v>142695909</v>
      </c>
      <c r="B173" s="18">
        <v>5540246175461</v>
      </c>
      <c r="C173" s="17">
        <v>44700</v>
      </c>
      <c r="D173" s="19">
        <v>15034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 x14ac:dyDescent="0.2">
      <c r="A174" s="21">
        <v>142695909</v>
      </c>
      <c r="B174" s="21">
        <v>5540246177132</v>
      </c>
      <c r="C174" s="20">
        <v>44700</v>
      </c>
      <c r="D174" s="22">
        <v>8816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 x14ac:dyDescent="0.2">
      <c r="A175" s="18">
        <v>142695909</v>
      </c>
      <c r="B175" s="18">
        <v>5540246177133</v>
      </c>
      <c r="C175" s="17">
        <v>44700</v>
      </c>
      <c r="D175" s="19">
        <v>546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 x14ac:dyDescent="0.2">
      <c r="A176" s="21">
        <v>142695909</v>
      </c>
      <c r="B176" s="21">
        <v>5540246183562</v>
      </c>
      <c r="C176" s="20">
        <v>44700</v>
      </c>
      <c r="D176" s="22">
        <v>1044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 x14ac:dyDescent="0.2">
      <c r="A177" s="18">
        <v>142695914</v>
      </c>
      <c r="B177" s="18">
        <v>5540246188512</v>
      </c>
      <c r="C177" s="17">
        <v>44722</v>
      </c>
      <c r="D177" s="19">
        <v>232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 x14ac:dyDescent="0.2">
      <c r="A178" s="21">
        <v>142695914</v>
      </c>
      <c r="B178" s="21">
        <v>5540246190092</v>
      </c>
      <c r="C178" s="20">
        <v>44722</v>
      </c>
      <c r="D178" s="22">
        <v>116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 x14ac:dyDescent="0.2">
      <c r="A179" s="18">
        <v>142695921</v>
      </c>
      <c r="B179" s="18">
        <v>5540246172669</v>
      </c>
      <c r="C179" s="17">
        <v>44697</v>
      </c>
      <c r="D179" s="19">
        <v>140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 x14ac:dyDescent="0.2">
      <c r="A180" s="18">
        <v>142695921</v>
      </c>
      <c r="B180" s="18">
        <v>5540246174174</v>
      </c>
      <c r="C180" s="17">
        <v>44697</v>
      </c>
      <c r="D180" s="19">
        <v>348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 x14ac:dyDescent="0.2">
      <c r="A181" s="21">
        <v>142695922</v>
      </c>
      <c r="B181" s="21">
        <v>5540246171933</v>
      </c>
      <c r="C181" s="20">
        <v>44697</v>
      </c>
      <c r="D181" s="22">
        <v>557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 x14ac:dyDescent="0.2">
      <c r="A182" s="18">
        <v>142695922</v>
      </c>
      <c r="B182" s="18">
        <v>5540246176294</v>
      </c>
      <c r="C182" s="17">
        <v>44697</v>
      </c>
      <c r="D182" s="19">
        <v>2970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 x14ac:dyDescent="0.2">
      <c r="A183" s="21">
        <v>142695922</v>
      </c>
      <c r="B183" s="21">
        <v>5540246176295</v>
      </c>
      <c r="C183" s="20">
        <v>44697</v>
      </c>
      <c r="D183" s="22">
        <v>7424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 x14ac:dyDescent="0.2">
      <c r="A184" s="18">
        <v>142695922</v>
      </c>
      <c r="B184" s="18">
        <v>5540246187987</v>
      </c>
      <c r="C184" s="17">
        <v>44697</v>
      </c>
      <c r="D184" s="19">
        <v>4455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 x14ac:dyDescent="0.2">
      <c r="A185" s="21">
        <v>142695922</v>
      </c>
      <c r="B185" s="21">
        <v>5540246188200</v>
      </c>
      <c r="C185" s="20">
        <v>44697</v>
      </c>
      <c r="D185" s="22">
        <v>1485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 x14ac:dyDescent="0.2">
      <c r="A186" s="18">
        <v>142695931</v>
      </c>
      <c r="B186" s="18">
        <v>5540246181061</v>
      </c>
      <c r="C186" s="17">
        <v>44718</v>
      </c>
      <c r="D186" s="19">
        <v>2068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 x14ac:dyDescent="0.2">
      <c r="A187" s="21">
        <v>142695931</v>
      </c>
      <c r="B187" s="21">
        <v>5540246183547</v>
      </c>
      <c r="C187" s="20">
        <v>44718</v>
      </c>
      <c r="D187" s="22">
        <v>15591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 x14ac:dyDescent="0.2">
      <c r="A188" s="18">
        <v>142695931</v>
      </c>
      <c r="B188" s="18">
        <v>5540246185278</v>
      </c>
      <c r="C188" s="17">
        <v>44718</v>
      </c>
      <c r="D188" s="19">
        <v>1120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 x14ac:dyDescent="0.2">
      <c r="A189" s="21">
        <v>142695940</v>
      </c>
      <c r="B189" s="21">
        <v>5540246173906</v>
      </c>
      <c r="C189" s="20">
        <v>44717</v>
      </c>
      <c r="D189" s="22">
        <v>2311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 x14ac:dyDescent="0.2">
      <c r="A190" s="18">
        <v>142695940</v>
      </c>
      <c r="B190" s="18">
        <v>5540246181016</v>
      </c>
      <c r="C190" s="17">
        <v>44717</v>
      </c>
      <c r="D190" s="19">
        <v>13364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 x14ac:dyDescent="0.2">
      <c r="A191" s="21">
        <v>142695948</v>
      </c>
      <c r="B191" s="21">
        <v>5540246176294</v>
      </c>
      <c r="C191" s="20">
        <v>44700</v>
      </c>
      <c r="D191" s="22">
        <v>2970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 x14ac:dyDescent="0.2">
      <c r="A192" s="18">
        <v>142695948</v>
      </c>
      <c r="B192" s="18">
        <v>5540246176295</v>
      </c>
      <c r="C192" s="17">
        <v>44700</v>
      </c>
      <c r="D192" s="19">
        <v>4455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 x14ac:dyDescent="0.2">
      <c r="A193" s="21">
        <v>142695949</v>
      </c>
      <c r="B193" s="21">
        <v>5540246174174</v>
      </c>
      <c r="C193" s="20">
        <v>44700</v>
      </c>
      <c r="D193" s="22">
        <v>696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 x14ac:dyDescent="0.2">
      <c r="A194" s="18">
        <v>142695949</v>
      </c>
      <c r="B194" s="18">
        <v>5540246188175</v>
      </c>
      <c r="C194" s="17">
        <v>44700</v>
      </c>
      <c r="D194" s="19">
        <v>232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 x14ac:dyDescent="0.2">
      <c r="A195" s="18">
        <v>142695952</v>
      </c>
      <c r="B195" s="18">
        <v>5540246193878</v>
      </c>
      <c r="C195" s="17">
        <v>44716</v>
      </c>
      <c r="D195" s="19">
        <v>11136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 x14ac:dyDescent="0.2">
      <c r="A196" s="21">
        <v>142695956</v>
      </c>
      <c r="B196" s="21">
        <v>5540246175047</v>
      </c>
      <c r="C196" s="20">
        <v>44704</v>
      </c>
      <c r="D196" s="22">
        <v>279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 x14ac:dyDescent="0.2">
      <c r="A197" s="18">
        <v>142695956</v>
      </c>
      <c r="B197" s="18">
        <v>5540246175049</v>
      </c>
      <c r="C197" s="17">
        <v>44704</v>
      </c>
      <c r="D197" s="19">
        <v>557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 x14ac:dyDescent="0.2">
      <c r="A198" s="21">
        <v>142695956</v>
      </c>
      <c r="B198" s="21">
        <v>5540246175050</v>
      </c>
      <c r="C198" s="20">
        <v>44704</v>
      </c>
      <c r="D198" s="22">
        <v>418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 x14ac:dyDescent="0.2">
      <c r="A199" s="18">
        <v>142695956</v>
      </c>
      <c r="B199" s="18">
        <v>5540246190743</v>
      </c>
      <c r="C199" s="17">
        <v>44704</v>
      </c>
      <c r="D199" s="19">
        <v>279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 x14ac:dyDescent="0.2">
      <c r="A200" s="21">
        <v>142695962</v>
      </c>
      <c r="B200" s="21">
        <v>5540246186010</v>
      </c>
      <c r="C200" s="20">
        <v>44731</v>
      </c>
      <c r="D200" s="22">
        <v>84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 x14ac:dyDescent="0.2">
      <c r="A201" s="18">
        <v>142695962</v>
      </c>
      <c r="B201" s="18">
        <v>5540246186011</v>
      </c>
      <c r="C201" s="17">
        <v>44731</v>
      </c>
      <c r="D201" s="19">
        <v>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 x14ac:dyDescent="0.2">
      <c r="A202" s="21">
        <v>142695962</v>
      </c>
      <c r="B202" s="21">
        <v>5540246186017</v>
      </c>
      <c r="C202" s="20">
        <v>44731</v>
      </c>
      <c r="D202" s="22">
        <v>63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 x14ac:dyDescent="0.2">
      <c r="A203" s="21">
        <v>142695970</v>
      </c>
      <c r="B203" s="21">
        <v>5540246186325</v>
      </c>
      <c r="C203" s="20">
        <v>44702</v>
      </c>
      <c r="D203" s="22">
        <v>140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 x14ac:dyDescent="0.2">
      <c r="A204" s="18">
        <v>142695978</v>
      </c>
      <c r="B204" s="18">
        <v>5540246182684</v>
      </c>
      <c r="C204" s="17">
        <v>44710</v>
      </c>
      <c r="D204" s="19">
        <v>174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 x14ac:dyDescent="0.2">
      <c r="A205" s="21">
        <v>142695978</v>
      </c>
      <c r="B205" s="21">
        <v>5540246183844</v>
      </c>
      <c r="C205" s="20">
        <v>44710</v>
      </c>
      <c r="D205" s="22">
        <v>140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 x14ac:dyDescent="0.2">
      <c r="A206" s="18">
        <v>142695981</v>
      </c>
      <c r="B206" s="18">
        <v>5540246184036</v>
      </c>
      <c r="C206" s="17">
        <v>44711</v>
      </c>
      <c r="D206" s="19">
        <v>130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 x14ac:dyDescent="0.2">
      <c r="A207" s="21">
        <v>142695981</v>
      </c>
      <c r="B207" s="21">
        <v>5540246191596</v>
      </c>
      <c r="C207" s="20">
        <v>44711</v>
      </c>
      <c r="D207" s="22">
        <v>223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 x14ac:dyDescent="0.2">
      <c r="A208" s="18">
        <v>142695981</v>
      </c>
      <c r="B208" s="18">
        <v>5540246193505</v>
      </c>
      <c r="C208" s="17">
        <v>44711</v>
      </c>
      <c r="D208" s="19">
        <v>29696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 x14ac:dyDescent="0.2">
      <c r="A209" s="18">
        <v>142706009</v>
      </c>
      <c r="B209" s="18">
        <v>5540246187998</v>
      </c>
      <c r="C209" s="17">
        <v>44786</v>
      </c>
      <c r="D209" s="19">
        <v>1392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 x14ac:dyDescent="0.2">
      <c r="A210" s="21">
        <v>142706012</v>
      </c>
      <c r="B210" s="21">
        <v>5540246187995</v>
      </c>
      <c r="C210" s="20">
        <v>44730</v>
      </c>
      <c r="D210" s="22">
        <v>928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 x14ac:dyDescent="0.2">
      <c r="A211" s="21">
        <v>142706018</v>
      </c>
      <c r="B211" s="21">
        <v>5540246176294</v>
      </c>
      <c r="C211" s="20">
        <v>44702</v>
      </c>
      <c r="D211" s="22">
        <v>2228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 x14ac:dyDescent="0.2">
      <c r="A212" s="18">
        <v>142706018</v>
      </c>
      <c r="B212" s="18">
        <v>5540246176295</v>
      </c>
      <c r="C212" s="17">
        <v>44702</v>
      </c>
      <c r="D212" s="19">
        <v>7424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 x14ac:dyDescent="0.2">
      <c r="A213" s="21">
        <v>142706018</v>
      </c>
      <c r="B213" s="21">
        <v>5540246187987</v>
      </c>
      <c r="C213" s="20">
        <v>44702</v>
      </c>
      <c r="D213" s="22">
        <v>2228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 x14ac:dyDescent="0.2">
      <c r="A214" s="18">
        <v>142706018</v>
      </c>
      <c r="B214" s="18">
        <v>5540246188200</v>
      </c>
      <c r="C214" s="17">
        <v>44702</v>
      </c>
      <c r="D214" s="19">
        <v>1485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 x14ac:dyDescent="0.2">
      <c r="A215" s="21">
        <v>142706019</v>
      </c>
      <c r="B215" s="21">
        <v>5540246172669</v>
      </c>
      <c r="C215" s="20">
        <v>44702</v>
      </c>
      <c r="D215" s="22">
        <v>209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 x14ac:dyDescent="0.2">
      <c r="A216" s="18">
        <v>142706019</v>
      </c>
      <c r="B216" s="18">
        <v>5540246174174</v>
      </c>
      <c r="C216" s="17">
        <v>44702</v>
      </c>
      <c r="D216" s="19">
        <v>464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 x14ac:dyDescent="0.2">
      <c r="A217" s="21">
        <v>142706024</v>
      </c>
      <c r="B217" s="21">
        <v>5540246175049</v>
      </c>
      <c r="C217" s="20">
        <v>44709</v>
      </c>
      <c r="D217" s="22">
        <v>557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 x14ac:dyDescent="0.2">
      <c r="A218" s="18">
        <v>142706024</v>
      </c>
      <c r="B218" s="18">
        <v>5540246175050</v>
      </c>
      <c r="C218" s="17">
        <v>44709</v>
      </c>
      <c r="D218" s="19">
        <v>557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 x14ac:dyDescent="0.2">
      <c r="A219" s="21">
        <v>142706024</v>
      </c>
      <c r="B219" s="21">
        <v>5540246190743</v>
      </c>
      <c r="C219" s="20">
        <v>44709</v>
      </c>
      <c r="D219" s="22">
        <v>557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 x14ac:dyDescent="0.2">
      <c r="A220" s="18">
        <v>142706040</v>
      </c>
      <c r="B220" s="18">
        <v>5540246192518</v>
      </c>
      <c r="C220" s="17">
        <v>44704</v>
      </c>
      <c r="D220" s="19">
        <v>20463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 x14ac:dyDescent="0.2">
      <c r="A221" s="18">
        <v>142706041</v>
      </c>
      <c r="B221" s="18">
        <v>5540246176699</v>
      </c>
      <c r="C221" s="17">
        <v>44702</v>
      </c>
      <c r="D221" s="19">
        <v>4176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 x14ac:dyDescent="0.2">
      <c r="A222" s="21">
        <v>142706048</v>
      </c>
      <c r="B222" s="21">
        <v>5540246190097</v>
      </c>
      <c r="C222" s="20">
        <v>44710</v>
      </c>
      <c r="D222" s="22">
        <v>2909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 x14ac:dyDescent="0.2">
      <c r="A223" s="21">
        <v>142706053</v>
      </c>
      <c r="B223" s="21">
        <v>5540246176295</v>
      </c>
      <c r="C223" s="20">
        <v>44703</v>
      </c>
      <c r="D223" s="22">
        <v>4455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 x14ac:dyDescent="0.2">
      <c r="A224" s="21">
        <v>142706056</v>
      </c>
      <c r="B224" s="21">
        <v>5540246183589</v>
      </c>
      <c r="C224" s="20">
        <v>44711</v>
      </c>
      <c r="D224" s="22">
        <v>1300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 x14ac:dyDescent="0.2">
      <c r="A225" s="18">
        <v>142706056</v>
      </c>
      <c r="B225" s="18">
        <v>5540246186351</v>
      </c>
      <c r="C225" s="17">
        <v>44711</v>
      </c>
      <c r="D225" s="19">
        <v>564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 x14ac:dyDescent="0.2">
      <c r="A226" s="21">
        <v>142706056</v>
      </c>
      <c r="B226" s="21">
        <v>5540246186352</v>
      </c>
      <c r="C226" s="20">
        <v>44711</v>
      </c>
      <c r="D226" s="22">
        <v>2819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 x14ac:dyDescent="0.2">
      <c r="A227" s="21">
        <v>142706058</v>
      </c>
      <c r="B227" s="21">
        <v>5540246171759</v>
      </c>
      <c r="C227" s="20">
        <v>44708</v>
      </c>
      <c r="D227" s="22">
        <v>5012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 x14ac:dyDescent="0.2">
      <c r="A228" s="18">
        <v>142706058</v>
      </c>
      <c r="B228" s="18">
        <v>5540246177132</v>
      </c>
      <c r="C228" s="17">
        <v>44708</v>
      </c>
      <c r="D228" s="19">
        <v>7424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 x14ac:dyDescent="0.2">
      <c r="A229" s="21">
        <v>142706058</v>
      </c>
      <c r="B229" s="21">
        <v>5540246177133</v>
      </c>
      <c r="C229" s="20">
        <v>44708</v>
      </c>
      <c r="D229" s="22">
        <v>8445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 x14ac:dyDescent="0.2">
      <c r="A230" s="18">
        <v>142706060</v>
      </c>
      <c r="B230" s="18">
        <v>5540246188583</v>
      </c>
      <c r="C230" s="17">
        <v>44707</v>
      </c>
      <c r="D230" s="19">
        <v>2784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 x14ac:dyDescent="0.2">
      <c r="A231" s="18">
        <v>142706067</v>
      </c>
      <c r="B231" s="18">
        <v>5540246171933</v>
      </c>
      <c r="C231" s="17">
        <v>44704</v>
      </c>
      <c r="D231" s="19">
        <v>557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 x14ac:dyDescent="0.2">
      <c r="A232" s="21">
        <v>142706067</v>
      </c>
      <c r="B232" s="21">
        <v>5540246176294</v>
      </c>
      <c r="C232" s="20">
        <v>44704</v>
      </c>
      <c r="D232" s="22">
        <v>3712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 x14ac:dyDescent="0.2">
      <c r="A233" s="18">
        <v>142706067</v>
      </c>
      <c r="B233" s="18">
        <v>5540246176295</v>
      </c>
      <c r="C233" s="17">
        <v>44704</v>
      </c>
      <c r="D233" s="19">
        <v>7424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 x14ac:dyDescent="0.2">
      <c r="A234" s="21">
        <v>142706067</v>
      </c>
      <c r="B234" s="21">
        <v>5540246187987</v>
      </c>
      <c r="C234" s="20">
        <v>44704</v>
      </c>
      <c r="D234" s="22">
        <v>4455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 x14ac:dyDescent="0.2">
      <c r="A235" s="18">
        <v>142706067</v>
      </c>
      <c r="B235" s="18">
        <v>5540246188200</v>
      </c>
      <c r="C235" s="17">
        <v>44704</v>
      </c>
      <c r="D235" s="19">
        <v>743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 x14ac:dyDescent="0.2">
      <c r="A236" s="18">
        <v>142706068</v>
      </c>
      <c r="B236" s="18">
        <v>5540246172669</v>
      </c>
      <c r="C236" s="17">
        <v>44704</v>
      </c>
      <c r="D236" s="19">
        <v>279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 x14ac:dyDescent="0.2">
      <c r="A237" s="21">
        <v>142706068</v>
      </c>
      <c r="B237" s="21">
        <v>5540246172978</v>
      </c>
      <c r="C237" s="20">
        <v>44704</v>
      </c>
      <c r="D237" s="22">
        <v>1253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 x14ac:dyDescent="0.2">
      <c r="A238" s="21">
        <v>142706068</v>
      </c>
      <c r="B238" s="21">
        <v>5540246174174</v>
      </c>
      <c r="C238" s="20">
        <v>44704</v>
      </c>
      <c r="D238" s="22">
        <v>464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 x14ac:dyDescent="0.2">
      <c r="A239" s="18">
        <v>142706068</v>
      </c>
      <c r="B239" s="18">
        <v>5540246176699</v>
      </c>
      <c r="C239" s="17">
        <v>44704</v>
      </c>
      <c r="D239" s="19">
        <v>2088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 x14ac:dyDescent="0.2">
      <c r="A240" s="18">
        <v>142706093</v>
      </c>
      <c r="B240" s="18">
        <v>5540246172978</v>
      </c>
      <c r="C240" s="17">
        <v>44707</v>
      </c>
      <c r="D240" s="19">
        <v>418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 x14ac:dyDescent="0.2">
      <c r="A241" s="21">
        <v>142706093</v>
      </c>
      <c r="B241" s="21">
        <v>5540246174174</v>
      </c>
      <c r="C241" s="20">
        <v>44707</v>
      </c>
      <c r="D241" s="22">
        <v>232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 x14ac:dyDescent="0.2">
      <c r="A242" s="18">
        <v>142706094</v>
      </c>
      <c r="B242" s="18">
        <v>5540246171933</v>
      </c>
      <c r="C242" s="17">
        <v>44707</v>
      </c>
      <c r="D242" s="19">
        <v>557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 x14ac:dyDescent="0.2">
      <c r="A243" s="18">
        <v>142706094</v>
      </c>
      <c r="B243" s="18">
        <v>5540246187987</v>
      </c>
      <c r="C243" s="17">
        <v>44707</v>
      </c>
      <c r="D243" s="19">
        <v>2228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 x14ac:dyDescent="0.2">
      <c r="A244" s="21">
        <v>142706101</v>
      </c>
      <c r="B244" s="21">
        <v>5540246193999</v>
      </c>
      <c r="C244" s="20">
        <v>44708</v>
      </c>
      <c r="D244" s="22">
        <v>23490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 x14ac:dyDescent="0.2">
      <c r="A245" s="18">
        <v>142706106</v>
      </c>
      <c r="B245" s="18">
        <v>5540246183130</v>
      </c>
      <c r="C245" s="17">
        <v>44710</v>
      </c>
      <c r="D245" s="19">
        <v>1128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 x14ac:dyDescent="0.2">
      <c r="A246" s="21">
        <v>142706106</v>
      </c>
      <c r="B246" s="21">
        <v>5540246183455</v>
      </c>
      <c r="C246" s="20">
        <v>44710</v>
      </c>
      <c r="D246" s="22">
        <v>1044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 x14ac:dyDescent="0.2">
      <c r="A247" s="21">
        <v>142706111</v>
      </c>
      <c r="B247" s="21">
        <v>5540246171759</v>
      </c>
      <c r="C247" s="20">
        <v>44711</v>
      </c>
      <c r="D247" s="22">
        <v>2506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 x14ac:dyDescent="0.2">
      <c r="A248" s="18">
        <v>142706111</v>
      </c>
      <c r="B248" s="18">
        <v>5540246177132</v>
      </c>
      <c r="C248" s="17">
        <v>44711</v>
      </c>
      <c r="D248" s="19">
        <v>6496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 x14ac:dyDescent="0.2">
      <c r="A249" s="21">
        <v>142706111</v>
      </c>
      <c r="B249" s="21">
        <v>5540246183562</v>
      </c>
      <c r="C249" s="20">
        <v>44711</v>
      </c>
      <c r="D249" s="22">
        <v>2088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 x14ac:dyDescent="0.2">
      <c r="A250" s="18">
        <v>142716113</v>
      </c>
      <c r="B250" s="18">
        <v>5540246190097</v>
      </c>
      <c r="C250" s="17">
        <v>44725</v>
      </c>
      <c r="D250" s="19">
        <v>5769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 x14ac:dyDescent="0.2">
      <c r="A251" s="18">
        <v>142716118</v>
      </c>
      <c r="B251" s="18">
        <v>5540246172669</v>
      </c>
      <c r="C251" s="17">
        <v>44708</v>
      </c>
      <c r="D251" s="19">
        <v>557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 x14ac:dyDescent="0.2">
      <c r="A252" s="21">
        <v>142716118</v>
      </c>
      <c r="B252" s="21">
        <v>5540246188175</v>
      </c>
      <c r="C252" s="20">
        <v>44708</v>
      </c>
      <c r="D252" s="22">
        <v>232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 x14ac:dyDescent="0.2">
      <c r="A253" s="21">
        <v>142716119</v>
      </c>
      <c r="B253" s="21">
        <v>5540246188200</v>
      </c>
      <c r="C253" s="20">
        <v>44708</v>
      </c>
      <c r="D253" s="22">
        <v>743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 x14ac:dyDescent="0.2">
      <c r="A254" s="21">
        <v>142716122</v>
      </c>
      <c r="B254" s="21">
        <v>5540246185429</v>
      </c>
      <c r="C254" s="20">
        <v>44708</v>
      </c>
      <c r="D254" s="22">
        <v>140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 x14ac:dyDescent="0.2">
      <c r="A255" s="18">
        <v>142716122</v>
      </c>
      <c r="B255" s="18">
        <v>5540246186325</v>
      </c>
      <c r="C255" s="17">
        <v>44708</v>
      </c>
      <c r="D255" s="19">
        <v>279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 x14ac:dyDescent="0.2">
      <c r="A256" s="18">
        <v>142716131</v>
      </c>
      <c r="B256" s="18">
        <v>5540246183558</v>
      </c>
      <c r="C256" s="17">
        <v>44721</v>
      </c>
      <c r="D256" s="19">
        <v>3898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 x14ac:dyDescent="0.2">
      <c r="A257" s="21">
        <v>142716134</v>
      </c>
      <c r="B257" s="21">
        <v>5540246188224</v>
      </c>
      <c r="C257" s="20">
        <v>44724</v>
      </c>
      <c r="D257" s="22">
        <v>2413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 x14ac:dyDescent="0.2">
      <c r="A258" s="21">
        <v>142716136</v>
      </c>
      <c r="B258" s="21">
        <v>5540246192907</v>
      </c>
      <c r="C258" s="20">
        <v>44743</v>
      </c>
      <c r="D258" s="22">
        <v>8909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 x14ac:dyDescent="0.2">
      <c r="A259" s="18">
        <v>142716137</v>
      </c>
      <c r="B259" s="18">
        <v>5540246193878</v>
      </c>
      <c r="C259" s="17">
        <v>44716</v>
      </c>
      <c r="D259" s="19">
        <v>11136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 x14ac:dyDescent="0.2">
      <c r="A260" s="21">
        <v>142716138</v>
      </c>
      <c r="B260" s="21">
        <v>5540246186352</v>
      </c>
      <c r="C260" s="20">
        <v>44722</v>
      </c>
      <c r="D260" s="22">
        <v>8457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 x14ac:dyDescent="0.2">
      <c r="A261" s="18">
        <v>142716150</v>
      </c>
      <c r="B261" s="18">
        <v>5540246172978</v>
      </c>
      <c r="C261" s="17">
        <v>44709</v>
      </c>
      <c r="D261" s="19">
        <v>1253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 x14ac:dyDescent="0.2">
      <c r="A262" s="18">
        <v>142716150</v>
      </c>
      <c r="B262" s="18">
        <v>5540246176699</v>
      </c>
      <c r="C262" s="17">
        <v>44709</v>
      </c>
      <c r="D262" s="19">
        <v>3132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 x14ac:dyDescent="0.2">
      <c r="A263" s="21">
        <v>142716150</v>
      </c>
      <c r="B263" s="21">
        <v>5540246192102</v>
      </c>
      <c r="C263" s="20">
        <v>44709</v>
      </c>
      <c r="D263" s="22">
        <v>4009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 x14ac:dyDescent="0.2">
      <c r="A264" s="18">
        <v>142716151</v>
      </c>
      <c r="B264" s="18">
        <v>5540246176294</v>
      </c>
      <c r="C264" s="17">
        <v>44709</v>
      </c>
      <c r="D264" s="19">
        <v>2228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 x14ac:dyDescent="0.2">
      <c r="A265" s="21">
        <v>142716151</v>
      </c>
      <c r="B265" s="21">
        <v>5540246176295</v>
      </c>
      <c r="C265" s="20">
        <v>44709</v>
      </c>
      <c r="D265" s="22">
        <v>7424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 x14ac:dyDescent="0.2">
      <c r="A266" s="21">
        <v>142716151</v>
      </c>
      <c r="B266" s="21">
        <v>5540246188200</v>
      </c>
      <c r="C266" s="20">
        <v>44709</v>
      </c>
      <c r="D266" s="22">
        <v>1485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 x14ac:dyDescent="0.2">
      <c r="A267" s="21">
        <v>142716168</v>
      </c>
      <c r="B267" s="21">
        <v>5540246192264</v>
      </c>
      <c r="C267" s="20">
        <v>44735</v>
      </c>
      <c r="D267" s="22">
        <v>372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 x14ac:dyDescent="0.2">
      <c r="A268" s="18">
        <v>142716168</v>
      </c>
      <c r="B268" s="18">
        <v>5540246192265</v>
      </c>
      <c r="C268" s="17">
        <v>44735</v>
      </c>
      <c r="D268" s="19">
        <v>1411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 x14ac:dyDescent="0.2">
      <c r="A269" s="18">
        <v>142716170</v>
      </c>
      <c r="B269" s="18">
        <v>5540246176295</v>
      </c>
      <c r="C269" s="17">
        <v>44710</v>
      </c>
      <c r="D269" s="19">
        <v>7424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 x14ac:dyDescent="0.2">
      <c r="A270" s="21">
        <v>142716170</v>
      </c>
      <c r="B270" s="21">
        <v>5540246187987</v>
      </c>
      <c r="C270" s="20">
        <v>44710</v>
      </c>
      <c r="D270" s="22">
        <v>2228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 x14ac:dyDescent="0.2">
      <c r="A271" s="21">
        <v>142716176</v>
      </c>
      <c r="B271" s="21">
        <v>5540246185429</v>
      </c>
      <c r="C271" s="20">
        <v>44711</v>
      </c>
      <c r="D271" s="22">
        <v>140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 x14ac:dyDescent="0.2">
      <c r="A272" s="21">
        <v>142716182</v>
      </c>
      <c r="B272" s="21">
        <v>5540246171759</v>
      </c>
      <c r="C272" s="20">
        <v>44716</v>
      </c>
      <c r="D272" s="22">
        <v>2506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 x14ac:dyDescent="0.2">
      <c r="A273" s="18">
        <v>142716182</v>
      </c>
      <c r="B273" s="18">
        <v>5540246177132</v>
      </c>
      <c r="C273" s="17">
        <v>44716</v>
      </c>
      <c r="D273" s="19">
        <v>6960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 x14ac:dyDescent="0.2">
      <c r="A274" s="21">
        <v>142716182</v>
      </c>
      <c r="B274" s="21">
        <v>5540246183562</v>
      </c>
      <c r="C274" s="20">
        <v>44716</v>
      </c>
      <c r="D274" s="22">
        <v>696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 x14ac:dyDescent="0.2">
      <c r="A275" s="18">
        <v>142716182</v>
      </c>
      <c r="B275" s="18">
        <v>5540246192518</v>
      </c>
      <c r="C275" s="17">
        <v>44716</v>
      </c>
      <c r="D275" s="19">
        <v>8770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 x14ac:dyDescent="0.2">
      <c r="A276" s="21">
        <v>142716192</v>
      </c>
      <c r="B276" s="21">
        <v>5540246181061</v>
      </c>
      <c r="C276" s="20">
        <v>44728</v>
      </c>
      <c r="D276" s="22">
        <v>6615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 x14ac:dyDescent="0.2">
      <c r="A277" s="18">
        <v>142716192</v>
      </c>
      <c r="B277" s="18">
        <v>5540246183547</v>
      </c>
      <c r="C277" s="17">
        <v>44728</v>
      </c>
      <c r="D277" s="19">
        <v>10023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 x14ac:dyDescent="0.2">
      <c r="A278" s="21">
        <v>142716192</v>
      </c>
      <c r="B278" s="21">
        <v>5540246185278</v>
      </c>
      <c r="C278" s="20">
        <v>44728</v>
      </c>
      <c r="D278" s="22">
        <v>1120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 x14ac:dyDescent="0.2">
      <c r="A279" s="21">
        <v>142716209</v>
      </c>
      <c r="B279" s="21">
        <v>5540246187987</v>
      </c>
      <c r="C279" s="20">
        <v>44711</v>
      </c>
      <c r="D279" s="22">
        <v>2228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 x14ac:dyDescent="0.2">
      <c r="A280" s="21">
        <v>142716210</v>
      </c>
      <c r="B280" s="21">
        <v>5540246176699</v>
      </c>
      <c r="C280" s="20">
        <v>44711</v>
      </c>
      <c r="D280" s="22">
        <v>1044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 x14ac:dyDescent="0.2">
      <c r="A281" s="18">
        <v>142716223</v>
      </c>
      <c r="B281" s="18">
        <v>5540246172978</v>
      </c>
      <c r="C281" s="17">
        <v>44711</v>
      </c>
      <c r="D281" s="19">
        <v>836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 x14ac:dyDescent="0.2">
      <c r="A282" s="21">
        <v>142716223</v>
      </c>
      <c r="B282" s="21">
        <v>5540246176699</v>
      </c>
      <c r="C282" s="20">
        <v>44711</v>
      </c>
      <c r="D282" s="22">
        <v>4176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 x14ac:dyDescent="0.2">
      <c r="A283" s="21">
        <v>142716225</v>
      </c>
      <c r="B283" s="21">
        <v>5540246171933</v>
      </c>
      <c r="C283" s="20">
        <v>44714</v>
      </c>
      <c r="D283" s="22">
        <v>1114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 x14ac:dyDescent="0.2">
      <c r="A284" s="18">
        <v>142716225</v>
      </c>
      <c r="B284" s="18">
        <v>5540246187987</v>
      </c>
      <c r="C284" s="17">
        <v>44714</v>
      </c>
      <c r="D284" s="19">
        <v>4455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 x14ac:dyDescent="0.2">
      <c r="A285" s="21">
        <v>142716225</v>
      </c>
      <c r="B285" s="21">
        <v>5540246188200</v>
      </c>
      <c r="C285" s="20">
        <v>44714</v>
      </c>
      <c r="D285" s="22">
        <v>2228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 x14ac:dyDescent="0.2">
      <c r="A286" s="21">
        <v>142716226</v>
      </c>
      <c r="B286" s="21">
        <v>5540246172978</v>
      </c>
      <c r="C286" s="20">
        <v>44714</v>
      </c>
      <c r="D286" s="22">
        <v>418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 x14ac:dyDescent="0.2">
      <c r="A287" s="21">
        <v>142716226</v>
      </c>
      <c r="B287" s="21">
        <v>5540246174174</v>
      </c>
      <c r="C287" s="20">
        <v>44714</v>
      </c>
      <c r="D287" s="22">
        <v>696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 x14ac:dyDescent="0.2">
      <c r="A288" s="21">
        <v>142716226</v>
      </c>
      <c r="B288" s="21">
        <v>5540246176699</v>
      </c>
      <c r="C288" s="20">
        <v>44714</v>
      </c>
      <c r="D288" s="22">
        <v>2088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 x14ac:dyDescent="0.2">
      <c r="A289" s="21">
        <v>142716226</v>
      </c>
      <c r="B289" s="21">
        <v>5540246188175</v>
      </c>
      <c r="C289" s="20">
        <v>44714</v>
      </c>
      <c r="D289" s="22">
        <v>232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 x14ac:dyDescent="0.2">
      <c r="A290" s="21">
        <v>142716239</v>
      </c>
      <c r="B290" s="21">
        <v>5540246173472</v>
      </c>
      <c r="C290" s="20">
        <v>44717</v>
      </c>
      <c r="D290" s="22">
        <v>279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 x14ac:dyDescent="0.2">
      <c r="A291" s="18">
        <v>142716239</v>
      </c>
      <c r="B291" s="18">
        <v>5540246174095</v>
      </c>
      <c r="C291" s="17">
        <v>44717</v>
      </c>
      <c r="D291" s="19">
        <v>70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 x14ac:dyDescent="0.2">
      <c r="A292" s="21">
        <v>142716239</v>
      </c>
      <c r="B292" s="21">
        <v>5540246175049</v>
      </c>
      <c r="C292" s="20">
        <v>44717</v>
      </c>
      <c r="D292" s="22">
        <v>836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 x14ac:dyDescent="0.2">
      <c r="A293" s="18">
        <v>142716239</v>
      </c>
      <c r="B293" s="18">
        <v>5540246175050</v>
      </c>
      <c r="C293" s="17">
        <v>44717</v>
      </c>
      <c r="D293" s="19">
        <v>557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 x14ac:dyDescent="0.2">
      <c r="A294" s="21">
        <v>142716242</v>
      </c>
      <c r="B294" s="21">
        <v>5540246171888</v>
      </c>
      <c r="C294" s="20">
        <v>44717</v>
      </c>
      <c r="D294" s="22">
        <v>650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 x14ac:dyDescent="0.2">
      <c r="A295" s="18">
        <v>142716247</v>
      </c>
      <c r="B295" s="18">
        <v>5540246170256</v>
      </c>
      <c r="C295" s="17">
        <v>44738</v>
      </c>
      <c r="D295" s="19">
        <v>1235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 x14ac:dyDescent="0.2">
      <c r="A296" s="21">
        <v>142716247</v>
      </c>
      <c r="B296" s="21">
        <v>5540246171888</v>
      </c>
      <c r="C296" s="20">
        <v>44738</v>
      </c>
      <c r="D296" s="22">
        <v>260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 x14ac:dyDescent="0.2">
      <c r="A297" s="18">
        <v>142716248</v>
      </c>
      <c r="B297" s="18">
        <v>5540246184036</v>
      </c>
      <c r="C297" s="17">
        <v>44724</v>
      </c>
      <c r="D297" s="19">
        <v>130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 x14ac:dyDescent="0.2">
      <c r="A298" s="21">
        <v>142716248</v>
      </c>
      <c r="B298" s="21">
        <v>5540246191596</v>
      </c>
      <c r="C298" s="20">
        <v>44724</v>
      </c>
      <c r="D298" s="22">
        <v>223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 x14ac:dyDescent="0.2">
      <c r="A299" s="18">
        <v>142716248</v>
      </c>
      <c r="B299" s="18">
        <v>5540246193505</v>
      </c>
      <c r="C299" s="17">
        <v>44724</v>
      </c>
      <c r="D299" s="19">
        <v>26727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 x14ac:dyDescent="0.2">
      <c r="A300" s="21">
        <v>142716250</v>
      </c>
      <c r="B300" s="21">
        <v>5540246188583</v>
      </c>
      <c r="C300" s="20">
        <v>44716</v>
      </c>
      <c r="D300" s="22">
        <v>3898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 x14ac:dyDescent="0.2">
      <c r="A301" s="18">
        <v>142716251</v>
      </c>
      <c r="B301" s="18">
        <v>5540246188583</v>
      </c>
      <c r="C301" s="17">
        <v>44731</v>
      </c>
      <c r="D301" s="19">
        <v>3898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 x14ac:dyDescent="0.2">
      <c r="A302" s="18">
        <v>142726264</v>
      </c>
      <c r="B302" s="18">
        <v>5540246171933</v>
      </c>
      <c r="C302" s="17">
        <v>44715</v>
      </c>
      <c r="D302" s="19">
        <v>1114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 x14ac:dyDescent="0.2">
      <c r="A303" s="21">
        <v>142726264</v>
      </c>
      <c r="B303" s="21">
        <v>5540246176294</v>
      </c>
      <c r="C303" s="20">
        <v>44715</v>
      </c>
      <c r="D303" s="22">
        <v>2228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 x14ac:dyDescent="0.2">
      <c r="A304" s="18">
        <v>142726264</v>
      </c>
      <c r="B304" s="18">
        <v>5540246176295</v>
      </c>
      <c r="C304" s="17">
        <v>44715</v>
      </c>
      <c r="D304" s="19">
        <v>4455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 x14ac:dyDescent="0.2">
      <c r="A305" s="21">
        <v>142726265</v>
      </c>
      <c r="B305" s="21">
        <v>5540246172539</v>
      </c>
      <c r="C305" s="20">
        <v>44715</v>
      </c>
      <c r="D305" s="22">
        <v>24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 x14ac:dyDescent="0.2">
      <c r="A306" s="21">
        <v>142726265</v>
      </c>
      <c r="B306" s="21">
        <v>5540246176699</v>
      </c>
      <c r="C306" s="20">
        <v>44715</v>
      </c>
      <c r="D306" s="22">
        <v>3132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 x14ac:dyDescent="0.2">
      <c r="A307" s="21">
        <v>142726276</v>
      </c>
      <c r="B307" s="21">
        <v>5540246183587</v>
      </c>
      <c r="C307" s="20">
        <v>44729</v>
      </c>
      <c r="D307" s="22">
        <v>502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 x14ac:dyDescent="0.2">
      <c r="A308" s="18">
        <v>142726276</v>
      </c>
      <c r="B308" s="18">
        <v>5540246183589</v>
      </c>
      <c r="C308" s="17">
        <v>44729</v>
      </c>
      <c r="D308" s="19">
        <v>1949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 x14ac:dyDescent="0.2">
      <c r="A309" s="21">
        <v>142726276</v>
      </c>
      <c r="B309" s="21">
        <v>5540246186351</v>
      </c>
      <c r="C309" s="20">
        <v>44729</v>
      </c>
      <c r="D309" s="22">
        <v>564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 x14ac:dyDescent="0.2">
      <c r="A310" s="18">
        <v>142726276</v>
      </c>
      <c r="B310" s="18">
        <v>5540246186352</v>
      </c>
      <c r="C310" s="17">
        <v>44729</v>
      </c>
      <c r="D310" s="19">
        <v>1880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 x14ac:dyDescent="0.2">
      <c r="A311" s="21">
        <v>142726276</v>
      </c>
      <c r="B311" s="21">
        <v>5540246191718</v>
      </c>
      <c r="C311" s="20">
        <v>44729</v>
      </c>
      <c r="D311" s="22">
        <v>2339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 x14ac:dyDescent="0.2">
      <c r="A312" s="18">
        <v>142726278</v>
      </c>
      <c r="B312" s="18">
        <v>5540246183558</v>
      </c>
      <c r="C312" s="17">
        <v>44730</v>
      </c>
      <c r="D312" s="19">
        <v>3898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 x14ac:dyDescent="0.2">
      <c r="A313" s="21">
        <v>142726278</v>
      </c>
      <c r="B313" s="21">
        <v>5540246183560</v>
      </c>
      <c r="C313" s="20">
        <v>44730</v>
      </c>
      <c r="D313" s="22">
        <v>223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 x14ac:dyDescent="0.2">
      <c r="A314" s="18">
        <v>142726278</v>
      </c>
      <c r="B314" s="18">
        <v>5540246192209</v>
      </c>
      <c r="C314" s="17">
        <v>44730</v>
      </c>
      <c r="D314" s="19">
        <v>1114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 x14ac:dyDescent="0.2">
      <c r="A315" s="21">
        <v>142726278</v>
      </c>
      <c r="B315" s="21">
        <v>5540246192462</v>
      </c>
      <c r="C315" s="20">
        <v>44730</v>
      </c>
      <c r="D315" s="22">
        <v>1114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 x14ac:dyDescent="0.2">
      <c r="A316" s="21">
        <v>142726281</v>
      </c>
      <c r="B316" s="21">
        <v>5540246183130</v>
      </c>
      <c r="C316" s="20">
        <v>44723</v>
      </c>
      <c r="D316" s="22">
        <v>3007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 x14ac:dyDescent="0.2">
      <c r="A317" s="18">
        <v>142726281</v>
      </c>
      <c r="B317" s="18">
        <v>5540246183455</v>
      </c>
      <c r="C317" s="17">
        <v>44723</v>
      </c>
      <c r="D317" s="19">
        <v>1044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 x14ac:dyDescent="0.2">
      <c r="A318" s="21">
        <v>142726281</v>
      </c>
      <c r="B318" s="21">
        <v>5540246183538</v>
      </c>
      <c r="C318" s="20">
        <v>44723</v>
      </c>
      <c r="D318" s="22">
        <v>919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 x14ac:dyDescent="0.2">
      <c r="A319" s="18">
        <v>142726281</v>
      </c>
      <c r="B319" s="18">
        <v>5540246192571</v>
      </c>
      <c r="C319" s="17">
        <v>44723</v>
      </c>
      <c r="D319" s="19">
        <v>452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 x14ac:dyDescent="0.2">
      <c r="A320" s="18">
        <v>142726298</v>
      </c>
      <c r="B320" s="18">
        <v>5540246172978</v>
      </c>
      <c r="C320" s="17">
        <v>44716</v>
      </c>
      <c r="D320" s="19">
        <v>418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 x14ac:dyDescent="0.2">
      <c r="A321" s="21">
        <v>142726298</v>
      </c>
      <c r="B321" s="21">
        <v>5540246174174</v>
      </c>
      <c r="C321" s="20">
        <v>44716</v>
      </c>
      <c r="D321" s="22">
        <v>464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 x14ac:dyDescent="0.2">
      <c r="A322" s="18">
        <v>142726299</v>
      </c>
      <c r="B322" s="18">
        <v>5540246171933</v>
      </c>
      <c r="C322" s="17">
        <v>44716</v>
      </c>
      <c r="D322" s="19">
        <v>836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 x14ac:dyDescent="0.2">
      <c r="A323" s="21">
        <v>142726299</v>
      </c>
      <c r="B323" s="21">
        <v>5540246176294</v>
      </c>
      <c r="C323" s="20">
        <v>44716</v>
      </c>
      <c r="D323" s="22">
        <v>2970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 x14ac:dyDescent="0.2">
      <c r="A324" s="18">
        <v>142726299</v>
      </c>
      <c r="B324" s="18">
        <v>5540246176295</v>
      </c>
      <c r="C324" s="17">
        <v>44716</v>
      </c>
      <c r="D324" s="19">
        <v>7424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 x14ac:dyDescent="0.2">
      <c r="A325" s="21">
        <v>142726299</v>
      </c>
      <c r="B325" s="21">
        <v>5540246187987</v>
      </c>
      <c r="C325" s="20">
        <v>44716</v>
      </c>
      <c r="D325" s="22">
        <v>4455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 x14ac:dyDescent="0.2">
      <c r="A326" s="18">
        <v>142726299</v>
      </c>
      <c r="B326" s="18">
        <v>5540246188200</v>
      </c>
      <c r="C326" s="17">
        <v>44716</v>
      </c>
      <c r="D326" s="19">
        <v>743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 x14ac:dyDescent="0.2">
      <c r="A327" s="21">
        <v>142726301</v>
      </c>
      <c r="B327" s="21">
        <v>5540246185429</v>
      </c>
      <c r="C327" s="20">
        <v>44717</v>
      </c>
      <c r="D327" s="22">
        <v>140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 x14ac:dyDescent="0.2">
      <c r="A328" s="18">
        <v>142726301</v>
      </c>
      <c r="B328" s="18">
        <v>5540246186325</v>
      </c>
      <c r="C328" s="17">
        <v>44717</v>
      </c>
      <c r="D328" s="19">
        <v>279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 x14ac:dyDescent="0.2">
      <c r="A329" s="21">
        <v>142726302</v>
      </c>
      <c r="B329" s="21">
        <v>5540246173472</v>
      </c>
      <c r="C329" s="20">
        <v>44723</v>
      </c>
      <c r="D329" s="22">
        <v>557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 x14ac:dyDescent="0.2">
      <c r="A330" s="18">
        <v>142726302</v>
      </c>
      <c r="B330" s="18">
        <v>5540246175049</v>
      </c>
      <c r="C330" s="17">
        <v>44723</v>
      </c>
      <c r="D330" s="19">
        <v>557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 x14ac:dyDescent="0.2">
      <c r="A331" s="21">
        <v>142726302</v>
      </c>
      <c r="B331" s="21">
        <v>5540246175050</v>
      </c>
      <c r="C331" s="20">
        <v>44723</v>
      </c>
      <c r="D331" s="22">
        <v>557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 x14ac:dyDescent="0.2">
      <c r="A332" s="21">
        <v>142726322</v>
      </c>
      <c r="B332" s="21">
        <v>5540246172978</v>
      </c>
      <c r="C332" s="20">
        <v>44717</v>
      </c>
      <c r="D332" s="22">
        <v>1253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 x14ac:dyDescent="0.2">
      <c r="A333" s="21">
        <v>142726322</v>
      </c>
      <c r="B333" s="21">
        <v>5540246188175</v>
      </c>
      <c r="C333" s="20">
        <v>44717</v>
      </c>
      <c r="D333" s="22">
        <v>232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 x14ac:dyDescent="0.2">
      <c r="A334" s="18">
        <v>142726323</v>
      </c>
      <c r="B334" s="18">
        <v>5540246176294</v>
      </c>
      <c r="C334" s="17">
        <v>44717</v>
      </c>
      <c r="D334" s="19">
        <v>1485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 x14ac:dyDescent="0.2">
      <c r="A335" s="21">
        <v>142726323</v>
      </c>
      <c r="B335" s="21">
        <v>5540246176295</v>
      </c>
      <c r="C335" s="20">
        <v>44717</v>
      </c>
      <c r="D335" s="22">
        <v>5940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 x14ac:dyDescent="0.2">
      <c r="A336" s="18">
        <v>142726323</v>
      </c>
      <c r="B336" s="18">
        <v>5540246187987</v>
      </c>
      <c r="C336" s="17">
        <v>44717</v>
      </c>
      <c r="D336" s="19">
        <v>2228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 x14ac:dyDescent="0.2">
      <c r="A337" s="21">
        <v>142726323</v>
      </c>
      <c r="B337" s="21">
        <v>5540246188200</v>
      </c>
      <c r="C337" s="20">
        <v>44717</v>
      </c>
      <c r="D337" s="22">
        <v>372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 x14ac:dyDescent="0.2">
      <c r="A338" s="18">
        <v>142726329</v>
      </c>
      <c r="B338" s="18">
        <v>5540246177132</v>
      </c>
      <c r="C338" s="17">
        <v>44718</v>
      </c>
      <c r="D338" s="19">
        <v>15312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 x14ac:dyDescent="0.2">
      <c r="A339" s="21">
        <v>142726330</v>
      </c>
      <c r="B339" s="21">
        <v>5540246173906</v>
      </c>
      <c r="C339" s="20">
        <v>44729</v>
      </c>
      <c r="D339" s="22">
        <v>2450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 x14ac:dyDescent="0.2">
      <c r="A340" s="18">
        <v>142726330</v>
      </c>
      <c r="B340" s="18">
        <v>5540246181016</v>
      </c>
      <c r="C340" s="17">
        <v>44729</v>
      </c>
      <c r="D340" s="19">
        <v>8018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 x14ac:dyDescent="0.2">
      <c r="A341" s="18">
        <v>142726334</v>
      </c>
      <c r="B341" s="18">
        <v>5540246183541</v>
      </c>
      <c r="C341" s="17">
        <v>44723</v>
      </c>
      <c r="D341" s="19">
        <v>2088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 x14ac:dyDescent="0.2">
      <c r="A342" s="21">
        <v>142726344</v>
      </c>
      <c r="B342" s="21">
        <v>5540246176699</v>
      </c>
      <c r="C342" s="20">
        <v>44717</v>
      </c>
      <c r="D342" s="22">
        <v>4176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 x14ac:dyDescent="0.2">
      <c r="A343" s="21">
        <v>142726346</v>
      </c>
      <c r="B343" s="21">
        <v>5540246171933</v>
      </c>
      <c r="C343" s="20">
        <v>44718</v>
      </c>
      <c r="D343" s="22">
        <v>1114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 x14ac:dyDescent="0.2">
      <c r="A344" s="18">
        <v>142726346</v>
      </c>
      <c r="B344" s="18">
        <v>5540246176294</v>
      </c>
      <c r="C344" s="17">
        <v>44718</v>
      </c>
      <c r="D344" s="19">
        <v>4455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 x14ac:dyDescent="0.2">
      <c r="A345" s="21">
        <v>142726346</v>
      </c>
      <c r="B345" s="21">
        <v>5540246176295</v>
      </c>
      <c r="C345" s="20">
        <v>44718</v>
      </c>
      <c r="D345" s="22">
        <v>14848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 x14ac:dyDescent="0.2">
      <c r="A346" s="21">
        <v>142726346</v>
      </c>
      <c r="B346" s="21">
        <v>5540246187987</v>
      </c>
      <c r="C346" s="20">
        <v>44718</v>
      </c>
      <c r="D346" s="22">
        <v>6682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 x14ac:dyDescent="0.2">
      <c r="A347" s="18">
        <v>142726346</v>
      </c>
      <c r="B347" s="18">
        <v>5540246188200</v>
      </c>
      <c r="C347" s="17">
        <v>44718</v>
      </c>
      <c r="D347" s="19">
        <v>1114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 x14ac:dyDescent="0.2">
      <c r="A348" s="21">
        <v>142726347</v>
      </c>
      <c r="B348" s="21">
        <v>5540246172978</v>
      </c>
      <c r="C348" s="20">
        <v>44718</v>
      </c>
      <c r="D348" s="22">
        <v>1671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 x14ac:dyDescent="0.2">
      <c r="A349" s="18">
        <v>142726347</v>
      </c>
      <c r="B349" s="18">
        <v>5540246174174</v>
      </c>
      <c r="C349" s="17">
        <v>44718</v>
      </c>
      <c r="D349" s="19">
        <v>464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 x14ac:dyDescent="0.2">
      <c r="A350" s="18">
        <v>142726347</v>
      </c>
      <c r="B350" s="18">
        <v>5540246176699</v>
      </c>
      <c r="C350" s="17">
        <v>44718</v>
      </c>
      <c r="D350" s="19">
        <v>4176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 x14ac:dyDescent="0.2">
      <c r="A351" s="18">
        <v>142726363</v>
      </c>
      <c r="B351" s="18">
        <v>5540246183547</v>
      </c>
      <c r="C351" s="17">
        <v>44717</v>
      </c>
      <c r="D351" s="19">
        <v>2228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 x14ac:dyDescent="0.2">
      <c r="A352" s="21">
        <v>142726364</v>
      </c>
      <c r="B352" s="21">
        <v>5540246173472</v>
      </c>
      <c r="C352" s="20">
        <v>44728</v>
      </c>
      <c r="D352" s="22">
        <v>84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 x14ac:dyDescent="0.2">
      <c r="A353" s="18">
        <v>142726364</v>
      </c>
      <c r="B353" s="18">
        <v>5540246174095</v>
      </c>
      <c r="C353" s="17">
        <v>44728</v>
      </c>
      <c r="D353" s="19">
        <v>70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 x14ac:dyDescent="0.2">
      <c r="A354" s="21">
        <v>142726364</v>
      </c>
      <c r="B354" s="21">
        <v>5540246175047</v>
      </c>
      <c r="C354" s="20">
        <v>44728</v>
      </c>
      <c r="D354" s="22">
        <v>140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 x14ac:dyDescent="0.2">
      <c r="A355" s="18">
        <v>142726364</v>
      </c>
      <c r="B355" s="18">
        <v>5540246175049</v>
      </c>
      <c r="C355" s="17">
        <v>44728</v>
      </c>
      <c r="D355" s="19">
        <v>279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 x14ac:dyDescent="0.2">
      <c r="A356" s="21">
        <v>142726364</v>
      </c>
      <c r="B356" s="21">
        <v>5540246175050</v>
      </c>
      <c r="C356" s="20">
        <v>44728</v>
      </c>
      <c r="D356" s="22">
        <v>836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 x14ac:dyDescent="0.2">
      <c r="A357" s="18">
        <v>142726368</v>
      </c>
      <c r="B357" s="18">
        <v>5540246171759</v>
      </c>
      <c r="C357" s="17">
        <v>44722</v>
      </c>
      <c r="D357" s="19">
        <v>2506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 x14ac:dyDescent="0.2">
      <c r="A358" s="21">
        <v>142726368</v>
      </c>
      <c r="B358" s="21">
        <v>5540246177132</v>
      </c>
      <c r="C358" s="20">
        <v>44722</v>
      </c>
      <c r="D358" s="22">
        <v>10208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 x14ac:dyDescent="0.2">
      <c r="A359" s="18">
        <v>142726368</v>
      </c>
      <c r="B359" s="18">
        <v>5540246177133</v>
      </c>
      <c r="C359" s="17">
        <v>44722</v>
      </c>
      <c r="D359" s="19">
        <v>3341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 x14ac:dyDescent="0.2">
      <c r="A360" s="18">
        <v>142726370</v>
      </c>
      <c r="B360" s="18">
        <v>5540246171933</v>
      </c>
      <c r="C360" s="17">
        <v>44721</v>
      </c>
      <c r="D360" s="19">
        <v>1114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 x14ac:dyDescent="0.2">
      <c r="A361" s="21">
        <v>142726370</v>
      </c>
      <c r="B361" s="21">
        <v>5540246176294</v>
      </c>
      <c r="C361" s="20">
        <v>44721</v>
      </c>
      <c r="D361" s="22">
        <v>1485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 x14ac:dyDescent="0.2">
      <c r="A362" s="18">
        <v>142726370</v>
      </c>
      <c r="B362" s="18">
        <v>5540246176295</v>
      </c>
      <c r="C362" s="17">
        <v>44721</v>
      </c>
      <c r="D362" s="19">
        <v>11136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 x14ac:dyDescent="0.2">
      <c r="A363" s="21">
        <v>142726370</v>
      </c>
      <c r="B363" s="21">
        <v>5540246187987</v>
      </c>
      <c r="C363" s="20">
        <v>44721</v>
      </c>
      <c r="D363" s="22">
        <v>4455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 x14ac:dyDescent="0.2">
      <c r="A364" s="18">
        <v>142726370</v>
      </c>
      <c r="B364" s="18">
        <v>5540246188200</v>
      </c>
      <c r="C364" s="17">
        <v>44721</v>
      </c>
      <c r="D364" s="19">
        <v>743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 x14ac:dyDescent="0.2">
      <c r="A365" s="21">
        <v>142726371</v>
      </c>
      <c r="B365" s="21">
        <v>5540246172539</v>
      </c>
      <c r="C365" s="20">
        <v>44721</v>
      </c>
      <c r="D365" s="22">
        <v>47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 x14ac:dyDescent="0.2">
      <c r="A366" s="18">
        <v>142726371</v>
      </c>
      <c r="B366" s="18">
        <v>5540246172978</v>
      </c>
      <c r="C366" s="17">
        <v>44721</v>
      </c>
      <c r="D366" s="19">
        <v>2506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 x14ac:dyDescent="0.2">
      <c r="A367" s="21">
        <v>142726371</v>
      </c>
      <c r="B367" s="21">
        <v>5540246176699</v>
      </c>
      <c r="C367" s="20">
        <v>44721</v>
      </c>
      <c r="D367" s="22">
        <v>2088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 x14ac:dyDescent="0.2">
      <c r="A368" s="18">
        <v>142736392</v>
      </c>
      <c r="B368" s="18">
        <v>5540246176295</v>
      </c>
      <c r="C368" s="17">
        <v>44722</v>
      </c>
      <c r="D368" s="19">
        <v>4455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 x14ac:dyDescent="0.2">
      <c r="A369" s="18">
        <v>142736392</v>
      </c>
      <c r="B369" s="18">
        <v>5540246187987</v>
      </c>
      <c r="C369" s="17">
        <v>44722</v>
      </c>
      <c r="D369" s="19">
        <v>2228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 x14ac:dyDescent="0.2">
      <c r="A370" s="21">
        <v>142736392</v>
      </c>
      <c r="B370" s="21">
        <v>5540246188200</v>
      </c>
      <c r="C370" s="20">
        <v>44722</v>
      </c>
      <c r="D370" s="22">
        <v>743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 x14ac:dyDescent="0.2">
      <c r="A371" s="18">
        <v>142736394</v>
      </c>
      <c r="B371" s="18">
        <v>5540246188175</v>
      </c>
      <c r="C371" s="17">
        <v>44722</v>
      </c>
      <c r="D371" s="19">
        <v>93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 x14ac:dyDescent="0.2">
      <c r="A372" s="21">
        <v>142736412</v>
      </c>
      <c r="B372" s="21">
        <v>5540246182684</v>
      </c>
      <c r="C372" s="20">
        <v>44731</v>
      </c>
      <c r="D372" s="22">
        <v>140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 x14ac:dyDescent="0.2">
      <c r="A373" s="18">
        <v>142736412</v>
      </c>
      <c r="B373" s="18">
        <v>5540246183844</v>
      </c>
      <c r="C373" s="17">
        <v>44731</v>
      </c>
      <c r="D373" s="19">
        <v>186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 x14ac:dyDescent="0.2">
      <c r="A374" s="18">
        <v>142736414</v>
      </c>
      <c r="B374" s="18">
        <v>5540246193316</v>
      </c>
      <c r="C374" s="17">
        <v>44725</v>
      </c>
      <c r="D374" s="19">
        <v>223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 x14ac:dyDescent="0.2">
      <c r="A375" s="18">
        <v>142736417</v>
      </c>
      <c r="B375" s="18">
        <v>5540246177132</v>
      </c>
      <c r="C375" s="17">
        <v>44725</v>
      </c>
      <c r="D375" s="19">
        <v>6032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 x14ac:dyDescent="0.2">
      <c r="A376" s="21">
        <v>142736417</v>
      </c>
      <c r="B376" s="21">
        <v>5540246177133</v>
      </c>
      <c r="C376" s="20">
        <v>44725</v>
      </c>
      <c r="D376" s="22">
        <v>9466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 x14ac:dyDescent="0.2">
      <c r="A377" s="21">
        <v>142736424</v>
      </c>
      <c r="B377" s="21">
        <v>5540246176294</v>
      </c>
      <c r="C377" s="20">
        <v>44723</v>
      </c>
      <c r="D377" s="22">
        <v>2228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 x14ac:dyDescent="0.2">
      <c r="A378" s="18">
        <v>142736424</v>
      </c>
      <c r="B378" s="18">
        <v>5540246176295</v>
      </c>
      <c r="C378" s="17">
        <v>44723</v>
      </c>
      <c r="D378" s="19">
        <v>3712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 x14ac:dyDescent="0.2">
      <c r="A379" s="18">
        <v>142736425</v>
      </c>
      <c r="B379" s="18">
        <v>5540246172978</v>
      </c>
      <c r="C379" s="17">
        <v>44723</v>
      </c>
      <c r="D379" s="19">
        <v>1504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 x14ac:dyDescent="0.2">
      <c r="A380" s="21">
        <v>142736425</v>
      </c>
      <c r="B380" s="21">
        <v>5540246176699</v>
      </c>
      <c r="C380" s="20">
        <v>44723</v>
      </c>
      <c r="D380" s="22">
        <v>2088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 x14ac:dyDescent="0.2">
      <c r="A381" s="18">
        <v>142736425</v>
      </c>
      <c r="B381" s="18">
        <v>5540246192102</v>
      </c>
      <c r="C381" s="17">
        <v>44723</v>
      </c>
      <c r="D381" s="19">
        <v>4009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 x14ac:dyDescent="0.2">
      <c r="A382" s="18">
        <v>142736427</v>
      </c>
      <c r="B382" s="18">
        <v>5540246185429</v>
      </c>
      <c r="C382" s="17">
        <v>44723</v>
      </c>
      <c r="D382" s="19">
        <v>70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 x14ac:dyDescent="0.2">
      <c r="A383" s="21">
        <v>142736427</v>
      </c>
      <c r="B383" s="21">
        <v>5540246185562</v>
      </c>
      <c r="C383" s="20">
        <v>44723</v>
      </c>
      <c r="D383" s="22">
        <v>279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 x14ac:dyDescent="0.2">
      <c r="A384" s="21">
        <v>142736435</v>
      </c>
      <c r="B384" s="21">
        <v>5540246188583</v>
      </c>
      <c r="C384" s="20">
        <v>44732</v>
      </c>
      <c r="D384" s="22">
        <v>4455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 x14ac:dyDescent="0.2">
      <c r="A385" s="21">
        <v>142736449</v>
      </c>
      <c r="B385" s="21">
        <v>5540246187987</v>
      </c>
      <c r="C385" s="20">
        <v>44724</v>
      </c>
      <c r="D385" s="22">
        <v>2228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 x14ac:dyDescent="0.2">
      <c r="A386" s="18">
        <v>142736456</v>
      </c>
      <c r="B386" s="18">
        <v>5540246192264</v>
      </c>
      <c r="C386" s="17">
        <v>44753</v>
      </c>
      <c r="D386" s="19">
        <v>1485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 x14ac:dyDescent="0.2">
      <c r="A387" s="21">
        <v>142736456</v>
      </c>
      <c r="B387" s="21">
        <v>5540246192265</v>
      </c>
      <c r="C387" s="20">
        <v>44753</v>
      </c>
      <c r="D387" s="22">
        <v>297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 x14ac:dyDescent="0.2">
      <c r="A388" s="21">
        <v>142736459</v>
      </c>
      <c r="B388" s="21">
        <v>5540246180522</v>
      </c>
      <c r="C388" s="20">
        <v>44735</v>
      </c>
      <c r="D388" s="22">
        <v>279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 x14ac:dyDescent="0.2">
      <c r="A389" s="18">
        <v>142736459</v>
      </c>
      <c r="B389" s="18">
        <v>5540246193409</v>
      </c>
      <c r="C389" s="17">
        <v>44735</v>
      </c>
      <c r="D389" s="19">
        <v>65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 x14ac:dyDescent="0.2">
      <c r="A390" s="21">
        <v>142736462</v>
      </c>
      <c r="B390" s="21">
        <v>5540246171759</v>
      </c>
      <c r="C390" s="20">
        <v>44728</v>
      </c>
      <c r="D390" s="22">
        <v>2506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 x14ac:dyDescent="0.2">
      <c r="A391" s="18">
        <v>142736462</v>
      </c>
      <c r="B391" s="18">
        <v>5540246177132</v>
      </c>
      <c r="C391" s="17">
        <v>44728</v>
      </c>
      <c r="D391" s="19">
        <v>7888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 x14ac:dyDescent="0.2">
      <c r="A392" s="21">
        <v>142736462</v>
      </c>
      <c r="B392" s="21">
        <v>5540246177133</v>
      </c>
      <c r="C392" s="20">
        <v>44728</v>
      </c>
      <c r="D392" s="22">
        <v>3341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 x14ac:dyDescent="0.2">
      <c r="A393" s="18">
        <v>142736462</v>
      </c>
      <c r="B393" s="18">
        <v>5540246192518</v>
      </c>
      <c r="C393" s="17">
        <v>44728</v>
      </c>
      <c r="D393" s="19">
        <v>3828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 x14ac:dyDescent="0.2">
      <c r="A394" s="21">
        <v>142736463</v>
      </c>
      <c r="B394" s="21">
        <v>5540246183587</v>
      </c>
      <c r="C394" s="20">
        <v>44746</v>
      </c>
      <c r="D394" s="22">
        <v>502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 x14ac:dyDescent="0.2">
      <c r="A395" s="18">
        <v>142736464</v>
      </c>
      <c r="B395" s="18">
        <v>5540246190097</v>
      </c>
      <c r="C395" s="17">
        <v>44737</v>
      </c>
      <c r="D395" s="19">
        <v>2559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 x14ac:dyDescent="0.2">
      <c r="A396" s="21">
        <v>142736471</v>
      </c>
      <c r="B396" s="21">
        <v>5540246176295</v>
      </c>
      <c r="C396" s="20">
        <v>44725</v>
      </c>
      <c r="D396" s="22">
        <v>7424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 x14ac:dyDescent="0.2">
      <c r="A397" s="21">
        <v>142736471</v>
      </c>
      <c r="B397" s="21">
        <v>5540246187987</v>
      </c>
      <c r="C397" s="20">
        <v>44725</v>
      </c>
      <c r="D397" s="22">
        <v>3341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 x14ac:dyDescent="0.2">
      <c r="A398" s="18">
        <v>142736471</v>
      </c>
      <c r="B398" s="18">
        <v>5540246188200</v>
      </c>
      <c r="C398" s="17">
        <v>44725</v>
      </c>
      <c r="D398" s="19">
        <v>2228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 x14ac:dyDescent="0.2">
      <c r="A399" s="21">
        <v>142736472</v>
      </c>
      <c r="B399" s="21">
        <v>5540246172978</v>
      </c>
      <c r="C399" s="20">
        <v>44725</v>
      </c>
      <c r="D399" s="22">
        <v>836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 x14ac:dyDescent="0.2">
      <c r="A400" s="21">
        <v>142736474</v>
      </c>
      <c r="B400" s="21">
        <v>5540246188200</v>
      </c>
      <c r="C400" s="20">
        <v>44724</v>
      </c>
      <c r="D400" s="22">
        <v>483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 x14ac:dyDescent="0.2">
      <c r="A401" s="21">
        <v>142736489</v>
      </c>
      <c r="B401" s="21">
        <v>5540246176295</v>
      </c>
      <c r="C401" s="20">
        <v>44728</v>
      </c>
      <c r="D401" s="22">
        <v>7387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 x14ac:dyDescent="0.2">
      <c r="A402" s="18">
        <v>142736489</v>
      </c>
      <c r="B402" s="18">
        <v>5540246187987</v>
      </c>
      <c r="C402" s="17">
        <v>44728</v>
      </c>
      <c r="D402" s="19">
        <v>4455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 x14ac:dyDescent="0.2">
      <c r="A403" s="18">
        <v>142736490</v>
      </c>
      <c r="B403" s="18">
        <v>5540246172669</v>
      </c>
      <c r="C403" s="17">
        <v>44728</v>
      </c>
      <c r="D403" s="19">
        <v>279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 x14ac:dyDescent="0.2">
      <c r="A404" s="18">
        <v>142736490</v>
      </c>
      <c r="B404" s="18">
        <v>5540246174174</v>
      </c>
      <c r="C404" s="17">
        <v>44728</v>
      </c>
      <c r="D404" s="19">
        <v>464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 x14ac:dyDescent="0.2">
      <c r="A405" s="21">
        <v>142736490</v>
      </c>
      <c r="B405" s="21">
        <v>5540246176699</v>
      </c>
      <c r="C405" s="20">
        <v>44728</v>
      </c>
      <c r="D405" s="22">
        <v>2088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 x14ac:dyDescent="0.2">
      <c r="A406" s="18">
        <v>142736490</v>
      </c>
      <c r="B406" s="18">
        <v>5540246188175</v>
      </c>
      <c r="C406" s="17">
        <v>44728</v>
      </c>
      <c r="D406" s="19">
        <v>116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 x14ac:dyDescent="0.2">
      <c r="A407" s="18">
        <v>142736493</v>
      </c>
      <c r="B407" s="18">
        <v>5540246185429</v>
      </c>
      <c r="C407" s="17">
        <v>44728</v>
      </c>
      <c r="D407" s="19">
        <v>70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 x14ac:dyDescent="0.2">
      <c r="A408" s="21">
        <v>142736493</v>
      </c>
      <c r="B408" s="21">
        <v>5540246186325</v>
      </c>
      <c r="C408" s="20">
        <v>44728</v>
      </c>
      <c r="D408" s="22">
        <v>279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 x14ac:dyDescent="0.2">
      <c r="A409" s="21">
        <v>142736499</v>
      </c>
      <c r="B409" s="21">
        <v>5540246173906</v>
      </c>
      <c r="C409" s="20">
        <v>44736</v>
      </c>
      <c r="D409" s="22">
        <v>1634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 x14ac:dyDescent="0.2">
      <c r="A410" s="18">
        <v>142736499</v>
      </c>
      <c r="B410" s="18">
        <v>5540246181016</v>
      </c>
      <c r="C410" s="17">
        <v>44736</v>
      </c>
      <c r="D410" s="19">
        <v>6237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 x14ac:dyDescent="0.2">
      <c r="A411" s="18">
        <v>142736502</v>
      </c>
      <c r="B411" s="18">
        <v>5540246177376</v>
      </c>
      <c r="C411" s="17">
        <v>44743</v>
      </c>
      <c r="D411" s="19">
        <v>1420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 x14ac:dyDescent="0.2">
      <c r="A412" s="18">
        <v>142746514</v>
      </c>
      <c r="B412" s="18">
        <v>5540246176699</v>
      </c>
      <c r="C412" s="17">
        <v>44729</v>
      </c>
      <c r="D412" s="19">
        <v>4176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 x14ac:dyDescent="0.2">
      <c r="A413" s="21">
        <v>142746514</v>
      </c>
      <c r="B413" s="21">
        <v>5540246188175</v>
      </c>
      <c r="C413" s="20">
        <v>44729</v>
      </c>
      <c r="D413" s="22">
        <v>93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 x14ac:dyDescent="0.2">
      <c r="A414" s="18">
        <v>142746515</v>
      </c>
      <c r="B414" s="18">
        <v>5540246171933</v>
      </c>
      <c r="C414" s="17">
        <v>44729</v>
      </c>
      <c r="D414" s="19">
        <v>557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 x14ac:dyDescent="0.2">
      <c r="A415" s="18">
        <v>142746516</v>
      </c>
      <c r="B415" s="18">
        <v>5540246171759</v>
      </c>
      <c r="C415" s="17">
        <v>44732</v>
      </c>
      <c r="D415" s="19">
        <v>2506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 x14ac:dyDescent="0.2">
      <c r="A416" s="21">
        <v>142746516</v>
      </c>
      <c r="B416" s="21">
        <v>5540246177132</v>
      </c>
      <c r="C416" s="20">
        <v>44732</v>
      </c>
      <c r="D416" s="22">
        <v>6960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 x14ac:dyDescent="0.2">
      <c r="A417" s="18">
        <v>142746516</v>
      </c>
      <c r="B417" s="18">
        <v>5540246177133</v>
      </c>
      <c r="C417" s="17">
        <v>44732</v>
      </c>
      <c r="D417" s="19">
        <v>7796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 x14ac:dyDescent="0.2">
      <c r="A418" s="18">
        <v>142746517</v>
      </c>
      <c r="B418" s="18">
        <v>5540246183562</v>
      </c>
      <c r="C418" s="17">
        <v>44731</v>
      </c>
      <c r="D418" s="19">
        <v>12528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 x14ac:dyDescent="0.2">
      <c r="A419" s="18">
        <v>142746524</v>
      </c>
      <c r="B419" s="18">
        <v>5540246181061</v>
      </c>
      <c r="C419" s="17">
        <v>44742</v>
      </c>
      <c r="D419" s="19">
        <v>3308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 x14ac:dyDescent="0.2">
      <c r="A420" s="21">
        <v>142746524</v>
      </c>
      <c r="B420" s="21">
        <v>5540246183547</v>
      </c>
      <c r="C420" s="20">
        <v>44742</v>
      </c>
      <c r="D420" s="22">
        <v>1114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 x14ac:dyDescent="0.2">
      <c r="A421" s="18">
        <v>142746524</v>
      </c>
      <c r="B421" s="18">
        <v>5540246185278</v>
      </c>
      <c r="C421" s="17">
        <v>44742</v>
      </c>
      <c r="D421" s="19">
        <v>2239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 x14ac:dyDescent="0.2">
      <c r="A422" s="18">
        <v>142746542</v>
      </c>
      <c r="B422" s="18">
        <v>5540246192907</v>
      </c>
      <c r="C422" s="17">
        <v>44728</v>
      </c>
      <c r="D422" s="19">
        <v>2228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 x14ac:dyDescent="0.2">
      <c r="A423" s="18">
        <v>142746545</v>
      </c>
      <c r="B423" s="18">
        <v>5540246171933</v>
      </c>
      <c r="C423" s="17">
        <v>44730</v>
      </c>
      <c r="D423" s="19">
        <v>557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 x14ac:dyDescent="0.2">
      <c r="A424" s="21">
        <v>142746545</v>
      </c>
      <c r="B424" s="21">
        <v>5540246176294</v>
      </c>
      <c r="C424" s="20">
        <v>44730</v>
      </c>
      <c r="D424" s="22">
        <v>2970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 x14ac:dyDescent="0.2">
      <c r="A425" s="18">
        <v>142746545</v>
      </c>
      <c r="B425" s="18">
        <v>5540246176295</v>
      </c>
      <c r="C425" s="17">
        <v>44730</v>
      </c>
      <c r="D425" s="19">
        <v>7424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 x14ac:dyDescent="0.2">
      <c r="A426" s="21">
        <v>142746545</v>
      </c>
      <c r="B426" s="21">
        <v>5540246187987</v>
      </c>
      <c r="C426" s="20">
        <v>44730</v>
      </c>
      <c r="D426" s="22">
        <v>2228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 x14ac:dyDescent="0.2">
      <c r="A427" s="18">
        <v>142746545</v>
      </c>
      <c r="B427" s="18">
        <v>5540246188200</v>
      </c>
      <c r="C427" s="17">
        <v>44730</v>
      </c>
      <c r="D427" s="19">
        <v>743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 x14ac:dyDescent="0.2">
      <c r="A428" s="18">
        <v>142746546</v>
      </c>
      <c r="B428" s="18">
        <v>5540246176699</v>
      </c>
      <c r="C428" s="17">
        <v>44730</v>
      </c>
      <c r="D428" s="19">
        <v>4176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 x14ac:dyDescent="0.2">
      <c r="A429" s="18">
        <v>142746569</v>
      </c>
      <c r="B429" s="18">
        <v>5540246172978</v>
      </c>
      <c r="C429" s="17">
        <v>44731</v>
      </c>
      <c r="D429" s="19">
        <v>836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 x14ac:dyDescent="0.2">
      <c r="A430" s="18">
        <v>142746570</v>
      </c>
      <c r="B430" s="18">
        <v>5540246176295</v>
      </c>
      <c r="C430" s="17">
        <v>44731</v>
      </c>
      <c r="D430" s="19">
        <v>7424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 x14ac:dyDescent="0.2">
      <c r="A431" s="18">
        <v>142746570</v>
      </c>
      <c r="B431" s="18">
        <v>5540246187987</v>
      </c>
      <c r="C431" s="17">
        <v>44731</v>
      </c>
      <c r="D431" s="19">
        <v>2228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 x14ac:dyDescent="0.2">
      <c r="A432" s="21">
        <v>142746570</v>
      </c>
      <c r="B432" s="21">
        <v>5540246188200</v>
      </c>
      <c r="C432" s="20">
        <v>44731</v>
      </c>
      <c r="D432" s="22">
        <v>743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 x14ac:dyDescent="0.2">
      <c r="A433" s="18">
        <v>142746575</v>
      </c>
      <c r="B433" s="18">
        <v>5540246170256</v>
      </c>
      <c r="C433" s="17">
        <v>44744</v>
      </c>
      <c r="D433" s="19">
        <v>2998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 x14ac:dyDescent="0.2">
      <c r="A434" s="21">
        <v>142746575</v>
      </c>
      <c r="B434" s="21">
        <v>5540246171888</v>
      </c>
      <c r="C434" s="20">
        <v>44744</v>
      </c>
      <c r="D434" s="22">
        <v>650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 x14ac:dyDescent="0.2">
      <c r="A435" s="21">
        <v>142746588</v>
      </c>
      <c r="B435" s="21">
        <v>5540246172978</v>
      </c>
      <c r="C435" s="20">
        <v>44732</v>
      </c>
      <c r="D435" s="22">
        <v>418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 x14ac:dyDescent="0.2">
      <c r="A436" s="18">
        <v>142746588</v>
      </c>
      <c r="B436" s="18">
        <v>5540246174174</v>
      </c>
      <c r="C436" s="17">
        <v>44732</v>
      </c>
      <c r="D436" s="19">
        <v>232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 x14ac:dyDescent="0.2">
      <c r="A437" s="18">
        <v>142746588</v>
      </c>
      <c r="B437" s="18">
        <v>5540246176699</v>
      </c>
      <c r="C437" s="17">
        <v>44732</v>
      </c>
      <c r="D437" s="19">
        <v>4176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 x14ac:dyDescent="0.2">
      <c r="A438" s="21">
        <v>142746588</v>
      </c>
      <c r="B438" s="21">
        <v>5540246188175</v>
      </c>
      <c r="C438" s="20">
        <v>44732</v>
      </c>
      <c r="D438" s="22">
        <v>93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 x14ac:dyDescent="0.2">
      <c r="A439" s="18">
        <v>142746590</v>
      </c>
      <c r="B439" s="18">
        <v>5540246176295</v>
      </c>
      <c r="C439" s="17">
        <v>44732</v>
      </c>
      <c r="D439" s="19">
        <v>7424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 x14ac:dyDescent="0.2">
      <c r="A440" s="18">
        <v>142746590</v>
      </c>
      <c r="B440" s="18">
        <v>5540246187987</v>
      </c>
      <c r="C440" s="17">
        <v>44732</v>
      </c>
      <c r="D440" s="19">
        <v>4455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 x14ac:dyDescent="0.2">
      <c r="A441" s="21">
        <v>142746590</v>
      </c>
      <c r="B441" s="21">
        <v>5540246188200</v>
      </c>
      <c r="C441" s="20">
        <v>44732</v>
      </c>
      <c r="D441" s="22">
        <v>743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 x14ac:dyDescent="0.2">
      <c r="A442" s="21">
        <v>142746606</v>
      </c>
      <c r="B442" s="21">
        <v>5540246172978</v>
      </c>
      <c r="C442" s="20">
        <v>44735</v>
      </c>
      <c r="D442" s="22">
        <v>418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 x14ac:dyDescent="0.2">
      <c r="A443" s="18">
        <v>142746606</v>
      </c>
      <c r="B443" s="18">
        <v>5540246174174</v>
      </c>
      <c r="C443" s="17">
        <v>44735</v>
      </c>
      <c r="D443" s="19">
        <v>232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 x14ac:dyDescent="0.2">
      <c r="A444" s="21">
        <v>142746608</v>
      </c>
      <c r="B444" s="21">
        <v>5540246171933</v>
      </c>
      <c r="C444" s="20">
        <v>44735</v>
      </c>
      <c r="D444" s="22">
        <v>279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 x14ac:dyDescent="0.2">
      <c r="A445" s="18">
        <v>142746608</v>
      </c>
      <c r="B445" s="18">
        <v>5540246176294</v>
      </c>
      <c r="C445" s="17">
        <v>44735</v>
      </c>
      <c r="D445" s="19">
        <v>1485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 x14ac:dyDescent="0.2">
      <c r="A446" s="21">
        <v>142746608</v>
      </c>
      <c r="B446" s="21">
        <v>5540246176295</v>
      </c>
      <c r="C446" s="20">
        <v>44735</v>
      </c>
      <c r="D446" s="22">
        <v>7424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 x14ac:dyDescent="0.2">
      <c r="A447" s="18">
        <v>142746608</v>
      </c>
      <c r="B447" s="18">
        <v>5540246187987</v>
      </c>
      <c r="C447" s="17">
        <v>44735</v>
      </c>
      <c r="D447" s="19">
        <v>2228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 x14ac:dyDescent="0.2">
      <c r="A448" s="21">
        <v>142746611</v>
      </c>
      <c r="B448" s="21">
        <v>5540246185429</v>
      </c>
      <c r="C448" s="20">
        <v>44736</v>
      </c>
      <c r="D448" s="22">
        <v>140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 x14ac:dyDescent="0.2">
      <c r="A449" s="18">
        <v>142746611</v>
      </c>
      <c r="B449" s="18">
        <v>5540246186325</v>
      </c>
      <c r="C449" s="17">
        <v>44736</v>
      </c>
      <c r="D449" s="19">
        <v>140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 x14ac:dyDescent="0.2">
      <c r="A450" s="21">
        <v>142746612</v>
      </c>
      <c r="B450" s="21">
        <v>5540246174095</v>
      </c>
      <c r="C450" s="20">
        <v>44738</v>
      </c>
      <c r="D450" s="22">
        <v>140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 x14ac:dyDescent="0.2">
      <c r="A451" s="18">
        <v>142746612</v>
      </c>
      <c r="B451" s="18">
        <v>5540246175050</v>
      </c>
      <c r="C451" s="17">
        <v>44738</v>
      </c>
      <c r="D451" s="19">
        <v>279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 x14ac:dyDescent="0.2">
      <c r="A452" s="21">
        <v>142756621</v>
      </c>
      <c r="B452" s="21">
        <v>5540246176699</v>
      </c>
      <c r="C452" s="20">
        <v>44736</v>
      </c>
      <c r="D452" s="22">
        <v>2088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 x14ac:dyDescent="0.2">
      <c r="A453" s="18">
        <v>142756622</v>
      </c>
      <c r="B453" s="18">
        <v>5540246194478</v>
      </c>
      <c r="C453" s="17">
        <v>44786</v>
      </c>
      <c r="D453" s="19">
        <v>724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 x14ac:dyDescent="0.2">
      <c r="A454" s="18">
        <v>142756623</v>
      </c>
      <c r="B454" s="18">
        <v>5540246171759</v>
      </c>
      <c r="C454" s="17">
        <v>44739</v>
      </c>
      <c r="D454" s="19">
        <v>3759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 x14ac:dyDescent="0.2">
      <c r="A455" s="21">
        <v>142756623</v>
      </c>
      <c r="B455" s="21">
        <v>5540246177132</v>
      </c>
      <c r="C455" s="20">
        <v>44739</v>
      </c>
      <c r="D455" s="22">
        <v>7424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 x14ac:dyDescent="0.2">
      <c r="A456" s="18">
        <v>142756623</v>
      </c>
      <c r="B456" s="18">
        <v>5540246177133</v>
      </c>
      <c r="C456" s="17">
        <v>44739</v>
      </c>
      <c r="D456" s="19">
        <v>2784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 x14ac:dyDescent="0.2">
      <c r="A457" s="21">
        <v>142756623</v>
      </c>
      <c r="B457" s="21">
        <v>5540246183542</v>
      </c>
      <c r="C457" s="20">
        <v>44739</v>
      </c>
      <c r="D457" s="22">
        <v>1253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 x14ac:dyDescent="0.2">
      <c r="A458" s="18">
        <v>142756623</v>
      </c>
      <c r="B458" s="18">
        <v>5540246192518</v>
      </c>
      <c r="C458" s="17">
        <v>44739</v>
      </c>
      <c r="D458" s="19">
        <v>5847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 x14ac:dyDescent="0.2">
      <c r="A459" s="18">
        <v>142756629</v>
      </c>
      <c r="B459" s="18">
        <v>5540246171933</v>
      </c>
      <c r="C459" s="17">
        <v>44737</v>
      </c>
      <c r="D459" s="19">
        <v>557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 x14ac:dyDescent="0.2">
      <c r="A460" s="18">
        <v>142756639</v>
      </c>
      <c r="B460" s="18">
        <v>5540246171933</v>
      </c>
      <c r="C460" s="17">
        <v>44738</v>
      </c>
      <c r="D460" s="19">
        <v>557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 x14ac:dyDescent="0.2">
      <c r="A461" s="18">
        <v>142756639</v>
      </c>
      <c r="B461" s="18">
        <v>5540246176294</v>
      </c>
      <c r="C461" s="17">
        <v>44738</v>
      </c>
      <c r="D461" s="19">
        <v>1448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 x14ac:dyDescent="0.2">
      <c r="A462" s="21">
        <v>142756639</v>
      </c>
      <c r="B462" s="21">
        <v>5540246176295</v>
      </c>
      <c r="C462" s="20">
        <v>44738</v>
      </c>
      <c r="D462" s="22">
        <v>5568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 x14ac:dyDescent="0.2">
      <c r="A463" s="21">
        <v>142756639</v>
      </c>
      <c r="B463" s="21">
        <v>5540246187987</v>
      </c>
      <c r="C463" s="20">
        <v>44738</v>
      </c>
      <c r="D463" s="22">
        <v>1114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 x14ac:dyDescent="0.2">
      <c r="A464" s="18">
        <v>142756639</v>
      </c>
      <c r="B464" s="18">
        <v>5540246188200</v>
      </c>
      <c r="C464" s="17">
        <v>44738</v>
      </c>
      <c r="D464" s="19">
        <v>1485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 x14ac:dyDescent="0.2">
      <c r="A465" s="21">
        <v>142756640</v>
      </c>
      <c r="B465" s="21">
        <v>5540246172978</v>
      </c>
      <c r="C465" s="20">
        <v>44738</v>
      </c>
      <c r="D465" s="22">
        <v>418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 x14ac:dyDescent="0.2">
      <c r="A466" s="21">
        <v>142756640</v>
      </c>
      <c r="B466" s="21">
        <v>5540246174174</v>
      </c>
      <c r="C466" s="20">
        <v>44738</v>
      </c>
      <c r="D466" s="22">
        <v>232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 x14ac:dyDescent="0.2">
      <c r="A467" s="21">
        <v>142756640</v>
      </c>
      <c r="B467" s="21">
        <v>5540246176699</v>
      </c>
      <c r="C467" s="20">
        <v>44738</v>
      </c>
      <c r="D467" s="22">
        <v>2088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 x14ac:dyDescent="0.2">
      <c r="A468" s="18">
        <v>142756658</v>
      </c>
      <c r="B468" s="18">
        <v>5540246171933</v>
      </c>
      <c r="C468" s="17">
        <v>44739</v>
      </c>
      <c r="D468" s="19">
        <v>1114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 x14ac:dyDescent="0.2">
      <c r="A469" s="21">
        <v>142756658</v>
      </c>
      <c r="B469" s="21">
        <v>5540246176294</v>
      </c>
      <c r="C469" s="20">
        <v>44739</v>
      </c>
      <c r="D469" s="22">
        <v>2228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 x14ac:dyDescent="0.2">
      <c r="A470" s="18">
        <v>142756658</v>
      </c>
      <c r="B470" s="18">
        <v>5540246176295</v>
      </c>
      <c r="C470" s="17">
        <v>44739</v>
      </c>
      <c r="D470" s="19">
        <v>11136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 x14ac:dyDescent="0.2">
      <c r="A471" s="18">
        <v>142756658</v>
      </c>
      <c r="B471" s="18">
        <v>5540246187987</v>
      </c>
      <c r="C471" s="17">
        <v>44739</v>
      </c>
      <c r="D471" s="19">
        <v>5568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 x14ac:dyDescent="0.2">
      <c r="A472" s="21">
        <v>142756658</v>
      </c>
      <c r="B472" s="21">
        <v>5540246188200</v>
      </c>
      <c r="C472" s="20">
        <v>44739</v>
      </c>
      <c r="D472" s="22">
        <v>743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 x14ac:dyDescent="0.2">
      <c r="A473" s="18">
        <v>142756659</v>
      </c>
      <c r="B473" s="18">
        <v>5540246172539</v>
      </c>
      <c r="C473" s="17">
        <v>44739</v>
      </c>
      <c r="D473" s="19">
        <v>35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 x14ac:dyDescent="0.2">
      <c r="A474" s="21">
        <v>142756659</v>
      </c>
      <c r="B474" s="21">
        <v>5540246172669</v>
      </c>
      <c r="C474" s="20">
        <v>44739</v>
      </c>
      <c r="D474" s="22">
        <v>140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 x14ac:dyDescent="0.2">
      <c r="A475" s="18">
        <v>142756659</v>
      </c>
      <c r="B475" s="18">
        <v>5540246172978</v>
      </c>
      <c r="C475" s="17">
        <v>44739</v>
      </c>
      <c r="D475" s="19">
        <v>836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 x14ac:dyDescent="0.2">
      <c r="A476" s="18">
        <v>142756659</v>
      </c>
      <c r="B476" s="18">
        <v>5540246174174</v>
      </c>
      <c r="C476" s="17">
        <v>44739</v>
      </c>
      <c r="D476" s="19">
        <v>464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 x14ac:dyDescent="0.2">
      <c r="A477" s="18">
        <v>142756659</v>
      </c>
      <c r="B477" s="18">
        <v>5540246176699</v>
      </c>
      <c r="C477" s="17">
        <v>44739</v>
      </c>
      <c r="D477" s="19">
        <v>4176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 x14ac:dyDescent="0.2">
      <c r="A478" s="21">
        <v>142756659</v>
      </c>
      <c r="B478" s="21">
        <v>5540246188175</v>
      </c>
      <c r="C478" s="20">
        <v>44739</v>
      </c>
      <c r="D478" s="22">
        <v>232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 x14ac:dyDescent="0.2">
      <c r="A479" s="21">
        <v>142756659</v>
      </c>
      <c r="B479" s="21">
        <v>5540246192102</v>
      </c>
      <c r="C479" s="20">
        <v>44739</v>
      </c>
      <c r="D479" s="22">
        <v>2005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 x14ac:dyDescent="0.2">
      <c r="A480" s="18">
        <v>142756660</v>
      </c>
      <c r="B480" s="18">
        <v>5540246174095</v>
      </c>
      <c r="C480" s="17">
        <v>44744</v>
      </c>
      <c r="D480" s="19">
        <v>70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 x14ac:dyDescent="0.2">
      <c r="A481" s="21">
        <v>142756660</v>
      </c>
      <c r="B481" s="21">
        <v>5540246175047</v>
      </c>
      <c r="C481" s="20">
        <v>44744</v>
      </c>
      <c r="D481" s="22">
        <v>140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 x14ac:dyDescent="0.2">
      <c r="A482" s="18">
        <v>142756660</v>
      </c>
      <c r="B482" s="18">
        <v>5540246175049</v>
      </c>
      <c r="C482" s="17">
        <v>44744</v>
      </c>
      <c r="D482" s="19">
        <v>557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 x14ac:dyDescent="0.2">
      <c r="A483" s="21">
        <v>142756660</v>
      </c>
      <c r="B483" s="21">
        <v>5540246175050</v>
      </c>
      <c r="C483" s="20">
        <v>44744</v>
      </c>
      <c r="D483" s="22">
        <v>836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 x14ac:dyDescent="0.2">
      <c r="A484" s="18">
        <v>142756660</v>
      </c>
      <c r="B484" s="18">
        <v>5540246190743</v>
      </c>
      <c r="C484" s="17">
        <v>44744</v>
      </c>
      <c r="D484" s="19">
        <v>140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 x14ac:dyDescent="0.2">
      <c r="A485" s="21">
        <v>142756672</v>
      </c>
      <c r="B485" s="21">
        <v>5540246171933</v>
      </c>
      <c r="C485" s="20">
        <v>44742</v>
      </c>
      <c r="D485" s="22">
        <v>557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 x14ac:dyDescent="0.2">
      <c r="A486" s="18">
        <v>142756672</v>
      </c>
      <c r="B486" s="18">
        <v>5540246176294</v>
      </c>
      <c r="C486" s="17">
        <v>44742</v>
      </c>
      <c r="D486" s="19">
        <v>2970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 x14ac:dyDescent="0.2">
      <c r="A487" s="21">
        <v>142756672</v>
      </c>
      <c r="B487" s="21">
        <v>5540246176295</v>
      </c>
      <c r="C487" s="20">
        <v>44742</v>
      </c>
      <c r="D487" s="22">
        <v>7424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 x14ac:dyDescent="0.2">
      <c r="A488" s="21">
        <v>142756672</v>
      </c>
      <c r="B488" s="21">
        <v>5540246187987</v>
      </c>
      <c r="C488" s="20">
        <v>44742</v>
      </c>
      <c r="D488" s="22">
        <v>6682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 x14ac:dyDescent="0.2">
      <c r="A489" s="18">
        <v>142756672</v>
      </c>
      <c r="B489" s="18">
        <v>5540246188200</v>
      </c>
      <c r="C489" s="17">
        <v>44742</v>
      </c>
      <c r="D489" s="19">
        <v>1485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 x14ac:dyDescent="0.2">
      <c r="A490" s="21">
        <v>142756674</v>
      </c>
      <c r="B490" s="21">
        <v>5540246172978</v>
      </c>
      <c r="C490" s="20">
        <v>44742</v>
      </c>
      <c r="D490" s="22">
        <v>836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 x14ac:dyDescent="0.2">
      <c r="A491" s="18">
        <v>142756674</v>
      </c>
      <c r="B491" s="18">
        <v>5540246174174</v>
      </c>
      <c r="C491" s="17">
        <v>44742</v>
      </c>
      <c r="D491" s="19">
        <v>464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 x14ac:dyDescent="0.2">
      <c r="A492" s="18">
        <v>142756674</v>
      </c>
      <c r="B492" s="18">
        <v>5540246176699</v>
      </c>
      <c r="C492" s="17">
        <v>44742</v>
      </c>
      <c r="D492" s="19">
        <v>3132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 x14ac:dyDescent="0.2">
      <c r="A493" s="21">
        <v>142756677</v>
      </c>
      <c r="B493" s="21">
        <v>5540246185429</v>
      </c>
      <c r="C493" s="20">
        <v>44743</v>
      </c>
      <c r="D493" s="22">
        <v>140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 x14ac:dyDescent="0.2">
      <c r="A494" s="18">
        <v>142756677</v>
      </c>
      <c r="B494" s="18">
        <v>5540246186325</v>
      </c>
      <c r="C494" s="17">
        <v>44743</v>
      </c>
      <c r="D494" s="19">
        <v>140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 x14ac:dyDescent="0.2">
      <c r="A495" s="21">
        <v>142756694</v>
      </c>
      <c r="B495" s="21">
        <v>5540246182684</v>
      </c>
      <c r="C495" s="20">
        <v>44746</v>
      </c>
      <c r="D495" s="22">
        <v>325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 x14ac:dyDescent="0.2">
      <c r="A496" s="18">
        <v>142756694</v>
      </c>
      <c r="B496" s="18">
        <v>5540246183844</v>
      </c>
      <c r="C496" s="17">
        <v>44746</v>
      </c>
      <c r="D496" s="19">
        <v>93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 x14ac:dyDescent="0.2">
      <c r="A497" s="21">
        <v>142756696</v>
      </c>
      <c r="B497" s="21">
        <v>5540246192209</v>
      </c>
      <c r="C497" s="20">
        <v>44746</v>
      </c>
      <c r="D497" s="22">
        <v>1114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 x14ac:dyDescent="0.2">
      <c r="A498" s="18">
        <v>142756696</v>
      </c>
      <c r="B498" s="18">
        <v>5540246192831</v>
      </c>
      <c r="C498" s="17">
        <v>44746</v>
      </c>
      <c r="D498" s="19">
        <v>1300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 x14ac:dyDescent="0.2">
      <c r="A499" s="18">
        <v>142766701</v>
      </c>
      <c r="B499" s="18">
        <v>5540246172669</v>
      </c>
      <c r="C499" s="17">
        <v>44743</v>
      </c>
      <c r="D499" s="19">
        <v>140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 x14ac:dyDescent="0.2">
      <c r="A500" s="21">
        <v>142766701</v>
      </c>
      <c r="B500" s="21">
        <v>5540246174174</v>
      </c>
      <c r="C500" s="20">
        <v>44743</v>
      </c>
      <c r="D500" s="22">
        <v>232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 x14ac:dyDescent="0.2">
      <c r="A501" s="21">
        <v>142766701</v>
      </c>
      <c r="B501" s="21">
        <v>5540246176699</v>
      </c>
      <c r="C501" s="20">
        <v>44743</v>
      </c>
      <c r="D501" s="22">
        <v>4176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 x14ac:dyDescent="0.2">
      <c r="A502" s="21">
        <v>142766701</v>
      </c>
      <c r="B502" s="21">
        <v>5540246188175</v>
      </c>
      <c r="C502" s="20">
        <v>44743</v>
      </c>
      <c r="D502" s="22">
        <v>116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 x14ac:dyDescent="0.2">
      <c r="A503" s="18">
        <v>142766702</v>
      </c>
      <c r="B503" s="18">
        <v>5540246176295</v>
      </c>
      <c r="C503" s="17">
        <v>44743</v>
      </c>
      <c r="D503" s="19">
        <v>4455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 x14ac:dyDescent="0.2">
      <c r="A504" s="21">
        <v>142766702</v>
      </c>
      <c r="B504" s="21">
        <v>5540246187987</v>
      </c>
      <c r="C504" s="20">
        <v>44743</v>
      </c>
      <c r="D504" s="22">
        <v>4455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 x14ac:dyDescent="0.2">
      <c r="A505" s="18">
        <v>142766702</v>
      </c>
      <c r="B505" s="18">
        <v>5540246188200</v>
      </c>
      <c r="C505" s="17">
        <v>44743</v>
      </c>
      <c r="D505" s="19">
        <v>743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 x14ac:dyDescent="0.2">
      <c r="A506" s="21">
        <v>142766704</v>
      </c>
      <c r="B506" s="21">
        <v>5540246174095</v>
      </c>
      <c r="C506" s="20">
        <v>44746</v>
      </c>
      <c r="D506" s="22">
        <v>70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 x14ac:dyDescent="0.2">
      <c r="A507" s="18">
        <v>142766704</v>
      </c>
      <c r="B507" s="18">
        <v>5540246175047</v>
      </c>
      <c r="C507" s="17">
        <v>44746</v>
      </c>
      <c r="D507" s="19">
        <v>140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 x14ac:dyDescent="0.2">
      <c r="A508" s="21">
        <v>142766704</v>
      </c>
      <c r="B508" s="21">
        <v>5540246175049</v>
      </c>
      <c r="C508" s="20">
        <v>44746</v>
      </c>
      <c r="D508" s="22">
        <v>279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 x14ac:dyDescent="0.2">
      <c r="A509" s="18">
        <v>142766704</v>
      </c>
      <c r="B509" s="18">
        <v>5540246175050</v>
      </c>
      <c r="C509" s="17">
        <v>44746</v>
      </c>
      <c r="D509" s="19">
        <v>279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 x14ac:dyDescent="0.2">
      <c r="A510" s="21">
        <v>142766704</v>
      </c>
      <c r="B510" s="21">
        <v>5540246190743</v>
      </c>
      <c r="C510" s="20">
        <v>44746</v>
      </c>
      <c r="D510" s="22">
        <v>140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 x14ac:dyDescent="0.2">
      <c r="A511" s="21">
        <v>142766705</v>
      </c>
      <c r="B511" s="21">
        <v>5540246177132</v>
      </c>
      <c r="C511" s="20">
        <v>44743</v>
      </c>
      <c r="D511" s="22">
        <v>3225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 x14ac:dyDescent="0.2">
      <c r="A512" s="18">
        <v>142766705</v>
      </c>
      <c r="B512" s="18">
        <v>5540246177133</v>
      </c>
      <c r="C512" s="17">
        <v>44743</v>
      </c>
      <c r="D512" s="19">
        <v>4455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 x14ac:dyDescent="0.2">
      <c r="A513" s="21">
        <v>142766705</v>
      </c>
      <c r="B513" s="21">
        <v>5540246183542</v>
      </c>
      <c r="C513" s="20">
        <v>44743</v>
      </c>
      <c r="D513" s="22">
        <v>1253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 x14ac:dyDescent="0.2">
      <c r="A514" s="18">
        <v>142766705</v>
      </c>
      <c r="B514" s="18">
        <v>5540246192148</v>
      </c>
      <c r="C514" s="17">
        <v>44743</v>
      </c>
      <c r="D514" s="19">
        <v>5568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 x14ac:dyDescent="0.2">
      <c r="A515" s="21">
        <v>142766705</v>
      </c>
      <c r="B515" s="21">
        <v>5540246192518</v>
      </c>
      <c r="C515" s="20">
        <v>44743</v>
      </c>
      <c r="D515" s="22">
        <v>5847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 x14ac:dyDescent="0.2">
      <c r="A516" s="18">
        <v>142766712</v>
      </c>
      <c r="B516" s="18">
        <v>5540246173686</v>
      </c>
      <c r="C516" s="17">
        <v>44759</v>
      </c>
      <c r="D516" s="19">
        <v>223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 x14ac:dyDescent="0.2">
      <c r="A517" s="21">
        <v>143246714</v>
      </c>
      <c r="B517" s="21">
        <v>5540246171933</v>
      </c>
      <c r="C517" s="20">
        <v>44744</v>
      </c>
      <c r="D517" s="22">
        <v>836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 x14ac:dyDescent="0.2">
      <c r="A518" s="18">
        <v>143246714</v>
      </c>
      <c r="B518" s="18">
        <v>5540246176294</v>
      </c>
      <c r="C518" s="17">
        <v>44744</v>
      </c>
      <c r="D518" s="19">
        <v>1485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 x14ac:dyDescent="0.2">
      <c r="A519" s="21">
        <v>143246714</v>
      </c>
      <c r="B519" s="21">
        <v>5540246176295</v>
      </c>
      <c r="C519" s="20">
        <v>44744</v>
      </c>
      <c r="D519" s="22">
        <v>4455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 x14ac:dyDescent="0.2">
      <c r="A520" s="18">
        <v>143246714</v>
      </c>
      <c r="B520" s="18">
        <v>5540246188200</v>
      </c>
      <c r="C520" s="17">
        <v>44744</v>
      </c>
      <c r="D520" s="19">
        <v>743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 x14ac:dyDescent="0.2">
      <c r="A521" s="18">
        <v>143246715</v>
      </c>
      <c r="B521" s="18">
        <v>5540246172978</v>
      </c>
      <c r="C521" s="17">
        <v>44744</v>
      </c>
      <c r="D521" s="19">
        <v>836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 x14ac:dyDescent="0.2">
      <c r="A522" s="18">
        <v>143246715</v>
      </c>
      <c r="B522" s="18">
        <v>5540246176699</v>
      </c>
      <c r="C522" s="17">
        <v>44744</v>
      </c>
      <c r="D522" s="19">
        <v>2088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 x14ac:dyDescent="0.2">
      <c r="A523" s="21">
        <v>143246731</v>
      </c>
      <c r="B523" s="21">
        <v>5540246172669</v>
      </c>
      <c r="C523" s="20">
        <v>44745</v>
      </c>
      <c r="D523" s="22">
        <v>140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 x14ac:dyDescent="0.2">
      <c r="A524" s="18">
        <v>143246731</v>
      </c>
      <c r="B524" s="18">
        <v>5540246188175</v>
      </c>
      <c r="C524" s="17">
        <v>44745</v>
      </c>
      <c r="D524" s="19">
        <v>116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 x14ac:dyDescent="0.2">
      <c r="A525" s="18">
        <v>143246732</v>
      </c>
      <c r="B525" s="18">
        <v>5540246171933</v>
      </c>
      <c r="C525" s="17">
        <v>44745</v>
      </c>
      <c r="D525" s="19">
        <v>279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 x14ac:dyDescent="0.2">
      <c r="A526" s="18">
        <v>143246732</v>
      </c>
      <c r="B526" s="18">
        <v>5540246187987</v>
      </c>
      <c r="C526" s="17">
        <v>44745</v>
      </c>
      <c r="D526" s="19">
        <v>2228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 x14ac:dyDescent="0.2">
      <c r="A527" s="21">
        <v>143246732</v>
      </c>
      <c r="B527" s="21">
        <v>5540246188200</v>
      </c>
      <c r="C527" s="20">
        <v>44745</v>
      </c>
      <c r="D527" s="22">
        <v>743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 x14ac:dyDescent="0.2">
      <c r="A528" s="18">
        <v>143246741</v>
      </c>
      <c r="B528" s="18">
        <v>5540246183130</v>
      </c>
      <c r="C528" s="17">
        <v>44750</v>
      </c>
      <c r="D528" s="19">
        <v>1003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 x14ac:dyDescent="0.2">
      <c r="A529" s="21">
        <v>143246741</v>
      </c>
      <c r="B529" s="21">
        <v>5540246183537</v>
      </c>
      <c r="C529" s="20">
        <v>44750</v>
      </c>
      <c r="D529" s="22">
        <v>961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 x14ac:dyDescent="0.2">
      <c r="A530" s="18">
        <v>143246742</v>
      </c>
      <c r="B530" s="18">
        <v>5540246170256</v>
      </c>
      <c r="C530" s="17">
        <v>44751</v>
      </c>
      <c r="D530" s="19">
        <v>3174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 x14ac:dyDescent="0.2">
      <c r="A531" s="21">
        <v>143246742</v>
      </c>
      <c r="B531" s="21">
        <v>5540246171888</v>
      </c>
      <c r="C531" s="20">
        <v>44751</v>
      </c>
      <c r="D531" s="22">
        <v>520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 x14ac:dyDescent="0.2">
      <c r="A532" s="21">
        <v>143246755</v>
      </c>
      <c r="B532" s="21">
        <v>5540246172978</v>
      </c>
      <c r="C532" s="20">
        <v>44746</v>
      </c>
      <c r="D532" s="22">
        <v>836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 x14ac:dyDescent="0.2">
      <c r="A533" s="21">
        <v>143246755</v>
      </c>
      <c r="B533" s="21">
        <v>5540246174174</v>
      </c>
      <c r="C533" s="20">
        <v>44746</v>
      </c>
      <c r="D533" s="22">
        <v>348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 x14ac:dyDescent="0.2">
      <c r="A534" s="21">
        <v>143246756</v>
      </c>
      <c r="B534" s="21">
        <v>5540246171933</v>
      </c>
      <c r="C534" s="20">
        <v>44746</v>
      </c>
      <c r="D534" s="22">
        <v>836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 x14ac:dyDescent="0.2">
      <c r="A535" s="18">
        <v>143246756</v>
      </c>
      <c r="B535" s="18">
        <v>5540246176294</v>
      </c>
      <c r="C535" s="17">
        <v>44746</v>
      </c>
      <c r="D535" s="19">
        <v>1485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 x14ac:dyDescent="0.2">
      <c r="A536" s="21">
        <v>143246756</v>
      </c>
      <c r="B536" s="21">
        <v>5540246176295</v>
      </c>
      <c r="C536" s="20">
        <v>44746</v>
      </c>
      <c r="D536" s="22">
        <v>3712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 x14ac:dyDescent="0.2">
      <c r="A537" s="18">
        <v>143246756</v>
      </c>
      <c r="B537" s="18">
        <v>5540246187987</v>
      </c>
      <c r="C537" s="17">
        <v>44746</v>
      </c>
      <c r="D537" s="19">
        <v>3341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 x14ac:dyDescent="0.2">
      <c r="A538" s="21">
        <v>143246756</v>
      </c>
      <c r="B538" s="21">
        <v>5540246188200</v>
      </c>
      <c r="C538" s="20">
        <v>44746</v>
      </c>
      <c r="D538" s="22">
        <v>743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 x14ac:dyDescent="0.2">
      <c r="A539" s="18">
        <v>143246759</v>
      </c>
      <c r="B539" s="18">
        <v>5540246175047</v>
      </c>
      <c r="C539" s="17">
        <v>44751</v>
      </c>
      <c r="D539" s="19">
        <v>418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 x14ac:dyDescent="0.2">
      <c r="A540" s="21">
        <v>143246759</v>
      </c>
      <c r="B540" s="21">
        <v>5540246175049</v>
      </c>
      <c r="C540" s="20">
        <v>44751</v>
      </c>
      <c r="D540" s="22">
        <v>557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 x14ac:dyDescent="0.2">
      <c r="A541" s="18">
        <v>143246759</v>
      </c>
      <c r="B541" s="18">
        <v>5540246175050</v>
      </c>
      <c r="C541" s="17">
        <v>44751</v>
      </c>
      <c r="D541" s="19">
        <v>557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 x14ac:dyDescent="0.2">
      <c r="A542" s="21">
        <v>143246763</v>
      </c>
      <c r="B542" s="21">
        <v>5540246188583</v>
      </c>
      <c r="C542" s="20">
        <v>44749</v>
      </c>
      <c r="D542" s="22">
        <v>2228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 x14ac:dyDescent="0.2">
      <c r="A543" s="18">
        <v>143246764</v>
      </c>
      <c r="B543" s="18">
        <v>5540246192264</v>
      </c>
      <c r="C543" s="17">
        <v>44772</v>
      </c>
      <c r="D543" s="19">
        <v>1485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 x14ac:dyDescent="0.2">
      <c r="A544" s="21">
        <v>143246764</v>
      </c>
      <c r="B544" s="21">
        <v>5540246192265</v>
      </c>
      <c r="C544" s="20">
        <v>44772</v>
      </c>
      <c r="D544" s="22">
        <v>297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 x14ac:dyDescent="0.2">
      <c r="A545" s="18">
        <v>143246771</v>
      </c>
      <c r="B545" s="18">
        <v>5540246181061</v>
      </c>
      <c r="C545" s="17">
        <v>44753</v>
      </c>
      <c r="D545" s="19">
        <v>2998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 x14ac:dyDescent="0.2">
      <c r="A546" s="21">
        <v>143246771</v>
      </c>
      <c r="B546" s="21">
        <v>5540246183547</v>
      </c>
      <c r="C546" s="20">
        <v>44753</v>
      </c>
      <c r="D546" s="22">
        <v>3341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 x14ac:dyDescent="0.2">
      <c r="A547" s="18">
        <v>143246771</v>
      </c>
      <c r="B547" s="18">
        <v>5540246185278</v>
      </c>
      <c r="C547" s="17">
        <v>44753</v>
      </c>
      <c r="D547" s="19">
        <v>1120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 x14ac:dyDescent="0.2">
      <c r="A548" s="21">
        <v>143246772</v>
      </c>
      <c r="B548" s="21">
        <v>5540246192907</v>
      </c>
      <c r="C548" s="20">
        <v>44773</v>
      </c>
      <c r="D548" s="22">
        <v>6682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 x14ac:dyDescent="0.2">
      <c r="A549" s="18">
        <v>143246775</v>
      </c>
      <c r="B549" s="18">
        <v>5540246177132</v>
      </c>
      <c r="C549" s="17">
        <v>44749</v>
      </c>
      <c r="D549" s="19">
        <v>3248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 x14ac:dyDescent="0.2">
      <c r="A550" s="21">
        <v>143246775</v>
      </c>
      <c r="B550" s="21">
        <v>5540246177133</v>
      </c>
      <c r="C550" s="20">
        <v>44749</v>
      </c>
      <c r="D550" s="22">
        <v>5568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 x14ac:dyDescent="0.2">
      <c r="A551" s="18">
        <v>143246775</v>
      </c>
      <c r="B551" s="18">
        <v>5540246192148</v>
      </c>
      <c r="C551" s="17">
        <v>44749</v>
      </c>
      <c r="D551" s="19">
        <v>11136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 x14ac:dyDescent="0.2">
      <c r="A552" s="21">
        <v>143246775</v>
      </c>
      <c r="B552" s="21">
        <v>5540246192518</v>
      </c>
      <c r="C552" s="20">
        <v>44749</v>
      </c>
      <c r="D552" s="22">
        <v>2924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 x14ac:dyDescent="0.2">
      <c r="A553" s="21">
        <v>143246782</v>
      </c>
      <c r="B553" s="21">
        <v>5540246193316</v>
      </c>
      <c r="C553" s="20">
        <v>44753</v>
      </c>
      <c r="D553" s="22">
        <v>335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 x14ac:dyDescent="0.2">
      <c r="A554" s="21">
        <v>143246791</v>
      </c>
      <c r="B554" s="21">
        <v>5540246171933</v>
      </c>
      <c r="C554" s="20">
        <v>44749</v>
      </c>
      <c r="D554" s="22">
        <v>1114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 x14ac:dyDescent="0.2">
      <c r="A555" s="21">
        <v>143246791</v>
      </c>
      <c r="B555" s="21">
        <v>5540246176294</v>
      </c>
      <c r="C555" s="20">
        <v>44749</v>
      </c>
      <c r="D555" s="22">
        <v>1485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 x14ac:dyDescent="0.2">
      <c r="A556" s="18">
        <v>143246791</v>
      </c>
      <c r="B556" s="18">
        <v>5540246176295</v>
      </c>
      <c r="C556" s="17">
        <v>44749</v>
      </c>
      <c r="D556" s="19">
        <v>4455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 x14ac:dyDescent="0.2">
      <c r="A557" s="21">
        <v>143246791</v>
      </c>
      <c r="B557" s="21">
        <v>5540246188200</v>
      </c>
      <c r="C557" s="20">
        <v>44749</v>
      </c>
      <c r="D557" s="22">
        <v>1448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 x14ac:dyDescent="0.2">
      <c r="A558" s="21">
        <v>143246793</v>
      </c>
      <c r="B558" s="21">
        <v>5540246172669</v>
      </c>
      <c r="C558" s="20">
        <v>44749</v>
      </c>
      <c r="D558" s="22">
        <v>279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 x14ac:dyDescent="0.2">
      <c r="A559" s="18">
        <v>143246793</v>
      </c>
      <c r="B559" s="18">
        <v>5540246174174</v>
      </c>
      <c r="C559" s="17">
        <v>44749</v>
      </c>
      <c r="D559" s="19">
        <v>464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 x14ac:dyDescent="0.2">
      <c r="A560" s="21">
        <v>143246793</v>
      </c>
      <c r="B560" s="21">
        <v>5540246188175</v>
      </c>
      <c r="C560" s="20">
        <v>44749</v>
      </c>
      <c r="D560" s="22">
        <v>116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 x14ac:dyDescent="0.2">
      <c r="A561" s="21">
        <v>143246802</v>
      </c>
      <c r="B561" s="21">
        <v>5540246180522</v>
      </c>
      <c r="C561" s="20">
        <v>44749</v>
      </c>
      <c r="D561" s="22">
        <v>557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 x14ac:dyDescent="0.2">
      <c r="A562" s="18">
        <v>143246803</v>
      </c>
      <c r="B562" s="18">
        <v>5540246180522</v>
      </c>
      <c r="C562" s="17">
        <v>44759</v>
      </c>
      <c r="D562" s="19">
        <v>891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 x14ac:dyDescent="0.2">
      <c r="A563" s="18">
        <v>143246815</v>
      </c>
      <c r="B563" s="18">
        <v>5540246171933</v>
      </c>
      <c r="C563" s="17">
        <v>44750</v>
      </c>
      <c r="D563" s="19">
        <v>557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 x14ac:dyDescent="0.2">
      <c r="A564" s="21">
        <v>143246815</v>
      </c>
      <c r="B564" s="21">
        <v>5540246187987</v>
      </c>
      <c r="C564" s="20">
        <v>44750</v>
      </c>
      <c r="D564" s="22">
        <v>2228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 x14ac:dyDescent="0.2">
      <c r="A565" s="18">
        <v>143246815</v>
      </c>
      <c r="B565" s="18">
        <v>5540246188200</v>
      </c>
      <c r="C565" s="17">
        <v>44750</v>
      </c>
      <c r="D565" s="19">
        <v>1485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 x14ac:dyDescent="0.2">
      <c r="A566" s="18">
        <v>143246816</v>
      </c>
      <c r="B566" s="18">
        <v>5540246172539</v>
      </c>
      <c r="C566" s="17">
        <v>44750</v>
      </c>
      <c r="D566" s="19">
        <v>47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 x14ac:dyDescent="0.2">
      <c r="A567" s="21">
        <v>143246816</v>
      </c>
      <c r="B567" s="21">
        <v>5540246172669</v>
      </c>
      <c r="C567" s="20">
        <v>44750</v>
      </c>
      <c r="D567" s="22">
        <v>279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 x14ac:dyDescent="0.2">
      <c r="A568" s="18">
        <v>143246816</v>
      </c>
      <c r="B568" s="18">
        <v>5540246172978</v>
      </c>
      <c r="C568" s="17">
        <v>44750</v>
      </c>
      <c r="D568" s="19">
        <v>1671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 x14ac:dyDescent="0.2">
      <c r="A569" s="18">
        <v>143246816</v>
      </c>
      <c r="B569" s="18">
        <v>5540246174174</v>
      </c>
      <c r="C569" s="17">
        <v>44750</v>
      </c>
      <c r="D569" s="19">
        <v>464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 x14ac:dyDescent="0.2">
      <c r="A570" s="18">
        <v>143246816</v>
      </c>
      <c r="B570" s="18">
        <v>5540246176699</v>
      </c>
      <c r="C570" s="17">
        <v>44750</v>
      </c>
      <c r="D570" s="19">
        <v>6264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 x14ac:dyDescent="0.2">
      <c r="A571" s="21">
        <v>143246816</v>
      </c>
      <c r="B571" s="21">
        <v>5540246192102</v>
      </c>
      <c r="C571" s="20">
        <v>44750</v>
      </c>
      <c r="D571" s="22">
        <v>4009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 x14ac:dyDescent="0.2">
      <c r="A572" s="21">
        <v>143246818</v>
      </c>
      <c r="B572" s="21">
        <v>5540246173906</v>
      </c>
      <c r="C572" s="20">
        <v>44758</v>
      </c>
      <c r="D572" s="22">
        <v>2450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 x14ac:dyDescent="0.2">
      <c r="A573" s="18">
        <v>143246818</v>
      </c>
      <c r="B573" s="18">
        <v>5540246181016</v>
      </c>
      <c r="C573" s="17">
        <v>44758</v>
      </c>
      <c r="D573" s="19">
        <v>10691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 x14ac:dyDescent="0.2">
      <c r="A574" s="18">
        <v>143246822</v>
      </c>
      <c r="B574" s="18">
        <v>5540246174095</v>
      </c>
      <c r="C574" s="17">
        <v>44753</v>
      </c>
      <c r="D574" s="19">
        <v>70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 x14ac:dyDescent="0.2">
      <c r="A575" s="21">
        <v>143246822</v>
      </c>
      <c r="B575" s="21">
        <v>5540246175049</v>
      </c>
      <c r="C575" s="20">
        <v>44753</v>
      </c>
      <c r="D575" s="22">
        <v>836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 x14ac:dyDescent="0.2">
      <c r="A576" s="18">
        <v>143246822</v>
      </c>
      <c r="B576" s="18">
        <v>5540246175050</v>
      </c>
      <c r="C576" s="17">
        <v>44753</v>
      </c>
      <c r="D576" s="19">
        <v>557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 x14ac:dyDescent="0.2">
      <c r="A577" s="21">
        <v>143246822</v>
      </c>
      <c r="B577" s="21">
        <v>5540246190743</v>
      </c>
      <c r="C577" s="20">
        <v>44753</v>
      </c>
      <c r="D577" s="22">
        <v>279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 x14ac:dyDescent="0.2">
      <c r="A578" s="21">
        <v>143246823</v>
      </c>
      <c r="B578" s="21">
        <v>5540246176699</v>
      </c>
      <c r="C578" s="20">
        <v>44746</v>
      </c>
      <c r="D578" s="22">
        <v>5012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 x14ac:dyDescent="0.2">
      <c r="A579" s="21">
        <v>143246827</v>
      </c>
      <c r="B579" s="21">
        <v>5540246171759</v>
      </c>
      <c r="C579" s="20">
        <v>44751</v>
      </c>
      <c r="D579" s="22">
        <v>1253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 x14ac:dyDescent="0.2">
      <c r="A580" s="18">
        <v>143246827</v>
      </c>
      <c r="B580" s="18">
        <v>5540246192148</v>
      </c>
      <c r="C580" s="17">
        <v>44751</v>
      </c>
      <c r="D580" s="19">
        <v>30624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 x14ac:dyDescent="0.2">
      <c r="A581" s="21">
        <v>143246827</v>
      </c>
      <c r="B581" s="21">
        <v>5540246192518</v>
      </c>
      <c r="C581" s="20">
        <v>44751</v>
      </c>
      <c r="D581" s="22">
        <v>8770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 x14ac:dyDescent="0.2">
      <c r="A582" s="18">
        <v>143256847</v>
      </c>
      <c r="B582" s="18">
        <v>5540246172978</v>
      </c>
      <c r="C582" s="17">
        <v>44751</v>
      </c>
      <c r="D582" s="19">
        <v>251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 x14ac:dyDescent="0.2">
      <c r="A583" s="18">
        <v>143256847</v>
      </c>
      <c r="B583" s="18">
        <v>5540246188175</v>
      </c>
      <c r="C583" s="17">
        <v>44751</v>
      </c>
      <c r="D583" s="19">
        <v>116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 x14ac:dyDescent="0.2">
      <c r="A584" s="21">
        <v>143256866</v>
      </c>
      <c r="B584" s="21">
        <v>5540246183130</v>
      </c>
      <c r="C584" s="20">
        <v>44757</v>
      </c>
      <c r="D584" s="22">
        <v>1692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 x14ac:dyDescent="0.2">
      <c r="A585" s="18">
        <v>143256870</v>
      </c>
      <c r="B585" s="18">
        <v>5540246185429</v>
      </c>
      <c r="C585" s="17">
        <v>44753</v>
      </c>
      <c r="D585" s="19">
        <v>84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 x14ac:dyDescent="0.2">
      <c r="A586" s="21">
        <v>143256876</v>
      </c>
      <c r="B586" s="21">
        <v>5540246176295</v>
      </c>
      <c r="C586" s="20">
        <v>44753</v>
      </c>
      <c r="D586" s="22">
        <v>4455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 x14ac:dyDescent="0.2">
      <c r="A587" s="18">
        <v>143256876</v>
      </c>
      <c r="B587" s="18">
        <v>5540246187987</v>
      </c>
      <c r="C587" s="17">
        <v>44753</v>
      </c>
      <c r="D587" s="19">
        <v>1671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 x14ac:dyDescent="0.2">
      <c r="A588" s="21">
        <v>143256876</v>
      </c>
      <c r="B588" s="21">
        <v>5540246188200</v>
      </c>
      <c r="C588" s="20">
        <v>44753</v>
      </c>
      <c r="D588" s="22">
        <v>446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 x14ac:dyDescent="0.2">
      <c r="A589" s="18">
        <v>143256877</v>
      </c>
      <c r="B589" s="18">
        <v>5540246172978</v>
      </c>
      <c r="C589" s="17">
        <v>44753</v>
      </c>
      <c r="D589" s="19">
        <v>1671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 x14ac:dyDescent="0.2">
      <c r="A590" s="21">
        <v>143256877</v>
      </c>
      <c r="B590" s="21">
        <v>5540246176699</v>
      </c>
      <c r="C590" s="20">
        <v>44753</v>
      </c>
      <c r="D590" s="22">
        <v>3132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 x14ac:dyDescent="0.2">
      <c r="A591" s="18">
        <v>143256891</v>
      </c>
      <c r="B591" s="18">
        <v>5540246194478</v>
      </c>
      <c r="C591" s="17">
        <v>44814</v>
      </c>
      <c r="D591" s="19">
        <v>1225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 x14ac:dyDescent="0.2">
      <c r="A592" s="21">
        <v>143256898</v>
      </c>
      <c r="B592" s="21">
        <v>5540246187987</v>
      </c>
      <c r="C592" s="20">
        <v>44756</v>
      </c>
      <c r="D592" s="22">
        <v>1671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 x14ac:dyDescent="0.2">
      <c r="A593" s="18">
        <v>143256898</v>
      </c>
      <c r="B593" s="18">
        <v>5540246188200</v>
      </c>
      <c r="C593" s="17">
        <v>44756</v>
      </c>
      <c r="D593" s="19">
        <v>743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 x14ac:dyDescent="0.2">
      <c r="A594" s="21">
        <v>143256899</v>
      </c>
      <c r="B594" s="21">
        <v>5540246188175</v>
      </c>
      <c r="C594" s="20">
        <v>44756</v>
      </c>
      <c r="D594" s="22">
        <v>116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 x14ac:dyDescent="0.2">
      <c r="A595" s="21">
        <v>143256901</v>
      </c>
      <c r="B595" s="21">
        <v>5540246175049</v>
      </c>
      <c r="C595" s="20">
        <v>44759</v>
      </c>
      <c r="D595" s="22">
        <v>279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 x14ac:dyDescent="0.2">
      <c r="A596" s="18">
        <v>143256901</v>
      </c>
      <c r="B596" s="18">
        <v>5540246190743</v>
      </c>
      <c r="C596" s="17">
        <v>44759</v>
      </c>
      <c r="D596" s="19">
        <v>140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 x14ac:dyDescent="0.2">
      <c r="A597" s="18">
        <v>143256906</v>
      </c>
      <c r="B597" s="18">
        <v>5540246191736</v>
      </c>
      <c r="C597" s="17">
        <v>44778</v>
      </c>
      <c r="D597" s="19">
        <v>362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 x14ac:dyDescent="0.2">
      <c r="A598" s="21">
        <v>143256927</v>
      </c>
      <c r="B598" s="21">
        <v>5540246173685</v>
      </c>
      <c r="C598" s="20">
        <v>44793</v>
      </c>
      <c r="D598" s="22">
        <v>576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 x14ac:dyDescent="0.2">
      <c r="A599" s="18">
        <v>143256927</v>
      </c>
      <c r="B599" s="18">
        <v>5540246173686</v>
      </c>
      <c r="C599" s="17">
        <v>44793</v>
      </c>
      <c r="D599" s="19">
        <v>274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 x14ac:dyDescent="0.2">
      <c r="A600" s="18">
        <v>143256939</v>
      </c>
      <c r="B600" s="18">
        <v>5540246172978</v>
      </c>
      <c r="C600" s="17">
        <v>44757</v>
      </c>
      <c r="D600" s="19">
        <v>1671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 x14ac:dyDescent="0.2">
      <c r="A601" s="21">
        <v>143256939</v>
      </c>
      <c r="B601" s="21">
        <v>5540246176699</v>
      </c>
      <c r="C601" s="20">
        <v>44757</v>
      </c>
      <c r="D601" s="22">
        <v>3132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 x14ac:dyDescent="0.2">
      <c r="A602" s="18">
        <v>143256941</v>
      </c>
      <c r="B602" s="18">
        <v>5540246185429</v>
      </c>
      <c r="C602" s="17">
        <v>44758</v>
      </c>
      <c r="D602" s="19">
        <v>209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 x14ac:dyDescent="0.2">
      <c r="A603" s="21">
        <v>143266956</v>
      </c>
      <c r="B603" s="21">
        <v>5540246174174</v>
      </c>
      <c r="C603" s="20">
        <v>44758</v>
      </c>
      <c r="D603" s="22">
        <v>232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 x14ac:dyDescent="0.2">
      <c r="A604" s="21">
        <v>143266966</v>
      </c>
      <c r="B604" s="21">
        <v>5540246182684</v>
      </c>
      <c r="C604" s="20">
        <v>44766</v>
      </c>
      <c r="D604" s="22">
        <v>140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 x14ac:dyDescent="0.2">
      <c r="A605" s="18">
        <v>143266966</v>
      </c>
      <c r="B605" s="18">
        <v>5540246183844</v>
      </c>
      <c r="C605" s="17">
        <v>44766</v>
      </c>
      <c r="D605" s="19">
        <v>140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 x14ac:dyDescent="0.2">
      <c r="A606" s="18">
        <v>143266966</v>
      </c>
      <c r="B606" s="18">
        <v>5540246194467</v>
      </c>
      <c r="C606" s="17">
        <v>44766</v>
      </c>
      <c r="D606" s="19">
        <v>17818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 x14ac:dyDescent="0.2">
      <c r="A607" s="18">
        <v>143266968</v>
      </c>
      <c r="B607" s="18">
        <v>5540246194632</v>
      </c>
      <c r="C607" s="17">
        <v>44770</v>
      </c>
      <c r="D607" s="19">
        <v>1838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 x14ac:dyDescent="0.2">
      <c r="A608" s="18">
        <v>143266973</v>
      </c>
      <c r="B608" s="18">
        <v>5540246176294</v>
      </c>
      <c r="C608" s="17">
        <v>44759</v>
      </c>
      <c r="D608" s="19">
        <v>743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 x14ac:dyDescent="0.2">
      <c r="A609" s="21">
        <v>143266973</v>
      </c>
      <c r="B609" s="21">
        <v>5540246176295</v>
      </c>
      <c r="C609" s="20">
        <v>44759</v>
      </c>
      <c r="D609" s="22">
        <v>2970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 x14ac:dyDescent="0.2">
      <c r="A610" s="18">
        <v>143266980</v>
      </c>
      <c r="B610" s="18">
        <v>5540246183558</v>
      </c>
      <c r="C610" s="17">
        <v>44763</v>
      </c>
      <c r="D610" s="19">
        <v>1300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 x14ac:dyDescent="0.2">
      <c r="A611" s="18">
        <v>143266988</v>
      </c>
      <c r="B611" s="18">
        <v>5540246172978</v>
      </c>
      <c r="C611" s="17">
        <v>44760</v>
      </c>
      <c r="D611" s="19">
        <v>1671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 x14ac:dyDescent="0.2">
      <c r="A612" s="18">
        <v>143266988</v>
      </c>
      <c r="B612" s="18">
        <v>5540246176699</v>
      </c>
      <c r="C612" s="17">
        <v>44760</v>
      </c>
      <c r="D612" s="19">
        <v>1044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 x14ac:dyDescent="0.2">
      <c r="A613" s="18">
        <v>143266989</v>
      </c>
      <c r="B613" s="18">
        <v>5540246176294</v>
      </c>
      <c r="C613" s="17">
        <v>44760</v>
      </c>
      <c r="D613" s="19">
        <v>743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 x14ac:dyDescent="0.2">
      <c r="A614" s="21">
        <v>143266989</v>
      </c>
      <c r="B614" s="21">
        <v>5540246176295</v>
      </c>
      <c r="C614" s="20">
        <v>44760</v>
      </c>
      <c r="D614" s="22">
        <v>3712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 x14ac:dyDescent="0.2">
      <c r="A615" s="18">
        <v>143267002</v>
      </c>
      <c r="B615" s="18">
        <v>5540246172978</v>
      </c>
      <c r="C615" s="17">
        <v>44763</v>
      </c>
      <c r="D615" s="19">
        <v>502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 x14ac:dyDescent="0.2">
      <c r="A616" s="21">
        <v>143267002</v>
      </c>
      <c r="B616" s="21">
        <v>5540246174174</v>
      </c>
      <c r="C616" s="20">
        <v>44763</v>
      </c>
      <c r="D616" s="22">
        <v>232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 x14ac:dyDescent="0.2">
      <c r="A617" s="21">
        <v>143267002</v>
      </c>
      <c r="B617" s="21">
        <v>5540246188175</v>
      </c>
      <c r="C617" s="20">
        <v>44763</v>
      </c>
      <c r="D617" s="22">
        <v>93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 x14ac:dyDescent="0.2">
      <c r="A618" s="18">
        <v>143267004</v>
      </c>
      <c r="B618" s="18">
        <v>5540246171933</v>
      </c>
      <c r="C618" s="17">
        <v>44763</v>
      </c>
      <c r="D618" s="19">
        <v>557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 x14ac:dyDescent="0.2">
      <c r="A619" s="18">
        <v>143267004</v>
      </c>
      <c r="B619" s="18">
        <v>5540246188200</v>
      </c>
      <c r="C619" s="17">
        <v>44763</v>
      </c>
      <c r="D619" s="19">
        <v>372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 x14ac:dyDescent="0.2">
      <c r="A620" s="18">
        <v>143267009</v>
      </c>
      <c r="B620" s="18">
        <v>5540246188583</v>
      </c>
      <c r="C620" s="17">
        <v>44763</v>
      </c>
      <c r="D620" s="19">
        <v>2228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 x14ac:dyDescent="0.2">
      <c r="A621" s="21">
        <v>143267010</v>
      </c>
      <c r="B621" s="21">
        <v>5540246170256</v>
      </c>
      <c r="C621" s="20">
        <v>44772</v>
      </c>
      <c r="D621" s="22">
        <v>1940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 x14ac:dyDescent="0.2">
      <c r="A622" s="18">
        <v>143267010</v>
      </c>
      <c r="B622" s="18">
        <v>5540246171888</v>
      </c>
      <c r="C622" s="17">
        <v>44772</v>
      </c>
      <c r="D622" s="19">
        <v>1033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 x14ac:dyDescent="0.2">
      <c r="A623" s="21">
        <v>143267030</v>
      </c>
      <c r="B623" s="21">
        <v>5540246171933</v>
      </c>
      <c r="C623" s="20">
        <v>44764</v>
      </c>
      <c r="D623" s="22">
        <v>279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 x14ac:dyDescent="0.2">
      <c r="A624" s="18">
        <v>143267030</v>
      </c>
      <c r="B624" s="18">
        <v>5540246188200</v>
      </c>
      <c r="C624" s="17">
        <v>44764</v>
      </c>
      <c r="D624" s="19">
        <v>372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 x14ac:dyDescent="0.2">
      <c r="A625" s="21">
        <v>143267031</v>
      </c>
      <c r="B625" s="21">
        <v>5540246174174</v>
      </c>
      <c r="C625" s="20">
        <v>44764</v>
      </c>
      <c r="D625" s="22">
        <v>232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 x14ac:dyDescent="0.2">
      <c r="A626" s="21">
        <v>143267031</v>
      </c>
      <c r="B626" s="21">
        <v>5540246176699</v>
      </c>
      <c r="C626" s="20">
        <v>44764</v>
      </c>
      <c r="D626" s="22">
        <v>2088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 x14ac:dyDescent="0.2">
      <c r="A627" s="18">
        <v>143267033</v>
      </c>
      <c r="B627" s="18">
        <v>5540246175047</v>
      </c>
      <c r="C627" s="17">
        <v>44773</v>
      </c>
      <c r="D627" s="19">
        <v>209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 x14ac:dyDescent="0.2">
      <c r="A628" s="21">
        <v>143267033</v>
      </c>
      <c r="B628" s="21">
        <v>5540246175049</v>
      </c>
      <c r="C628" s="20">
        <v>44773</v>
      </c>
      <c r="D628" s="22">
        <v>279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 x14ac:dyDescent="0.2">
      <c r="A629" s="18">
        <v>143267039</v>
      </c>
      <c r="B629" s="18">
        <v>5540246194330</v>
      </c>
      <c r="C629" s="17">
        <v>44772</v>
      </c>
      <c r="D629" s="19">
        <v>13753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 x14ac:dyDescent="0.2">
      <c r="A630" s="18">
        <v>143277052</v>
      </c>
      <c r="B630" s="18">
        <v>5540246172978</v>
      </c>
      <c r="C630" s="17">
        <v>44765</v>
      </c>
      <c r="D630" s="19">
        <v>836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 x14ac:dyDescent="0.2">
      <c r="A631" s="18">
        <v>143277052</v>
      </c>
      <c r="B631" s="18">
        <v>5540246174174</v>
      </c>
      <c r="C631" s="17">
        <v>44765</v>
      </c>
      <c r="D631" s="19">
        <v>464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 x14ac:dyDescent="0.2">
      <c r="A632" s="18">
        <v>143277052</v>
      </c>
      <c r="B632" s="18">
        <v>5540246176699</v>
      </c>
      <c r="C632" s="17">
        <v>44765</v>
      </c>
      <c r="D632" s="19">
        <v>2088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 x14ac:dyDescent="0.2">
      <c r="A633" s="18">
        <v>143277053</v>
      </c>
      <c r="B633" s="18">
        <v>5540246171933</v>
      </c>
      <c r="C633" s="17">
        <v>44765</v>
      </c>
      <c r="D633" s="19">
        <v>1114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 x14ac:dyDescent="0.2">
      <c r="A634" s="18">
        <v>143277053</v>
      </c>
      <c r="B634" s="18">
        <v>5540246188200</v>
      </c>
      <c r="C634" s="17">
        <v>44765</v>
      </c>
      <c r="D634" s="19">
        <v>743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 x14ac:dyDescent="0.2">
      <c r="A635" s="18">
        <v>143277067</v>
      </c>
      <c r="B635" s="18">
        <v>5540246192209</v>
      </c>
      <c r="C635" s="17">
        <v>44774</v>
      </c>
      <c r="D635" s="19">
        <v>1114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 x14ac:dyDescent="0.2">
      <c r="A636" s="18">
        <v>143277074</v>
      </c>
      <c r="B636" s="18">
        <v>5540246188200</v>
      </c>
      <c r="C636" s="17">
        <v>44766</v>
      </c>
      <c r="D636" s="19">
        <v>372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 x14ac:dyDescent="0.2">
      <c r="A637" s="21">
        <v>143277075</v>
      </c>
      <c r="B637" s="21">
        <v>5540246186325</v>
      </c>
      <c r="C637" s="20">
        <v>44767</v>
      </c>
      <c r="D637" s="22">
        <v>418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 x14ac:dyDescent="0.2">
      <c r="A638" s="18">
        <v>143277088</v>
      </c>
      <c r="B638" s="18">
        <v>5540246176294</v>
      </c>
      <c r="C638" s="17">
        <v>44767</v>
      </c>
      <c r="D638" s="19">
        <v>1114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 x14ac:dyDescent="0.2">
      <c r="A639" s="21">
        <v>143277088</v>
      </c>
      <c r="B639" s="21">
        <v>5540246176295</v>
      </c>
      <c r="C639" s="20">
        <v>44767</v>
      </c>
      <c r="D639" s="22">
        <v>4455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 x14ac:dyDescent="0.2">
      <c r="A640" s="18">
        <v>143277088</v>
      </c>
      <c r="B640" s="18">
        <v>5540246188200</v>
      </c>
      <c r="C640" s="17">
        <v>44767</v>
      </c>
      <c r="D640" s="19">
        <v>372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 x14ac:dyDescent="0.2">
      <c r="A641" s="18">
        <v>143277089</v>
      </c>
      <c r="B641" s="18">
        <v>5540246172978</v>
      </c>
      <c r="C641" s="17">
        <v>44767</v>
      </c>
      <c r="D641" s="19">
        <v>836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 x14ac:dyDescent="0.2">
      <c r="A642" s="18">
        <v>143277089</v>
      </c>
      <c r="B642" s="18">
        <v>5540246174174</v>
      </c>
      <c r="C642" s="17">
        <v>44767</v>
      </c>
      <c r="D642" s="19">
        <v>232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 x14ac:dyDescent="0.2">
      <c r="A643" s="21">
        <v>143277089</v>
      </c>
      <c r="B643" s="21">
        <v>5540246176699</v>
      </c>
      <c r="C643" s="20">
        <v>44767</v>
      </c>
      <c r="D643" s="22">
        <v>2088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 x14ac:dyDescent="0.2">
      <c r="A644" s="21">
        <v>143277090</v>
      </c>
      <c r="B644" s="21">
        <v>5540246171759</v>
      </c>
      <c r="C644" s="20">
        <v>44771</v>
      </c>
      <c r="D644" s="22">
        <v>1253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 x14ac:dyDescent="0.2">
      <c r="A645" s="18">
        <v>143277090</v>
      </c>
      <c r="B645" s="18">
        <v>5540246177133</v>
      </c>
      <c r="C645" s="17">
        <v>44771</v>
      </c>
      <c r="D645" s="19">
        <v>2228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 x14ac:dyDescent="0.2">
      <c r="A646" s="21">
        <v>143277090</v>
      </c>
      <c r="B646" s="21">
        <v>5540246192148</v>
      </c>
      <c r="C646" s="20">
        <v>44771</v>
      </c>
      <c r="D646" s="22">
        <v>25056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 x14ac:dyDescent="0.2">
      <c r="A647" s="18">
        <v>143277090</v>
      </c>
      <c r="B647" s="18">
        <v>5540246192518</v>
      </c>
      <c r="C647" s="17">
        <v>44771</v>
      </c>
      <c r="D647" s="19">
        <v>4385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 x14ac:dyDescent="0.2">
      <c r="A648" s="21">
        <v>143277091</v>
      </c>
      <c r="B648" s="21">
        <v>5540246183130</v>
      </c>
      <c r="C648" s="20">
        <v>44777</v>
      </c>
      <c r="D648" s="22">
        <v>1128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 x14ac:dyDescent="0.2">
      <c r="A649" s="18">
        <v>143277091</v>
      </c>
      <c r="B649" s="18">
        <v>5540246183537</v>
      </c>
      <c r="C649" s="17">
        <v>44777</v>
      </c>
      <c r="D649" s="19">
        <v>961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 x14ac:dyDescent="0.2">
      <c r="A650" s="21">
        <v>143277091</v>
      </c>
      <c r="B650" s="21">
        <v>5540246183538</v>
      </c>
      <c r="C650" s="20">
        <v>44777</v>
      </c>
      <c r="D650" s="22">
        <v>919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 x14ac:dyDescent="0.2">
      <c r="A651" s="18">
        <v>143277097</v>
      </c>
      <c r="B651" s="18">
        <v>5540246184036</v>
      </c>
      <c r="C651" s="17">
        <v>44778</v>
      </c>
      <c r="D651" s="19">
        <v>130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 x14ac:dyDescent="0.2">
      <c r="A652" s="18">
        <v>143277109</v>
      </c>
      <c r="B652" s="18">
        <v>5540246174174</v>
      </c>
      <c r="C652" s="17">
        <v>44770</v>
      </c>
      <c r="D652" s="19">
        <v>464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 x14ac:dyDescent="0.2">
      <c r="A653" s="21">
        <v>143277109</v>
      </c>
      <c r="B653" s="21">
        <v>5540246176699</v>
      </c>
      <c r="C653" s="20">
        <v>44770</v>
      </c>
      <c r="D653" s="22">
        <v>836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 x14ac:dyDescent="0.2">
      <c r="A654" s="18">
        <v>143277109</v>
      </c>
      <c r="B654" s="18">
        <v>5540246188175</v>
      </c>
      <c r="C654" s="17">
        <v>44770</v>
      </c>
      <c r="D654" s="19">
        <v>232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 x14ac:dyDescent="0.2">
      <c r="A655" s="18">
        <v>143277109</v>
      </c>
      <c r="B655" s="18">
        <v>5540246192102</v>
      </c>
      <c r="C655" s="17">
        <v>44770</v>
      </c>
      <c r="D655" s="19">
        <v>2005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 x14ac:dyDescent="0.2">
      <c r="A656" s="18">
        <v>143277110</v>
      </c>
      <c r="B656" s="18">
        <v>5540246176294</v>
      </c>
      <c r="C656" s="17">
        <v>44770</v>
      </c>
      <c r="D656" s="19">
        <v>1485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 x14ac:dyDescent="0.2">
      <c r="A657" s="21">
        <v>143277110</v>
      </c>
      <c r="B657" s="21">
        <v>5540246176295</v>
      </c>
      <c r="C657" s="20">
        <v>44770</v>
      </c>
      <c r="D657" s="22">
        <v>7424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 x14ac:dyDescent="0.2">
      <c r="A658" s="21">
        <v>143277110</v>
      </c>
      <c r="B658" s="21">
        <v>5540246187987</v>
      </c>
      <c r="C658" s="20">
        <v>44770</v>
      </c>
      <c r="D658" s="22">
        <v>2228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 x14ac:dyDescent="0.2">
      <c r="A659" s="18">
        <v>143277110</v>
      </c>
      <c r="B659" s="18">
        <v>5540246188200</v>
      </c>
      <c r="C659" s="17">
        <v>44770</v>
      </c>
      <c r="D659" s="19">
        <v>743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 x14ac:dyDescent="0.2">
      <c r="A660" s="18">
        <v>143277123</v>
      </c>
      <c r="B660" s="18">
        <v>5540246176294</v>
      </c>
      <c r="C660" s="17">
        <v>44771</v>
      </c>
      <c r="D660" s="19">
        <v>743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 x14ac:dyDescent="0.2">
      <c r="A661" s="21">
        <v>143277123</v>
      </c>
      <c r="B661" s="21">
        <v>5540246176295</v>
      </c>
      <c r="C661" s="20">
        <v>44771</v>
      </c>
      <c r="D661" s="22">
        <v>1485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 x14ac:dyDescent="0.2">
      <c r="A662" s="21">
        <v>143277123</v>
      </c>
      <c r="B662" s="21">
        <v>5540246188200</v>
      </c>
      <c r="C662" s="20">
        <v>44771</v>
      </c>
      <c r="D662" s="22">
        <v>557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 x14ac:dyDescent="0.2">
      <c r="A663" s="18">
        <v>143277124</v>
      </c>
      <c r="B663" s="18">
        <v>5540246172978</v>
      </c>
      <c r="C663" s="17">
        <v>44771</v>
      </c>
      <c r="D663" s="19">
        <v>836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 x14ac:dyDescent="0.2">
      <c r="A664" s="18">
        <v>143277124</v>
      </c>
      <c r="B664" s="18">
        <v>5540246176699</v>
      </c>
      <c r="C664" s="17">
        <v>44771</v>
      </c>
      <c r="D664" s="19">
        <v>2088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 x14ac:dyDescent="0.2">
      <c r="A665" s="21">
        <v>143277124</v>
      </c>
      <c r="B665" s="21">
        <v>5540246188175</v>
      </c>
      <c r="C665" s="20">
        <v>44771</v>
      </c>
      <c r="D665" s="22">
        <v>116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 x14ac:dyDescent="0.2">
      <c r="A666" s="21">
        <v>143287132</v>
      </c>
      <c r="B666" s="21">
        <v>5540246172978</v>
      </c>
      <c r="C666" s="20">
        <v>44772</v>
      </c>
      <c r="D666" s="22">
        <v>836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 x14ac:dyDescent="0.2">
      <c r="A667" s="18">
        <v>143287132</v>
      </c>
      <c r="B667" s="18">
        <v>5540246176699</v>
      </c>
      <c r="C667" s="17">
        <v>44772</v>
      </c>
      <c r="D667" s="19">
        <v>1044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 x14ac:dyDescent="0.2">
      <c r="A668" s="21">
        <v>143287132</v>
      </c>
      <c r="B668" s="21">
        <v>5540246188175</v>
      </c>
      <c r="C668" s="20">
        <v>44772</v>
      </c>
      <c r="D668" s="22">
        <v>116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 x14ac:dyDescent="0.2">
      <c r="A669" s="18">
        <v>143287133</v>
      </c>
      <c r="B669" s="18">
        <v>5540246187987</v>
      </c>
      <c r="C669" s="17">
        <v>44772</v>
      </c>
      <c r="D669" s="19">
        <v>1114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 x14ac:dyDescent="0.2">
      <c r="A670" s="21">
        <v>143287136</v>
      </c>
      <c r="B670" s="21">
        <v>5540246185562</v>
      </c>
      <c r="C670" s="20">
        <v>44774</v>
      </c>
      <c r="D670" s="22">
        <v>70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 x14ac:dyDescent="0.2">
      <c r="A671" s="18">
        <v>143287152</v>
      </c>
      <c r="B671" s="18">
        <v>5540246173472</v>
      </c>
      <c r="C671" s="17">
        <v>44781</v>
      </c>
      <c r="D671" s="19">
        <v>418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 x14ac:dyDescent="0.2">
      <c r="A672" s="21">
        <v>143287152</v>
      </c>
      <c r="B672" s="21">
        <v>5540246175047</v>
      </c>
      <c r="C672" s="20">
        <v>44781</v>
      </c>
      <c r="D672" s="22">
        <v>279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 x14ac:dyDescent="0.2">
      <c r="A673" s="18">
        <v>143287152</v>
      </c>
      <c r="B673" s="18">
        <v>5540246175049</v>
      </c>
      <c r="C673" s="17">
        <v>44781</v>
      </c>
      <c r="D673" s="19">
        <v>418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 x14ac:dyDescent="0.2">
      <c r="A674" s="21">
        <v>143287152</v>
      </c>
      <c r="B674" s="21">
        <v>5540246175050</v>
      </c>
      <c r="C674" s="20">
        <v>44781</v>
      </c>
      <c r="D674" s="22">
        <v>418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 x14ac:dyDescent="0.2">
      <c r="A675" s="18">
        <v>143287152</v>
      </c>
      <c r="B675" s="18">
        <v>5540246190743</v>
      </c>
      <c r="C675" s="17">
        <v>44781</v>
      </c>
      <c r="D675" s="19">
        <v>140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 x14ac:dyDescent="0.2">
      <c r="A676" s="18">
        <v>143287159</v>
      </c>
      <c r="B676" s="18">
        <v>5540246171933</v>
      </c>
      <c r="C676" s="17">
        <v>44773</v>
      </c>
      <c r="D676" s="19">
        <v>335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 x14ac:dyDescent="0.2">
      <c r="A677" s="21">
        <v>143287159</v>
      </c>
      <c r="B677" s="21">
        <v>5540246176294</v>
      </c>
      <c r="C677" s="20">
        <v>44773</v>
      </c>
      <c r="D677" s="22">
        <v>743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 x14ac:dyDescent="0.2">
      <c r="A678" s="18">
        <v>143287159</v>
      </c>
      <c r="B678" s="18">
        <v>5540246187987</v>
      </c>
      <c r="C678" s="17">
        <v>44773</v>
      </c>
      <c r="D678" s="19">
        <v>1671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 x14ac:dyDescent="0.2">
      <c r="A679" s="18">
        <v>143287163</v>
      </c>
      <c r="B679" s="18">
        <v>5540246172978</v>
      </c>
      <c r="C679" s="17">
        <v>44773</v>
      </c>
      <c r="D679" s="19">
        <v>836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 x14ac:dyDescent="0.2">
      <c r="A680" s="21">
        <v>143287163</v>
      </c>
      <c r="B680" s="21">
        <v>5540246176699</v>
      </c>
      <c r="C680" s="20">
        <v>44773</v>
      </c>
      <c r="D680" s="22">
        <v>836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 x14ac:dyDescent="0.2">
      <c r="A681" s="21">
        <v>143287169</v>
      </c>
      <c r="B681" s="21">
        <v>5540246183587</v>
      </c>
      <c r="C681" s="20">
        <v>44791</v>
      </c>
      <c r="D681" s="22">
        <v>502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 x14ac:dyDescent="0.2">
      <c r="A682" s="18">
        <v>143287169</v>
      </c>
      <c r="B682" s="18">
        <v>5540246183589</v>
      </c>
      <c r="C682" s="17">
        <v>44791</v>
      </c>
      <c r="D682" s="19">
        <v>650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 x14ac:dyDescent="0.2">
      <c r="A683" s="21">
        <v>143287172</v>
      </c>
      <c r="B683" s="21">
        <v>5540246180522</v>
      </c>
      <c r="C683" s="20">
        <v>44781</v>
      </c>
      <c r="D683" s="22">
        <v>891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 x14ac:dyDescent="0.2">
      <c r="A684" s="21">
        <v>143287173</v>
      </c>
      <c r="B684" s="21">
        <v>5540246194632</v>
      </c>
      <c r="C684" s="20">
        <v>44784</v>
      </c>
      <c r="D684" s="22">
        <v>669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 x14ac:dyDescent="0.2">
      <c r="A685" s="21">
        <v>143287181</v>
      </c>
      <c r="B685" s="21">
        <v>5540246176294</v>
      </c>
      <c r="C685" s="20">
        <v>44774</v>
      </c>
      <c r="D685" s="22">
        <v>743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 x14ac:dyDescent="0.2">
      <c r="A686" s="18">
        <v>143287181</v>
      </c>
      <c r="B686" s="18">
        <v>5540246176295</v>
      </c>
      <c r="C686" s="17">
        <v>44774</v>
      </c>
      <c r="D686" s="19">
        <v>2970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 x14ac:dyDescent="0.2">
      <c r="A687" s="21">
        <v>143287181</v>
      </c>
      <c r="B687" s="21">
        <v>5540246187987</v>
      </c>
      <c r="C687" s="20">
        <v>44774</v>
      </c>
      <c r="D687" s="22">
        <v>1671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 x14ac:dyDescent="0.2">
      <c r="A688" s="18">
        <v>143287181</v>
      </c>
      <c r="B688" s="18">
        <v>5540246188200</v>
      </c>
      <c r="C688" s="17">
        <v>44774</v>
      </c>
      <c r="D688" s="19">
        <v>372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 x14ac:dyDescent="0.2">
      <c r="A689" s="18">
        <v>143287185</v>
      </c>
      <c r="B689" s="18">
        <v>5540246172669</v>
      </c>
      <c r="C689" s="17">
        <v>44774</v>
      </c>
      <c r="D689" s="19">
        <v>279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 x14ac:dyDescent="0.2">
      <c r="A690" s="21">
        <v>143287185</v>
      </c>
      <c r="B690" s="21">
        <v>5540246172978</v>
      </c>
      <c r="C690" s="20">
        <v>44774</v>
      </c>
      <c r="D690" s="22">
        <v>836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 x14ac:dyDescent="0.2">
      <c r="A691" s="18">
        <v>143287185</v>
      </c>
      <c r="B691" s="18">
        <v>5540246174174</v>
      </c>
      <c r="C691" s="17">
        <v>44774</v>
      </c>
      <c r="D691" s="19">
        <v>232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 x14ac:dyDescent="0.2">
      <c r="A692" s="18">
        <v>143287208</v>
      </c>
      <c r="B692" s="18">
        <v>5540246171933</v>
      </c>
      <c r="C692" s="17">
        <v>44777</v>
      </c>
      <c r="D692" s="19">
        <v>1114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 x14ac:dyDescent="0.2">
      <c r="A693" s="21">
        <v>143287208</v>
      </c>
      <c r="B693" s="21">
        <v>5540246176294</v>
      </c>
      <c r="C693" s="20">
        <v>44777</v>
      </c>
      <c r="D693" s="22">
        <v>1485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 x14ac:dyDescent="0.2">
      <c r="A694" s="18">
        <v>143287208</v>
      </c>
      <c r="B694" s="18">
        <v>5540246176295</v>
      </c>
      <c r="C694" s="17">
        <v>44777</v>
      </c>
      <c r="D694" s="19">
        <v>3564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 x14ac:dyDescent="0.2">
      <c r="A695" s="18">
        <v>143287208</v>
      </c>
      <c r="B695" s="18">
        <v>5540246187987</v>
      </c>
      <c r="C695" s="17">
        <v>44777</v>
      </c>
      <c r="D695" s="19">
        <v>3898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 x14ac:dyDescent="0.2">
      <c r="A696" s="21">
        <v>143287208</v>
      </c>
      <c r="B696" s="21">
        <v>5540246188200</v>
      </c>
      <c r="C696" s="20">
        <v>44777</v>
      </c>
      <c r="D696" s="22">
        <v>743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 x14ac:dyDescent="0.2">
      <c r="A697" s="21">
        <v>143287212</v>
      </c>
      <c r="B697" s="21">
        <v>5540246171933</v>
      </c>
      <c r="C697" s="20">
        <v>44774</v>
      </c>
      <c r="D697" s="22">
        <v>557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 x14ac:dyDescent="0.2">
      <c r="A698" s="18">
        <v>143287212</v>
      </c>
      <c r="B698" s="18">
        <v>5540246176294</v>
      </c>
      <c r="C698" s="17">
        <v>44774</v>
      </c>
      <c r="D698" s="19">
        <v>743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 x14ac:dyDescent="0.2">
      <c r="A699" s="21">
        <v>143287212</v>
      </c>
      <c r="B699" s="21">
        <v>5540246176295</v>
      </c>
      <c r="C699" s="20">
        <v>44774</v>
      </c>
      <c r="D699" s="22">
        <v>2228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 x14ac:dyDescent="0.2">
      <c r="A700" s="18">
        <v>143287212</v>
      </c>
      <c r="B700" s="18">
        <v>5540246187987</v>
      </c>
      <c r="C700" s="17">
        <v>44774</v>
      </c>
      <c r="D700" s="19">
        <v>2228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 x14ac:dyDescent="0.2">
      <c r="A701" s="21">
        <v>143287212</v>
      </c>
      <c r="B701" s="21">
        <v>5540246188200</v>
      </c>
      <c r="C701" s="20">
        <v>44774</v>
      </c>
      <c r="D701" s="22">
        <v>186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 x14ac:dyDescent="0.2">
      <c r="A702" s="21">
        <v>143287213</v>
      </c>
      <c r="B702" s="21">
        <v>5540246176699</v>
      </c>
      <c r="C702" s="20">
        <v>44774</v>
      </c>
      <c r="D702" s="22">
        <v>1253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 x14ac:dyDescent="0.2">
      <c r="A703" s="18">
        <v>143287214</v>
      </c>
      <c r="B703" s="18">
        <v>5540246172978</v>
      </c>
      <c r="C703" s="17">
        <v>44777</v>
      </c>
      <c r="D703" s="19">
        <v>836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 x14ac:dyDescent="0.2">
      <c r="A704" s="21">
        <v>143287214</v>
      </c>
      <c r="B704" s="21">
        <v>5540246174174</v>
      </c>
      <c r="C704" s="20">
        <v>44777</v>
      </c>
      <c r="D704" s="22">
        <v>232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 x14ac:dyDescent="0.2">
      <c r="A705" s="21">
        <v>143287214</v>
      </c>
      <c r="B705" s="21">
        <v>5540246176699</v>
      </c>
      <c r="C705" s="20">
        <v>44777</v>
      </c>
      <c r="D705" s="22">
        <v>2088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 x14ac:dyDescent="0.2">
      <c r="A706" s="18">
        <v>143287219</v>
      </c>
      <c r="B706" s="18">
        <v>5540246174095</v>
      </c>
      <c r="C706" s="17">
        <v>44778</v>
      </c>
      <c r="D706" s="19">
        <v>70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 x14ac:dyDescent="0.2">
      <c r="A707" s="18">
        <v>143287220</v>
      </c>
      <c r="B707" s="18">
        <v>5540246181061</v>
      </c>
      <c r="C707" s="17">
        <v>44779</v>
      </c>
      <c r="D707" s="19">
        <v>3871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 x14ac:dyDescent="0.2">
      <c r="A708" s="21">
        <v>143287220</v>
      </c>
      <c r="B708" s="21">
        <v>5540246183547</v>
      </c>
      <c r="C708" s="20">
        <v>44779</v>
      </c>
      <c r="D708" s="22">
        <v>2228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 x14ac:dyDescent="0.2">
      <c r="A709" s="18">
        <v>143287220</v>
      </c>
      <c r="B709" s="18">
        <v>5540246185278</v>
      </c>
      <c r="C709" s="17">
        <v>44779</v>
      </c>
      <c r="D709" s="19">
        <v>1120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 x14ac:dyDescent="0.2">
      <c r="A710" s="18">
        <v>143287222</v>
      </c>
      <c r="B710" s="18">
        <v>5540246183558</v>
      </c>
      <c r="C710" s="17">
        <v>44785</v>
      </c>
      <c r="D710" s="19">
        <v>2599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 x14ac:dyDescent="0.2">
      <c r="A711" s="21">
        <v>143287222</v>
      </c>
      <c r="B711" s="21">
        <v>5540246183560</v>
      </c>
      <c r="C711" s="20">
        <v>44785</v>
      </c>
      <c r="D711" s="22">
        <v>223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 x14ac:dyDescent="0.2">
      <c r="A712" s="18">
        <v>143287222</v>
      </c>
      <c r="B712" s="18">
        <v>5540246192209</v>
      </c>
      <c r="C712" s="17">
        <v>44785</v>
      </c>
      <c r="D712" s="19">
        <v>1114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 x14ac:dyDescent="0.2">
      <c r="A713" s="21">
        <v>143287222</v>
      </c>
      <c r="B713" s="21">
        <v>5540246192462</v>
      </c>
      <c r="C713" s="20">
        <v>44785</v>
      </c>
      <c r="D713" s="22">
        <v>1114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 x14ac:dyDescent="0.2">
      <c r="A714" s="18">
        <v>143287223</v>
      </c>
      <c r="B714" s="18">
        <v>5540246192264</v>
      </c>
      <c r="C714" s="17">
        <v>44801</v>
      </c>
      <c r="D714" s="19">
        <v>1485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 x14ac:dyDescent="0.2">
      <c r="A715" s="21">
        <v>143287223</v>
      </c>
      <c r="B715" s="21">
        <v>5540246192265</v>
      </c>
      <c r="C715" s="20">
        <v>44801</v>
      </c>
      <c r="D715" s="22">
        <v>297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 x14ac:dyDescent="0.2">
      <c r="A716" s="21">
        <v>143287228</v>
      </c>
      <c r="B716" s="21">
        <v>5540246188583</v>
      </c>
      <c r="C716" s="20">
        <v>44777</v>
      </c>
      <c r="D716" s="22">
        <v>2228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 x14ac:dyDescent="0.2">
      <c r="A717" s="18">
        <v>143287229</v>
      </c>
      <c r="B717" s="18">
        <v>5540246170256</v>
      </c>
      <c r="C717" s="17">
        <v>44780</v>
      </c>
      <c r="D717" s="19">
        <v>3880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 x14ac:dyDescent="0.2">
      <c r="A718" s="21">
        <v>143287248</v>
      </c>
      <c r="B718" s="21">
        <v>5540246172978</v>
      </c>
      <c r="C718" s="20">
        <v>44778</v>
      </c>
      <c r="D718" s="22">
        <v>836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 x14ac:dyDescent="0.2">
      <c r="A719" s="21">
        <v>143287248</v>
      </c>
      <c r="B719" s="21">
        <v>5540246176699</v>
      </c>
      <c r="C719" s="20">
        <v>44778</v>
      </c>
      <c r="D719" s="22">
        <v>2088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 x14ac:dyDescent="0.2">
      <c r="A720" s="18">
        <v>143287249</v>
      </c>
      <c r="B720" s="18">
        <v>5540246185429</v>
      </c>
      <c r="C720" s="17">
        <v>44780</v>
      </c>
      <c r="D720" s="19">
        <v>195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 x14ac:dyDescent="0.2">
      <c r="A721" s="21">
        <v>143287252</v>
      </c>
      <c r="B721" s="21">
        <v>5540246194330</v>
      </c>
      <c r="C721" s="20">
        <v>44781</v>
      </c>
      <c r="D721" s="22">
        <v>9169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 x14ac:dyDescent="0.2">
      <c r="A722" s="21">
        <v>143287255</v>
      </c>
      <c r="B722" s="21">
        <v>5540246171759</v>
      </c>
      <c r="C722" s="20">
        <v>44779</v>
      </c>
      <c r="D722" s="22">
        <v>5012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 x14ac:dyDescent="0.2">
      <c r="A723" s="18">
        <v>143287255</v>
      </c>
      <c r="B723" s="18">
        <v>5540246177133</v>
      </c>
      <c r="C723" s="17">
        <v>44779</v>
      </c>
      <c r="D723" s="19">
        <v>4455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 x14ac:dyDescent="0.2">
      <c r="A724" s="21">
        <v>143287255</v>
      </c>
      <c r="B724" s="21">
        <v>5540246192148</v>
      </c>
      <c r="C724" s="20">
        <v>44779</v>
      </c>
      <c r="D724" s="22">
        <v>16704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 x14ac:dyDescent="0.2">
      <c r="A725" s="18">
        <v>143287262</v>
      </c>
      <c r="B725" s="18">
        <v>5540246176294</v>
      </c>
      <c r="C725" s="17">
        <v>44779</v>
      </c>
      <c r="D725" s="19">
        <v>743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 x14ac:dyDescent="0.2">
      <c r="A726" s="18">
        <v>143297271</v>
      </c>
      <c r="B726" s="18">
        <v>5540246176295</v>
      </c>
      <c r="C726" s="17">
        <v>44779</v>
      </c>
      <c r="D726" s="19">
        <v>4455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 x14ac:dyDescent="0.2">
      <c r="A727" s="18">
        <v>143297271</v>
      </c>
      <c r="B727" s="18">
        <v>5540246188200</v>
      </c>
      <c r="C727" s="17">
        <v>44779</v>
      </c>
      <c r="D727" s="19">
        <v>743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 x14ac:dyDescent="0.2">
      <c r="A728" s="18">
        <v>143297272</v>
      </c>
      <c r="B728" s="18">
        <v>5540246174174</v>
      </c>
      <c r="C728" s="17">
        <v>44779</v>
      </c>
      <c r="D728" s="19">
        <v>232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 x14ac:dyDescent="0.2">
      <c r="A729" s="18">
        <v>143297272</v>
      </c>
      <c r="B729" s="18">
        <v>5540246176699</v>
      </c>
      <c r="C729" s="17">
        <v>44779</v>
      </c>
      <c r="D729" s="19">
        <v>2088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 x14ac:dyDescent="0.2">
      <c r="A730" s="21">
        <v>143297272</v>
      </c>
      <c r="B730" s="21">
        <v>5540246192102</v>
      </c>
      <c r="C730" s="20">
        <v>44779</v>
      </c>
      <c r="D730" s="22">
        <v>2005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 x14ac:dyDescent="0.2">
      <c r="A731" s="18">
        <v>143297273</v>
      </c>
      <c r="B731" s="18">
        <v>5540246174095</v>
      </c>
      <c r="C731" s="17">
        <v>44784</v>
      </c>
      <c r="D731" s="19">
        <v>70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 x14ac:dyDescent="0.2">
      <c r="A732" s="21">
        <v>143297273</v>
      </c>
      <c r="B732" s="21">
        <v>5540246175047</v>
      </c>
      <c r="C732" s="20">
        <v>44784</v>
      </c>
      <c r="D732" s="22">
        <v>279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 x14ac:dyDescent="0.2">
      <c r="A733" s="18">
        <v>143297273</v>
      </c>
      <c r="B733" s="18">
        <v>5540246175049</v>
      </c>
      <c r="C733" s="17">
        <v>44784</v>
      </c>
      <c r="D733" s="19">
        <v>557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 x14ac:dyDescent="0.2">
      <c r="A734" s="21">
        <v>143297273</v>
      </c>
      <c r="B734" s="21">
        <v>5540246175050</v>
      </c>
      <c r="C734" s="20">
        <v>44784</v>
      </c>
      <c r="D734" s="22">
        <v>557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 x14ac:dyDescent="0.2">
      <c r="A735" s="18">
        <v>143297273</v>
      </c>
      <c r="B735" s="18">
        <v>5540246190743</v>
      </c>
      <c r="C735" s="17">
        <v>44784</v>
      </c>
      <c r="D735" s="19">
        <v>279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 x14ac:dyDescent="0.2">
      <c r="A736" s="18">
        <v>143297289</v>
      </c>
      <c r="B736" s="18">
        <v>5540246176294</v>
      </c>
      <c r="C736" s="17">
        <v>44780</v>
      </c>
      <c r="D736" s="19">
        <v>1411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 x14ac:dyDescent="0.2">
      <c r="A737" s="21">
        <v>143297289</v>
      </c>
      <c r="B737" s="21">
        <v>5540246176295</v>
      </c>
      <c r="C737" s="20">
        <v>44780</v>
      </c>
      <c r="D737" s="22">
        <v>7424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 x14ac:dyDescent="0.2">
      <c r="A738" s="21">
        <v>143297289</v>
      </c>
      <c r="B738" s="21">
        <v>5540246187987</v>
      </c>
      <c r="C738" s="20">
        <v>44780</v>
      </c>
      <c r="D738" s="22">
        <v>2228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 x14ac:dyDescent="0.2">
      <c r="A739" s="18">
        <v>143297289</v>
      </c>
      <c r="B739" s="18">
        <v>5540246188200</v>
      </c>
      <c r="C739" s="17">
        <v>44780</v>
      </c>
      <c r="D739" s="19">
        <v>1485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 x14ac:dyDescent="0.2">
      <c r="A740" s="18">
        <v>143297291</v>
      </c>
      <c r="B740" s="18">
        <v>5540246172539</v>
      </c>
      <c r="C740" s="17">
        <v>44780</v>
      </c>
      <c r="D740" s="19">
        <v>35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 x14ac:dyDescent="0.2">
      <c r="A741" s="21">
        <v>143297291</v>
      </c>
      <c r="B741" s="21">
        <v>5540246174174</v>
      </c>
      <c r="C741" s="20">
        <v>44780</v>
      </c>
      <c r="D741" s="22">
        <v>464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 x14ac:dyDescent="0.2">
      <c r="A742" s="21">
        <v>143297291</v>
      </c>
      <c r="B742" s="21">
        <v>5540246176699</v>
      </c>
      <c r="C742" s="20">
        <v>44780</v>
      </c>
      <c r="D742" s="22">
        <v>3132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 x14ac:dyDescent="0.2">
      <c r="A743" s="18">
        <v>143297303</v>
      </c>
      <c r="B743" s="18">
        <v>5540246183130</v>
      </c>
      <c r="C743" s="17">
        <v>44785</v>
      </c>
      <c r="D743" s="19">
        <v>1128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 x14ac:dyDescent="0.2">
      <c r="A744" s="21">
        <v>143297303</v>
      </c>
      <c r="B744" s="21">
        <v>5540246183552</v>
      </c>
      <c r="C744" s="20">
        <v>44785</v>
      </c>
      <c r="D744" s="22">
        <v>2172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 x14ac:dyDescent="0.2">
      <c r="A745" s="18">
        <v>143297306</v>
      </c>
      <c r="B745" s="18">
        <v>5540246193316</v>
      </c>
      <c r="C745" s="17">
        <v>44784</v>
      </c>
      <c r="D745" s="19">
        <v>335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 x14ac:dyDescent="0.2">
      <c r="A746" s="18">
        <v>143297322</v>
      </c>
      <c r="B746" s="18">
        <v>5540246172669</v>
      </c>
      <c r="C746" s="17">
        <v>44781</v>
      </c>
      <c r="D746" s="19">
        <v>279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 x14ac:dyDescent="0.2">
      <c r="A747" s="21">
        <v>143297322</v>
      </c>
      <c r="B747" s="21">
        <v>5540246172978</v>
      </c>
      <c r="C747" s="20">
        <v>44781</v>
      </c>
      <c r="D747" s="22">
        <v>2506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 x14ac:dyDescent="0.2">
      <c r="A748" s="21">
        <v>143297322</v>
      </c>
      <c r="B748" s="21">
        <v>5540246176699</v>
      </c>
      <c r="C748" s="20">
        <v>44781</v>
      </c>
      <c r="D748" s="22">
        <v>3132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 x14ac:dyDescent="0.2">
      <c r="A749" s="18">
        <v>143297322</v>
      </c>
      <c r="B749" s="18">
        <v>5540246188175</v>
      </c>
      <c r="C749" s="17">
        <v>44781</v>
      </c>
      <c r="D749" s="19">
        <v>232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 x14ac:dyDescent="0.2">
      <c r="A750" s="18">
        <v>143297322</v>
      </c>
      <c r="B750" s="18">
        <v>5540246192102</v>
      </c>
      <c r="C750" s="17">
        <v>44781</v>
      </c>
      <c r="D750" s="19">
        <v>2005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 x14ac:dyDescent="0.2">
      <c r="A751" s="18">
        <v>143297326</v>
      </c>
      <c r="B751" s="18">
        <v>5540246171933</v>
      </c>
      <c r="C751" s="17">
        <v>44781</v>
      </c>
      <c r="D751" s="19">
        <v>1114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 x14ac:dyDescent="0.2">
      <c r="A752" s="21">
        <v>143297326</v>
      </c>
      <c r="B752" s="21">
        <v>5540246176295</v>
      </c>
      <c r="C752" s="20">
        <v>44781</v>
      </c>
      <c r="D752" s="22">
        <v>11136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 x14ac:dyDescent="0.2">
      <c r="A753" s="21">
        <v>143297326</v>
      </c>
      <c r="B753" s="21">
        <v>5540246187987</v>
      </c>
      <c r="C753" s="20">
        <v>44781</v>
      </c>
      <c r="D753" s="22">
        <v>3341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 x14ac:dyDescent="0.2">
      <c r="A754" s="18">
        <v>143297326</v>
      </c>
      <c r="B754" s="18">
        <v>5540246188200</v>
      </c>
      <c r="C754" s="17">
        <v>44781</v>
      </c>
      <c r="D754" s="19">
        <v>1448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 x14ac:dyDescent="0.2">
      <c r="A755" s="21">
        <v>143297348</v>
      </c>
      <c r="B755" s="21">
        <v>5540246176294</v>
      </c>
      <c r="C755" s="20">
        <v>44784</v>
      </c>
      <c r="D755" s="22">
        <v>1485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 x14ac:dyDescent="0.2">
      <c r="A756" s="18">
        <v>143297348</v>
      </c>
      <c r="B756" s="18">
        <v>5540246176295</v>
      </c>
      <c r="C756" s="17">
        <v>44784</v>
      </c>
      <c r="D756" s="19">
        <v>7424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 x14ac:dyDescent="0.2">
      <c r="A757" s="21">
        <v>143297348</v>
      </c>
      <c r="B757" s="21">
        <v>5540246187987</v>
      </c>
      <c r="C757" s="20">
        <v>44784</v>
      </c>
      <c r="D757" s="22">
        <v>4455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 x14ac:dyDescent="0.2">
      <c r="A758" s="18">
        <v>143297348</v>
      </c>
      <c r="B758" s="18">
        <v>5540246188200</v>
      </c>
      <c r="C758" s="17">
        <v>44784</v>
      </c>
      <c r="D758" s="19">
        <v>743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 x14ac:dyDescent="0.2">
      <c r="A759" s="21">
        <v>143297349</v>
      </c>
      <c r="B759" s="21">
        <v>5540246172978</v>
      </c>
      <c r="C759" s="20">
        <v>44784</v>
      </c>
      <c r="D759" s="22">
        <v>836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 x14ac:dyDescent="0.2">
      <c r="A760" s="21">
        <v>143297349</v>
      </c>
      <c r="B760" s="21">
        <v>5540246174174</v>
      </c>
      <c r="C760" s="20">
        <v>44784</v>
      </c>
      <c r="D760" s="22">
        <v>696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 x14ac:dyDescent="0.2">
      <c r="A761" s="21">
        <v>143297349</v>
      </c>
      <c r="B761" s="21">
        <v>5540246176699</v>
      </c>
      <c r="C761" s="20">
        <v>44784</v>
      </c>
      <c r="D761" s="22">
        <v>3132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 x14ac:dyDescent="0.2">
      <c r="A762" s="21">
        <v>143297349</v>
      </c>
      <c r="B762" s="21">
        <v>5540246188175</v>
      </c>
      <c r="C762" s="20">
        <v>44784</v>
      </c>
      <c r="D762" s="22">
        <v>232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 x14ac:dyDescent="0.2">
      <c r="A763" s="21">
        <v>143297351</v>
      </c>
      <c r="B763" s="21">
        <v>5540246173472</v>
      </c>
      <c r="C763" s="20">
        <v>44787</v>
      </c>
      <c r="D763" s="22">
        <v>418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 x14ac:dyDescent="0.2">
      <c r="A764" s="18">
        <v>143297351</v>
      </c>
      <c r="B764" s="18">
        <v>5540246175049</v>
      </c>
      <c r="C764" s="17">
        <v>44787</v>
      </c>
      <c r="D764" s="19">
        <v>279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 x14ac:dyDescent="0.2">
      <c r="A765" s="21">
        <v>143297351</v>
      </c>
      <c r="B765" s="21">
        <v>5540246175050</v>
      </c>
      <c r="C765" s="20">
        <v>44787</v>
      </c>
      <c r="D765" s="22">
        <v>279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 x14ac:dyDescent="0.2">
      <c r="A766" s="18">
        <v>143297351</v>
      </c>
      <c r="B766" s="18">
        <v>5540246190743</v>
      </c>
      <c r="C766" s="17">
        <v>44787</v>
      </c>
      <c r="D766" s="19">
        <v>418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 x14ac:dyDescent="0.2">
      <c r="A767" s="21">
        <v>143297353</v>
      </c>
      <c r="B767" s="21">
        <v>5540246185429</v>
      </c>
      <c r="C767" s="20">
        <v>44786</v>
      </c>
      <c r="D767" s="22">
        <v>140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 x14ac:dyDescent="0.2">
      <c r="A768" s="18">
        <v>143297353</v>
      </c>
      <c r="B768" s="18">
        <v>5540246185562</v>
      </c>
      <c r="C768" s="17">
        <v>44786</v>
      </c>
      <c r="D768" s="19">
        <v>140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 x14ac:dyDescent="0.2">
      <c r="A769" s="18">
        <v>143297362</v>
      </c>
      <c r="B769" s="18">
        <v>5540246194330</v>
      </c>
      <c r="C769" s="17">
        <v>44788</v>
      </c>
      <c r="D769" s="19">
        <v>4585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 x14ac:dyDescent="0.2">
      <c r="A770" s="18">
        <v>143297375</v>
      </c>
      <c r="B770" s="18">
        <v>5540246172539</v>
      </c>
      <c r="C770" s="17">
        <v>44785</v>
      </c>
      <c r="D770" s="19">
        <v>24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 x14ac:dyDescent="0.2">
      <c r="A771" s="21">
        <v>143297375</v>
      </c>
      <c r="B771" s="21">
        <v>5540246172978</v>
      </c>
      <c r="C771" s="20">
        <v>44785</v>
      </c>
      <c r="D771" s="22">
        <v>836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 x14ac:dyDescent="0.2">
      <c r="A772" s="18">
        <v>143297375</v>
      </c>
      <c r="B772" s="18">
        <v>5540246174174</v>
      </c>
      <c r="C772" s="17">
        <v>44785</v>
      </c>
      <c r="D772" s="19">
        <v>232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 x14ac:dyDescent="0.2">
      <c r="A773" s="18">
        <v>143297375</v>
      </c>
      <c r="B773" s="18">
        <v>5540246176699</v>
      </c>
      <c r="C773" s="17">
        <v>44785</v>
      </c>
      <c r="D773" s="19">
        <v>2088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 x14ac:dyDescent="0.2">
      <c r="A774" s="21">
        <v>143297376</v>
      </c>
      <c r="B774" s="21">
        <v>5540246171933</v>
      </c>
      <c r="C774" s="20">
        <v>44785</v>
      </c>
      <c r="D774" s="22">
        <v>1114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 x14ac:dyDescent="0.2">
      <c r="A775" s="18">
        <v>143297376</v>
      </c>
      <c r="B775" s="18">
        <v>5540246176295</v>
      </c>
      <c r="C775" s="17">
        <v>44785</v>
      </c>
      <c r="D775" s="19">
        <v>4455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 x14ac:dyDescent="0.2">
      <c r="A776" s="21">
        <v>143297376</v>
      </c>
      <c r="B776" s="21">
        <v>5540246188200</v>
      </c>
      <c r="C776" s="20">
        <v>44785</v>
      </c>
      <c r="D776" s="22">
        <v>743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 x14ac:dyDescent="0.2">
      <c r="A777" s="21">
        <v>143297384</v>
      </c>
      <c r="B777" s="21">
        <v>5540246183547</v>
      </c>
      <c r="C777" s="20">
        <v>44793</v>
      </c>
      <c r="D777" s="22">
        <v>5568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 x14ac:dyDescent="0.2">
      <c r="A778" s="18">
        <v>143297384</v>
      </c>
      <c r="B778" s="18">
        <v>5540246185278</v>
      </c>
      <c r="C778" s="17">
        <v>44793</v>
      </c>
      <c r="D778" s="19">
        <v>2239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 x14ac:dyDescent="0.2">
      <c r="A779" s="18">
        <v>143297385</v>
      </c>
      <c r="B779" s="18">
        <v>5540246171759</v>
      </c>
      <c r="C779" s="17">
        <v>44787</v>
      </c>
      <c r="D779" s="19">
        <v>1253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 x14ac:dyDescent="0.2">
      <c r="A780" s="21">
        <v>143297385</v>
      </c>
      <c r="B780" s="21">
        <v>5540246177133</v>
      </c>
      <c r="C780" s="20">
        <v>44787</v>
      </c>
      <c r="D780" s="22">
        <v>3341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 x14ac:dyDescent="0.2">
      <c r="A781" s="18">
        <v>143297385</v>
      </c>
      <c r="B781" s="18">
        <v>5540246192148</v>
      </c>
      <c r="C781" s="17">
        <v>44787</v>
      </c>
      <c r="D781" s="19">
        <v>27840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 x14ac:dyDescent="0.2">
      <c r="A782" s="18">
        <v>143297387</v>
      </c>
      <c r="B782" s="18">
        <v>5540246194790</v>
      </c>
      <c r="C782" s="17">
        <v>44809</v>
      </c>
      <c r="D782" s="19">
        <v>2631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 x14ac:dyDescent="0.2">
      <c r="A783" s="18">
        <v>143297394</v>
      </c>
      <c r="B783" s="18">
        <v>5540246194632</v>
      </c>
      <c r="C783" s="17">
        <v>44791</v>
      </c>
      <c r="D783" s="19">
        <v>836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 x14ac:dyDescent="0.2">
      <c r="A784" s="21">
        <v>143297395</v>
      </c>
      <c r="B784" s="21">
        <v>5540246177376</v>
      </c>
      <c r="C784" s="20">
        <v>44800</v>
      </c>
      <c r="D784" s="22">
        <v>1337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 x14ac:dyDescent="0.2">
      <c r="A785" s="21">
        <v>143297398</v>
      </c>
      <c r="B785" s="21">
        <v>5540246194467</v>
      </c>
      <c r="C785" s="20">
        <v>44798</v>
      </c>
      <c r="D785" s="22">
        <v>17818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 x14ac:dyDescent="0.2">
      <c r="A786" s="18">
        <v>143297399</v>
      </c>
      <c r="B786" s="18">
        <v>5540246191596</v>
      </c>
      <c r="C786" s="17">
        <v>44800</v>
      </c>
      <c r="D786" s="19">
        <v>149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 x14ac:dyDescent="0.2">
      <c r="A787" s="18">
        <v>143307413</v>
      </c>
      <c r="B787" s="18">
        <v>5540246174174</v>
      </c>
      <c r="C787" s="17">
        <v>44786</v>
      </c>
      <c r="D787" s="19">
        <v>232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 x14ac:dyDescent="0.2">
      <c r="A788" s="21">
        <v>143307413</v>
      </c>
      <c r="B788" s="21">
        <v>5540246176699</v>
      </c>
      <c r="C788" s="20">
        <v>44786</v>
      </c>
      <c r="D788" s="22">
        <v>3132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 x14ac:dyDescent="0.2">
      <c r="A789" s="18">
        <v>143307414</v>
      </c>
      <c r="B789" s="18">
        <v>5540246171933</v>
      </c>
      <c r="C789" s="17">
        <v>44786</v>
      </c>
      <c r="D789" s="19">
        <v>557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 x14ac:dyDescent="0.2">
      <c r="A790" s="21">
        <v>143307424</v>
      </c>
      <c r="B790" s="21">
        <v>5540246187995</v>
      </c>
      <c r="C790" s="20">
        <v>44837</v>
      </c>
      <c r="D790" s="22">
        <v>1170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 x14ac:dyDescent="0.2">
      <c r="A791" s="18">
        <v>143307424</v>
      </c>
      <c r="B791" s="18">
        <v>5540246187997</v>
      </c>
      <c r="C791" s="17">
        <v>44837</v>
      </c>
      <c r="D791" s="19">
        <v>376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 x14ac:dyDescent="0.2">
      <c r="A792" s="21">
        <v>143307424</v>
      </c>
      <c r="B792" s="21">
        <v>5540246187998</v>
      </c>
      <c r="C792" s="20">
        <v>44837</v>
      </c>
      <c r="D792" s="22">
        <v>627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 x14ac:dyDescent="0.2">
      <c r="A793" s="18">
        <v>143307434</v>
      </c>
      <c r="B793" s="18">
        <v>5540246176295</v>
      </c>
      <c r="C793" s="17">
        <v>44787</v>
      </c>
      <c r="D793" s="19">
        <v>4455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 x14ac:dyDescent="0.2">
      <c r="A794" s="21">
        <v>143307435</v>
      </c>
      <c r="B794" s="21">
        <v>5540246172978</v>
      </c>
      <c r="C794" s="20">
        <v>44787</v>
      </c>
      <c r="D794" s="22">
        <v>836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 x14ac:dyDescent="0.2">
      <c r="A795" s="21">
        <v>143307435</v>
      </c>
      <c r="B795" s="21">
        <v>5540246176699</v>
      </c>
      <c r="C795" s="20">
        <v>44787</v>
      </c>
      <c r="D795" s="22">
        <v>2088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 x14ac:dyDescent="0.2">
      <c r="A796" s="18">
        <v>143307435</v>
      </c>
      <c r="B796" s="18">
        <v>5540246192102</v>
      </c>
      <c r="C796" s="17">
        <v>44787</v>
      </c>
      <c r="D796" s="19">
        <v>2005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 x14ac:dyDescent="0.2">
      <c r="A797" s="21">
        <v>143307439</v>
      </c>
      <c r="B797" s="21">
        <v>5540246188224</v>
      </c>
      <c r="C797" s="20">
        <v>44794</v>
      </c>
      <c r="D797" s="22">
        <v>1207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 x14ac:dyDescent="0.2">
      <c r="A798" s="18">
        <v>143307440</v>
      </c>
      <c r="B798" s="18">
        <v>5540246193878</v>
      </c>
      <c r="C798" s="17">
        <v>44822</v>
      </c>
      <c r="D798" s="19">
        <v>14141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 x14ac:dyDescent="0.2">
      <c r="A799" s="18">
        <v>143307441</v>
      </c>
      <c r="B799" s="18">
        <v>5540246171759</v>
      </c>
      <c r="C799" s="17">
        <v>44793</v>
      </c>
      <c r="D799" s="19">
        <v>2506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 x14ac:dyDescent="0.2">
      <c r="A800" s="21">
        <v>143307441</v>
      </c>
      <c r="B800" s="21">
        <v>5540246177133</v>
      </c>
      <c r="C800" s="20">
        <v>44793</v>
      </c>
      <c r="D800" s="22">
        <v>4455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 x14ac:dyDescent="0.2">
      <c r="A801" s="18">
        <v>143307441</v>
      </c>
      <c r="B801" s="18">
        <v>5540246192148</v>
      </c>
      <c r="C801" s="17">
        <v>44793</v>
      </c>
      <c r="D801" s="19">
        <v>23664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 x14ac:dyDescent="0.2">
      <c r="A802" s="21">
        <v>143307442</v>
      </c>
      <c r="B802" s="21">
        <v>5540246194632</v>
      </c>
      <c r="C802" s="20">
        <v>44799</v>
      </c>
      <c r="D802" s="22">
        <v>836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 x14ac:dyDescent="0.2">
      <c r="A803" s="18">
        <v>143307449</v>
      </c>
      <c r="B803" s="18">
        <v>5540246171933</v>
      </c>
      <c r="C803" s="17">
        <v>44788</v>
      </c>
      <c r="D803" s="19">
        <v>836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 x14ac:dyDescent="0.2">
      <c r="A804" s="18">
        <v>143307449</v>
      </c>
      <c r="B804" s="18">
        <v>5540246176295</v>
      </c>
      <c r="C804" s="17">
        <v>44788</v>
      </c>
      <c r="D804" s="19">
        <v>4455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 x14ac:dyDescent="0.2">
      <c r="A805" s="18">
        <v>143307449</v>
      </c>
      <c r="B805" s="18">
        <v>5540246188200</v>
      </c>
      <c r="C805" s="17">
        <v>44788</v>
      </c>
      <c r="D805" s="19">
        <v>1485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 x14ac:dyDescent="0.2">
      <c r="A806" s="18">
        <v>143307451</v>
      </c>
      <c r="B806" s="18">
        <v>5540246172669</v>
      </c>
      <c r="C806" s="17">
        <v>44788</v>
      </c>
      <c r="D806" s="19">
        <v>140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 x14ac:dyDescent="0.2">
      <c r="A807" s="21">
        <v>143307451</v>
      </c>
      <c r="B807" s="21">
        <v>5540246172978</v>
      </c>
      <c r="C807" s="20">
        <v>44788</v>
      </c>
      <c r="D807" s="22">
        <v>1671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 x14ac:dyDescent="0.2">
      <c r="A808" s="18">
        <v>143307451</v>
      </c>
      <c r="B808" s="18">
        <v>5540246174174</v>
      </c>
      <c r="C808" s="17">
        <v>44788</v>
      </c>
      <c r="D808" s="19">
        <v>232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 x14ac:dyDescent="0.2">
      <c r="A809" s="18">
        <v>143307451</v>
      </c>
      <c r="B809" s="18">
        <v>5540246176699</v>
      </c>
      <c r="C809" s="17">
        <v>44788</v>
      </c>
      <c r="D809" s="19">
        <v>2088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 x14ac:dyDescent="0.2">
      <c r="A810" s="18">
        <v>143307461</v>
      </c>
      <c r="B810" s="18">
        <v>5540246180522</v>
      </c>
      <c r="C810" s="17">
        <v>44801</v>
      </c>
      <c r="D810" s="19">
        <v>891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 x14ac:dyDescent="0.2">
      <c r="A811" s="21">
        <v>143307474</v>
      </c>
      <c r="B811" s="21">
        <v>5540246190727</v>
      </c>
      <c r="C811" s="20">
        <v>44807</v>
      </c>
      <c r="D811" s="22">
        <v>439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 x14ac:dyDescent="0.2">
      <c r="A812" s="18">
        <v>143307475</v>
      </c>
      <c r="B812" s="18">
        <v>5540246183558</v>
      </c>
      <c r="C812" s="17">
        <v>44802</v>
      </c>
      <c r="D812" s="19">
        <v>2599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 x14ac:dyDescent="0.2">
      <c r="A813" s="21">
        <v>143307475</v>
      </c>
      <c r="B813" s="21">
        <v>5540246192209</v>
      </c>
      <c r="C813" s="20">
        <v>44802</v>
      </c>
      <c r="D813" s="22">
        <v>1114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 x14ac:dyDescent="0.2">
      <c r="A814" s="18">
        <v>143307475</v>
      </c>
      <c r="B814" s="18">
        <v>5540246192831</v>
      </c>
      <c r="C814" s="17">
        <v>44802</v>
      </c>
      <c r="D814" s="19">
        <v>1300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 x14ac:dyDescent="0.2">
      <c r="A815" s="21">
        <v>143307480</v>
      </c>
      <c r="B815" s="21">
        <v>5540246181061</v>
      </c>
      <c r="C815" s="20">
        <v>44801</v>
      </c>
      <c r="D815" s="22">
        <v>5513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 x14ac:dyDescent="0.2">
      <c r="A816" s="18">
        <v>143307480</v>
      </c>
      <c r="B816" s="18">
        <v>5540246183547</v>
      </c>
      <c r="C816" s="17">
        <v>44801</v>
      </c>
      <c r="D816" s="19">
        <v>5568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 x14ac:dyDescent="0.2">
      <c r="A817" s="21">
        <v>143307480</v>
      </c>
      <c r="B817" s="21">
        <v>5540246185278</v>
      </c>
      <c r="C817" s="20">
        <v>44801</v>
      </c>
      <c r="D817" s="22">
        <v>1120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 x14ac:dyDescent="0.2">
      <c r="A818" s="18">
        <v>143307481</v>
      </c>
      <c r="B818" s="18">
        <v>5540246170256</v>
      </c>
      <c r="C818" s="17">
        <v>44802</v>
      </c>
      <c r="D818" s="19">
        <v>3351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 x14ac:dyDescent="0.2">
      <c r="A819" s="21">
        <v>143307486</v>
      </c>
      <c r="B819" s="21">
        <v>5540246171933</v>
      </c>
      <c r="C819" s="20">
        <v>44791</v>
      </c>
      <c r="D819" s="22">
        <v>836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 x14ac:dyDescent="0.2">
      <c r="A820" s="18">
        <v>143307487</v>
      </c>
      <c r="B820" s="18">
        <v>5540246172669</v>
      </c>
      <c r="C820" s="17">
        <v>44791</v>
      </c>
      <c r="D820" s="19">
        <v>140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 x14ac:dyDescent="0.2">
      <c r="A821" s="21">
        <v>143307487</v>
      </c>
      <c r="B821" s="21">
        <v>5540246172978</v>
      </c>
      <c r="C821" s="20">
        <v>44791</v>
      </c>
      <c r="D821" s="22">
        <v>836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 x14ac:dyDescent="0.2">
      <c r="A822" s="21">
        <v>143307487</v>
      </c>
      <c r="B822" s="21">
        <v>5540246174174</v>
      </c>
      <c r="C822" s="20">
        <v>44791</v>
      </c>
      <c r="D822" s="22">
        <v>232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 x14ac:dyDescent="0.2">
      <c r="A823" s="21">
        <v>143307487</v>
      </c>
      <c r="B823" s="21">
        <v>5540246176699</v>
      </c>
      <c r="C823" s="20">
        <v>44791</v>
      </c>
      <c r="D823" s="22">
        <v>2088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 x14ac:dyDescent="0.2">
      <c r="A824" s="21">
        <v>143307487</v>
      </c>
      <c r="B824" s="21">
        <v>5540246188175</v>
      </c>
      <c r="C824" s="20">
        <v>44791</v>
      </c>
      <c r="D824" s="22">
        <v>116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 x14ac:dyDescent="0.2">
      <c r="A825" s="18">
        <v>143307489</v>
      </c>
      <c r="B825" s="18">
        <v>5540246174095</v>
      </c>
      <c r="C825" s="17">
        <v>44794</v>
      </c>
      <c r="D825" s="19">
        <v>140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 x14ac:dyDescent="0.2">
      <c r="A826" s="21">
        <v>143307490</v>
      </c>
      <c r="B826" s="21">
        <v>5540246185429</v>
      </c>
      <c r="C826" s="20">
        <v>44793</v>
      </c>
      <c r="D826" s="22">
        <v>140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 x14ac:dyDescent="0.2">
      <c r="A827" s="18">
        <v>143307490</v>
      </c>
      <c r="B827" s="18">
        <v>5540246186325</v>
      </c>
      <c r="C827" s="17">
        <v>44793</v>
      </c>
      <c r="D827" s="19">
        <v>140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 x14ac:dyDescent="0.2">
      <c r="A828" s="21">
        <v>143307494</v>
      </c>
      <c r="B828" s="21">
        <v>5540246194330</v>
      </c>
      <c r="C828" s="20">
        <v>44794</v>
      </c>
      <c r="D828" s="22">
        <v>4585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 x14ac:dyDescent="0.2">
      <c r="A829" s="21">
        <v>143307502</v>
      </c>
      <c r="B829" s="21">
        <v>5540246187987</v>
      </c>
      <c r="C829" s="20">
        <v>44791</v>
      </c>
      <c r="D829" s="22">
        <v>3341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 x14ac:dyDescent="0.2">
      <c r="A830" s="21">
        <v>143307513</v>
      </c>
      <c r="B830" s="21">
        <v>5540246187987</v>
      </c>
      <c r="C830" s="20">
        <v>44792</v>
      </c>
      <c r="D830" s="22">
        <v>1114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 x14ac:dyDescent="0.2">
      <c r="A831" s="18">
        <v>143307514</v>
      </c>
      <c r="B831" s="18">
        <v>5540246172978</v>
      </c>
      <c r="C831" s="17">
        <v>44792</v>
      </c>
      <c r="D831" s="19">
        <v>836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 x14ac:dyDescent="0.2">
      <c r="A832" s="21">
        <v>143307514</v>
      </c>
      <c r="B832" s="21">
        <v>5540246176699</v>
      </c>
      <c r="C832" s="20">
        <v>44792</v>
      </c>
      <c r="D832" s="22">
        <v>1044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 x14ac:dyDescent="0.2">
      <c r="A833" s="21">
        <v>143307514</v>
      </c>
      <c r="B833" s="21">
        <v>5540246188175</v>
      </c>
      <c r="C833" s="20">
        <v>44792</v>
      </c>
      <c r="D833" s="22">
        <v>70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 x14ac:dyDescent="0.2">
      <c r="A834" s="21">
        <v>143307519</v>
      </c>
      <c r="B834" s="21">
        <v>5540246195096</v>
      </c>
      <c r="C834" s="20">
        <v>44795</v>
      </c>
      <c r="D834" s="22">
        <v>5012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 x14ac:dyDescent="0.2">
      <c r="A835" s="21">
        <v>143307521</v>
      </c>
      <c r="B835" s="21">
        <v>5540246183130</v>
      </c>
      <c r="C835" s="20">
        <v>44799</v>
      </c>
      <c r="D835" s="22">
        <v>2256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 x14ac:dyDescent="0.2">
      <c r="A836" s="18">
        <v>143307521</v>
      </c>
      <c r="B836" s="18">
        <v>5540246183538</v>
      </c>
      <c r="C836" s="17">
        <v>44799</v>
      </c>
      <c r="D836" s="19">
        <v>919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 x14ac:dyDescent="0.2">
      <c r="A837" s="21">
        <v>143307521</v>
      </c>
      <c r="B837" s="21">
        <v>5540246183555</v>
      </c>
      <c r="C837" s="20">
        <v>44799</v>
      </c>
      <c r="D837" s="22">
        <v>543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 x14ac:dyDescent="0.2">
      <c r="A838" s="21">
        <v>143307522</v>
      </c>
      <c r="B838" s="21">
        <v>5540246171759</v>
      </c>
      <c r="C838" s="20">
        <v>44798</v>
      </c>
      <c r="D838" s="22">
        <v>2506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 x14ac:dyDescent="0.2">
      <c r="A839" s="18">
        <v>143307522</v>
      </c>
      <c r="B839" s="18">
        <v>5540246177133</v>
      </c>
      <c r="C839" s="17">
        <v>44798</v>
      </c>
      <c r="D839" s="19">
        <v>2228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 x14ac:dyDescent="0.2">
      <c r="A840" s="21">
        <v>143307522</v>
      </c>
      <c r="B840" s="21">
        <v>5540246192148</v>
      </c>
      <c r="C840" s="20">
        <v>44798</v>
      </c>
      <c r="D840" s="22">
        <v>27840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 x14ac:dyDescent="0.2">
      <c r="A841" s="21">
        <v>143307525</v>
      </c>
      <c r="B841" s="21">
        <v>5540246194632</v>
      </c>
      <c r="C841" s="20">
        <v>44802</v>
      </c>
      <c r="D841" s="22">
        <v>1003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 x14ac:dyDescent="0.2">
      <c r="A842" s="21">
        <v>143307527</v>
      </c>
      <c r="B842" s="21">
        <v>5540246173906</v>
      </c>
      <c r="C842" s="20">
        <v>44801</v>
      </c>
      <c r="D842" s="22">
        <v>1634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 x14ac:dyDescent="0.2">
      <c r="A843" s="18">
        <v>143307527</v>
      </c>
      <c r="B843" s="18">
        <v>5540246181016</v>
      </c>
      <c r="C843" s="17">
        <v>44801</v>
      </c>
      <c r="D843" s="19">
        <v>3564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 x14ac:dyDescent="0.2">
      <c r="A844" s="21">
        <v>143307530</v>
      </c>
      <c r="B844" s="21">
        <v>5540246183844</v>
      </c>
      <c r="C844" s="20">
        <v>44798</v>
      </c>
      <c r="D844" s="22">
        <v>140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 x14ac:dyDescent="0.2">
      <c r="A845" s="18">
        <v>143317554</v>
      </c>
      <c r="B845" s="18">
        <v>5540246176294</v>
      </c>
      <c r="C845" s="17">
        <v>44793</v>
      </c>
      <c r="D845" s="19">
        <v>2970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 x14ac:dyDescent="0.2">
      <c r="A846" s="21">
        <v>143317554</v>
      </c>
      <c r="B846" s="21">
        <v>5540246176295</v>
      </c>
      <c r="C846" s="20">
        <v>44793</v>
      </c>
      <c r="D846" s="22">
        <v>7424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 x14ac:dyDescent="0.2">
      <c r="A847" s="21">
        <v>143317554</v>
      </c>
      <c r="B847" s="21">
        <v>5540246187987</v>
      </c>
      <c r="C847" s="20">
        <v>44793</v>
      </c>
      <c r="D847" s="22">
        <v>4455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 x14ac:dyDescent="0.2">
      <c r="A848" s="18">
        <v>143317554</v>
      </c>
      <c r="B848" s="18">
        <v>5540246188200</v>
      </c>
      <c r="C848" s="17">
        <v>44793</v>
      </c>
      <c r="D848" s="19">
        <v>1485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 x14ac:dyDescent="0.2">
      <c r="A849" s="18">
        <v>143317555</v>
      </c>
      <c r="B849" s="18">
        <v>5540246172978</v>
      </c>
      <c r="C849" s="17">
        <v>44793</v>
      </c>
      <c r="D849" s="19">
        <v>836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 x14ac:dyDescent="0.2">
      <c r="A850" s="21">
        <v>143317555</v>
      </c>
      <c r="B850" s="21">
        <v>5540246174174</v>
      </c>
      <c r="C850" s="20">
        <v>44793</v>
      </c>
      <c r="D850" s="22">
        <v>232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 x14ac:dyDescent="0.2">
      <c r="A851" s="21">
        <v>143317555</v>
      </c>
      <c r="B851" s="21">
        <v>5540246176699</v>
      </c>
      <c r="C851" s="20">
        <v>44793</v>
      </c>
      <c r="D851" s="22">
        <v>2088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 x14ac:dyDescent="0.2">
      <c r="A852" s="18">
        <v>143317561</v>
      </c>
      <c r="B852" s="18">
        <v>5540246173472</v>
      </c>
      <c r="C852" s="17">
        <v>44799</v>
      </c>
      <c r="D852" s="19">
        <v>279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 x14ac:dyDescent="0.2">
      <c r="A853" s="21">
        <v>143317561</v>
      </c>
      <c r="B853" s="21">
        <v>5540246175049</v>
      </c>
      <c r="C853" s="20">
        <v>44799</v>
      </c>
      <c r="D853" s="22">
        <v>696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 x14ac:dyDescent="0.2">
      <c r="A854" s="18">
        <v>143317561</v>
      </c>
      <c r="B854" s="18">
        <v>5540246175050</v>
      </c>
      <c r="C854" s="17">
        <v>44799</v>
      </c>
      <c r="D854" s="19">
        <v>557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 x14ac:dyDescent="0.2">
      <c r="A855" s="21">
        <v>143317576</v>
      </c>
      <c r="B855" s="21">
        <v>5540246171933</v>
      </c>
      <c r="C855" s="20">
        <v>44794</v>
      </c>
      <c r="D855" s="22">
        <v>557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 x14ac:dyDescent="0.2">
      <c r="A856" s="18">
        <v>143317576</v>
      </c>
      <c r="B856" s="18">
        <v>5540246176294</v>
      </c>
      <c r="C856" s="17">
        <v>44794</v>
      </c>
      <c r="D856" s="19">
        <v>1485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 x14ac:dyDescent="0.2">
      <c r="A857" s="21">
        <v>143317576</v>
      </c>
      <c r="B857" s="21">
        <v>5540246176295</v>
      </c>
      <c r="C857" s="20">
        <v>44794</v>
      </c>
      <c r="D857" s="22">
        <v>5568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 x14ac:dyDescent="0.2">
      <c r="A858" s="21">
        <v>143317576</v>
      </c>
      <c r="B858" s="21">
        <v>5540246188200</v>
      </c>
      <c r="C858" s="20">
        <v>44794</v>
      </c>
      <c r="D858" s="22">
        <v>743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 x14ac:dyDescent="0.2">
      <c r="A859" s="21">
        <v>143317577</v>
      </c>
      <c r="B859" s="21">
        <v>5540246172539</v>
      </c>
      <c r="C859" s="20">
        <v>44794</v>
      </c>
      <c r="D859" s="22">
        <v>24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 x14ac:dyDescent="0.2">
      <c r="A860" s="18">
        <v>143317577</v>
      </c>
      <c r="B860" s="18">
        <v>5540246172669</v>
      </c>
      <c r="C860" s="17">
        <v>44794</v>
      </c>
      <c r="D860" s="19">
        <v>279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 x14ac:dyDescent="0.2">
      <c r="A861" s="21">
        <v>143317577</v>
      </c>
      <c r="B861" s="21">
        <v>5540246172978</v>
      </c>
      <c r="C861" s="20">
        <v>44794</v>
      </c>
      <c r="D861" s="22">
        <v>836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 x14ac:dyDescent="0.2">
      <c r="A862" s="18">
        <v>143317577</v>
      </c>
      <c r="B862" s="18">
        <v>5540246174174</v>
      </c>
      <c r="C862" s="17">
        <v>44794</v>
      </c>
      <c r="D862" s="19">
        <v>232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 x14ac:dyDescent="0.2">
      <c r="A863" s="18">
        <v>143317577</v>
      </c>
      <c r="B863" s="18">
        <v>5540246176699</v>
      </c>
      <c r="C863" s="17">
        <v>44794</v>
      </c>
      <c r="D863" s="19">
        <v>1880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 x14ac:dyDescent="0.2">
      <c r="A864" s="18">
        <v>143317587</v>
      </c>
      <c r="B864" s="18">
        <v>5540246171933</v>
      </c>
      <c r="C864" s="17">
        <v>44795</v>
      </c>
      <c r="D864" s="19">
        <v>557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 x14ac:dyDescent="0.2">
      <c r="A865" s="18">
        <v>143317587</v>
      </c>
      <c r="B865" s="18">
        <v>5540246188200</v>
      </c>
      <c r="C865" s="17">
        <v>44795</v>
      </c>
      <c r="D865" s="19">
        <v>743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 x14ac:dyDescent="0.2">
      <c r="A866" s="18">
        <v>143317588</v>
      </c>
      <c r="B866" s="18">
        <v>5540246172978</v>
      </c>
      <c r="C866" s="17">
        <v>44795</v>
      </c>
      <c r="D866" s="19">
        <v>836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 x14ac:dyDescent="0.2">
      <c r="A867" s="21">
        <v>143317588</v>
      </c>
      <c r="B867" s="21">
        <v>5540246174174</v>
      </c>
      <c r="C867" s="20">
        <v>44795</v>
      </c>
      <c r="D867" s="22">
        <v>232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 x14ac:dyDescent="0.2">
      <c r="A868" s="18">
        <v>143317588</v>
      </c>
      <c r="B868" s="18">
        <v>5540246176699</v>
      </c>
      <c r="C868" s="17">
        <v>44795</v>
      </c>
      <c r="D868" s="19">
        <v>3132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 x14ac:dyDescent="0.2">
      <c r="A869" s="18">
        <v>143317588</v>
      </c>
      <c r="B869" s="18">
        <v>5540246188175</v>
      </c>
      <c r="C869" s="17">
        <v>44795</v>
      </c>
      <c r="D869" s="19">
        <v>163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 x14ac:dyDescent="0.2">
      <c r="A870" s="18">
        <v>143317598</v>
      </c>
      <c r="B870" s="18">
        <v>5540246173472</v>
      </c>
      <c r="C870" s="17">
        <v>44795</v>
      </c>
      <c r="D870" s="19">
        <v>140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 x14ac:dyDescent="0.2">
      <c r="A871" s="21">
        <v>143317609</v>
      </c>
      <c r="B871" s="21">
        <v>5540246187987</v>
      </c>
      <c r="C871" s="20">
        <v>44798</v>
      </c>
      <c r="D871" s="22">
        <v>2228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 x14ac:dyDescent="0.2">
      <c r="A872" s="18">
        <v>143317609</v>
      </c>
      <c r="B872" s="18">
        <v>5540246188200</v>
      </c>
      <c r="C872" s="17">
        <v>44798</v>
      </c>
      <c r="D872" s="19">
        <v>1485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 x14ac:dyDescent="0.2">
      <c r="A873" s="18">
        <v>143317610</v>
      </c>
      <c r="B873" s="18">
        <v>5540246174174</v>
      </c>
      <c r="C873" s="17">
        <v>44798</v>
      </c>
      <c r="D873" s="19">
        <v>232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 x14ac:dyDescent="0.2">
      <c r="A874" s="21">
        <v>143317610</v>
      </c>
      <c r="B874" s="21">
        <v>5540246188175</v>
      </c>
      <c r="C874" s="20">
        <v>44798</v>
      </c>
      <c r="D874" s="22">
        <v>93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 x14ac:dyDescent="0.2">
      <c r="A875" s="18">
        <v>143317615</v>
      </c>
      <c r="B875" s="18">
        <v>5540246185429</v>
      </c>
      <c r="C875" s="17">
        <v>44801</v>
      </c>
      <c r="D875" s="19">
        <v>70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 x14ac:dyDescent="0.2">
      <c r="A876" s="21">
        <v>143317615</v>
      </c>
      <c r="B876" s="21">
        <v>5540246186325</v>
      </c>
      <c r="C876" s="20">
        <v>44801</v>
      </c>
      <c r="D876" s="22">
        <v>140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 x14ac:dyDescent="0.2">
      <c r="A877" s="18">
        <v>143317631</v>
      </c>
      <c r="B877" s="18">
        <v>5540246187882</v>
      </c>
      <c r="C877" s="17">
        <v>44876</v>
      </c>
      <c r="D877" s="19">
        <v>163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 x14ac:dyDescent="0.2">
      <c r="A878" s="18">
        <v>143317631</v>
      </c>
      <c r="B878" s="18">
        <v>5540246187995</v>
      </c>
      <c r="C878" s="17">
        <v>44876</v>
      </c>
      <c r="D878" s="19">
        <v>464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 x14ac:dyDescent="0.2">
      <c r="A879" s="21">
        <v>143317631</v>
      </c>
      <c r="B879" s="21">
        <v>5540246187997</v>
      </c>
      <c r="C879" s="20">
        <v>44876</v>
      </c>
      <c r="D879" s="22">
        <v>205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 x14ac:dyDescent="0.2">
      <c r="A880" s="18">
        <v>143317638</v>
      </c>
      <c r="B880" s="18">
        <v>5540246172539</v>
      </c>
      <c r="C880" s="17">
        <v>44799</v>
      </c>
      <c r="D880" s="19">
        <v>47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 x14ac:dyDescent="0.2">
      <c r="A881" s="21">
        <v>143317638</v>
      </c>
      <c r="B881" s="21">
        <v>5540246172669</v>
      </c>
      <c r="C881" s="20">
        <v>44799</v>
      </c>
      <c r="D881" s="22">
        <v>279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 x14ac:dyDescent="0.2">
      <c r="A882" s="18">
        <v>143317638</v>
      </c>
      <c r="B882" s="18">
        <v>5540246176699</v>
      </c>
      <c r="C882" s="17">
        <v>44799</v>
      </c>
      <c r="D882" s="19">
        <v>4176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 x14ac:dyDescent="0.2">
      <c r="A883" s="21">
        <v>143317638</v>
      </c>
      <c r="B883" s="21">
        <v>5540246188175</v>
      </c>
      <c r="C883" s="20">
        <v>44799</v>
      </c>
      <c r="D883" s="22">
        <v>70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 x14ac:dyDescent="0.2">
      <c r="A884" s="18">
        <v>143317638</v>
      </c>
      <c r="B884" s="18">
        <v>5540246192102</v>
      </c>
      <c r="C884" s="17">
        <v>44799</v>
      </c>
      <c r="D884" s="19">
        <v>4009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 x14ac:dyDescent="0.2">
      <c r="A885" s="21">
        <v>143317639</v>
      </c>
      <c r="B885" s="21">
        <v>5540246187987</v>
      </c>
      <c r="C885" s="20">
        <v>44799</v>
      </c>
      <c r="D885" s="22">
        <v>1114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 x14ac:dyDescent="0.2">
      <c r="A886" s="18">
        <v>143317642</v>
      </c>
      <c r="B886" s="18">
        <v>5540246173472</v>
      </c>
      <c r="C886" s="17">
        <v>44802</v>
      </c>
      <c r="D886" s="19">
        <v>279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 x14ac:dyDescent="0.2">
      <c r="A887" s="21">
        <v>143317642</v>
      </c>
      <c r="B887" s="21">
        <v>5540246175047</v>
      </c>
      <c r="C887" s="20">
        <v>44802</v>
      </c>
      <c r="D887" s="22">
        <v>279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 x14ac:dyDescent="0.2">
      <c r="A888" s="18">
        <v>143317642</v>
      </c>
      <c r="B888" s="18">
        <v>5540246175049</v>
      </c>
      <c r="C888" s="17">
        <v>44802</v>
      </c>
      <c r="D888" s="19">
        <v>557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 x14ac:dyDescent="0.2">
      <c r="A889" s="21">
        <v>143317642</v>
      </c>
      <c r="B889" s="21">
        <v>5540246175050</v>
      </c>
      <c r="C889" s="20">
        <v>44802</v>
      </c>
      <c r="D889" s="22">
        <v>557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 x14ac:dyDescent="0.2">
      <c r="A890" s="18">
        <v>143317642</v>
      </c>
      <c r="B890" s="18">
        <v>5540246190743</v>
      </c>
      <c r="C890" s="17">
        <v>44802</v>
      </c>
      <c r="D890" s="19">
        <v>279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 x14ac:dyDescent="0.2">
      <c r="A891" s="21">
        <v>143327658</v>
      </c>
      <c r="B891" s="21">
        <v>5540246172978</v>
      </c>
      <c r="C891" s="20">
        <v>44800</v>
      </c>
      <c r="D891" s="22">
        <v>836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 x14ac:dyDescent="0.2">
      <c r="A892" s="18">
        <v>143327658</v>
      </c>
      <c r="B892" s="18">
        <v>5540246174174</v>
      </c>
      <c r="C892" s="17">
        <v>44800</v>
      </c>
      <c r="D892" s="19">
        <v>232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 x14ac:dyDescent="0.2">
      <c r="A893" s="18">
        <v>143327658</v>
      </c>
      <c r="B893" s="18">
        <v>5540246176699</v>
      </c>
      <c r="C893" s="17">
        <v>44800</v>
      </c>
      <c r="D893" s="19">
        <v>6264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 x14ac:dyDescent="0.2">
      <c r="A894" s="21">
        <v>143327660</v>
      </c>
      <c r="B894" s="21">
        <v>5540246176295</v>
      </c>
      <c r="C894" s="20">
        <v>44800</v>
      </c>
      <c r="D894" s="22">
        <v>4455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 x14ac:dyDescent="0.2">
      <c r="A895" s="18">
        <v>143327660</v>
      </c>
      <c r="B895" s="18">
        <v>5540246188200</v>
      </c>
      <c r="C895" s="17">
        <v>44800</v>
      </c>
      <c r="D895" s="19">
        <v>1485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 x14ac:dyDescent="0.2">
      <c r="A896" s="18">
        <v>143327661</v>
      </c>
      <c r="B896" s="18">
        <v>5540246194632</v>
      </c>
      <c r="C896" s="17">
        <v>44798</v>
      </c>
      <c r="D896" s="19">
        <v>335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 x14ac:dyDescent="0.2">
      <c r="A897" s="21">
        <v>143327671</v>
      </c>
      <c r="B897" s="21">
        <v>5540246194632</v>
      </c>
      <c r="C897" s="20">
        <v>44807</v>
      </c>
      <c r="D897" s="22">
        <v>1337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 x14ac:dyDescent="0.2">
      <c r="A898" s="18">
        <v>143327673</v>
      </c>
      <c r="B898" s="18">
        <v>5540246184036</v>
      </c>
      <c r="C898" s="17">
        <v>44809</v>
      </c>
      <c r="D898" s="19">
        <v>130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 x14ac:dyDescent="0.2">
      <c r="A899" s="21">
        <v>143327673</v>
      </c>
      <c r="B899" s="21">
        <v>5540246191596</v>
      </c>
      <c r="C899" s="20">
        <v>44809</v>
      </c>
      <c r="D899" s="22">
        <v>75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 x14ac:dyDescent="0.2">
      <c r="A900" s="18">
        <v>143327674</v>
      </c>
      <c r="B900" s="18">
        <v>5540246171759</v>
      </c>
      <c r="C900" s="17">
        <v>44806</v>
      </c>
      <c r="D900" s="19">
        <v>3759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 x14ac:dyDescent="0.2">
      <c r="A901" s="21">
        <v>143327674</v>
      </c>
      <c r="B901" s="21">
        <v>5540246177133</v>
      </c>
      <c r="C901" s="20">
        <v>44806</v>
      </c>
      <c r="D901" s="22">
        <v>6125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 x14ac:dyDescent="0.2">
      <c r="A902" s="18">
        <v>143327674</v>
      </c>
      <c r="B902" s="18">
        <v>5540246192148</v>
      </c>
      <c r="C902" s="17">
        <v>44806</v>
      </c>
      <c r="D902" s="19">
        <v>26448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 x14ac:dyDescent="0.2">
      <c r="A903" s="18">
        <v>143327687</v>
      </c>
      <c r="B903" s="18">
        <v>5540246183587</v>
      </c>
      <c r="C903" s="17">
        <v>44805</v>
      </c>
      <c r="D903" s="19">
        <v>502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 x14ac:dyDescent="0.2">
      <c r="A904" s="18">
        <v>143327691</v>
      </c>
      <c r="B904" s="18">
        <v>5540246176295</v>
      </c>
      <c r="C904" s="17">
        <v>44801</v>
      </c>
      <c r="D904" s="19">
        <v>7424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 x14ac:dyDescent="0.2">
      <c r="A905" s="18">
        <v>143327691</v>
      </c>
      <c r="B905" s="18">
        <v>5540246187987</v>
      </c>
      <c r="C905" s="17">
        <v>44801</v>
      </c>
      <c r="D905" s="19">
        <v>3341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 x14ac:dyDescent="0.2">
      <c r="A906" s="21">
        <v>143327691</v>
      </c>
      <c r="B906" s="21">
        <v>5540246188200</v>
      </c>
      <c r="C906" s="20">
        <v>44801</v>
      </c>
      <c r="D906" s="22">
        <v>1485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 x14ac:dyDescent="0.2">
      <c r="A907" s="21">
        <v>143327693</v>
      </c>
      <c r="B907" s="21">
        <v>5540246174174</v>
      </c>
      <c r="C907" s="20">
        <v>44801</v>
      </c>
      <c r="D907" s="22">
        <v>232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 x14ac:dyDescent="0.2">
      <c r="A908" s="21">
        <v>143327698</v>
      </c>
      <c r="B908" s="21">
        <v>5540246195241</v>
      </c>
      <c r="C908" s="20">
        <v>44801</v>
      </c>
      <c r="D908" s="22">
        <v>743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 x14ac:dyDescent="0.2">
      <c r="A909" s="18">
        <v>143327698</v>
      </c>
      <c r="B909" s="18">
        <v>5540246195242</v>
      </c>
      <c r="C909" s="17">
        <v>44801</v>
      </c>
      <c r="D909" s="19">
        <v>743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 x14ac:dyDescent="0.2">
      <c r="A910" s="21">
        <v>143327702</v>
      </c>
      <c r="B910" s="21">
        <v>5540246181061</v>
      </c>
      <c r="C910" s="20">
        <v>44813</v>
      </c>
      <c r="D910" s="22">
        <v>2205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 x14ac:dyDescent="0.2">
      <c r="A911" s="18">
        <v>143327702</v>
      </c>
      <c r="B911" s="18">
        <v>5540246183547</v>
      </c>
      <c r="C911" s="17">
        <v>44813</v>
      </c>
      <c r="D911" s="19">
        <v>5568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 x14ac:dyDescent="0.2">
      <c r="A912" s="21">
        <v>143327702</v>
      </c>
      <c r="B912" s="21">
        <v>5540246185278</v>
      </c>
      <c r="C912" s="20">
        <v>44813</v>
      </c>
      <c r="D912" s="22">
        <v>1120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 x14ac:dyDescent="0.2">
      <c r="A913" s="18">
        <v>143327703</v>
      </c>
      <c r="B913" s="18">
        <v>5540246173906</v>
      </c>
      <c r="C913" s="17">
        <v>44812</v>
      </c>
      <c r="D913" s="19">
        <v>1634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 x14ac:dyDescent="0.2">
      <c r="A914" s="21">
        <v>143327703</v>
      </c>
      <c r="B914" s="21">
        <v>5540246181016</v>
      </c>
      <c r="C914" s="20">
        <v>44812</v>
      </c>
      <c r="D914" s="22">
        <v>5346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 x14ac:dyDescent="0.2">
      <c r="A915" s="21">
        <v>143327712</v>
      </c>
      <c r="B915" s="21">
        <v>5540246195250</v>
      </c>
      <c r="C915" s="20">
        <v>44802</v>
      </c>
      <c r="D915" s="22">
        <v>335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 x14ac:dyDescent="0.2">
      <c r="A916" s="18">
        <v>143327718</v>
      </c>
      <c r="B916" s="18">
        <v>5540246176294</v>
      </c>
      <c r="C916" s="17">
        <v>44802</v>
      </c>
      <c r="D916" s="19">
        <v>1485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 x14ac:dyDescent="0.2">
      <c r="A917" s="21">
        <v>143327718</v>
      </c>
      <c r="B917" s="21">
        <v>5540246176295</v>
      </c>
      <c r="C917" s="20">
        <v>44802</v>
      </c>
      <c r="D917" s="22">
        <v>7424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 x14ac:dyDescent="0.2">
      <c r="A918" s="21">
        <v>143327718</v>
      </c>
      <c r="B918" s="21">
        <v>5540246187987</v>
      </c>
      <c r="C918" s="20">
        <v>44802</v>
      </c>
      <c r="D918" s="22">
        <v>4455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 x14ac:dyDescent="0.2">
      <c r="A919" s="18">
        <v>143327718</v>
      </c>
      <c r="B919" s="18">
        <v>5540246188200</v>
      </c>
      <c r="C919" s="17">
        <v>44802</v>
      </c>
      <c r="D919" s="19">
        <v>1485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 x14ac:dyDescent="0.2">
      <c r="A920" s="18">
        <v>143327720</v>
      </c>
      <c r="B920" s="18">
        <v>5540246172669</v>
      </c>
      <c r="C920" s="17">
        <v>44802</v>
      </c>
      <c r="D920" s="19">
        <v>279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 x14ac:dyDescent="0.2">
      <c r="A921" s="21">
        <v>143327720</v>
      </c>
      <c r="B921" s="21">
        <v>5540246172978</v>
      </c>
      <c r="C921" s="20">
        <v>44802</v>
      </c>
      <c r="D921" s="22">
        <v>1671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 x14ac:dyDescent="0.2">
      <c r="A922" s="18">
        <v>143327720</v>
      </c>
      <c r="B922" s="18">
        <v>5540246174174</v>
      </c>
      <c r="C922" s="17">
        <v>44802</v>
      </c>
      <c r="D922" s="19">
        <v>464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 x14ac:dyDescent="0.2">
      <c r="A923" s="18">
        <v>143327720</v>
      </c>
      <c r="B923" s="18">
        <v>5540246176699</v>
      </c>
      <c r="C923" s="17">
        <v>44802</v>
      </c>
      <c r="D923" s="19">
        <v>8352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 x14ac:dyDescent="0.2">
      <c r="A924" s="18">
        <v>143327720</v>
      </c>
      <c r="B924" s="18">
        <v>5540246192102</v>
      </c>
      <c r="C924" s="17">
        <v>44802</v>
      </c>
      <c r="D924" s="19">
        <v>4009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 x14ac:dyDescent="0.2">
      <c r="A925" s="21">
        <v>143327723</v>
      </c>
      <c r="B925" s="21">
        <v>5540246174095</v>
      </c>
      <c r="C925" s="20">
        <v>44806</v>
      </c>
      <c r="D925" s="22">
        <v>70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 x14ac:dyDescent="0.2">
      <c r="A926" s="18">
        <v>143327723</v>
      </c>
      <c r="B926" s="18">
        <v>5540246175047</v>
      </c>
      <c r="C926" s="17">
        <v>44806</v>
      </c>
      <c r="D926" s="19">
        <v>418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 x14ac:dyDescent="0.2">
      <c r="A927" s="21">
        <v>143327723</v>
      </c>
      <c r="B927" s="21">
        <v>5540246175049</v>
      </c>
      <c r="C927" s="20">
        <v>44806</v>
      </c>
      <c r="D927" s="22">
        <v>836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 x14ac:dyDescent="0.2">
      <c r="A928" s="18">
        <v>143327723</v>
      </c>
      <c r="B928" s="18">
        <v>5540246175050</v>
      </c>
      <c r="C928" s="17">
        <v>44806</v>
      </c>
      <c r="D928" s="19">
        <v>836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 x14ac:dyDescent="0.2">
      <c r="A929" s="21">
        <v>143327727</v>
      </c>
      <c r="B929" s="21">
        <v>5540246194632</v>
      </c>
      <c r="C929" s="20">
        <v>44801</v>
      </c>
      <c r="D929" s="22">
        <v>335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 x14ac:dyDescent="0.2">
      <c r="A930" s="18">
        <v>143327728</v>
      </c>
      <c r="B930" s="18">
        <v>5540246170256</v>
      </c>
      <c r="C930" s="17">
        <v>44807</v>
      </c>
      <c r="D930" s="19">
        <v>504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 x14ac:dyDescent="0.2">
      <c r="A931" s="21">
        <v>143327728</v>
      </c>
      <c r="B931" s="21">
        <v>5540246171888</v>
      </c>
      <c r="C931" s="20">
        <v>44807</v>
      </c>
      <c r="D931" s="22">
        <v>1170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 x14ac:dyDescent="0.2">
      <c r="A932" s="21">
        <v>143327736</v>
      </c>
      <c r="B932" s="21">
        <v>5540246182684</v>
      </c>
      <c r="C932" s="20">
        <v>44809</v>
      </c>
      <c r="D932" s="22">
        <v>93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 x14ac:dyDescent="0.2">
      <c r="A933" s="18">
        <v>143327736</v>
      </c>
      <c r="B933" s="18">
        <v>5540246183844</v>
      </c>
      <c r="C933" s="17">
        <v>44809</v>
      </c>
      <c r="D933" s="19">
        <v>93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 x14ac:dyDescent="0.2">
      <c r="A934" s="18">
        <v>143327747</v>
      </c>
      <c r="B934" s="18">
        <v>5540246188200</v>
      </c>
      <c r="C934" s="17">
        <v>44805</v>
      </c>
      <c r="D934" s="19">
        <v>2228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 x14ac:dyDescent="0.2">
      <c r="A935" s="21">
        <v>143327748</v>
      </c>
      <c r="B935" s="21">
        <v>5540246174174</v>
      </c>
      <c r="C935" s="20">
        <v>44805</v>
      </c>
      <c r="D935" s="22">
        <v>360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 x14ac:dyDescent="0.2">
      <c r="A936" s="21">
        <v>143327748</v>
      </c>
      <c r="B936" s="21">
        <v>5540246176699</v>
      </c>
      <c r="C936" s="20">
        <v>44805</v>
      </c>
      <c r="D936" s="22">
        <v>6264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 x14ac:dyDescent="0.2">
      <c r="A937" s="21">
        <v>143327748</v>
      </c>
      <c r="B937" s="21">
        <v>5540246188175</v>
      </c>
      <c r="C937" s="20">
        <v>44805</v>
      </c>
      <c r="D937" s="22">
        <v>93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 x14ac:dyDescent="0.2">
      <c r="A938" s="18">
        <v>143327751</v>
      </c>
      <c r="B938" s="18">
        <v>5540246194632</v>
      </c>
      <c r="C938" s="17">
        <v>44805</v>
      </c>
      <c r="D938" s="19">
        <v>502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 x14ac:dyDescent="0.2">
      <c r="A939" s="21">
        <v>143327755</v>
      </c>
      <c r="B939" s="21">
        <v>5540246194632</v>
      </c>
      <c r="C939" s="20">
        <v>44809</v>
      </c>
      <c r="D939" s="22">
        <v>1420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 x14ac:dyDescent="0.2">
      <c r="A940" s="18">
        <v>143327755</v>
      </c>
      <c r="B940" s="18">
        <v>5540246195250</v>
      </c>
      <c r="C940" s="17">
        <v>44809</v>
      </c>
      <c r="D940" s="19">
        <v>335</v>
      </c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 x14ac:dyDescent="0.2">
      <c r="A941" s="18">
        <v>143327756</v>
      </c>
      <c r="B941" s="18">
        <v>5540246171759</v>
      </c>
      <c r="C941" s="17">
        <v>44808</v>
      </c>
      <c r="D941" s="19">
        <v>3759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 x14ac:dyDescent="0.2">
      <c r="A942" s="21">
        <v>143327756</v>
      </c>
      <c r="B942" s="21">
        <v>5540246177133</v>
      </c>
      <c r="C942" s="20">
        <v>44808</v>
      </c>
      <c r="D942" s="22">
        <v>4455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 x14ac:dyDescent="0.2">
      <c r="A943" s="18">
        <v>143327756</v>
      </c>
      <c r="B943" s="18">
        <v>5540246192148</v>
      </c>
      <c r="C943" s="17">
        <v>44808</v>
      </c>
      <c r="D943" s="19">
        <v>15312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 x14ac:dyDescent="0.2">
      <c r="A944" s="21">
        <v>143327757</v>
      </c>
      <c r="B944" s="21">
        <v>5540246183130</v>
      </c>
      <c r="C944" s="20">
        <v>44809</v>
      </c>
      <c r="D944" s="22">
        <v>1692</v>
      </c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 x14ac:dyDescent="0.2">
      <c r="A945" s="18">
        <v>143327757</v>
      </c>
      <c r="B945" s="18">
        <v>5540246183537</v>
      </c>
      <c r="C945" s="17">
        <v>44809</v>
      </c>
      <c r="D945" s="19">
        <v>961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 x14ac:dyDescent="0.2">
      <c r="A946" s="21">
        <v>143327757</v>
      </c>
      <c r="B946" s="21">
        <v>5540246183541</v>
      </c>
      <c r="C946" s="20">
        <v>44809</v>
      </c>
      <c r="D946" s="22">
        <v>1044</v>
      </c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 x14ac:dyDescent="0.2">
      <c r="A947" s="18">
        <v>143327757</v>
      </c>
      <c r="B947" s="18">
        <v>5540246192571</v>
      </c>
      <c r="C947" s="17">
        <v>44809</v>
      </c>
      <c r="D947" s="19">
        <v>602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 x14ac:dyDescent="0.2">
      <c r="A948" s="18">
        <v>143327759</v>
      </c>
      <c r="B948" s="18">
        <v>5540246183558</v>
      </c>
      <c r="C948" s="17">
        <v>44808</v>
      </c>
      <c r="D948" s="19">
        <v>5197</v>
      </c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 x14ac:dyDescent="0.2">
      <c r="A949" s="21">
        <v>143327759</v>
      </c>
      <c r="B949" s="21">
        <v>5540246183560</v>
      </c>
      <c r="C949" s="20">
        <v>44808</v>
      </c>
      <c r="D949" s="22">
        <v>223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 x14ac:dyDescent="0.2">
      <c r="A950" s="18">
        <v>143327759</v>
      </c>
      <c r="B950" s="18">
        <v>5540246192209</v>
      </c>
      <c r="C950" s="17">
        <v>44808</v>
      </c>
      <c r="D950" s="19">
        <v>1114</v>
      </c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 x14ac:dyDescent="0.2">
      <c r="A951" s="21">
        <v>143327759</v>
      </c>
      <c r="B951" s="21">
        <v>5540246192462</v>
      </c>
      <c r="C951" s="20">
        <v>44808</v>
      </c>
      <c r="D951" s="22">
        <v>1114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 x14ac:dyDescent="0.2">
      <c r="A952" s="21">
        <v>143327763</v>
      </c>
      <c r="B952" s="21">
        <v>5540246173906</v>
      </c>
      <c r="C952" s="20">
        <v>44802</v>
      </c>
      <c r="D952" s="22">
        <v>817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 x14ac:dyDescent="0.2">
      <c r="A953" s="18">
        <v>143327779</v>
      </c>
      <c r="B953" s="18">
        <v>5540246171933</v>
      </c>
      <c r="C953" s="17">
        <v>44806</v>
      </c>
      <c r="D953" s="19">
        <v>557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 x14ac:dyDescent="0.2">
      <c r="A954" s="18">
        <v>143327779</v>
      </c>
      <c r="B954" s="18">
        <v>5540246187987</v>
      </c>
      <c r="C954" s="17">
        <v>44806</v>
      </c>
      <c r="D954" s="19">
        <v>1114</v>
      </c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 x14ac:dyDescent="0.2">
      <c r="A955" s="21">
        <v>143327780</v>
      </c>
      <c r="B955" s="21">
        <v>5540246174174</v>
      </c>
      <c r="C955" s="20">
        <v>44806</v>
      </c>
      <c r="D955" s="22">
        <v>464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 x14ac:dyDescent="0.2">
      <c r="A956" s="21">
        <v>143327780</v>
      </c>
      <c r="B956" s="21">
        <v>5540246176699</v>
      </c>
      <c r="C956" s="20">
        <v>44806</v>
      </c>
      <c r="D956" s="22">
        <v>6264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 x14ac:dyDescent="0.2">
      <c r="A957" s="18">
        <v>143327782</v>
      </c>
      <c r="B957" s="18">
        <v>5540246175047</v>
      </c>
      <c r="C957" s="17">
        <v>44809</v>
      </c>
      <c r="D957" s="19">
        <v>557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 x14ac:dyDescent="0.2">
      <c r="A958" s="21">
        <v>143327782</v>
      </c>
      <c r="B958" s="21">
        <v>5540246175049</v>
      </c>
      <c r="C958" s="20">
        <v>44809</v>
      </c>
      <c r="D958" s="22">
        <v>836</v>
      </c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 x14ac:dyDescent="0.2">
      <c r="A959" s="18">
        <v>143327782</v>
      </c>
      <c r="B959" s="18">
        <v>5540246175050</v>
      </c>
      <c r="C959" s="17">
        <v>44809</v>
      </c>
      <c r="D959" s="19">
        <v>836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 x14ac:dyDescent="0.2">
      <c r="A960" s="18">
        <v>143327784</v>
      </c>
      <c r="B960" s="18">
        <v>5540246185429</v>
      </c>
      <c r="C960" s="17">
        <v>44808</v>
      </c>
      <c r="D960" s="19">
        <v>140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 x14ac:dyDescent="0.2">
      <c r="A961" s="21">
        <v>143327784</v>
      </c>
      <c r="B961" s="21">
        <v>5540246185562</v>
      </c>
      <c r="C961" s="20">
        <v>44808</v>
      </c>
      <c r="D961" s="22">
        <v>140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 x14ac:dyDescent="0.2">
      <c r="A962" s="18">
        <v>143327784</v>
      </c>
      <c r="B962" s="18">
        <v>5540246186325</v>
      </c>
      <c r="C962" s="17">
        <v>44808</v>
      </c>
      <c r="D962" s="19">
        <v>140</v>
      </c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 x14ac:dyDescent="0.2">
      <c r="A963" s="21">
        <v>143327798</v>
      </c>
      <c r="B963" s="21">
        <v>5540246195242</v>
      </c>
      <c r="C963" s="20">
        <v>44814</v>
      </c>
      <c r="D963" s="22">
        <v>720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 x14ac:dyDescent="0.2">
      <c r="A964" s="21">
        <v>143327801</v>
      </c>
      <c r="B964" s="21">
        <v>5540246193316</v>
      </c>
      <c r="C964" s="20">
        <v>44812</v>
      </c>
      <c r="D964" s="22">
        <v>335</v>
      </c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 x14ac:dyDescent="0.2">
      <c r="A965" s="18">
        <v>143327802</v>
      </c>
      <c r="B965" s="18">
        <v>5540246180522</v>
      </c>
      <c r="C965" s="17">
        <v>44813</v>
      </c>
      <c r="D965" s="19">
        <v>891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 x14ac:dyDescent="0.2">
      <c r="A966" s="18">
        <v>143327823</v>
      </c>
      <c r="B966" s="18">
        <v>5540246195241</v>
      </c>
      <c r="C966" s="17">
        <v>44819</v>
      </c>
      <c r="D966" s="19">
        <v>418</v>
      </c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 x14ac:dyDescent="0.2">
      <c r="A967" s="21">
        <v>143337830</v>
      </c>
      <c r="B967" s="21">
        <v>5540246172539</v>
      </c>
      <c r="C967" s="20">
        <v>44807</v>
      </c>
      <c r="D967" s="22">
        <v>24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 x14ac:dyDescent="0.2">
      <c r="A968" s="18">
        <v>143337830</v>
      </c>
      <c r="B968" s="18">
        <v>5540246172978</v>
      </c>
      <c r="C968" s="17">
        <v>44807</v>
      </c>
      <c r="D968" s="19">
        <v>2506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 x14ac:dyDescent="0.2">
      <c r="A969" s="21">
        <v>143337830</v>
      </c>
      <c r="B969" s="21">
        <v>5540246188175</v>
      </c>
      <c r="C969" s="20">
        <v>44807</v>
      </c>
      <c r="D969" s="22">
        <v>232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 x14ac:dyDescent="0.2">
      <c r="A970" s="21">
        <v>143337831</v>
      </c>
      <c r="B970" s="21">
        <v>5540246187987</v>
      </c>
      <c r="C970" s="20">
        <v>44807</v>
      </c>
      <c r="D970" s="22">
        <v>1671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 x14ac:dyDescent="0.2">
      <c r="A971" s="18">
        <v>143337831</v>
      </c>
      <c r="B971" s="18">
        <v>5540246188200</v>
      </c>
      <c r="C971" s="17">
        <v>44807</v>
      </c>
      <c r="D971" s="19">
        <v>743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 x14ac:dyDescent="0.2">
      <c r="A972" s="21">
        <v>143337850</v>
      </c>
      <c r="B972" s="21">
        <v>5540246194467</v>
      </c>
      <c r="C972" s="20">
        <v>44809</v>
      </c>
      <c r="D972" s="22">
        <v>17818</v>
      </c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 x14ac:dyDescent="0.2">
      <c r="A973" s="18">
        <v>143337851</v>
      </c>
      <c r="B973" s="18">
        <v>5540246182684</v>
      </c>
      <c r="C973" s="17">
        <v>44809</v>
      </c>
      <c r="D973" s="19">
        <v>93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 x14ac:dyDescent="0.2">
      <c r="A974" s="21">
        <v>143337851</v>
      </c>
      <c r="B974" s="21">
        <v>5540246183844</v>
      </c>
      <c r="C974" s="20">
        <v>44809</v>
      </c>
      <c r="D974" s="22">
        <v>279</v>
      </c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 x14ac:dyDescent="0.2">
      <c r="A975" s="18">
        <v>143337851</v>
      </c>
      <c r="B975" s="18">
        <v>5540246194467</v>
      </c>
      <c r="C975" s="17">
        <v>44809</v>
      </c>
      <c r="D975" s="19">
        <v>17818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 x14ac:dyDescent="0.2">
      <c r="A976" s="18">
        <v>143337856</v>
      </c>
      <c r="B976" s="18">
        <v>5540246170256</v>
      </c>
      <c r="C976" s="17">
        <v>44819</v>
      </c>
      <c r="D976" s="19">
        <v>3174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 x14ac:dyDescent="0.2">
      <c r="A977" s="21">
        <v>143337856</v>
      </c>
      <c r="B977" s="21">
        <v>5540246171888</v>
      </c>
      <c r="C977" s="20">
        <v>44819</v>
      </c>
      <c r="D977" s="22">
        <v>520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 x14ac:dyDescent="0.2">
      <c r="A978" s="18">
        <v>143337872</v>
      </c>
      <c r="B978" s="18">
        <v>5540246194632</v>
      </c>
      <c r="C978" s="17">
        <v>44812</v>
      </c>
      <c r="D978" s="19">
        <v>492</v>
      </c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 x14ac:dyDescent="0.2">
      <c r="A979" s="18">
        <v>143337873</v>
      </c>
      <c r="B979" s="18">
        <v>5540246171759</v>
      </c>
      <c r="C979" s="17">
        <v>44812</v>
      </c>
      <c r="D979" s="19">
        <v>3759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 x14ac:dyDescent="0.2">
      <c r="A980" s="21">
        <v>143337873</v>
      </c>
      <c r="B980" s="21">
        <v>5540246177133</v>
      </c>
      <c r="C980" s="20">
        <v>44812</v>
      </c>
      <c r="D980" s="22">
        <v>3898</v>
      </c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 x14ac:dyDescent="0.2">
      <c r="A981" s="18">
        <v>143337873</v>
      </c>
      <c r="B981" s="18">
        <v>5540246192148</v>
      </c>
      <c r="C981" s="17">
        <v>44812</v>
      </c>
      <c r="D981" s="19">
        <v>11136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 x14ac:dyDescent="0.2">
      <c r="A982" s="18">
        <v>143337886</v>
      </c>
      <c r="B982" s="18">
        <v>5540246171933</v>
      </c>
      <c r="C982" s="17">
        <v>44808</v>
      </c>
      <c r="D982" s="19">
        <v>836</v>
      </c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 x14ac:dyDescent="0.2">
      <c r="A983" s="21">
        <v>143337886</v>
      </c>
      <c r="B983" s="21">
        <v>5540246187987</v>
      </c>
      <c r="C983" s="20">
        <v>44808</v>
      </c>
      <c r="D983" s="22">
        <v>1671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 x14ac:dyDescent="0.2">
      <c r="A984" s="18">
        <v>143337886</v>
      </c>
      <c r="B984" s="18">
        <v>5540246188200</v>
      </c>
      <c r="C984" s="17">
        <v>44808</v>
      </c>
      <c r="D984" s="19">
        <v>1485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 x14ac:dyDescent="0.2">
      <c r="A985" s="18">
        <v>143337915</v>
      </c>
      <c r="B985" s="18">
        <v>5540246190727</v>
      </c>
      <c r="C985" s="17">
        <v>44821</v>
      </c>
      <c r="D985" s="19">
        <v>877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 x14ac:dyDescent="0.2">
      <c r="A986" s="18">
        <v>143337920</v>
      </c>
      <c r="B986" s="18">
        <v>5540246194632</v>
      </c>
      <c r="C986" s="17">
        <v>44816</v>
      </c>
      <c r="D986" s="19">
        <v>1504</v>
      </c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 x14ac:dyDescent="0.2">
      <c r="A987" s="21">
        <v>143337920</v>
      </c>
      <c r="B987" s="21">
        <v>5540246195250</v>
      </c>
      <c r="C987" s="20">
        <v>44816</v>
      </c>
      <c r="D987" s="22">
        <v>42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 x14ac:dyDescent="0.2">
      <c r="A988" s="21">
        <v>143337926</v>
      </c>
      <c r="B988" s="21">
        <v>5540246181061</v>
      </c>
      <c r="C988" s="20">
        <v>44820</v>
      </c>
      <c r="D988" s="22">
        <v>804</v>
      </c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 x14ac:dyDescent="0.2">
      <c r="A989" s="18">
        <v>143337926</v>
      </c>
      <c r="B989" s="18">
        <v>5540246183547</v>
      </c>
      <c r="C989" s="17">
        <v>44820</v>
      </c>
      <c r="D989" s="19">
        <v>6844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 x14ac:dyDescent="0.2">
      <c r="A990" s="21">
        <v>143337926</v>
      </c>
      <c r="B990" s="21">
        <v>5540246185278</v>
      </c>
      <c r="C990" s="20">
        <v>44820</v>
      </c>
      <c r="D990" s="22">
        <v>374</v>
      </c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 x14ac:dyDescent="0.2">
      <c r="A991" s="21">
        <v>143337929</v>
      </c>
      <c r="B991" s="21">
        <v>5540246172978</v>
      </c>
      <c r="C991" s="20">
        <v>44809</v>
      </c>
      <c r="D991" s="22">
        <v>836</v>
      </c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 x14ac:dyDescent="0.2">
      <c r="A992" s="21">
        <v>143337929</v>
      </c>
      <c r="B992" s="21">
        <v>5540246176699</v>
      </c>
      <c r="C992" s="20">
        <v>44809</v>
      </c>
      <c r="D992" s="22">
        <v>2088</v>
      </c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 x14ac:dyDescent="0.2">
      <c r="A993" s="18">
        <v>143337929</v>
      </c>
      <c r="B993" s="18">
        <v>5540246188175</v>
      </c>
      <c r="C993" s="17">
        <v>44809</v>
      </c>
      <c r="D993" s="19">
        <v>279</v>
      </c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 x14ac:dyDescent="0.2">
      <c r="A994" s="18">
        <v>143337931</v>
      </c>
      <c r="B994" s="18">
        <v>5540246176295</v>
      </c>
      <c r="C994" s="17">
        <v>44809</v>
      </c>
      <c r="D994" s="19">
        <v>5940</v>
      </c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2.75" customHeight="1" x14ac:dyDescent="0.2">
      <c r="A995" s="18">
        <v>143337954</v>
      </c>
      <c r="B995" s="18">
        <v>5540246176699</v>
      </c>
      <c r="C995" s="17">
        <v>44812</v>
      </c>
      <c r="D995" s="19">
        <v>2088</v>
      </c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2.75" customHeight="1" x14ac:dyDescent="0.2">
      <c r="A996" s="21">
        <v>143337954</v>
      </c>
      <c r="B996" s="21">
        <v>5540246188175</v>
      </c>
      <c r="C996" s="20">
        <v>44812</v>
      </c>
      <c r="D996" s="22">
        <v>232</v>
      </c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2.75" customHeight="1" x14ac:dyDescent="0.2">
      <c r="A997" s="18">
        <v>143337955</v>
      </c>
      <c r="B997" s="18">
        <v>5540246171933</v>
      </c>
      <c r="C997" s="17">
        <v>44812</v>
      </c>
      <c r="D997" s="19">
        <v>557</v>
      </c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2.75" customHeight="1" x14ac:dyDescent="0.2">
      <c r="A998" s="18">
        <v>143337955</v>
      </c>
      <c r="B998" s="18">
        <v>5540246176295</v>
      </c>
      <c r="C998" s="17">
        <v>44812</v>
      </c>
      <c r="D998" s="19">
        <v>4455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2.75" customHeight="1" x14ac:dyDescent="0.2">
      <c r="A999" s="18">
        <v>143337955</v>
      </c>
      <c r="B999" s="18">
        <v>5540246187987</v>
      </c>
      <c r="C999" s="17">
        <v>44812</v>
      </c>
      <c r="D999" s="19">
        <v>4455</v>
      </c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2.75" customHeight="1" x14ac:dyDescent="0.2">
      <c r="A1000" s="18">
        <v>143337959</v>
      </c>
      <c r="B1000" s="18">
        <v>5540246188224</v>
      </c>
      <c r="C1000" s="17">
        <v>44821</v>
      </c>
      <c r="D1000" s="19">
        <v>1207</v>
      </c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2.75" customHeight="1" x14ac:dyDescent="0.2">
      <c r="A1001" s="21">
        <v>143337964</v>
      </c>
      <c r="B1001" s="21">
        <v>5540246183844</v>
      </c>
      <c r="C1001" s="20">
        <v>44821</v>
      </c>
      <c r="D1001" s="22">
        <v>47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2.75" customHeight="1" x14ac:dyDescent="0.2">
      <c r="A1002" s="18">
        <v>143337964</v>
      </c>
      <c r="B1002" s="18">
        <v>5540246194467</v>
      </c>
      <c r="C1002" s="17">
        <v>44821</v>
      </c>
      <c r="D1002" s="19">
        <v>28509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2.75" customHeight="1" x14ac:dyDescent="0.2">
      <c r="A1003" s="18">
        <v>143337991</v>
      </c>
      <c r="B1003" s="18">
        <v>5540246171933</v>
      </c>
      <c r="C1003" s="17">
        <v>44813</v>
      </c>
      <c r="D1003" s="19">
        <v>557</v>
      </c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2.75" customHeight="1" x14ac:dyDescent="0.2">
      <c r="A1004" s="18">
        <v>143337995</v>
      </c>
      <c r="B1004" s="18">
        <v>5540246183130</v>
      </c>
      <c r="C1004" s="17">
        <v>44813</v>
      </c>
      <c r="D1004" s="19">
        <v>1128</v>
      </c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2.75" customHeight="1" x14ac:dyDescent="0.2">
      <c r="A1005" s="21">
        <v>143337996</v>
      </c>
      <c r="B1005" s="21">
        <v>5540246185429</v>
      </c>
      <c r="C1005" s="20">
        <v>44814</v>
      </c>
      <c r="D1005" s="22">
        <v>168</v>
      </c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2.75" customHeight="1" x14ac:dyDescent="0.2">
      <c r="A1006" s="18">
        <v>143337996</v>
      </c>
      <c r="B1006" s="18">
        <v>5540246186325</v>
      </c>
      <c r="C1006" s="17">
        <v>44814</v>
      </c>
      <c r="D1006" s="19">
        <v>140</v>
      </c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2.75" customHeight="1" x14ac:dyDescent="0.2">
      <c r="A1007" s="21">
        <v>143337997</v>
      </c>
      <c r="B1007" s="21">
        <v>5540246174095</v>
      </c>
      <c r="C1007" s="20">
        <v>44816</v>
      </c>
      <c r="D1007" s="22">
        <v>70</v>
      </c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 ht="12.75" customHeight="1" x14ac:dyDescent="0.2">
      <c r="A1008" s="18">
        <v>143337997</v>
      </c>
      <c r="B1008" s="18">
        <v>5540246175049</v>
      </c>
      <c r="C1008" s="17">
        <v>44816</v>
      </c>
      <c r="D1008" s="19">
        <v>418</v>
      </c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 ht="12.75" customHeight="1" x14ac:dyDescent="0.2">
      <c r="A1009" s="18">
        <v>143338003</v>
      </c>
      <c r="B1009" s="18">
        <v>5540246173906</v>
      </c>
      <c r="C1009" s="17">
        <v>44820</v>
      </c>
      <c r="D1009" s="19">
        <v>817</v>
      </c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 ht="12.75" customHeight="1" x14ac:dyDescent="0.2">
      <c r="A1010" s="21">
        <v>143338003</v>
      </c>
      <c r="B1010" s="21">
        <v>5540246181016</v>
      </c>
      <c r="C1010" s="20">
        <v>44820</v>
      </c>
      <c r="D1010" s="22">
        <v>3564</v>
      </c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 ht="12.75" customHeight="1" x14ac:dyDescent="0.2">
      <c r="A1011" s="18">
        <v>143348010</v>
      </c>
      <c r="B1011" s="18">
        <v>5540246171933</v>
      </c>
      <c r="C1011" s="17">
        <v>44814</v>
      </c>
      <c r="D1011" s="19">
        <v>1114</v>
      </c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 ht="12.75" customHeight="1" x14ac:dyDescent="0.2">
      <c r="A1012" s="21">
        <v>143348010</v>
      </c>
      <c r="B1012" s="21">
        <v>5540246176294</v>
      </c>
      <c r="C1012" s="20">
        <v>44814</v>
      </c>
      <c r="D1012" s="22">
        <v>38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 ht="12.75" customHeight="1" x14ac:dyDescent="0.2">
      <c r="A1013" s="18">
        <v>143348010</v>
      </c>
      <c r="B1013" s="18">
        <v>5540246176295</v>
      </c>
      <c r="C1013" s="17">
        <v>44814</v>
      </c>
      <c r="D1013" s="19">
        <v>7424</v>
      </c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 ht="12.75" customHeight="1" x14ac:dyDescent="0.2">
      <c r="A1014" s="21">
        <v>143348010</v>
      </c>
      <c r="B1014" s="21">
        <v>5540246187987</v>
      </c>
      <c r="C1014" s="20">
        <v>44814</v>
      </c>
      <c r="D1014" s="22">
        <v>2228</v>
      </c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 ht="12.75" customHeight="1" x14ac:dyDescent="0.2">
      <c r="A1015" s="18">
        <v>143348010</v>
      </c>
      <c r="B1015" s="18">
        <v>5540246188200</v>
      </c>
      <c r="C1015" s="17">
        <v>44814</v>
      </c>
      <c r="D1015" s="19">
        <v>1485</v>
      </c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 ht="12.75" customHeight="1" x14ac:dyDescent="0.2">
      <c r="A1016" s="21">
        <v>143348014</v>
      </c>
      <c r="B1016" s="21">
        <v>5540246177376</v>
      </c>
      <c r="C1016" s="20">
        <v>44829</v>
      </c>
      <c r="D1016" s="22">
        <v>1420</v>
      </c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 ht="12.75" customHeight="1" x14ac:dyDescent="0.2">
      <c r="A1017" s="18">
        <v>143348022</v>
      </c>
      <c r="B1017" s="18">
        <v>5540246194632</v>
      </c>
      <c r="C1017" s="17">
        <v>44820</v>
      </c>
      <c r="D1017" s="19">
        <v>2172</v>
      </c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 ht="12.75" customHeight="1" x14ac:dyDescent="0.2">
      <c r="A1018" s="21">
        <v>143348023</v>
      </c>
      <c r="B1018" s="21">
        <v>5540246184036</v>
      </c>
      <c r="C1018" s="20">
        <v>44821</v>
      </c>
      <c r="D1018" s="22">
        <v>130</v>
      </c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 ht="12.75" customHeight="1" x14ac:dyDescent="0.2">
      <c r="A1019" s="18">
        <v>143348023</v>
      </c>
      <c r="B1019" s="18">
        <v>5540246191596</v>
      </c>
      <c r="C1019" s="17">
        <v>44821</v>
      </c>
      <c r="D1019" s="19">
        <v>149</v>
      </c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 ht="12.75" customHeight="1" x14ac:dyDescent="0.2">
      <c r="A1020" s="21">
        <v>143348031</v>
      </c>
      <c r="B1020" s="21">
        <v>5540246171759</v>
      </c>
      <c r="C1020" s="20">
        <v>44819</v>
      </c>
      <c r="D1020" s="22">
        <v>2274</v>
      </c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 ht="12.75" customHeight="1" x14ac:dyDescent="0.2">
      <c r="A1021" s="18">
        <v>143348031</v>
      </c>
      <c r="B1021" s="18">
        <v>5540246177133</v>
      </c>
      <c r="C1021" s="17">
        <v>44819</v>
      </c>
      <c r="D1021" s="19">
        <v>5568</v>
      </c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ht="12.75" customHeight="1" x14ac:dyDescent="0.2">
      <c r="A1022" s="21">
        <v>143348031</v>
      </c>
      <c r="B1022" s="21">
        <v>5540246192148</v>
      </c>
      <c r="C1022" s="20">
        <v>44819</v>
      </c>
      <c r="D1022" s="22">
        <v>26448</v>
      </c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 ht="12.75" customHeight="1" x14ac:dyDescent="0.2">
      <c r="A1023" s="21">
        <v>143348032</v>
      </c>
      <c r="B1023" s="21">
        <v>5540246183587</v>
      </c>
      <c r="C1023" s="20">
        <v>44822</v>
      </c>
      <c r="D1023" s="22">
        <v>502</v>
      </c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 ht="12.75" customHeight="1" x14ac:dyDescent="0.2">
      <c r="A1024" s="18">
        <v>143348037</v>
      </c>
      <c r="B1024" s="18">
        <v>5540246170256</v>
      </c>
      <c r="C1024" s="17">
        <v>44821</v>
      </c>
      <c r="D1024" s="19">
        <v>2822</v>
      </c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 ht="12.75" customHeight="1" x14ac:dyDescent="0.2">
      <c r="A1025" s="21">
        <v>143348037</v>
      </c>
      <c r="B1025" s="21">
        <v>5540246171888</v>
      </c>
      <c r="C1025" s="20">
        <v>44821</v>
      </c>
      <c r="D1025" s="22">
        <v>780</v>
      </c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 ht="12.75" customHeight="1" x14ac:dyDescent="0.2">
      <c r="A1026" s="18">
        <v>143348038</v>
      </c>
      <c r="B1026" s="18">
        <v>5540246193316</v>
      </c>
      <c r="C1026" s="17">
        <v>44821</v>
      </c>
      <c r="D1026" s="19">
        <v>335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 ht="12.75" customHeight="1" x14ac:dyDescent="0.2">
      <c r="A1027" s="21">
        <v>143348039</v>
      </c>
      <c r="B1027" s="21">
        <v>5540246180522</v>
      </c>
      <c r="C1027" s="20">
        <v>44827</v>
      </c>
      <c r="D1027" s="22">
        <v>891</v>
      </c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ht="12.75" customHeight="1" x14ac:dyDescent="0.2">
      <c r="A1028" s="18">
        <v>143348065</v>
      </c>
      <c r="B1028" s="18">
        <v>5540246172978</v>
      </c>
      <c r="C1028" s="17">
        <v>44815</v>
      </c>
      <c r="D1028" s="19">
        <v>1671</v>
      </c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 ht="12.75" customHeight="1" x14ac:dyDescent="0.2">
      <c r="A1029" s="18">
        <v>143348065</v>
      </c>
      <c r="B1029" s="18">
        <v>5540246176699</v>
      </c>
      <c r="C1029" s="17">
        <v>44815</v>
      </c>
      <c r="D1029" s="19">
        <v>4176</v>
      </c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 ht="12.75" customHeight="1" x14ac:dyDescent="0.2">
      <c r="A1030" s="21">
        <v>143348065</v>
      </c>
      <c r="B1030" s="21">
        <v>5540246188175</v>
      </c>
      <c r="C1030" s="20">
        <v>44815</v>
      </c>
      <c r="D1030" s="22">
        <v>232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 ht="12.75" customHeight="1" x14ac:dyDescent="0.2">
      <c r="A1031" s="18">
        <v>143348067</v>
      </c>
      <c r="B1031" s="18">
        <v>5540246171933</v>
      </c>
      <c r="C1031" s="17">
        <v>44815</v>
      </c>
      <c r="D1031" s="19">
        <v>1114</v>
      </c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 ht="12.75" customHeight="1" x14ac:dyDescent="0.2">
      <c r="A1032" s="18">
        <v>143348067</v>
      </c>
      <c r="B1032" s="18">
        <v>5540246176295</v>
      </c>
      <c r="C1032" s="17">
        <v>44815</v>
      </c>
      <c r="D1032" s="19">
        <v>5309</v>
      </c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 ht="12.75" customHeight="1" x14ac:dyDescent="0.2">
      <c r="A1033" s="18">
        <v>143348067</v>
      </c>
      <c r="B1033" s="18">
        <v>5540246187987</v>
      </c>
      <c r="C1033" s="17">
        <v>44815</v>
      </c>
      <c r="D1033" s="19">
        <v>2228</v>
      </c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 ht="12.75" customHeight="1" x14ac:dyDescent="0.2">
      <c r="A1034" s="18">
        <v>143348080</v>
      </c>
      <c r="B1034" s="18">
        <v>5540246195539</v>
      </c>
      <c r="C1034" s="17">
        <v>44815</v>
      </c>
      <c r="D1034" s="19">
        <v>404</v>
      </c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 ht="12.75" customHeight="1" x14ac:dyDescent="0.2">
      <c r="A1035" s="21">
        <v>143348104</v>
      </c>
      <c r="B1035" s="21">
        <v>5540246171933</v>
      </c>
      <c r="C1035" s="20">
        <v>44816</v>
      </c>
      <c r="D1035" s="22">
        <v>836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 ht="12.75" customHeight="1" x14ac:dyDescent="0.2">
      <c r="A1036" s="18">
        <v>143348104</v>
      </c>
      <c r="B1036" s="18">
        <v>5540246176295</v>
      </c>
      <c r="C1036" s="17">
        <v>44816</v>
      </c>
      <c r="D1036" s="19">
        <v>11136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12.75" customHeight="1" x14ac:dyDescent="0.2">
      <c r="A1037" s="21">
        <v>143348104</v>
      </c>
      <c r="B1037" s="21">
        <v>5540246187987</v>
      </c>
      <c r="C1037" s="20">
        <v>44816</v>
      </c>
      <c r="D1037" s="22">
        <v>4455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12.75" customHeight="1" x14ac:dyDescent="0.2">
      <c r="A1038" s="18">
        <v>143348104</v>
      </c>
      <c r="B1038" s="18">
        <v>5540246188200</v>
      </c>
      <c r="C1038" s="17">
        <v>44816</v>
      </c>
      <c r="D1038" s="19">
        <v>1485</v>
      </c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12.75" customHeight="1" x14ac:dyDescent="0.2">
      <c r="A1039" s="21">
        <v>143348105</v>
      </c>
      <c r="B1039" s="21">
        <v>5540246172539</v>
      </c>
      <c r="C1039" s="20">
        <v>44816</v>
      </c>
      <c r="D1039" s="22">
        <v>47</v>
      </c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12.75" customHeight="1" x14ac:dyDescent="0.2">
      <c r="A1040" s="18">
        <v>143348105</v>
      </c>
      <c r="B1040" s="18">
        <v>5540246172669</v>
      </c>
      <c r="C1040" s="17">
        <v>44816</v>
      </c>
      <c r="D1040" s="19">
        <v>279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12.75" customHeight="1" x14ac:dyDescent="0.2">
      <c r="A1041" s="21">
        <v>143348105</v>
      </c>
      <c r="B1041" s="21">
        <v>5540246172978</v>
      </c>
      <c r="C1041" s="20">
        <v>44816</v>
      </c>
      <c r="D1041" s="22">
        <v>1504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12.75" customHeight="1" x14ac:dyDescent="0.2">
      <c r="A1042" s="21">
        <v>143348105</v>
      </c>
      <c r="B1042" s="21">
        <v>5540246174174</v>
      </c>
      <c r="C1042" s="20">
        <v>44816</v>
      </c>
      <c r="D1042" s="22">
        <v>464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12.75" customHeight="1" x14ac:dyDescent="0.2">
      <c r="A1043" s="18">
        <v>143348107</v>
      </c>
      <c r="B1043" s="18">
        <v>5540246174095</v>
      </c>
      <c r="C1043" s="17">
        <v>44821</v>
      </c>
      <c r="D1043" s="19">
        <v>140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12.75" customHeight="1" x14ac:dyDescent="0.2">
      <c r="A1044" s="21">
        <v>143348107</v>
      </c>
      <c r="B1044" s="21">
        <v>5540246175049</v>
      </c>
      <c r="C1044" s="20">
        <v>44821</v>
      </c>
      <c r="D1044" s="22">
        <v>418</v>
      </c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12.75" customHeight="1" x14ac:dyDescent="0.2">
      <c r="A1045" s="18">
        <v>143348107</v>
      </c>
      <c r="B1045" s="18">
        <v>5540246175050</v>
      </c>
      <c r="C1045" s="17">
        <v>44821</v>
      </c>
      <c r="D1045" s="19">
        <v>279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12.75" customHeight="1" x14ac:dyDescent="0.2">
      <c r="A1046" s="21">
        <v>143348107</v>
      </c>
      <c r="B1046" s="21">
        <v>5540246190743</v>
      </c>
      <c r="C1046" s="20">
        <v>44821</v>
      </c>
      <c r="D1046" s="22">
        <v>279</v>
      </c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 ht="12.75" customHeight="1" x14ac:dyDescent="0.2">
      <c r="A1047" s="18">
        <v>143348110</v>
      </c>
      <c r="B1047" s="18">
        <v>5540246176294</v>
      </c>
      <c r="C1047" s="17">
        <v>44815</v>
      </c>
      <c r="D1047" s="19">
        <v>1485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 ht="12.75" customHeight="1" x14ac:dyDescent="0.2">
      <c r="A1048" s="21">
        <v>143348122</v>
      </c>
      <c r="B1048" s="21">
        <v>5540246171933</v>
      </c>
      <c r="C1048" s="20">
        <v>44819</v>
      </c>
      <c r="D1048" s="22">
        <v>557</v>
      </c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 ht="12.75" customHeight="1" x14ac:dyDescent="0.2">
      <c r="A1049" s="18">
        <v>143348122</v>
      </c>
      <c r="B1049" s="18">
        <v>5540246187987</v>
      </c>
      <c r="C1049" s="17">
        <v>44819</v>
      </c>
      <c r="D1049" s="19">
        <v>1671</v>
      </c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 ht="12.75" customHeight="1" x14ac:dyDescent="0.2">
      <c r="A1050" s="21">
        <v>143348122</v>
      </c>
      <c r="B1050" s="21">
        <v>5540246188200</v>
      </c>
      <c r="C1050" s="20">
        <v>44819</v>
      </c>
      <c r="D1050" s="22">
        <v>1485</v>
      </c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 ht="12.75" customHeight="1" x14ac:dyDescent="0.2">
      <c r="A1051" s="18">
        <v>143348124</v>
      </c>
      <c r="B1051" s="18">
        <v>5540246176699</v>
      </c>
      <c r="C1051" s="17">
        <v>44819</v>
      </c>
      <c r="D1051" s="19">
        <v>2088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 ht="12.75" customHeight="1" x14ac:dyDescent="0.2">
      <c r="A1052" s="21">
        <v>143348124</v>
      </c>
      <c r="B1052" s="21">
        <v>5540246192102</v>
      </c>
      <c r="C1052" s="20">
        <v>44819</v>
      </c>
      <c r="D1052" s="22">
        <v>4009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 ht="12.75" customHeight="1" x14ac:dyDescent="0.2">
      <c r="A1053" s="21">
        <v>143348129</v>
      </c>
      <c r="B1053" s="21">
        <v>5540246185429</v>
      </c>
      <c r="C1053" s="20">
        <v>44821</v>
      </c>
      <c r="D1053" s="22">
        <v>140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 ht="12.75" customHeight="1" x14ac:dyDescent="0.2">
      <c r="A1054" s="18">
        <v>143348129</v>
      </c>
      <c r="B1054" s="18">
        <v>5540246186325</v>
      </c>
      <c r="C1054" s="17">
        <v>44821</v>
      </c>
      <c r="D1054" s="19">
        <v>140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 ht="12.75" customHeight="1" x14ac:dyDescent="0.2">
      <c r="A1055" s="21">
        <v>143348133</v>
      </c>
      <c r="B1055" s="21">
        <v>5540246173906</v>
      </c>
      <c r="C1055" s="20">
        <v>44827</v>
      </c>
      <c r="D1055" s="22">
        <v>1634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 ht="12.75" customHeight="1" x14ac:dyDescent="0.2">
      <c r="A1056" s="18">
        <v>143348133</v>
      </c>
      <c r="B1056" s="18">
        <v>5540246181016</v>
      </c>
      <c r="C1056" s="17">
        <v>44827</v>
      </c>
      <c r="D1056" s="19">
        <v>7128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 ht="12.75" customHeight="1" x14ac:dyDescent="0.2">
      <c r="A1057" s="18">
        <v>143348138</v>
      </c>
      <c r="B1057" s="18">
        <v>5540246194632</v>
      </c>
      <c r="C1057" s="17">
        <v>44826</v>
      </c>
      <c r="D1057" s="19">
        <v>1114</v>
      </c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 ht="12.75" customHeight="1" x14ac:dyDescent="0.2">
      <c r="A1058" s="21">
        <v>143348138</v>
      </c>
      <c r="B1058" s="21">
        <v>5540246195250</v>
      </c>
      <c r="C1058" s="20">
        <v>44826</v>
      </c>
      <c r="D1058" s="22">
        <v>84</v>
      </c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 ht="12.75" customHeight="1" x14ac:dyDescent="0.2">
      <c r="A1059" s="21">
        <v>143348139</v>
      </c>
      <c r="B1059" s="21">
        <v>5540246171759</v>
      </c>
      <c r="C1059" s="20">
        <v>44823</v>
      </c>
      <c r="D1059" s="22">
        <v>5012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ht="12.75" customHeight="1" x14ac:dyDescent="0.2">
      <c r="A1060" s="18">
        <v>143348139</v>
      </c>
      <c r="B1060" s="18">
        <v>5540246177133</v>
      </c>
      <c r="C1060" s="17">
        <v>44823</v>
      </c>
      <c r="D1060" s="19">
        <v>4455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 ht="12.75" customHeight="1" x14ac:dyDescent="0.2">
      <c r="A1061" s="21">
        <v>143348139</v>
      </c>
      <c r="B1061" s="21">
        <v>5540246192148</v>
      </c>
      <c r="C1061" s="20">
        <v>44823</v>
      </c>
      <c r="D1061" s="22">
        <v>19488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 ht="12.75" customHeight="1" x14ac:dyDescent="0.2">
      <c r="A1062" s="18">
        <v>143348147</v>
      </c>
      <c r="B1062" s="18">
        <v>5540246195241</v>
      </c>
      <c r="C1062" s="17">
        <v>44819</v>
      </c>
      <c r="D1062" s="19">
        <v>395</v>
      </c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 ht="12.75" customHeight="1" x14ac:dyDescent="0.2">
      <c r="A1063" s="18">
        <v>143348149</v>
      </c>
      <c r="B1063" s="18">
        <v>5540246176699</v>
      </c>
      <c r="C1063" s="17">
        <v>44820</v>
      </c>
      <c r="D1063" s="19">
        <v>2088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 ht="12.75" customHeight="1" x14ac:dyDescent="0.2">
      <c r="A1064" s="21">
        <v>143348170</v>
      </c>
      <c r="B1064" s="21">
        <v>5540246191594</v>
      </c>
      <c r="C1064" s="20">
        <v>44821</v>
      </c>
      <c r="D1064" s="22">
        <v>1504</v>
      </c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 ht="12.75" customHeight="1" x14ac:dyDescent="0.2">
      <c r="A1065" s="18">
        <v>143358173</v>
      </c>
      <c r="B1065" s="18">
        <v>5540246176294</v>
      </c>
      <c r="C1065" s="17">
        <v>44821</v>
      </c>
      <c r="D1065" s="19">
        <v>372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 ht="12.75" customHeight="1" x14ac:dyDescent="0.2">
      <c r="A1066" s="21">
        <v>143358173</v>
      </c>
      <c r="B1066" s="21">
        <v>5540246176295</v>
      </c>
      <c r="C1066" s="20">
        <v>44821</v>
      </c>
      <c r="D1066" s="22">
        <v>4455</v>
      </c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 ht="12.75" customHeight="1" x14ac:dyDescent="0.2">
      <c r="A1067" s="21">
        <v>143358173</v>
      </c>
      <c r="B1067" s="21">
        <v>5540246187987</v>
      </c>
      <c r="C1067" s="20">
        <v>44821</v>
      </c>
      <c r="D1067" s="22">
        <v>2228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 ht="12.75" customHeight="1" x14ac:dyDescent="0.2">
      <c r="A1068" s="18">
        <v>143358173</v>
      </c>
      <c r="B1068" s="18">
        <v>5540246188200</v>
      </c>
      <c r="C1068" s="17">
        <v>44821</v>
      </c>
      <c r="D1068" s="19">
        <v>743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 spans="1:25" ht="12.75" customHeight="1" x14ac:dyDescent="0.2">
      <c r="A1069" s="21">
        <v>143358174</v>
      </c>
      <c r="B1069" s="21">
        <v>5540246172539</v>
      </c>
      <c r="C1069" s="20">
        <v>44821</v>
      </c>
      <c r="D1069" s="22">
        <v>47</v>
      </c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 spans="1:25" ht="12.75" customHeight="1" x14ac:dyDescent="0.2">
      <c r="A1070" s="18">
        <v>143358174</v>
      </c>
      <c r="B1070" s="18">
        <v>5540246172669</v>
      </c>
      <c r="C1070" s="17">
        <v>44821</v>
      </c>
      <c r="D1070" s="19">
        <v>279</v>
      </c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 spans="1:25" ht="12.75" customHeight="1" x14ac:dyDescent="0.2">
      <c r="A1071" s="21">
        <v>143358174</v>
      </c>
      <c r="B1071" s="21">
        <v>5540246172978</v>
      </c>
      <c r="C1071" s="20">
        <v>44821</v>
      </c>
      <c r="D1071" s="22">
        <v>836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 spans="1:25" ht="12.75" customHeight="1" x14ac:dyDescent="0.2">
      <c r="A1072" s="18">
        <v>143358174</v>
      </c>
      <c r="B1072" s="18">
        <v>5540246176699</v>
      </c>
      <c r="C1072" s="17">
        <v>44821</v>
      </c>
      <c r="D1072" s="19">
        <v>836</v>
      </c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 spans="1:25" ht="12.75" customHeight="1" x14ac:dyDescent="0.2">
      <c r="A1073" s="18">
        <v>143358180</v>
      </c>
      <c r="B1073" s="18">
        <v>5540246195596</v>
      </c>
      <c r="C1073" s="17">
        <v>44822</v>
      </c>
      <c r="D1073" s="19">
        <v>52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 spans="1:25" ht="12.75" customHeight="1" x14ac:dyDescent="0.2">
      <c r="A1074" s="21">
        <v>143358185</v>
      </c>
      <c r="B1074" s="21">
        <v>5540246191598</v>
      </c>
      <c r="C1074" s="20">
        <v>44822</v>
      </c>
      <c r="D1074" s="22">
        <v>1601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 spans="1:25" ht="12.75" customHeight="1" x14ac:dyDescent="0.2">
      <c r="A1075" s="21">
        <v>143358189</v>
      </c>
      <c r="B1075" s="21">
        <v>5540246183130</v>
      </c>
      <c r="C1075" s="20">
        <v>44828</v>
      </c>
      <c r="D1075" s="22">
        <v>2256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 spans="1:25" ht="12.75" customHeight="1" x14ac:dyDescent="0.2">
      <c r="A1076" s="18">
        <v>143358189</v>
      </c>
      <c r="B1076" s="18">
        <v>5540246183538</v>
      </c>
      <c r="C1076" s="17">
        <v>44828</v>
      </c>
      <c r="D1076" s="19">
        <v>919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5" ht="12.75" customHeight="1" x14ac:dyDescent="0.2">
      <c r="A1077" s="21">
        <v>143358189</v>
      </c>
      <c r="B1077" s="21">
        <v>5540246183541</v>
      </c>
      <c r="C1077" s="20">
        <v>44828</v>
      </c>
      <c r="D1077" s="22">
        <v>928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 spans="1:25" ht="12.75" customHeight="1" x14ac:dyDescent="0.2">
      <c r="A1078" s="21">
        <v>143358193</v>
      </c>
      <c r="B1078" s="21">
        <v>5540246192462</v>
      </c>
      <c r="C1078" s="20">
        <v>44835</v>
      </c>
      <c r="D1078" s="22">
        <v>1856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 spans="1:25" ht="12.75" customHeight="1" x14ac:dyDescent="0.2">
      <c r="A1079" s="18">
        <v>143358193</v>
      </c>
      <c r="B1079" s="18">
        <v>5540246192594</v>
      </c>
      <c r="C1079" s="17">
        <v>44835</v>
      </c>
      <c r="D1079" s="19">
        <v>743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 spans="1:25" ht="12.75" customHeight="1" x14ac:dyDescent="0.2">
      <c r="A1080" s="21">
        <v>143358194</v>
      </c>
      <c r="B1080" s="21">
        <v>5540246182684</v>
      </c>
      <c r="C1080" s="20">
        <v>44834</v>
      </c>
      <c r="D1080" s="22">
        <v>279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 spans="1:25" ht="12.75" customHeight="1" x14ac:dyDescent="0.2">
      <c r="A1081" s="18">
        <v>143358194</v>
      </c>
      <c r="B1081" s="18">
        <v>5540246183844</v>
      </c>
      <c r="C1081" s="17">
        <v>44834</v>
      </c>
      <c r="D1081" s="19">
        <v>47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 spans="1:25" ht="12.75" customHeight="1" x14ac:dyDescent="0.2">
      <c r="A1082" s="18">
        <v>143358203</v>
      </c>
      <c r="B1082" s="18">
        <v>5540246174174</v>
      </c>
      <c r="C1082" s="17">
        <v>44822</v>
      </c>
      <c r="D1082" s="19">
        <v>348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 spans="1:25" ht="12.75" customHeight="1" x14ac:dyDescent="0.2">
      <c r="A1083" s="18">
        <v>143358203</v>
      </c>
      <c r="B1083" s="18">
        <v>5540246176699</v>
      </c>
      <c r="C1083" s="17">
        <v>44822</v>
      </c>
      <c r="D1083" s="19">
        <v>4176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 spans="1:25" ht="12.75" customHeight="1" x14ac:dyDescent="0.2">
      <c r="A1084" s="18">
        <v>143358204</v>
      </c>
      <c r="B1084" s="18">
        <v>5540246176294</v>
      </c>
      <c r="C1084" s="17">
        <v>44822</v>
      </c>
      <c r="D1084" s="19">
        <v>1485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 spans="1:25" ht="12.75" customHeight="1" x14ac:dyDescent="0.2">
      <c r="A1085" s="21">
        <v>143358204</v>
      </c>
      <c r="B1085" s="21">
        <v>5540246176295</v>
      </c>
      <c r="C1085" s="20">
        <v>44822</v>
      </c>
      <c r="D1085" s="22">
        <v>9652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 spans="1:25" ht="12.75" customHeight="1" x14ac:dyDescent="0.2">
      <c r="A1086" s="18">
        <v>143358204</v>
      </c>
      <c r="B1086" s="18">
        <v>5540246187987</v>
      </c>
      <c r="C1086" s="17">
        <v>44822</v>
      </c>
      <c r="D1086" s="19">
        <v>4455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 spans="1:25" ht="12.75" customHeight="1" x14ac:dyDescent="0.2">
      <c r="A1087" s="21">
        <v>143358204</v>
      </c>
      <c r="B1087" s="21">
        <v>5540246188200</v>
      </c>
      <c r="C1087" s="20">
        <v>44822</v>
      </c>
      <c r="D1087" s="22">
        <v>743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 spans="1:25" ht="12.75" customHeight="1" x14ac:dyDescent="0.2">
      <c r="A1088" s="18">
        <v>143358212</v>
      </c>
      <c r="B1088" s="18">
        <v>5540246180522</v>
      </c>
      <c r="C1088" s="17">
        <v>44837</v>
      </c>
      <c r="D1088" s="19">
        <v>891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12.75" customHeight="1" x14ac:dyDescent="0.2">
      <c r="A1089" s="18">
        <v>143358214</v>
      </c>
      <c r="B1089" s="18">
        <v>5540246194632</v>
      </c>
      <c r="C1089" s="17">
        <v>44834</v>
      </c>
      <c r="D1089" s="19">
        <v>1170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 spans="1:25" ht="12.75" customHeight="1" x14ac:dyDescent="0.2">
      <c r="A1090" s="21">
        <v>143358214</v>
      </c>
      <c r="B1090" s="21">
        <v>5540246195250</v>
      </c>
      <c r="C1090" s="20">
        <v>44834</v>
      </c>
      <c r="D1090" s="22">
        <v>168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 spans="1:25" ht="12.75" customHeight="1" x14ac:dyDescent="0.2">
      <c r="A1091" s="21">
        <v>143358220</v>
      </c>
      <c r="B1091" s="21">
        <v>5540246192907</v>
      </c>
      <c r="C1091" s="20">
        <v>44840</v>
      </c>
      <c r="D1091" s="22">
        <v>6682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 spans="1:25" ht="12.75" customHeight="1" x14ac:dyDescent="0.2">
      <c r="A1092" s="21">
        <v>143358223</v>
      </c>
      <c r="B1092" s="21">
        <v>5540246181061</v>
      </c>
      <c r="C1092" s="20">
        <v>44830</v>
      </c>
      <c r="D1092" s="22">
        <v>5513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 spans="1:25" ht="12.75" customHeight="1" x14ac:dyDescent="0.2">
      <c r="A1093" s="18">
        <v>143358224</v>
      </c>
      <c r="B1093" s="18">
        <v>5540246188224</v>
      </c>
      <c r="C1093" s="17">
        <v>44833</v>
      </c>
      <c r="D1093" s="19">
        <v>4826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 spans="1:25" ht="12.75" customHeight="1" x14ac:dyDescent="0.2">
      <c r="A1094" s="21">
        <v>143358235</v>
      </c>
      <c r="B1094" s="21">
        <v>5540246195195</v>
      </c>
      <c r="C1094" s="20">
        <v>44830</v>
      </c>
      <c r="D1094" s="22">
        <v>54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 spans="1:25" ht="12.75" customHeight="1" x14ac:dyDescent="0.2">
      <c r="A1095" s="21">
        <v>143358240</v>
      </c>
      <c r="B1095" s="21">
        <v>5540246174174</v>
      </c>
      <c r="C1095" s="20">
        <v>44823</v>
      </c>
      <c r="D1095" s="22">
        <v>232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 spans="1:25" ht="12.75" customHeight="1" x14ac:dyDescent="0.2">
      <c r="A1096" s="21">
        <v>143358240</v>
      </c>
      <c r="B1096" s="21">
        <v>5540246176699</v>
      </c>
      <c r="C1096" s="20">
        <v>44823</v>
      </c>
      <c r="D1096" s="22">
        <v>6264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 spans="1:25" ht="12.75" customHeight="1" x14ac:dyDescent="0.2">
      <c r="A1097" s="18">
        <v>143358241</v>
      </c>
      <c r="B1097" s="18">
        <v>5540246171933</v>
      </c>
      <c r="C1097" s="17">
        <v>44823</v>
      </c>
      <c r="D1097" s="19">
        <v>1392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12.75" customHeight="1" x14ac:dyDescent="0.2">
      <c r="A1098" s="21">
        <v>143358241</v>
      </c>
      <c r="B1098" s="21">
        <v>5540246176294</v>
      </c>
      <c r="C1098" s="20">
        <v>44823</v>
      </c>
      <c r="D1098" s="22">
        <v>743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12.75" customHeight="1" x14ac:dyDescent="0.2">
      <c r="A1099" s="18">
        <v>143358241</v>
      </c>
      <c r="B1099" s="18">
        <v>5540246176295</v>
      </c>
      <c r="C1099" s="17">
        <v>44823</v>
      </c>
      <c r="D1099" s="19">
        <v>4455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12.75" customHeight="1" x14ac:dyDescent="0.2">
      <c r="A1100" s="21">
        <v>143358241</v>
      </c>
      <c r="B1100" s="21">
        <v>5540246187987</v>
      </c>
      <c r="C1100" s="20">
        <v>44823</v>
      </c>
      <c r="D1100" s="22">
        <v>2228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12.75" customHeight="1" x14ac:dyDescent="0.2">
      <c r="A1101" s="18">
        <v>143358241</v>
      </c>
      <c r="B1101" s="18">
        <v>5540246188200</v>
      </c>
      <c r="C1101" s="17">
        <v>44823</v>
      </c>
      <c r="D1101" s="19">
        <v>1485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 spans="1:25" ht="12.75" customHeight="1" x14ac:dyDescent="0.2">
      <c r="A1102" s="18">
        <v>143358248</v>
      </c>
      <c r="B1102" s="18">
        <v>5540246194632</v>
      </c>
      <c r="C1102" s="17">
        <v>44833</v>
      </c>
      <c r="D1102" s="19">
        <v>1253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 spans="1:25" ht="12.75" customHeight="1" x14ac:dyDescent="0.2">
      <c r="A1103" s="21">
        <v>143358248</v>
      </c>
      <c r="B1103" s="21">
        <v>5540246195250</v>
      </c>
      <c r="C1103" s="20">
        <v>44833</v>
      </c>
      <c r="D1103" s="22">
        <v>84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 spans="1:25" ht="12.75" customHeight="1" x14ac:dyDescent="0.2">
      <c r="A1104" s="18">
        <v>143358249</v>
      </c>
      <c r="B1104" s="18">
        <v>5540246170256</v>
      </c>
      <c r="C1104" s="17">
        <v>44829</v>
      </c>
      <c r="D1104" s="19">
        <v>1940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 spans="1:25" ht="12.75" customHeight="1" x14ac:dyDescent="0.2">
      <c r="A1105" s="21">
        <v>143358249</v>
      </c>
      <c r="B1105" s="21">
        <v>5540246171888</v>
      </c>
      <c r="C1105" s="20">
        <v>44829</v>
      </c>
      <c r="D1105" s="22">
        <v>520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 spans="1:25" ht="12.75" customHeight="1" x14ac:dyDescent="0.2">
      <c r="A1106" s="21">
        <v>143358260</v>
      </c>
      <c r="B1106" s="21">
        <v>5540246174095</v>
      </c>
      <c r="C1106" s="20">
        <v>44829</v>
      </c>
      <c r="D1106" s="22">
        <v>70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 spans="1:25" ht="12.75" customHeight="1" x14ac:dyDescent="0.2">
      <c r="A1107" s="18">
        <v>143358260</v>
      </c>
      <c r="B1107" s="18">
        <v>5540246175049</v>
      </c>
      <c r="C1107" s="17">
        <v>44829</v>
      </c>
      <c r="D1107" s="19">
        <v>418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</row>
    <row r="1108" spans="1:25" ht="12.75" customHeight="1" x14ac:dyDescent="0.2">
      <c r="A1108" s="21">
        <v>143358260</v>
      </c>
      <c r="B1108" s="21">
        <v>5540246175050</v>
      </c>
      <c r="C1108" s="20">
        <v>44829</v>
      </c>
      <c r="D1108" s="22">
        <v>557</v>
      </c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</row>
    <row r="1109" spans="1:25" ht="12.75" customHeight="1" x14ac:dyDescent="0.2">
      <c r="A1109" s="18">
        <v>143358260</v>
      </c>
      <c r="B1109" s="18">
        <v>5540246190743</v>
      </c>
      <c r="C1109" s="17">
        <v>44829</v>
      </c>
      <c r="D1109" s="19">
        <v>140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</row>
    <row r="1110" spans="1:25" ht="12.75" customHeight="1" x14ac:dyDescent="0.2">
      <c r="A1110" s="21">
        <v>143358270</v>
      </c>
      <c r="B1110" s="21">
        <v>5540246195242</v>
      </c>
      <c r="C1110" s="20">
        <v>44826</v>
      </c>
      <c r="D1110" s="22">
        <v>743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</row>
    <row r="1111" spans="1:25" ht="12.75" customHeight="1" x14ac:dyDescent="0.2">
      <c r="A1111" s="18">
        <v>143358271</v>
      </c>
      <c r="B1111" s="18">
        <v>5540246195241</v>
      </c>
      <c r="C1111" s="17">
        <v>44830</v>
      </c>
      <c r="D1111" s="19">
        <v>743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</row>
    <row r="1112" spans="1:25" ht="12.75" customHeight="1" x14ac:dyDescent="0.2">
      <c r="A1112" s="18">
        <v>143358274</v>
      </c>
      <c r="B1112" s="18">
        <v>5540246195653</v>
      </c>
      <c r="C1112" s="17">
        <v>44828</v>
      </c>
      <c r="D1112" s="19">
        <v>404</v>
      </c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</row>
    <row r="1113" spans="1:25" ht="12.75" customHeight="1" x14ac:dyDescent="0.2">
      <c r="A1113" s="21">
        <v>143358278</v>
      </c>
      <c r="B1113" s="21">
        <v>5540246172539</v>
      </c>
      <c r="C1113" s="20">
        <v>44826</v>
      </c>
      <c r="D1113" s="22">
        <v>47</v>
      </c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 spans="1:25" ht="12.75" customHeight="1" x14ac:dyDescent="0.2">
      <c r="A1114" s="18">
        <v>143358278</v>
      </c>
      <c r="B1114" s="18">
        <v>5540246172669</v>
      </c>
      <c r="C1114" s="17">
        <v>44826</v>
      </c>
      <c r="D1114" s="19">
        <v>279</v>
      </c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 spans="1:25" ht="12.75" customHeight="1" x14ac:dyDescent="0.2">
      <c r="A1115" s="21">
        <v>143358278</v>
      </c>
      <c r="B1115" s="21">
        <v>5540246172978</v>
      </c>
      <c r="C1115" s="20">
        <v>44826</v>
      </c>
      <c r="D1115" s="22">
        <v>2506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 spans="1:25" ht="12.75" customHeight="1" x14ac:dyDescent="0.2">
      <c r="A1116" s="18">
        <v>143358278</v>
      </c>
      <c r="B1116" s="18">
        <v>5540246174174</v>
      </c>
      <c r="C1116" s="17">
        <v>44826</v>
      </c>
      <c r="D1116" s="19">
        <v>464</v>
      </c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 spans="1:25" ht="12.75" customHeight="1" x14ac:dyDescent="0.2">
      <c r="A1117" s="18">
        <v>143358278</v>
      </c>
      <c r="B1117" s="18">
        <v>5540246176699</v>
      </c>
      <c r="C1117" s="17">
        <v>44826</v>
      </c>
      <c r="D1117" s="19">
        <v>10440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 spans="1:25" ht="12.75" customHeight="1" x14ac:dyDescent="0.2">
      <c r="A1118" s="21">
        <v>143358278</v>
      </c>
      <c r="B1118" s="21">
        <v>5540246188175</v>
      </c>
      <c r="C1118" s="20">
        <v>44826</v>
      </c>
      <c r="D1118" s="22">
        <v>116</v>
      </c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</row>
    <row r="1119" spans="1:25" ht="12.75" customHeight="1" x14ac:dyDescent="0.2">
      <c r="A1119" s="21">
        <v>143358278</v>
      </c>
      <c r="B1119" s="21">
        <v>5540246192102</v>
      </c>
      <c r="C1119" s="20">
        <v>44826</v>
      </c>
      <c r="D1119" s="22">
        <v>4009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</row>
    <row r="1120" spans="1:25" ht="12.75" customHeight="1" x14ac:dyDescent="0.2">
      <c r="A1120" s="21">
        <v>143358280</v>
      </c>
      <c r="B1120" s="21">
        <v>5540246176294</v>
      </c>
      <c r="C1120" s="20">
        <v>44826</v>
      </c>
      <c r="D1120" s="22">
        <v>1485</v>
      </c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</row>
    <row r="1121" spans="1:25" ht="12.75" customHeight="1" x14ac:dyDescent="0.2">
      <c r="A1121" s="18">
        <v>143358280</v>
      </c>
      <c r="B1121" s="18">
        <v>5540246176295</v>
      </c>
      <c r="C1121" s="17">
        <v>44826</v>
      </c>
      <c r="D1121" s="19">
        <v>4455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</row>
    <row r="1122" spans="1:25" ht="12.75" customHeight="1" x14ac:dyDescent="0.2">
      <c r="A1122" s="18">
        <v>143358280</v>
      </c>
      <c r="B1122" s="18">
        <v>5540246187987</v>
      </c>
      <c r="C1122" s="17">
        <v>44826</v>
      </c>
      <c r="D1122" s="19">
        <v>6682</v>
      </c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</row>
    <row r="1123" spans="1:25" ht="12.75" customHeight="1" x14ac:dyDescent="0.2">
      <c r="A1123" s="21">
        <v>143358280</v>
      </c>
      <c r="B1123" s="21">
        <v>5540246188200</v>
      </c>
      <c r="C1123" s="20">
        <v>44826</v>
      </c>
      <c r="D1123" s="22">
        <v>1485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</row>
    <row r="1124" spans="1:25" ht="12.75" customHeight="1" x14ac:dyDescent="0.2">
      <c r="A1124" s="21">
        <v>143358291</v>
      </c>
      <c r="B1124" s="21">
        <v>5540246171759</v>
      </c>
      <c r="C1124" s="20">
        <v>44827</v>
      </c>
      <c r="D1124" s="22">
        <v>5012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</row>
    <row r="1125" spans="1:25" ht="12.75" customHeight="1" x14ac:dyDescent="0.2">
      <c r="A1125" s="18">
        <v>143358291</v>
      </c>
      <c r="B1125" s="18">
        <v>5540246177133</v>
      </c>
      <c r="C1125" s="17">
        <v>44827</v>
      </c>
      <c r="D1125" s="19">
        <v>5012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</row>
    <row r="1126" spans="1:25" ht="12.75" customHeight="1" x14ac:dyDescent="0.2">
      <c r="A1126" s="21">
        <v>143358291</v>
      </c>
      <c r="B1126" s="21">
        <v>5540246192148</v>
      </c>
      <c r="C1126" s="20">
        <v>44827</v>
      </c>
      <c r="D1126" s="22">
        <v>15312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</row>
    <row r="1127" spans="1:25" ht="12.75" customHeight="1" x14ac:dyDescent="0.2">
      <c r="A1127" s="18">
        <v>143358291</v>
      </c>
      <c r="B1127" s="18">
        <v>5540246192518</v>
      </c>
      <c r="C1127" s="17">
        <v>44827</v>
      </c>
      <c r="D1127" s="19">
        <v>4385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</row>
    <row r="1128" spans="1:25" ht="12.75" customHeight="1" x14ac:dyDescent="0.2">
      <c r="A1128" s="18">
        <v>143358293</v>
      </c>
      <c r="B1128" s="18">
        <v>5540246177133</v>
      </c>
      <c r="C1128" s="17">
        <v>44830</v>
      </c>
      <c r="D1128" s="19">
        <v>4455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</row>
    <row r="1129" spans="1:25" ht="12.75" customHeight="1" x14ac:dyDescent="0.2">
      <c r="A1129" s="21">
        <v>143358293</v>
      </c>
      <c r="B1129" s="21">
        <v>5540246192148</v>
      </c>
      <c r="C1129" s="20">
        <v>44830</v>
      </c>
      <c r="D1129" s="22">
        <v>30624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</row>
    <row r="1130" spans="1:25" ht="12.75" customHeight="1" x14ac:dyDescent="0.2">
      <c r="A1130" s="18">
        <v>143358293</v>
      </c>
      <c r="B1130" s="18">
        <v>5540246192518</v>
      </c>
      <c r="C1130" s="17">
        <v>44830</v>
      </c>
      <c r="D1130" s="19">
        <v>2088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</row>
    <row r="1131" spans="1:25" ht="12.75" customHeight="1" x14ac:dyDescent="0.2">
      <c r="A1131" s="21">
        <v>143358304</v>
      </c>
      <c r="B1131" s="21">
        <v>5540246176294</v>
      </c>
      <c r="C1131" s="20">
        <v>44827</v>
      </c>
      <c r="D1131" s="22">
        <v>743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</row>
    <row r="1132" spans="1:25" ht="12.75" customHeight="1" x14ac:dyDescent="0.2">
      <c r="A1132" s="18">
        <v>143358304</v>
      </c>
      <c r="B1132" s="18">
        <v>5540246176295</v>
      </c>
      <c r="C1132" s="17">
        <v>44827</v>
      </c>
      <c r="D1132" s="19">
        <v>4455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</row>
    <row r="1133" spans="1:25" ht="12.75" customHeight="1" x14ac:dyDescent="0.2">
      <c r="A1133" s="18">
        <v>143358305</v>
      </c>
      <c r="B1133" s="18">
        <v>5540246172669</v>
      </c>
      <c r="C1133" s="17">
        <v>44827</v>
      </c>
      <c r="D1133" s="19">
        <v>279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</row>
    <row r="1134" spans="1:25" ht="12.75" customHeight="1" x14ac:dyDescent="0.2">
      <c r="A1134" s="18">
        <v>143358305</v>
      </c>
      <c r="B1134" s="18">
        <v>5540246174174</v>
      </c>
      <c r="C1134" s="17">
        <v>44827</v>
      </c>
      <c r="D1134" s="19">
        <v>464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</row>
    <row r="1135" spans="1:25" ht="12.75" customHeight="1" x14ac:dyDescent="0.2">
      <c r="A1135" s="21">
        <v>143358305</v>
      </c>
      <c r="B1135" s="21">
        <v>5540246188175</v>
      </c>
      <c r="C1135" s="20">
        <v>44827</v>
      </c>
      <c r="D1135" s="22">
        <v>232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</row>
    <row r="1136" spans="1:25" ht="12.75" customHeight="1" x14ac:dyDescent="0.2">
      <c r="A1136" s="21">
        <v>143358306</v>
      </c>
      <c r="B1136" s="21">
        <v>5540246185429</v>
      </c>
      <c r="C1136" s="20">
        <v>44829</v>
      </c>
      <c r="D1136" s="22">
        <v>140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</row>
    <row r="1137" spans="1:25" ht="12.75" customHeight="1" x14ac:dyDescent="0.2">
      <c r="A1137" s="18">
        <v>143358306</v>
      </c>
      <c r="B1137" s="18">
        <v>5540246185562</v>
      </c>
      <c r="C1137" s="17">
        <v>44829</v>
      </c>
      <c r="D1137" s="19">
        <v>168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</row>
    <row r="1138" spans="1:25" ht="12.75" customHeight="1" x14ac:dyDescent="0.2">
      <c r="A1138" s="21">
        <v>143358306</v>
      </c>
      <c r="B1138" s="21">
        <v>5540246186325</v>
      </c>
      <c r="C1138" s="20">
        <v>44829</v>
      </c>
      <c r="D1138" s="22">
        <v>279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</row>
    <row r="1139" spans="1:25" ht="12.75" customHeight="1" x14ac:dyDescent="0.2">
      <c r="A1139" s="18">
        <v>143358315</v>
      </c>
      <c r="B1139" s="18">
        <v>5540246194478</v>
      </c>
      <c r="C1139" s="17">
        <v>44865</v>
      </c>
      <c r="D1139" s="19">
        <v>98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</row>
    <row r="1140" spans="1:25" ht="12.75" customHeight="1" x14ac:dyDescent="0.2">
      <c r="A1140" s="21">
        <v>143368339</v>
      </c>
      <c r="B1140" s="21">
        <v>5540246176294</v>
      </c>
      <c r="C1140" s="20">
        <v>44828</v>
      </c>
      <c r="D1140" s="22">
        <v>706</v>
      </c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</row>
    <row r="1141" spans="1:25" ht="12.75" customHeight="1" x14ac:dyDescent="0.2">
      <c r="A1141" s="21">
        <v>143368339</v>
      </c>
      <c r="B1141" s="21">
        <v>5540246188200</v>
      </c>
      <c r="C1141" s="20">
        <v>44828</v>
      </c>
      <c r="D1141" s="22">
        <v>743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</row>
    <row r="1142" spans="1:25" ht="12.75" customHeight="1" x14ac:dyDescent="0.2">
      <c r="A1142" s="18">
        <v>143368342</v>
      </c>
      <c r="B1142" s="18">
        <v>5540246172978</v>
      </c>
      <c r="C1142" s="17">
        <v>44828</v>
      </c>
      <c r="D1142" s="19">
        <v>836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</row>
    <row r="1143" spans="1:25" ht="12.75" customHeight="1" x14ac:dyDescent="0.2">
      <c r="A1143" s="21">
        <v>143368355</v>
      </c>
      <c r="B1143" s="21">
        <v>5540246182684</v>
      </c>
      <c r="C1143" s="20">
        <v>44840</v>
      </c>
      <c r="D1143" s="22">
        <v>140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</row>
    <row r="1144" spans="1:25" ht="12.75" customHeight="1" x14ac:dyDescent="0.2">
      <c r="A1144" s="21">
        <v>143368355</v>
      </c>
      <c r="B1144" s="21">
        <v>5540246194467</v>
      </c>
      <c r="C1144" s="20">
        <v>44840</v>
      </c>
      <c r="D1144" s="22">
        <v>21382</v>
      </c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</row>
    <row r="1145" spans="1:25" ht="12.75" customHeight="1" x14ac:dyDescent="0.2">
      <c r="A1145" s="18">
        <v>143368361</v>
      </c>
      <c r="B1145" s="18">
        <v>5540246194632</v>
      </c>
      <c r="C1145" s="17">
        <v>44837</v>
      </c>
      <c r="D1145" s="19">
        <v>1170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</row>
    <row r="1146" spans="1:25" ht="12.75" customHeight="1" x14ac:dyDescent="0.2">
      <c r="A1146" s="21">
        <v>143368362</v>
      </c>
      <c r="B1146" s="21">
        <v>5540246183130</v>
      </c>
      <c r="C1146" s="20">
        <v>44836</v>
      </c>
      <c r="D1146" s="22">
        <v>1692</v>
      </c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</row>
    <row r="1147" spans="1:25" ht="12.75" customHeight="1" x14ac:dyDescent="0.2">
      <c r="A1147" s="18">
        <v>143368362</v>
      </c>
      <c r="B1147" s="18">
        <v>5540246183455</v>
      </c>
      <c r="C1147" s="17">
        <v>44836</v>
      </c>
      <c r="D1147" s="19">
        <v>1044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</row>
    <row r="1148" spans="1:25" ht="12.75" customHeight="1" x14ac:dyDescent="0.2">
      <c r="A1148" s="21">
        <v>143368362</v>
      </c>
      <c r="B1148" s="21">
        <v>5540246183537</v>
      </c>
      <c r="C1148" s="20">
        <v>44836</v>
      </c>
      <c r="D1148" s="22">
        <v>669</v>
      </c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</row>
    <row r="1149" spans="1:25" ht="12.75" customHeight="1" x14ac:dyDescent="0.2">
      <c r="A1149" s="18">
        <v>143368362</v>
      </c>
      <c r="B1149" s="18">
        <v>5540246183555</v>
      </c>
      <c r="C1149" s="17">
        <v>44836</v>
      </c>
      <c r="D1149" s="19">
        <v>543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</row>
    <row r="1150" spans="1:25" ht="12.75" customHeight="1" x14ac:dyDescent="0.2">
      <c r="A1150" s="18">
        <v>143368366</v>
      </c>
      <c r="B1150" s="18">
        <v>5540246171933</v>
      </c>
      <c r="C1150" s="17">
        <v>44829</v>
      </c>
      <c r="D1150" s="19">
        <v>557</v>
      </c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</row>
    <row r="1151" spans="1:25" ht="12.75" customHeight="1" x14ac:dyDescent="0.2">
      <c r="A1151" s="18">
        <v>143368366</v>
      </c>
      <c r="B1151" s="18">
        <v>5540246176294</v>
      </c>
      <c r="C1151" s="17">
        <v>44829</v>
      </c>
      <c r="D1151" s="19">
        <v>743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</row>
    <row r="1152" spans="1:25" ht="12.75" customHeight="1" x14ac:dyDescent="0.2">
      <c r="A1152" s="21">
        <v>143368366</v>
      </c>
      <c r="B1152" s="21">
        <v>5540246176295</v>
      </c>
      <c r="C1152" s="20">
        <v>44829</v>
      </c>
      <c r="D1152" s="22">
        <v>4455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</row>
    <row r="1153" spans="1:25" ht="12.75" customHeight="1" x14ac:dyDescent="0.2">
      <c r="A1153" s="18">
        <v>143368366</v>
      </c>
      <c r="B1153" s="18">
        <v>5540246187987</v>
      </c>
      <c r="C1153" s="17">
        <v>44829</v>
      </c>
      <c r="D1153" s="19">
        <v>6682</v>
      </c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</row>
    <row r="1154" spans="1:25" ht="12.75" customHeight="1" x14ac:dyDescent="0.2">
      <c r="A1154" s="21">
        <v>143368366</v>
      </c>
      <c r="B1154" s="21">
        <v>5540246188200</v>
      </c>
      <c r="C1154" s="20">
        <v>44829</v>
      </c>
      <c r="D1154" s="22">
        <v>743</v>
      </c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</row>
    <row r="1155" spans="1:25" ht="12.75" customHeight="1" x14ac:dyDescent="0.2">
      <c r="A1155" s="21">
        <v>143368370</v>
      </c>
      <c r="B1155" s="21">
        <v>5540246176699</v>
      </c>
      <c r="C1155" s="20">
        <v>44829</v>
      </c>
      <c r="D1155" s="22">
        <v>4176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</row>
    <row r="1156" spans="1:25" ht="12.75" customHeight="1" x14ac:dyDescent="0.2">
      <c r="A1156" s="21">
        <v>143368373</v>
      </c>
      <c r="B1156" s="21">
        <v>5540246171933</v>
      </c>
      <c r="C1156" s="20">
        <v>44829</v>
      </c>
      <c r="D1156" s="22">
        <v>2228</v>
      </c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</row>
    <row r="1157" spans="1:25" ht="12.75" customHeight="1" x14ac:dyDescent="0.2">
      <c r="A1157" s="18">
        <v>143368381</v>
      </c>
      <c r="B1157" s="18">
        <v>5540246191736</v>
      </c>
      <c r="C1157" s="17">
        <v>44869</v>
      </c>
      <c r="D1157" s="19">
        <v>650</v>
      </c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</row>
    <row r="1158" spans="1:25" ht="12.75" customHeight="1" x14ac:dyDescent="0.2">
      <c r="A1158" s="21">
        <v>143368382</v>
      </c>
      <c r="B1158" s="21">
        <v>5540246183558</v>
      </c>
      <c r="C1158" s="20">
        <v>44841</v>
      </c>
      <c r="D1158" s="22">
        <v>5197</v>
      </c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</row>
    <row r="1159" spans="1:25" ht="12.75" customHeight="1" x14ac:dyDescent="0.2">
      <c r="A1159" s="18">
        <v>143368382</v>
      </c>
      <c r="B1159" s="18">
        <v>5540246183560</v>
      </c>
      <c r="C1159" s="17">
        <v>44841</v>
      </c>
      <c r="D1159" s="19">
        <v>223</v>
      </c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</row>
    <row r="1160" spans="1:25" ht="12.75" customHeight="1" x14ac:dyDescent="0.2">
      <c r="A1160" s="21">
        <v>143368382</v>
      </c>
      <c r="B1160" s="21">
        <v>5540246192209</v>
      </c>
      <c r="C1160" s="20">
        <v>44841</v>
      </c>
      <c r="D1160" s="22">
        <v>2228</v>
      </c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</row>
    <row r="1161" spans="1:25" ht="12.75" customHeight="1" x14ac:dyDescent="0.2">
      <c r="A1161" s="18">
        <v>143368382</v>
      </c>
      <c r="B1161" s="18">
        <v>5540246192462</v>
      </c>
      <c r="C1161" s="17">
        <v>44841</v>
      </c>
      <c r="D1161" s="19">
        <v>928</v>
      </c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</row>
    <row r="1162" spans="1:25" ht="12.75" customHeight="1" x14ac:dyDescent="0.2">
      <c r="A1162" s="21">
        <v>143368382</v>
      </c>
      <c r="B1162" s="21">
        <v>5540246192831</v>
      </c>
      <c r="C1162" s="20">
        <v>44841</v>
      </c>
      <c r="D1162" s="22">
        <v>1300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</row>
    <row r="1163" spans="1:25" ht="12.75" customHeight="1" x14ac:dyDescent="0.2">
      <c r="A1163" s="18">
        <v>143368383</v>
      </c>
      <c r="B1163" s="18">
        <v>5540246181061</v>
      </c>
      <c r="C1163" s="17">
        <v>44836</v>
      </c>
      <c r="D1163" s="19">
        <v>2205</v>
      </c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</row>
    <row r="1164" spans="1:25" ht="12.75" customHeight="1" x14ac:dyDescent="0.2">
      <c r="A1164" s="21">
        <v>143368383</v>
      </c>
      <c r="B1164" s="21">
        <v>5540246185278</v>
      </c>
      <c r="C1164" s="20">
        <v>44836</v>
      </c>
      <c r="D1164" s="22">
        <v>6098</v>
      </c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</row>
    <row r="1165" spans="1:25" ht="12.75" customHeight="1" x14ac:dyDescent="0.2">
      <c r="A1165" s="21">
        <v>143368384</v>
      </c>
      <c r="B1165" s="21">
        <v>5540246171759</v>
      </c>
      <c r="C1165" s="20">
        <v>44833</v>
      </c>
      <c r="D1165" s="22">
        <v>3341</v>
      </c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</row>
    <row r="1166" spans="1:25" ht="12.75" customHeight="1" x14ac:dyDescent="0.2">
      <c r="A1166" s="18">
        <v>143368384</v>
      </c>
      <c r="B1166" s="18">
        <v>5540246177133</v>
      </c>
      <c r="C1166" s="17">
        <v>44833</v>
      </c>
      <c r="D1166" s="19">
        <v>3341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</row>
    <row r="1167" spans="1:25" ht="12.75" customHeight="1" x14ac:dyDescent="0.2">
      <c r="A1167" s="21">
        <v>143368384</v>
      </c>
      <c r="B1167" s="21">
        <v>5540246192148</v>
      </c>
      <c r="C1167" s="20">
        <v>44833</v>
      </c>
      <c r="D1167" s="22">
        <v>20880</v>
      </c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</row>
    <row r="1168" spans="1:25" ht="12.75" customHeight="1" x14ac:dyDescent="0.2">
      <c r="A1168" s="18">
        <v>143368384</v>
      </c>
      <c r="B1168" s="18">
        <v>5540246192518</v>
      </c>
      <c r="C1168" s="17">
        <v>44833</v>
      </c>
      <c r="D1168" s="19">
        <v>5847</v>
      </c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</row>
    <row r="1169" spans="1:25" ht="12.75" customHeight="1" x14ac:dyDescent="0.2">
      <c r="A1169" s="18">
        <v>143368385</v>
      </c>
      <c r="B1169" s="18">
        <v>5540246170256</v>
      </c>
      <c r="C1169" s="17">
        <v>44836</v>
      </c>
      <c r="D1169" s="19">
        <v>3174</v>
      </c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</row>
    <row r="1170" spans="1:25" ht="12.75" customHeight="1" x14ac:dyDescent="0.2">
      <c r="A1170" s="21">
        <v>143368385</v>
      </c>
      <c r="B1170" s="21">
        <v>5540246171888</v>
      </c>
      <c r="C1170" s="20">
        <v>44836</v>
      </c>
      <c r="D1170" s="22">
        <v>485</v>
      </c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</row>
    <row r="1171" spans="1:25" ht="12.75" customHeight="1" x14ac:dyDescent="0.2">
      <c r="A1171" s="21">
        <v>143368411</v>
      </c>
      <c r="B1171" s="21">
        <v>5540246172978</v>
      </c>
      <c r="C1171" s="20">
        <v>44830</v>
      </c>
      <c r="D1171" s="22">
        <v>2506</v>
      </c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</row>
    <row r="1172" spans="1:25" ht="12.75" customHeight="1" x14ac:dyDescent="0.2">
      <c r="A1172" s="21">
        <v>143368411</v>
      </c>
      <c r="B1172" s="21">
        <v>5540246174174</v>
      </c>
      <c r="C1172" s="20">
        <v>44830</v>
      </c>
      <c r="D1172" s="22">
        <v>464</v>
      </c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</row>
    <row r="1173" spans="1:25" ht="12.75" customHeight="1" x14ac:dyDescent="0.2">
      <c r="A1173" s="18">
        <v>143368411</v>
      </c>
      <c r="B1173" s="18">
        <v>5540246188175</v>
      </c>
      <c r="C1173" s="17">
        <v>44830</v>
      </c>
      <c r="D1173" s="19">
        <v>140</v>
      </c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</row>
    <row r="1174" spans="1:25" ht="12.75" customHeight="1" x14ac:dyDescent="0.2">
      <c r="A1174" s="18">
        <v>143368413</v>
      </c>
      <c r="B1174" s="18">
        <v>5540246176294</v>
      </c>
      <c r="C1174" s="17">
        <v>44830</v>
      </c>
      <c r="D1174" s="19">
        <v>743</v>
      </c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</row>
    <row r="1175" spans="1:25" ht="12.75" customHeight="1" x14ac:dyDescent="0.2">
      <c r="A1175" s="21">
        <v>143368413</v>
      </c>
      <c r="B1175" s="21">
        <v>5540246176295</v>
      </c>
      <c r="C1175" s="20">
        <v>44830</v>
      </c>
      <c r="D1175" s="22">
        <v>5457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</row>
    <row r="1176" spans="1:25" ht="12.75" customHeight="1" x14ac:dyDescent="0.2">
      <c r="A1176" s="21">
        <v>143368413</v>
      </c>
      <c r="B1176" s="21">
        <v>5540246187987</v>
      </c>
      <c r="C1176" s="20">
        <v>44830</v>
      </c>
      <c r="D1176" s="22">
        <v>3341</v>
      </c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</row>
    <row r="1177" spans="1:25" ht="12.75" customHeight="1" x14ac:dyDescent="0.2">
      <c r="A1177" s="18">
        <v>143368413</v>
      </c>
      <c r="B1177" s="18">
        <v>5540246188200</v>
      </c>
      <c r="C1177" s="17">
        <v>44830</v>
      </c>
      <c r="D1177" s="19">
        <v>743</v>
      </c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</row>
    <row r="1178" spans="1:25" ht="12.75" customHeight="1" x14ac:dyDescent="0.2">
      <c r="A1178" s="21">
        <v>143368426</v>
      </c>
      <c r="B1178" s="21">
        <v>5540246173906</v>
      </c>
      <c r="C1178" s="20">
        <v>44837</v>
      </c>
      <c r="D1178" s="22">
        <v>817</v>
      </c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</row>
    <row r="1179" spans="1:25" ht="12.75" customHeight="1" x14ac:dyDescent="0.2">
      <c r="A1179" s="18">
        <v>143368426</v>
      </c>
      <c r="B1179" s="18">
        <v>5540246181016</v>
      </c>
      <c r="C1179" s="17">
        <v>44837</v>
      </c>
      <c r="D1179" s="19">
        <v>9800</v>
      </c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</row>
    <row r="1180" spans="1:25" ht="12.75" customHeight="1" x14ac:dyDescent="0.2">
      <c r="A1180" s="21">
        <v>143368427</v>
      </c>
      <c r="B1180" s="21">
        <v>5540246192907</v>
      </c>
      <c r="C1180" s="20">
        <v>44858</v>
      </c>
      <c r="D1180" s="22">
        <v>4455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</row>
    <row r="1181" spans="1:25" ht="12.75" customHeight="1" x14ac:dyDescent="0.2">
      <c r="A1181" s="21">
        <v>143368430</v>
      </c>
      <c r="B1181" s="21">
        <v>5540246193316</v>
      </c>
      <c r="C1181" s="20">
        <v>44857</v>
      </c>
      <c r="D1181" s="22">
        <v>335</v>
      </c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</row>
    <row r="1182" spans="1:25" ht="12.75" customHeight="1" x14ac:dyDescent="0.2">
      <c r="A1182" s="18">
        <v>143368436</v>
      </c>
      <c r="B1182" s="18">
        <v>5540246190092</v>
      </c>
      <c r="C1182" s="17">
        <v>44857</v>
      </c>
      <c r="D1182" s="19">
        <v>237</v>
      </c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</row>
    <row r="1183" spans="1:25" ht="12.75" customHeight="1" x14ac:dyDescent="0.2">
      <c r="A1183" s="18">
        <v>143368449</v>
      </c>
      <c r="B1183" s="18">
        <v>5540246171933</v>
      </c>
      <c r="C1183" s="17">
        <v>44833</v>
      </c>
      <c r="D1183" s="19">
        <v>1671</v>
      </c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</row>
    <row r="1184" spans="1:25" ht="12.75" customHeight="1" x14ac:dyDescent="0.2">
      <c r="A1184" s="21">
        <v>143368449</v>
      </c>
      <c r="B1184" s="21">
        <v>5540246176294</v>
      </c>
      <c r="C1184" s="20">
        <v>44833</v>
      </c>
      <c r="D1184" s="22">
        <v>297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</row>
    <row r="1185" spans="1:25" ht="12.75" customHeight="1" x14ac:dyDescent="0.2">
      <c r="A1185" s="18">
        <v>143368449</v>
      </c>
      <c r="B1185" s="18">
        <v>5540246176295</v>
      </c>
      <c r="C1185" s="17">
        <v>44833</v>
      </c>
      <c r="D1185" s="19">
        <v>2228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</row>
    <row r="1186" spans="1:25" ht="12.75" customHeight="1" x14ac:dyDescent="0.2">
      <c r="A1186" s="18">
        <v>143368449</v>
      </c>
      <c r="B1186" s="18">
        <v>5540246188200</v>
      </c>
      <c r="C1186" s="17">
        <v>44833</v>
      </c>
      <c r="D1186" s="19">
        <v>1485</v>
      </c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</row>
    <row r="1187" spans="1:25" ht="12.75" customHeight="1" x14ac:dyDescent="0.2">
      <c r="A1187" s="18">
        <v>143368454</v>
      </c>
      <c r="B1187" s="18">
        <v>5540246172978</v>
      </c>
      <c r="C1187" s="17">
        <v>44833</v>
      </c>
      <c r="D1187" s="19">
        <v>3341</v>
      </c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</row>
    <row r="1188" spans="1:25" ht="12.75" customHeight="1" x14ac:dyDescent="0.2">
      <c r="A1188" s="18">
        <v>143368454</v>
      </c>
      <c r="B1188" s="18">
        <v>5540246176699</v>
      </c>
      <c r="C1188" s="17">
        <v>44833</v>
      </c>
      <c r="D1188" s="19">
        <v>8352</v>
      </c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</row>
    <row r="1189" spans="1:25" ht="12.75" customHeight="1" x14ac:dyDescent="0.2">
      <c r="A1189" s="18">
        <v>143368458</v>
      </c>
      <c r="B1189" s="18">
        <v>5540246173472</v>
      </c>
      <c r="C1189" s="17">
        <v>44835</v>
      </c>
      <c r="D1189" s="19">
        <v>140</v>
      </c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</row>
    <row r="1190" spans="1:25" ht="12.75" customHeight="1" x14ac:dyDescent="0.2">
      <c r="A1190" s="21">
        <v>143368458</v>
      </c>
      <c r="B1190" s="21">
        <v>5540246174095</v>
      </c>
      <c r="C1190" s="20">
        <v>44835</v>
      </c>
      <c r="D1190" s="22">
        <v>70</v>
      </c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</row>
    <row r="1191" spans="1:25" ht="12.75" customHeight="1" x14ac:dyDescent="0.2">
      <c r="A1191" s="18">
        <v>143368458</v>
      </c>
      <c r="B1191" s="18">
        <v>5540246175047</v>
      </c>
      <c r="C1191" s="17">
        <v>44835</v>
      </c>
      <c r="D1191" s="19">
        <v>140</v>
      </c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</row>
    <row r="1192" spans="1:25" ht="12.75" customHeight="1" x14ac:dyDescent="0.2">
      <c r="A1192" s="21">
        <v>143368458</v>
      </c>
      <c r="B1192" s="21">
        <v>5540246175049</v>
      </c>
      <c r="C1192" s="20">
        <v>44835</v>
      </c>
      <c r="D1192" s="22">
        <v>279</v>
      </c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</row>
    <row r="1193" spans="1:25" ht="12.75" customHeight="1" x14ac:dyDescent="0.2">
      <c r="A1193" s="18">
        <v>143368458</v>
      </c>
      <c r="B1193" s="18">
        <v>5540246175050</v>
      </c>
      <c r="C1193" s="17">
        <v>44835</v>
      </c>
      <c r="D1193" s="19">
        <v>279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</row>
    <row r="1194" spans="1:25" ht="12.75" customHeight="1" x14ac:dyDescent="0.2">
      <c r="A1194" s="21">
        <v>143368458</v>
      </c>
      <c r="B1194" s="21">
        <v>5540246190743</v>
      </c>
      <c r="C1194" s="20">
        <v>44835</v>
      </c>
      <c r="D1194" s="22">
        <v>140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</row>
    <row r="1195" spans="1:25" ht="12.75" customHeight="1" x14ac:dyDescent="0.2">
      <c r="A1195" s="18">
        <v>143368464</v>
      </c>
      <c r="B1195" s="18">
        <v>5540246177133</v>
      </c>
      <c r="C1195" s="17">
        <v>44835</v>
      </c>
      <c r="D1195" s="19">
        <v>5568</v>
      </c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</row>
    <row r="1196" spans="1:25" ht="12.75" customHeight="1" x14ac:dyDescent="0.2">
      <c r="A1196" s="21">
        <v>143368464</v>
      </c>
      <c r="B1196" s="21">
        <v>5540246192148</v>
      </c>
      <c r="C1196" s="20">
        <v>44835</v>
      </c>
      <c r="D1196" s="22">
        <v>26448</v>
      </c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</row>
    <row r="1197" spans="1:25" ht="12.75" customHeight="1" x14ac:dyDescent="0.2">
      <c r="A1197" s="18">
        <v>143368464</v>
      </c>
      <c r="B1197" s="18">
        <v>5540246192518</v>
      </c>
      <c r="C1197" s="17">
        <v>44835</v>
      </c>
      <c r="D1197" s="19">
        <v>5847</v>
      </c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</row>
    <row r="1198" spans="1:25" ht="12.75" customHeight="1" x14ac:dyDescent="0.2">
      <c r="A1198" s="21">
        <v>143368465</v>
      </c>
      <c r="B1198" s="21">
        <v>5540246183587</v>
      </c>
      <c r="C1198" s="20">
        <v>44842</v>
      </c>
      <c r="D1198" s="22">
        <v>502</v>
      </c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</row>
    <row r="1199" spans="1:25" ht="12.75" customHeight="1" x14ac:dyDescent="0.2">
      <c r="A1199" s="18">
        <v>143368465</v>
      </c>
      <c r="B1199" s="18">
        <v>5540246194790</v>
      </c>
      <c r="C1199" s="17">
        <v>44842</v>
      </c>
      <c r="D1199" s="19">
        <v>1316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</row>
    <row r="1200" spans="1:25" ht="12.75" customHeight="1" x14ac:dyDescent="0.2">
      <c r="A1200" s="18">
        <v>143368473</v>
      </c>
      <c r="B1200" s="18">
        <v>5540246170256</v>
      </c>
      <c r="C1200" s="17">
        <v>44842</v>
      </c>
      <c r="D1200" s="19">
        <v>2822</v>
      </c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</row>
    <row r="1201" spans="1:25" ht="12.75" customHeight="1" x14ac:dyDescent="0.2">
      <c r="A1201" s="21">
        <v>143368473</v>
      </c>
      <c r="B1201" s="21">
        <v>5540246171888</v>
      </c>
      <c r="C1201" s="20">
        <v>44842</v>
      </c>
      <c r="D1201" s="22">
        <v>780</v>
      </c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</row>
    <row r="1202" spans="1:25" ht="12.75" customHeight="1" x14ac:dyDescent="0.2">
      <c r="A1202" s="21">
        <v>143368475</v>
      </c>
      <c r="B1202" s="21">
        <v>5540246182684</v>
      </c>
      <c r="C1202" s="20">
        <v>44843</v>
      </c>
      <c r="D1202" s="22">
        <v>325</v>
      </c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</row>
    <row r="1203" spans="1:25" ht="12.75" customHeight="1" x14ac:dyDescent="0.2">
      <c r="A1203" s="18">
        <v>143368475</v>
      </c>
      <c r="B1203" s="18">
        <v>5540246183844</v>
      </c>
      <c r="C1203" s="17">
        <v>44843</v>
      </c>
      <c r="D1203" s="19">
        <v>186</v>
      </c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</row>
    <row r="1204" spans="1:25" ht="12.75" customHeight="1" x14ac:dyDescent="0.2">
      <c r="A1204" s="18">
        <v>143368475</v>
      </c>
      <c r="B1204" s="18">
        <v>5540246194467</v>
      </c>
      <c r="C1204" s="17">
        <v>44843</v>
      </c>
      <c r="D1204" s="19">
        <v>26727</v>
      </c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</row>
    <row r="1205" spans="1:25" ht="12.75" customHeight="1" x14ac:dyDescent="0.2">
      <c r="A1205" s="21">
        <v>143368476</v>
      </c>
      <c r="B1205" s="21">
        <v>5540246194632</v>
      </c>
      <c r="C1205" s="20">
        <v>44841</v>
      </c>
      <c r="D1205" s="22">
        <v>696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</row>
    <row r="1206" spans="1:25" ht="12.75" customHeight="1" x14ac:dyDescent="0.2">
      <c r="A1206" s="18">
        <v>143368476</v>
      </c>
      <c r="B1206" s="18">
        <v>5540246195250</v>
      </c>
      <c r="C1206" s="17">
        <v>44841</v>
      </c>
      <c r="D1206" s="19">
        <v>335</v>
      </c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</row>
    <row r="1207" spans="1:25" ht="12.75" customHeight="1" x14ac:dyDescent="0.2">
      <c r="A1207" s="18">
        <v>143368487</v>
      </c>
      <c r="B1207" s="18">
        <v>5540246187987</v>
      </c>
      <c r="C1207" s="17">
        <v>44834</v>
      </c>
      <c r="D1207" s="19">
        <v>1671</v>
      </c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</row>
    <row r="1208" spans="1:25" ht="12.75" customHeight="1" x14ac:dyDescent="0.2">
      <c r="A1208" s="21">
        <v>143368487</v>
      </c>
      <c r="B1208" s="21">
        <v>5540246188200</v>
      </c>
      <c r="C1208" s="20">
        <v>44834</v>
      </c>
      <c r="D1208" s="22">
        <v>372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</row>
    <row r="1209" spans="1:25" ht="12.75" customHeight="1" x14ac:dyDescent="0.2">
      <c r="A1209" s="18">
        <v>143368492</v>
      </c>
      <c r="B1209" s="18">
        <v>5540246185429</v>
      </c>
      <c r="C1209" s="17">
        <v>44834</v>
      </c>
      <c r="D1209" s="19">
        <v>56</v>
      </c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</row>
    <row r="1210" spans="1:25" ht="12.75" customHeight="1" x14ac:dyDescent="0.2">
      <c r="A1210" s="21">
        <v>143368492</v>
      </c>
      <c r="B1210" s="21">
        <v>5540246185562</v>
      </c>
      <c r="C1210" s="20">
        <v>44834</v>
      </c>
      <c r="D1210" s="22">
        <v>70</v>
      </c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</row>
    <row r="1211" spans="1:25" ht="12.75" customHeight="1" x14ac:dyDescent="0.2">
      <c r="A1211" s="18">
        <v>143368492</v>
      </c>
      <c r="B1211" s="18">
        <v>5540246186325</v>
      </c>
      <c r="C1211" s="17">
        <v>44834</v>
      </c>
      <c r="D1211" s="19">
        <v>98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</row>
    <row r="1212" spans="1:25" ht="12.75" customHeight="1" x14ac:dyDescent="0.2">
      <c r="A1212" s="21">
        <v>143368503</v>
      </c>
      <c r="B1212" s="21">
        <v>5540246194632</v>
      </c>
      <c r="C1212" s="20">
        <v>44844</v>
      </c>
      <c r="D1212" s="22">
        <v>1253</v>
      </c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</row>
    <row r="1213" spans="1:25" ht="12.75" customHeight="1" x14ac:dyDescent="0.2">
      <c r="A1213" s="18">
        <v>143368503</v>
      </c>
      <c r="B1213" s="18">
        <v>5540246195250</v>
      </c>
      <c r="C1213" s="17">
        <v>44844</v>
      </c>
      <c r="D1213" s="19">
        <v>251</v>
      </c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</row>
    <row r="1214" spans="1:25" ht="12.75" customHeight="1" x14ac:dyDescent="0.2">
      <c r="A1214" s="18">
        <v>143378508</v>
      </c>
      <c r="B1214" s="18">
        <v>5540246176295</v>
      </c>
      <c r="C1214" s="17">
        <v>44835</v>
      </c>
      <c r="D1214" s="19">
        <v>2970</v>
      </c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</row>
    <row r="1215" spans="1:25" ht="12.75" customHeight="1" x14ac:dyDescent="0.2">
      <c r="A1215" s="21">
        <v>143378508</v>
      </c>
      <c r="B1215" s="21">
        <v>5540246188200</v>
      </c>
      <c r="C1215" s="20">
        <v>44835</v>
      </c>
      <c r="D1215" s="22">
        <v>743</v>
      </c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</row>
    <row r="1216" spans="1:25" ht="12.75" customHeight="1" x14ac:dyDescent="0.2">
      <c r="A1216" s="21">
        <v>143378509</v>
      </c>
      <c r="B1216" s="21">
        <v>5540246176699</v>
      </c>
      <c r="C1216" s="20">
        <v>44835</v>
      </c>
      <c r="D1216" s="22">
        <v>4176</v>
      </c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</row>
    <row r="1217" spans="1:25" ht="12.75" customHeight="1" x14ac:dyDescent="0.2">
      <c r="A1217" s="21">
        <v>143378513</v>
      </c>
      <c r="B1217" s="21">
        <v>5540246175049</v>
      </c>
      <c r="C1217" s="20">
        <v>44837</v>
      </c>
      <c r="D1217" s="22">
        <v>557</v>
      </c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</row>
    <row r="1218" spans="1:25" ht="12.75" customHeight="1" x14ac:dyDescent="0.2">
      <c r="A1218" s="18">
        <v>143378513</v>
      </c>
      <c r="B1218" s="18">
        <v>5540246175050</v>
      </c>
      <c r="C1218" s="17">
        <v>44837</v>
      </c>
      <c r="D1218" s="19">
        <v>557</v>
      </c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</row>
    <row r="1219" spans="1:25" ht="12.75" customHeight="1" x14ac:dyDescent="0.2">
      <c r="A1219" s="21">
        <v>143378514</v>
      </c>
      <c r="B1219" s="21">
        <v>5540246195242</v>
      </c>
      <c r="C1219" s="20">
        <v>44840</v>
      </c>
      <c r="D1219" s="22">
        <v>488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</row>
    <row r="1220" spans="1:25" ht="12.75" customHeight="1" x14ac:dyDescent="0.2">
      <c r="A1220" s="18">
        <v>143378515</v>
      </c>
      <c r="B1220" s="18">
        <v>5540246195241</v>
      </c>
      <c r="C1220" s="17">
        <v>44844</v>
      </c>
      <c r="D1220" s="19">
        <v>743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</row>
    <row r="1221" spans="1:25" ht="12.75" customHeight="1" x14ac:dyDescent="0.2">
      <c r="A1221" s="18">
        <v>143378516</v>
      </c>
      <c r="B1221" s="18">
        <v>5540246185562</v>
      </c>
      <c r="C1221" s="17">
        <v>44837</v>
      </c>
      <c r="D1221" s="19">
        <v>140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</row>
    <row r="1222" spans="1:25" ht="12.75" customHeight="1" x14ac:dyDescent="0.2">
      <c r="A1222" s="21">
        <v>143378516</v>
      </c>
      <c r="B1222" s="21">
        <v>5540246186325</v>
      </c>
      <c r="C1222" s="20">
        <v>44837</v>
      </c>
      <c r="D1222" s="22">
        <v>140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</row>
    <row r="1223" spans="1:25" ht="12.75" customHeight="1" x14ac:dyDescent="0.2">
      <c r="A1223" s="21">
        <v>143378519</v>
      </c>
      <c r="B1223" s="21">
        <v>5540246177133</v>
      </c>
      <c r="C1223" s="20">
        <v>44841</v>
      </c>
      <c r="D1223" s="22">
        <v>4455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</row>
    <row r="1224" spans="1:25" ht="12.75" customHeight="1" x14ac:dyDescent="0.2">
      <c r="A1224" s="18">
        <v>143378519</v>
      </c>
      <c r="B1224" s="18">
        <v>5540246192148</v>
      </c>
      <c r="C1224" s="17">
        <v>44841</v>
      </c>
      <c r="D1224" s="19">
        <v>29232</v>
      </c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</row>
    <row r="1225" spans="1:25" ht="12.75" customHeight="1" x14ac:dyDescent="0.2">
      <c r="A1225" s="21">
        <v>143378519</v>
      </c>
      <c r="B1225" s="21">
        <v>5540246192518</v>
      </c>
      <c r="C1225" s="20">
        <v>44841</v>
      </c>
      <c r="D1225" s="22">
        <v>5847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</row>
    <row r="1226" spans="1:25" ht="12.75" customHeight="1" x14ac:dyDescent="0.2">
      <c r="A1226" s="21">
        <v>143378523</v>
      </c>
      <c r="B1226" s="21">
        <v>5540246183587</v>
      </c>
      <c r="C1226" s="20">
        <v>44849</v>
      </c>
      <c r="D1226" s="22">
        <v>502</v>
      </c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</row>
    <row r="1227" spans="1:25" ht="12.75" customHeight="1" x14ac:dyDescent="0.2">
      <c r="A1227" s="18">
        <v>143378523</v>
      </c>
      <c r="B1227" s="18">
        <v>5540246183589</v>
      </c>
      <c r="C1227" s="17">
        <v>44849</v>
      </c>
      <c r="D1227" s="19">
        <v>650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</row>
    <row r="1228" spans="1:25" ht="12.75" customHeight="1" x14ac:dyDescent="0.2">
      <c r="A1228" s="21">
        <v>143378523</v>
      </c>
      <c r="B1228" s="21">
        <v>5540246194790</v>
      </c>
      <c r="C1228" s="20">
        <v>44849</v>
      </c>
      <c r="D1228" s="22">
        <v>2631</v>
      </c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</row>
    <row r="1229" spans="1:25" ht="12.75" customHeight="1" x14ac:dyDescent="0.2">
      <c r="A1229" s="21">
        <v>143378524</v>
      </c>
      <c r="B1229" s="21">
        <v>5540246183130</v>
      </c>
      <c r="C1229" s="20">
        <v>44843</v>
      </c>
      <c r="D1229" s="22">
        <v>2005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</row>
    <row r="1230" spans="1:25" ht="12.75" customHeight="1" x14ac:dyDescent="0.2">
      <c r="A1230" s="18">
        <v>143378524</v>
      </c>
      <c r="B1230" s="18">
        <v>5540246183541</v>
      </c>
      <c r="C1230" s="17">
        <v>44843</v>
      </c>
      <c r="D1230" s="19">
        <v>928</v>
      </c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</row>
    <row r="1231" spans="1:25" ht="12.75" customHeight="1" x14ac:dyDescent="0.2">
      <c r="A1231" s="18">
        <v>143378525</v>
      </c>
      <c r="B1231" s="18">
        <v>5540246191598</v>
      </c>
      <c r="C1231" s="17">
        <v>44836</v>
      </c>
      <c r="D1231" s="19">
        <v>1601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</row>
    <row r="1232" spans="1:25" ht="12.75" customHeight="1" x14ac:dyDescent="0.2">
      <c r="A1232" s="18">
        <v>143378531</v>
      </c>
      <c r="B1232" s="18">
        <v>5540246176294</v>
      </c>
      <c r="C1232" s="17">
        <v>44836</v>
      </c>
      <c r="D1232" s="19">
        <v>1485</v>
      </c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</row>
    <row r="1233" spans="1:25" ht="12.75" customHeight="1" x14ac:dyDescent="0.2">
      <c r="A1233" s="21">
        <v>143378531</v>
      </c>
      <c r="B1233" s="21">
        <v>5540246176295</v>
      </c>
      <c r="C1233" s="20">
        <v>44836</v>
      </c>
      <c r="D1233" s="22">
        <v>4455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</row>
    <row r="1234" spans="1:25" ht="12.75" customHeight="1" x14ac:dyDescent="0.2">
      <c r="A1234" s="21">
        <v>143378531</v>
      </c>
      <c r="B1234" s="21">
        <v>5540246188200</v>
      </c>
      <c r="C1234" s="20">
        <v>44836</v>
      </c>
      <c r="D1234" s="22">
        <v>1485</v>
      </c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</row>
    <row r="1235" spans="1:25" ht="12.75" customHeight="1" x14ac:dyDescent="0.2">
      <c r="A1235" s="18">
        <v>143378533</v>
      </c>
      <c r="B1235" s="18">
        <v>5540246172669</v>
      </c>
      <c r="C1235" s="17">
        <v>44836</v>
      </c>
      <c r="D1235" s="19">
        <v>279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</row>
    <row r="1236" spans="1:25" ht="12.75" customHeight="1" x14ac:dyDescent="0.2">
      <c r="A1236" s="21">
        <v>143378561</v>
      </c>
      <c r="B1236" s="21">
        <v>5540246184036</v>
      </c>
      <c r="C1236" s="20">
        <v>44844</v>
      </c>
      <c r="D1236" s="22">
        <v>82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</row>
    <row r="1237" spans="1:25" ht="12.75" customHeight="1" x14ac:dyDescent="0.2">
      <c r="A1237" s="18">
        <v>143378571</v>
      </c>
      <c r="B1237" s="18">
        <v>5540246176295</v>
      </c>
      <c r="C1237" s="17">
        <v>44837</v>
      </c>
      <c r="D1237" s="19">
        <v>7424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</row>
    <row r="1238" spans="1:25" ht="12.75" customHeight="1" x14ac:dyDescent="0.2">
      <c r="A1238" s="18">
        <v>143378571</v>
      </c>
      <c r="B1238" s="18">
        <v>5540246188200</v>
      </c>
      <c r="C1238" s="17">
        <v>44837</v>
      </c>
      <c r="D1238" s="19">
        <v>743</v>
      </c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</row>
    <row r="1239" spans="1:25" ht="12.75" customHeight="1" x14ac:dyDescent="0.2">
      <c r="A1239" s="21">
        <v>143378572</v>
      </c>
      <c r="B1239" s="21">
        <v>5540246174174</v>
      </c>
      <c r="C1239" s="20">
        <v>44837</v>
      </c>
      <c r="D1239" s="22">
        <v>232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</row>
    <row r="1240" spans="1:25" ht="12.75" customHeight="1" x14ac:dyDescent="0.2">
      <c r="A1240" s="21">
        <v>143378572</v>
      </c>
      <c r="B1240" s="21">
        <v>5540246176699</v>
      </c>
      <c r="C1240" s="20">
        <v>44837</v>
      </c>
      <c r="D1240" s="22">
        <v>2088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</row>
    <row r="1241" spans="1:25" ht="12.75" customHeight="1" x14ac:dyDescent="0.2">
      <c r="A1241" s="21">
        <v>143378572</v>
      </c>
      <c r="B1241" s="21">
        <v>5540246188175</v>
      </c>
      <c r="C1241" s="20">
        <v>44837</v>
      </c>
      <c r="D1241" s="22">
        <v>116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</row>
    <row r="1242" spans="1:25" ht="12.75" customHeight="1" x14ac:dyDescent="0.2">
      <c r="A1242" s="21">
        <v>143378574</v>
      </c>
      <c r="B1242" s="21">
        <v>5540246173472</v>
      </c>
      <c r="C1242" s="20">
        <v>44842</v>
      </c>
      <c r="D1242" s="22">
        <v>209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</row>
    <row r="1243" spans="1:25" ht="12.75" customHeight="1" x14ac:dyDescent="0.2">
      <c r="A1243" s="18">
        <v>143378574</v>
      </c>
      <c r="B1243" s="18">
        <v>5540246174095</v>
      </c>
      <c r="C1243" s="17">
        <v>44842</v>
      </c>
      <c r="D1243" s="19">
        <v>70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</row>
    <row r="1244" spans="1:25" ht="12.75" customHeight="1" x14ac:dyDescent="0.2">
      <c r="A1244" s="21">
        <v>143378574</v>
      </c>
      <c r="B1244" s="21">
        <v>5540246175049</v>
      </c>
      <c r="C1244" s="20">
        <v>44842</v>
      </c>
      <c r="D1244" s="22">
        <v>836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</row>
    <row r="1245" spans="1:25" ht="12.75" customHeight="1" x14ac:dyDescent="0.2">
      <c r="A1245" s="18">
        <v>143378574</v>
      </c>
      <c r="B1245" s="18">
        <v>5540246175050</v>
      </c>
      <c r="C1245" s="17">
        <v>44842</v>
      </c>
      <c r="D1245" s="19">
        <v>836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</row>
    <row r="1246" spans="1:25" ht="12.75" customHeight="1" x14ac:dyDescent="0.2">
      <c r="A1246" s="21">
        <v>143378574</v>
      </c>
      <c r="B1246" s="21">
        <v>5540246190743</v>
      </c>
      <c r="C1246" s="20">
        <v>44842</v>
      </c>
      <c r="D1246" s="22">
        <v>140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</row>
    <row r="1247" spans="1:25" ht="12.75" customHeight="1" x14ac:dyDescent="0.2">
      <c r="A1247" s="18">
        <v>143378614</v>
      </c>
      <c r="B1247" s="18">
        <v>5540246176295</v>
      </c>
      <c r="C1247" s="17">
        <v>44840</v>
      </c>
      <c r="D1247" s="19">
        <v>6162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</row>
    <row r="1248" spans="1:25" ht="12.75" customHeight="1" x14ac:dyDescent="0.2">
      <c r="A1248" s="18">
        <v>143378614</v>
      </c>
      <c r="B1248" s="18">
        <v>5540246187987</v>
      </c>
      <c r="C1248" s="17">
        <v>44840</v>
      </c>
      <c r="D1248" s="19">
        <v>4455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</row>
    <row r="1249" spans="1:25" ht="12.75" customHeight="1" x14ac:dyDescent="0.2">
      <c r="A1249" s="21">
        <v>143378614</v>
      </c>
      <c r="B1249" s="21">
        <v>5540246188200</v>
      </c>
      <c r="C1249" s="20">
        <v>44840</v>
      </c>
      <c r="D1249" s="22">
        <v>1485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</row>
    <row r="1250" spans="1:25" ht="12.75" customHeight="1" x14ac:dyDescent="0.2">
      <c r="A1250" s="21">
        <v>143378616</v>
      </c>
      <c r="B1250" s="21">
        <v>5540246172539</v>
      </c>
      <c r="C1250" s="20">
        <v>44840</v>
      </c>
      <c r="D1250" s="22">
        <v>47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</row>
    <row r="1251" spans="1:25" ht="12.75" customHeight="1" x14ac:dyDescent="0.2">
      <c r="A1251" s="18">
        <v>143378616</v>
      </c>
      <c r="B1251" s="18">
        <v>5540246174174</v>
      </c>
      <c r="C1251" s="17">
        <v>44840</v>
      </c>
      <c r="D1251" s="19">
        <v>464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</row>
    <row r="1252" spans="1:25" ht="12.75" customHeight="1" x14ac:dyDescent="0.2">
      <c r="A1252" s="21">
        <v>143378616</v>
      </c>
      <c r="B1252" s="21">
        <v>5540246176699</v>
      </c>
      <c r="C1252" s="20">
        <v>44840</v>
      </c>
      <c r="D1252" s="22">
        <v>8352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</row>
    <row r="1253" spans="1:25" ht="12.75" customHeight="1" x14ac:dyDescent="0.2">
      <c r="A1253" s="21">
        <v>143378616</v>
      </c>
      <c r="B1253" s="21">
        <v>5540246188175</v>
      </c>
      <c r="C1253" s="20">
        <v>44840</v>
      </c>
      <c r="D1253" s="22">
        <v>348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</row>
    <row r="1254" spans="1:25" ht="12.75" customHeight="1" x14ac:dyDescent="0.2">
      <c r="A1254" s="18">
        <v>143378616</v>
      </c>
      <c r="B1254" s="18">
        <v>5540246192102</v>
      </c>
      <c r="C1254" s="17">
        <v>44840</v>
      </c>
      <c r="D1254" s="19">
        <v>4009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</row>
    <row r="1255" spans="1:25" ht="12.75" customHeight="1" x14ac:dyDescent="0.2">
      <c r="A1255" s="18">
        <v>143378617</v>
      </c>
      <c r="B1255" s="18">
        <v>5540246191594</v>
      </c>
      <c r="C1255" s="17">
        <v>44842</v>
      </c>
      <c r="D1255" s="19">
        <v>1504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</row>
    <row r="1256" spans="1:25" ht="12.75" customHeight="1" x14ac:dyDescent="0.2">
      <c r="A1256" s="21">
        <v>143378617</v>
      </c>
      <c r="B1256" s="21">
        <v>5540246191598</v>
      </c>
      <c r="C1256" s="20">
        <v>44842</v>
      </c>
      <c r="D1256" s="22">
        <v>1601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</row>
    <row r="1257" spans="1:25" ht="12.75" customHeight="1" x14ac:dyDescent="0.2">
      <c r="A1257" s="18">
        <v>143378621</v>
      </c>
      <c r="B1257" s="18">
        <v>5540246186325</v>
      </c>
      <c r="C1257" s="17">
        <v>44841</v>
      </c>
      <c r="D1257" s="19">
        <v>418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</row>
    <row r="1258" spans="1:25" ht="12.75" customHeight="1" x14ac:dyDescent="0.2">
      <c r="A1258" s="21">
        <v>143378622</v>
      </c>
      <c r="B1258" s="21">
        <v>5540246173472</v>
      </c>
      <c r="C1258" s="20">
        <v>44844</v>
      </c>
      <c r="D1258" s="22">
        <v>209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</row>
    <row r="1259" spans="1:25" ht="12.75" customHeight="1" x14ac:dyDescent="0.2">
      <c r="A1259" s="18">
        <v>143378622</v>
      </c>
      <c r="B1259" s="18">
        <v>5540246174095</v>
      </c>
      <c r="C1259" s="17">
        <v>44844</v>
      </c>
      <c r="D1259" s="19">
        <v>70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</row>
    <row r="1260" spans="1:25" ht="12.75" customHeight="1" x14ac:dyDescent="0.2">
      <c r="A1260" s="21">
        <v>143378622</v>
      </c>
      <c r="B1260" s="21">
        <v>5540246175047</v>
      </c>
      <c r="C1260" s="20">
        <v>44844</v>
      </c>
      <c r="D1260" s="22">
        <v>279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</row>
    <row r="1261" spans="1:25" ht="12.75" customHeight="1" x14ac:dyDescent="0.2">
      <c r="A1261" s="18">
        <v>143378622</v>
      </c>
      <c r="B1261" s="18">
        <v>5540246175049</v>
      </c>
      <c r="C1261" s="17">
        <v>44844</v>
      </c>
      <c r="D1261" s="19">
        <v>836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</row>
    <row r="1262" spans="1:25" ht="12.75" customHeight="1" x14ac:dyDescent="0.2">
      <c r="A1262" s="21">
        <v>143378622</v>
      </c>
      <c r="B1262" s="21">
        <v>5540246175050</v>
      </c>
      <c r="C1262" s="20">
        <v>44844</v>
      </c>
      <c r="D1262" s="22">
        <v>836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</row>
    <row r="1263" spans="1:25" ht="12.75" customHeight="1" x14ac:dyDescent="0.2">
      <c r="A1263" s="18">
        <v>143378622</v>
      </c>
      <c r="B1263" s="18">
        <v>5540246190743</v>
      </c>
      <c r="C1263" s="17">
        <v>44844</v>
      </c>
      <c r="D1263" s="19">
        <v>279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</row>
    <row r="1264" spans="1:25" ht="12.75" customHeight="1" x14ac:dyDescent="0.2">
      <c r="A1264" s="21">
        <v>143378653</v>
      </c>
      <c r="B1264" s="21">
        <v>5540246176294</v>
      </c>
      <c r="C1264" s="20">
        <v>44841</v>
      </c>
      <c r="D1264" s="22">
        <v>743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</row>
    <row r="1265" spans="1:25" ht="12.75" customHeight="1" x14ac:dyDescent="0.2">
      <c r="A1265" s="18">
        <v>143378653</v>
      </c>
      <c r="B1265" s="18">
        <v>5540246176295</v>
      </c>
      <c r="C1265" s="17">
        <v>44841</v>
      </c>
      <c r="D1265" s="19">
        <v>4009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</row>
    <row r="1266" spans="1:25" ht="12.75" customHeight="1" x14ac:dyDescent="0.2">
      <c r="A1266" s="18">
        <v>143378653</v>
      </c>
      <c r="B1266" s="18">
        <v>5540246187987</v>
      </c>
      <c r="C1266" s="17">
        <v>44841</v>
      </c>
      <c r="D1266" s="19">
        <v>4455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</row>
    <row r="1267" spans="1:25" ht="12.75" customHeight="1" x14ac:dyDescent="0.2">
      <c r="A1267" s="21">
        <v>143378653</v>
      </c>
      <c r="B1267" s="21">
        <v>5540246188200</v>
      </c>
      <c r="C1267" s="20">
        <v>44841</v>
      </c>
      <c r="D1267" s="22">
        <v>1337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</row>
    <row r="1268" spans="1:25" ht="12.75" customHeight="1" x14ac:dyDescent="0.2">
      <c r="A1268" s="18">
        <v>143378669</v>
      </c>
      <c r="B1268" s="18">
        <v>5540246194947</v>
      </c>
      <c r="C1268" s="17">
        <v>44840</v>
      </c>
      <c r="D1268" s="19">
        <v>232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</row>
    <row r="1269" spans="1:25" ht="12.75" customHeight="1" x14ac:dyDescent="0.2">
      <c r="A1269" s="18">
        <v>143388679</v>
      </c>
      <c r="B1269" s="18">
        <v>5540246172978</v>
      </c>
      <c r="C1269" s="17">
        <v>44842</v>
      </c>
      <c r="D1269" s="19">
        <v>2506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</row>
    <row r="1270" spans="1:25" ht="12.75" customHeight="1" x14ac:dyDescent="0.2">
      <c r="A1270" s="18">
        <v>143388679</v>
      </c>
      <c r="B1270" s="18">
        <v>5540246176699</v>
      </c>
      <c r="C1270" s="17">
        <v>44842</v>
      </c>
      <c r="D1270" s="19">
        <v>8352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</row>
    <row r="1271" spans="1:25" ht="12.75" customHeight="1" x14ac:dyDescent="0.2">
      <c r="A1271" s="18">
        <v>143388680</v>
      </c>
      <c r="B1271" s="18">
        <v>5540246171933</v>
      </c>
      <c r="C1271" s="17">
        <v>44842</v>
      </c>
      <c r="D1271" s="19">
        <v>557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</row>
    <row r="1272" spans="1:25" ht="12.75" customHeight="1" x14ac:dyDescent="0.2">
      <c r="A1272" s="18">
        <v>143388680</v>
      </c>
      <c r="B1272" s="18">
        <v>5540246176294</v>
      </c>
      <c r="C1272" s="17">
        <v>44842</v>
      </c>
      <c r="D1272" s="19">
        <v>743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</row>
    <row r="1273" spans="1:25" ht="12.75" customHeight="1" x14ac:dyDescent="0.2">
      <c r="A1273" s="21">
        <v>143388680</v>
      </c>
      <c r="B1273" s="21">
        <v>5540246176295</v>
      </c>
      <c r="C1273" s="20">
        <v>44842</v>
      </c>
      <c r="D1273" s="22">
        <v>4455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</row>
    <row r="1274" spans="1:25" ht="12.75" customHeight="1" x14ac:dyDescent="0.2">
      <c r="A1274" s="18">
        <v>143388680</v>
      </c>
      <c r="B1274" s="18">
        <v>5540246188200</v>
      </c>
      <c r="C1274" s="17">
        <v>44842</v>
      </c>
      <c r="D1274" s="19">
        <v>1485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</row>
    <row r="1275" spans="1:25" ht="12.75" customHeight="1" x14ac:dyDescent="0.2">
      <c r="A1275" s="21">
        <v>143388681</v>
      </c>
      <c r="B1275" s="21">
        <v>5540246191598</v>
      </c>
      <c r="C1275" s="20">
        <v>44844</v>
      </c>
      <c r="D1275" s="22">
        <v>1601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</row>
    <row r="1276" spans="1:25" ht="12.75" customHeight="1" x14ac:dyDescent="0.2">
      <c r="A1276" s="18">
        <v>143388689</v>
      </c>
      <c r="B1276" s="18">
        <v>5540246194632</v>
      </c>
      <c r="C1276" s="17">
        <v>44849</v>
      </c>
      <c r="D1276" s="19">
        <v>1086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</row>
    <row r="1277" spans="1:25" ht="12.75" customHeight="1" x14ac:dyDescent="0.2">
      <c r="A1277" s="18">
        <v>143388694</v>
      </c>
      <c r="B1277" s="18">
        <v>5540246177133</v>
      </c>
      <c r="C1277" s="17">
        <v>44851</v>
      </c>
      <c r="D1277" s="19">
        <v>2228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</row>
    <row r="1278" spans="1:25" ht="12.75" customHeight="1" x14ac:dyDescent="0.2">
      <c r="A1278" s="21">
        <v>143388694</v>
      </c>
      <c r="B1278" s="21">
        <v>5540246192148</v>
      </c>
      <c r="C1278" s="20">
        <v>44851</v>
      </c>
      <c r="D1278" s="22">
        <v>36192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</row>
    <row r="1279" spans="1:25" ht="12.75" customHeight="1" x14ac:dyDescent="0.2">
      <c r="A1279" s="18">
        <v>143388694</v>
      </c>
      <c r="B1279" s="18">
        <v>5540246192518</v>
      </c>
      <c r="C1279" s="17">
        <v>44851</v>
      </c>
      <c r="D1279" s="19">
        <v>4385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</row>
    <row r="1280" spans="1:25" ht="12.75" customHeight="1" x14ac:dyDescent="0.2">
      <c r="A1280" s="18">
        <v>143388701</v>
      </c>
      <c r="B1280" s="18">
        <v>5540246185562</v>
      </c>
      <c r="C1280" s="17">
        <v>44844</v>
      </c>
      <c r="D1280" s="19">
        <v>140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</row>
    <row r="1281" spans="1:25" ht="12.75" customHeight="1" x14ac:dyDescent="0.2">
      <c r="A1281" s="18">
        <v>143388709</v>
      </c>
      <c r="B1281" s="18">
        <v>5540246171933</v>
      </c>
      <c r="C1281" s="17">
        <v>44843</v>
      </c>
      <c r="D1281" s="19">
        <v>1114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</row>
    <row r="1282" spans="1:25" ht="12.75" customHeight="1" x14ac:dyDescent="0.2">
      <c r="A1282" s="21">
        <v>143388709</v>
      </c>
      <c r="B1282" s="21">
        <v>5540246176294</v>
      </c>
      <c r="C1282" s="20">
        <v>44843</v>
      </c>
      <c r="D1282" s="22">
        <v>1485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</row>
    <row r="1283" spans="1:25" ht="12.75" customHeight="1" x14ac:dyDescent="0.2">
      <c r="A1283" s="18">
        <v>143388709</v>
      </c>
      <c r="B1283" s="18">
        <v>5540246176295</v>
      </c>
      <c r="C1283" s="17">
        <v>44843</v>
      </c>
      <c r="D1283" s="19">
        <v>7424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</row>
    <row r="1284" spans="1:25" ht="12.75" customHeight="1" x14ac:dyDescent="0.2">
      <c r="A1284" s="18">
        <v>143388709</v>
      </c>
      <c r="B1284" s="18">
        <v>5540246187987</v>
      </c>
      <c r="C1284" s="17">
        <v>44843</v>
      </c>
      <c r="D1284" s="19">
        <v>4455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</row>
    <row r="1285" spans="1:25" ht="12.75" customHeight="1" x14ac:dyDescent="0.2">
      <c r="A1285" s="18">
        <v>143388710</v>
      </c>
      <c r="B1285" s="18">
        <v>5540246172669</v>
      </c>
      <c r="C1285" s="17">
        <v>44843</v>
      </c>
      <c r="D1285" s="19">
        <v>140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</row>
    <row r="1286" spans="1:25" ht="12.75" customHeight="1" x14ac:dyDescent="0.2">
      <c r="A1286" s="18">
        <v>143388710</v>
      </c>
      <c r="B1286" s="18">
        <v>5540246174174</v>
      </c>
      <c r="C1286" s="17">
        <v>44843</v>
      </c>
      <c r="D1286" s="19">
        <v>348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</row>
    <row r="1287" spans="1:25" ht="12.75" customHeight="1" x14ac:dyDescent="0.2">
      <c r="A1287" s="18">
        <v>143388712</v>
      </c>
      <c r="B1287" s="18">
        <v>5540246191594</v>
      </c>
      <c r="C1287" s="17">
        <v>44844</v>
      </c>
      <c r="D1287" s="19">
        <v>1504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</row>
    <row r="1288" spans="1:25" ht="12.75" customHeight="1" x14ac:dyDescent="0.2">
      <c r="A1288" s="21">
        <v>143388713</v>
      </c>
      <c r="B1288" s="21">
        <v>5540246175049</v>
      </c>
      <c r="C1288" s="20">
        <v>44849</v>
      </c>
      <c r="D1288" s="22">
        <v>836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</row>
    <row r="1289" spans="1:25" ht="12.75" customHeight="1" x14ac:dyDescent="0.2">
      <c r="A1289" s="18">
        <v>143388713</v>
      </c>
      <c r="B1289" s="18">
        <v>5540246175050</v>
      </c>
      <c r="C1289" s="17">
        <v>44849</v>
      </c>
      <c r="D1289" s="19">
        <v>836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</row>
    <row r="1290" spans="1:25" ht="12.75" customHeight="1" x14ac:dyDescent="0.2">
      <c r="A1290" s="21">
        <v>143388723</v>
      </c>
      <c r="B1290" s="21">
        <v>5540246183130</v>
      </c>
      <c r="C1290" s="20">
        <v>44849</v>
      </c>
      <c r="D1290" s="22">
        <v>1003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</row>
    <row r="1291" spans="1:25" ht="12.75" customHeight="1" x14ac:dyDescent="0.2">
      <c r="A1291" s="18">
        <v>143388723</v>
      </c>
      <c r="B1291" s="18">
        <v>5540246183537</v>
      </c>
      <c r="C1291" s="17">
        <v>44849</v>
      </c>
      <c r="D1291" s="19">
        <v>961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</row>
    <row r="1292" spans="1:25" ht="12.75" customHeight="1" x14ac:dyDescent="0.2">
      <c r="A1292" s="21">
        <v>143388723</v>
      </c>
      <c r="B1292" s="21">
        <v>5540246183538</v>
      </c>
      <c r="C1292" s="20">
        <v>44849</v>
      </c>
      <c r="D1292" s="22">
        <v>919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</row>
    <row r="1293" spans="1:25" ht="12.75" customHeight="1" x14ac:dyDescent="0.2">
      <c r="A1293" s="18">
        <v>143388723</v>
      </c>
      <c r="B1293" s="18">
        <v>5540246192571</v>
      </c>
      <c r="C1293" s="17">
        <v>44849</v>
      </c>
      <c r="D1293" s="19">
        <v>1212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</row>
    <row r="1294" spans="1:25" ht="12.75" customHeight="1" x14ac:dyDescent="0.2">
      <c r="A1294" s="21">
        <v>143388726</v>
      </c>
      <c r="B1294" s="21">
        <v>5540246180522</v>
      </c>
      <c r="C1294" s="20">
        <v>44854</v>
      </c>
      <c r="D1294" s="22">
        <v>1225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</row>
    <row r="1295" spans="1:25" ht="12.75" customHeight="1" x14ac:dyDescent="0.2">
      <c r="A1295" s="18">
        <v>143388727</v>
      </c>
      <c r="B1295" s="18">
        <v>5540246177376</v>
      </c>
      <c r="C1295" s="17">
        <v>44856</v>
      </c>
      <c r="D1295" s="19">
        <v>1253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</row>
    <row r="1296" spans="1:25" ht="12.75" customHeight="1" x14ac:dyDescent="0.2">
      <c r="A1296" s="21">
        <v>143388728</v>
      </c>
      <c r="B1296" s="21">
        <v>5540246191596</v>
      </c>
      <c r="C1296" s="20">
        <v>44850</v>
      </c>
      <c r="D1296" s="22">
        <v>297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</row>
    <row r="1297" spans="1:25" ht="12.75" customHeight="1" x14ac:dyDescent="0.2">
      <c r="A1297" s="21">
        <v>143388739</v>
      </c>
      <c r="B1297" s="21">
        <v>5540246192571</v>
      </c>
      <c r="C1297" s="20">
        <v>44845</v>
      </c>
      <c r="D1297" s="22">
        <v>669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</row>
    <row r="1298" spans="1:25" ht="12.75" customHeight="1" x14ac:dyDescent="0.2">
      <c r="A1298" s="18">
        <v>143388744</v>
      </c>
      <c r="B1298" s="18">
        <v>5540246194632</v>
      </c>
      <c r="C1298" s="17">
        <v>44851</v>
      </c>
      <c r="D1298" s="19">
        <v>1170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</row>
    <row r="1299" spans="1:25" ht="12.75" customHeight="1" x14ac:dyDescent="0.2">
      <c r="A1299" s="21">
        <v>143388744</v>
      </c>
      <c r="B1299" s="21">
        <v>5540246195250</v>
      </c>
      <c r="C1299" s="20">
        <v>44851</v>
      </c>
      <c r="D1299" s="22">
        <v>168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</row>
    <row r="1300" spans="1:25" ht="12.75" customHeight="1" x14ac:dyDescent="0.2">
      <c r="A1300" s="18">
        <v>143388748</v>
      </c>
      <c r="B1300" s="18">
        <v>5540246173906</v>
      </c>
      <c r="C1300" s="17">
        <v>44851</v>
      </c>
      <c r="D1300" s="19">
        <v>3267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</row>
    <row r="1301" spans="1:25" ht="12.75" customHeight="1" x14ac:dyDescent="0.2">
      <c r="A1301" s="21">
        <v>143388748</v>
      </c>
      <c r="B1301" s="21">
        <v>5540246181016</v>
      </c>
      <c r="C1301" s="20">
        <v>44851</v>
      </c>
      <c r="D1301" s="22">
        <v>9800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</row>
    <row r="1302" spans="1:25" ht="12.75" customHeight="1" x14ac:dyDescent="0.2">
      <c r="A1302" s="18">
        <v>143388753</v>
      </c>
      <c r="B1302" s="18">
        <v>5540246188224</v>
      </c>
      <c r="C1302" s="17">
        <v>44856</v>
      </c>
      <c r="D1302" s="19">
        <v>1810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</row>
    <row r="1303" spans="1:25" ht="12.75" customHeight="1" x14ac:dyDescent="0.2">
      <c r="A1303" s="21">
        <v>143388760</v>
      </c>
      <c r="B1303" s="21">
        <v>5540246171933</v>
      </c>
      <c r="C1303" s="20">
        <v>44844</v>
      </c>
      <c r="D1303" s="22">
        <v>1114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</row>
    <row r="1304" spans="1:25" ht="12.75" customHeight="1" x14ac:dyDescent="0.2">
      <c r="A1304" s="18">
        <v>143388760</v>
      </c>
      <c r="B1304" s="18">
        <v>5540246176294</v>
      </c>
      <c r="C1304" s="17">
        <v>44844</v>
      </c>
      <c r="D1304" s="19">
        <v>2970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</row>
    <row r="1305" spans="1:25" ht="12.75" customHeight="1" x14ac:dyDescent="0.2">
      <c r="A1305" s="21">
        <v>143388760</v>
      </c>
      <c r="B1305" s="21">
        <v>5540246176295</v>
      </c>
      <c r="C1305" s="20">
        <v>44844</v>
      </c>
      <c r="D1305" s="22">
        <v>8761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</row>
    <row r="1306" spans="1:25" ht="12.75" customHeight="1" x14ac:dyDescent="0.2">
      <c r="A1306" s="21">
        <v>143388760</v>
      </c>
      <c r="B1306" s="21">
        <v>5540246187987</v>
      </c>
      <c r="C1306" s="20">
        <v>44844</v>
      </c>
      <c r="D1306" s="22">
        <v>8909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</row>
    <row r="1307" spans="1:25" ht="12.75" customHeight="1" x14ac:dyDescent="0.2">
      <c r="A1307" s="18">
        <v>143388760</v>
      </c>
      <c r="B1307" s="18">
        <v>5540246188200</v>
      </c>
      <c r="C1307" s="17">
        <v>44844</v>
      </c>
      <c r="D1307" s="19">
        <v>2228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</row>
    <row r="1308" spans="1:25" ht="12.75" customHeight="1" x14ac:dyDescent="0.2">
      <c r="A1308" s="18">
        <v>143388762</v>
      </c>
      <c r="B1308" s="18">
        <v>5540246172978</v>
      </c>
      <c r="C1308" s="17">
        <v>44844</v>
      </c>
      <c r="D1308" s="19">
        <v>2506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</row>
    <row r="1309" spans="1:25" ht="12.75" customHeight="1" x14ac:dyDescent="0.2">
      <c r="A1309" s="21">
        <v>143388762</v>
      </c>
      <c r="B1309" s="21">
        <v>5540246174174</v>
      </c>
      <c r="C1309" s="20">
        <v>44844</v>
      </c>
      <c r="D1309" s="22">
        <v>232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</row>
    <row r="1310" spans="1:25" ht="12.75" customHeight="1" x14ac:dyDescent="0.2">
      <c r="A1310" s="21">
        <v>143388762</v>
      </c>
      <c r="B1310" s="21">
        <v>5540246176699</v>
      </c>
      <c r="C1310" s="20">
        <v>44844</v>
      </c>
      <c r="D1310" s="22">
        <v>4176</v>
      </c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</row>
    <row r="1311" spans="1:25" ht="12.75" customHeight="1" x14ac:dyDescent="0.2">
      <c r="A1311" s="21">
        <v>143388762</v>
      </c>
      <c r="B1311" s="21">
        <v>5540246188175</v>
      </c>
      <c r="C1311" s="20">
        <v>44844</v>
      </c>
      <c r="D1311" s="22">
        <v>464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</row>
    <row r="1312" spans="1:25" ht="12.75" customHeight="1" x14ac:dyDescent="0.2">
      <c r="A1312" s="21">
        <v>143388762</v>
      </c>
      <c r="B1312" s="21">
        <v>5540246192102</v>
      </c>
      <c r="C1312" s="20">
        <v>44844</v>
      </c>
      <c r="D1312" s="22">
        <v>4009</v>
      </c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</row>
    <row r="1313" spans="1:25" ht="12.75" customHeight="1" x14ac:dyDescent="0.2">
      <c r="A1313" s="18">
        <v>143388800</v>
      </c>
      <c r="B1313" s="18">
        <v>5540246170256</v>
      </c>
      <c r="C1313" s="17">
        <v>44857</v>
      </c>
      <c r="D1313" s="19">
        <v>2822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</row>
    <row r="1314" spans="1:25" ht="12.75" customHeight="1" x14ac:dyDescent="0.2">
      <c r="A1314" s="21">
        <v>143388800</v>
      </c>
      <c r="B1314" s="21">
        <v>5540246171888</v>
      </c>
      <c r="C1314" s="20">
        <v>44857</v>
      </c>
      <c r="D1314" s="22">
        <v>780</v>
      </c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</row>
    <row r="1315" spans="1:25" ht="12.75" customHeight="1" x14ac:dyDescent="0.2">
      <c r="A1315" s="21">
        <v>143388802</v>
      </c>
      <c r="B1315" s="21">
        <v>5540246171933</v>
      </c>
      <c r="C1315" s="20">
        <v>44848</v>
      </c>
      <c r="D1315" s="22">
        <v>1114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</row>
    <row r="1316" spans="1:25" ht="12.75" customHeight="1" x14ac:dyDescent="0.2">
      <c r="A1316" s="21">
        <v>143388802</v>
      </c>
      <c r="B1316" s="21">
        <v>5540246187987</v>
      </c>
      <c r="C1316" s="20">
        <v>44848</v>
      </c>
      <c r="D1316" s="22">
        <v>6682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</row>
    <row r="1317" spans="1:25" ht="12.75" customHeight="1" x14ac:dyDescent="0.2">
      <c r="A1317" s="18">
        <v>143388802</v>
      </c>
      <c r="B1317" s="18">
        <v>5540246188200</v>
      </c>
      <c r="C1317" s="17">
        <v>44848</v>
      </c>
      <c r="D1317" s="19">
        <v>743</v>
      </c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</row>
    <row r="1318" spans="1:25" ht="12.75" customHeight="1" x14ac:dyDescent="0.2">
      <c r="A1318" s="21">
        <v>143388803</v>
      </c>
      <c r="B1318" s="21">
        <v>5540246172669</v>
      </c>
      <c r="C1318" s="20">
        <v>44848</v>
      </c>
      <c r="D1318" s="22">
        <v>418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</row>
    <row r="1319" spans="1:25" ht="12.75" customHeight="1" x14ac:dyDescent="0.2">
      <c r="A1319" s="18">
        <v>143388803</v>
      </c>
      <c r="B1319" s="18">
        <v>5540246172978</v>
      </c>
      <c r="C1319" s="17">
        <v>44848</v>
      </c>
      <c r="D1319" s="19">
        <v>1671</v>
      </c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</row>
    <row r="1320" spans="1:25" ht="12.75" customHeight="1" x14ac:dyDescent="0.2">
      <c r="A1320" s="21">
        <v>143388803</v>
      </c>
      <c r="B1320" s="21">
        <v>5540246174174</v>
      </c>
      <c r="C1320" s="20">
        <v>44848</v>
      </c>
      <c r="D1320" s="22">
        <v>232</v>
      </c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</row>
    <row r="1321" spans="1:25" ht="12.75" customHeight="1" x14ac:dyDescent="0.2">
      <c r="A1321" s="21">
        <v>143388803</v>
      </c>
      <c r="B1321" s="21">
        <v>5540246176699</v>
      </c>
      <c r="C1321" s="20">
        <v>44848</v>
      </c>
      <c r="D1321" s="22">
        <v>8352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</row>
    <row r="1322" spans="1:25" ht="12.75" customHeight="1" x14ac:dyDescent="0.2">
      <c r="A1322" s="21">
        <v>143388803</v>
      </c>
      <c r="B1322" s="21">
        <v>5540246192102</v>
      </c>
      <c r="C1322" s="20">
        <v>44848</v>
      </c>
      <c r="D1322" s="22">
        <v>2005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</row>
    <row r="1323" spans="1:25" ht="12.75" customHeight="1" x14ac:dyDescent="0.2">
      <c r="A1323" s="18">
        <v>143388806</v>
      </c>
      <c r="B1323" s="18">
        <v>5540246173472</v>
      </c>
      <c r="C1323" s="17">
        <v>44854</v>
      </c>
      <c r="D1323" s="19">
        <v>418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</row>
    <row r="1324" spans="1:25" ht="12.75" customHeight="1" x14ac:dyDescent="0.2">
      <c r="A1324" s="21">
        <v>143388806</v>
      </c>
      <c r="B1324" s="21">
        <v>5540246174095</v>
      </c>
      <c r="C1324" s="20">
        <v>44854</v>
      </c>
      <c r="D1324" s="22">
        <v>140</v>
      </c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</row>
    <row r="1325" spans="1:25" ht="12.75" customHeight="1" x14ac:dyDescent="0.2">
      <c r="A1325" s="18">
        <v>143388806</v>
      </c>
      <c r="B1325" s="18">
        <v>5540246175047</v>
      </c>
      <c r="C1325" s="17">
        <v>44854</v>
      </c>
      <c r="D1325" s="19">
        <v>279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</row>
    <row r="1326" spans="1:25" ht="12.75" customHeight="1" x14ac:dyDescent="0.2">
      <c r="A1326" s="21">
        <v>143388806</v>
      </c>
      <c r="B1326" s="21">
        <v>5540246175049</v>
      </c>
      <c r="C1326" s="20">
        <v>44854</v>
      </c>
      <c r="D1326" s="22">
        <v>1114</v>
      </c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</row>
    <row r="1327" spans="1:25" ht="12.75" customHeight="1" x14ac:dyDescent="0.2">
      <c r="A1327" s="18">
        <v>143388806</v>
      </c>
      <c r="B1327" s="18">
        <v>5540246175050</v>
      </c>
      <c r="C1327" s="17">
        <v>44854</v>
      </c>
      <c r="D1327" s="19">
        <v>836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</row>
    <row r="1328" spans="1:25" ht="12.75" customHeight="1" x14ac:dyDescent="0.2">
      <c r="A1328" s="21">
        <v>143388806</v>
      </c>
      <c r="B1328" s="21">
        <v>5540246190743</v>
      </c>
      <c r="C1328" s="20">
        <v>44854</v>
      </c>
      <c r="D1328" s="22">
        <v>279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</row>
    <row r="1329" spans="1:25" ht="12.75" customHeight="1" x14ac:dyDescent="0.2">
      <c r="A1329" s="18">
        <v>143388818</v>
      </c>
      <c r="B1329" s="18">
        <v>5540246195943</v>
      </c>
      <c r="C1329" s="17">
        <v>44854</v>
      </c>
      <c r="D1329" s="19">
        <v>232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</row>
    <row r="1330" spans="1:25" ht="12.75" customHeight="1" x14ac:dyDescent="0.2">
      <c r="A1330" s="21">
        <v>143388818</v>
      </c>
      <c r="B1330" s="21">
        <v>5540246195944</v>
      </c>
      <c r="C1330" s="20">
        <v>44854</v>
      </c>
      <c r="D1330" s="22">
        <v>928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</row>
    <row r="1331" spans="1:25" ht="12.75" customHeight="1" x14ac:dyDescent="0.2">
      <c r="A1331" s="18">
        <v>143388819</v>
      </c>
      <c r="B1331" s="18">
        <v>5540246195943</v>
      </c>
      <c r="C1331" s="17">
        <v>44870</v>
      </c>
      <c r="D1331" s="19">
        <v>1184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</row>
    <row r="1332" spans="1:25" ht="12.75" customHeight="1" x14ac:dyDescent="0.2">
      <c r="A1332" s="21">
        <v>143388819</v>
      </c>
      <c r="B1332" s="21">
        <v>5540246195944</v>
      </c>
      <c r="C1332" s="20">
        <v>44870</v>
      </c>
      <c r="D1332" s="22">
        <v>464</v>
      </c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</row>
    <row r="1333" spans="1:25" ht="12.75" customHeight="1" x14ac:dyDescent="0.2">
      <c r="A1333" s="21">
        <v>143388821</v>
      </c>
      <c r="B1333" s="21">
        <v>5540246181061</v>
      </c>
      <c r="C1333" s="20">
        <v>44850</v>
      </c>
      <c r="D1333" s="22">
        <v>4410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</row>
    <row r="1334" spans="1:25" ht="12.75" customHeight="1" x14ac:dyDescent="0.2">
      <c r="A1334" s="18">
        <v>143388821</v>
      </c>
      <c r="B1334" s="18">
        <v>5540246183547</v>
      </c>
      <c r="C1334" s="17">
        <v>44850</v>
      </c>
      <c r="D1334" s="19">
        <v>6682</v>
      </c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</row>
    <row r="1335" spans="1:25" ht="12.75" customHeight="1" x14ac:dyDescent="0.2">
      <c r="A1335" s="21">
        <v>143388821</v>
      </c>
      <c r="B1335" s="21">
        <v>5540246185278</v>
      </c>
      <c r="C1335" s="20">
        <v>44850</v>
      </c>
      <c r="D1335" s="22">
        <v>2239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</row>
    <row r="1336" spans="1:25" ht="12.75" customHeight="1" x14ac:dyDescent="0.2">
      <c r="A1336" s="18">
        <v>143388822</v>
      </c>
      <c r="B1336" s="18">
        <v>5540246193316</v>
      </c>
      <c r="C1336" s="17">
        <v>44870</v>
      </c>
      <c r="D1336" s="19">
        <v>335</v>
      </c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</row>
    <row r="1337" spans="1:25" ht="12.75" customHeight="1" x14ac:dyDescent="0.2">
      <c r="A1337" s="18">
        <v>143388827</v>
      </c>
      <c r="B1337" s="18">
        <v>5540246177133</v>
      </c>
      <c r="C1337" s="17">
        <v>44851</v>
      </c>
      <c r="D1337" s="19">
        <v>6682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</row>
    <row r="1338" spans="1:25" ht="12.75" customHeight="1" x14ac:dyDescent="0.2">
      <c r="A1338" s="21">
        <v>143388827</v>
      </c>
      <c r="B1338" s="21">
        <v>5540246192148</v>
      </c>
      <c r="C1338" s="20">
        <v>44851</v>
      </c>
      <c r="D1338" s="22">
        <v>13920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</row>
    <row r="1339" spans="1:25" ht="12.75" customHeight="1" x14ac:dyDescent="0.2">
      <c r="A1339" s="18">
        <v>143388827</v>
      </c>
      <c r="B1339" s="18">
        <v>5540246192518</v>
      </c>
      <c r="C1339" s="17">
        <v>44851</v>
      </c>
      <c r="D1339" s="19">
        <v>4385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</row>
    <row r="1340" spans="1:25" ht="12.75" customHeight="1" x14ac:dyDescent="0.2">
      <c r="A1340" s="18">
        <v>143388828</v>
      </c>
      <c r="B1340" s="18">
        <v>5540246194632</v>
      </c>
      <c r="C1340" s="17">
        <v>44855</v>
      </c>
      <c r="D1340" s="19">
        <v>1337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</row>
    <row r="1341" spans="1:25" ht="12.75" customHeight="1" x14ac:dyDescent="0.2">
      <c r="A1341" s="21">
        <v>143388837</v>
      </c>
      <c r="B1341" s="21">
        <v>5540246183558</v>
      </c>
      <c r="C1341" s="20">
        <v>44858</v>
      </c>
      <c r="D1341" s="22">
        <v>2599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</row>
    <row r="1342" spans="1:25" ht="12.75" customHeight="1" x14ac:dyDescent="0.2">
      <c r="A1342" s="18">
        <v>143388837</v>
      </c>
      <c r="B1342" s="18">
        <v>5540246183560</v>
      </c>
      <c r="C1342" s="17">
        <v>44858</v>
      </c>
      <c r="D1342" s="19">
        <v>223</v>
      </c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</row>
    <row r="1343" spans="1:25" ht="12.75" customHeight="1" x14ac:dyDescent="0.2">
      <c r="A1343" s="21">
        <v>143388837</v>
      </c>
      <c r="B1343" s="21">
        <v>5540246192209</v>
      </c>
      <c r="C1343" s="20">
        <v>44858</v>
      </c>
      <c r="D1343" s="22">
        <v>2228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</row>
    <row r="1344" spans="1:25" ht="12.75" customHeight="1" x14ac:dyDescent="0.2">
      <c r="A1344" s="18">
        <v>143388837</v>
      </c>
      <c r="B1344" s="18">
        <v>5540246192462</v>
      </c>
      <c r="C1344" s="17">
        <v>44858</v>
      </c>
      <c r="D1344" s="19">
        <v>1114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</row>
    <row r="1345" spans="1:25" ht="12.75" customHeight="1" x14ac:dyDescent="0.2">
      <c r="A1345" s="21">
        <v>143388837</v>
      </c>
      <c r="B1345" s="21">
        <v>5540246192831</v>
      </c>
      <c r="C1345" s="20">
        <v>44858</v>
      </c>
      <c r="D1345" s="22">
        <v>2599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</row>
    <row r="1346" spans="1:25" ht="12.75" customHeight="1" x14ac:dyDescent="0.2">
      <c r="A1346" s="21">
        <v>143388848</v>
      </c>
      <c r="B1346" s="21">
        <v>5540246172978</v>
      </c>
      <c r="C1346" s="20">
        <v>44849</v>
      </c>
      <c r="D1346" s="22">
        <v>1671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</row>
    <row r="1347" spans="1:25" ht="12.75" customHeight="1" x14ac:dyDescent="0.2">
      <c r="A1347" s="18">
        <v>143388848</v>
      </c>
      <c r="B1347" s="18">
        <v>5540246174174</v>
      </c>
      <c r="C1347" s="17">
        <v>44849</v>
      </c>
      <c r="D1347" s="19">
        <v>232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</row>
    <row r="1348" spans="1:25" ht="12.75" customHeight="1" x14ac:dyDescent="0.2">
      <c r="A1348" s="21">
        <v>143388850</v>
      </c>
      <c r="B1348" s="21">
        <v>5540246171933</v>
      </c>
      <c r="C1348" s="20">
        <v>44849</v>
      </c>
      <c r="D1348" s="22">
        <v>1114</v>
      </c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</row>
    <row r="1349" spans="1:25" ht="12.75" customHeight="1" x14ac:dyDescent="0.2">
      <c r="A1349" s="18">
        <v>143388850</v>
      </c>
      <c r="B1349" s="18">
        <v>5540246187987</v>
      </c>
      <c r="C1349" s="17">
        <v>44849</v>
      </c>
      <c r="D1349" s="19">
        <v>4455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</row>
    <row r="1350" spans="1:25" ht="12.75" customHeight="1" x14ac:dyDescent="0.2">
      <c r="A1350" s="18">
        <v>143388857</v>
      </c>
      <c r="B1350" s="18">
        <v>5540246194632</v>
      </c>
      <c r="C1350" s="17">
        <v>44848</v>
      </c>
      <c r="D1350" s="19">
        <v>502</v>
      </c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</row>
    <row r="1351" spans="1:25" ht="12.75" customHeight="1" x14ac:dyDescent="0.2">
      <c r="A1351" s="18">
        <v>143388865</v>
      </c>
      <c r="B1351" s="18">
        <v>5540246194632</v>
      </c>
      <c r="C1351" s="17">
        <v>44844</v>
      </c>
      <c r="D1351" s="19">
        <v>168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</row>
    <row r="1352" spans="1:25" ht="12.75" customHeight="1" x14ac:dyDescent="0.2">
      <c r="A1352" s="21">
        <v>143388867</v>
      </c>
      <c r="B1352" s="21">
        <v>5540246183541</v>
      </c>
      <c r="C1352" s="20">
        <v>44871</v>
      </c>
      <c r="D1352" s="22">
        <v>2784</v>
      </c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</row>
    <row r="1353" spans="1:25" ht="12.75" customHeight="1" x14ac:dyDescent="0.2">
      <c r="A1353" s="18">
        <v>143388869</v>
      </c>
      <c r="B1353" s="18">
        <v>5540246171759</v>
      </c>
      <c r="C1353" s="17">
        <v>44855</v>
      </c>
      <c r="D1353" s="19">
        <v>10023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</row>
    <row r="1354" spans="1:25" ht="12.75" customHeight="1" x14ac:dyDescent="0.2">
      <c r="A1354" s="21">
        <v>143388869</v>
      </c>
      <c r="B1354" s="21">
        <v>5540246177133</v>
      </c>
      <c r="C1354" s="20">
        <v>44855</v>
      </c>
      <c r="D1354" s="22">
        <v>10023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</row>
    <row r="1355" spans="1:25" ht="12.75" customHeight="1" x14ac:dyDescent="0.2">
      <c r="A1355" s="21">
        <v>143388870</v>
      </c>
      <c r="B1355" s="21">
        <v>5540246192148</v>
      </c>
      <c r="C1355" s="20">
        <v>44856</v>
      </c>
      <c r="D1355" s="22">
        <v>45936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</row>
    <row r="1356" spans="1:25" ht="12.75" customHeight="1" x14ac:dyDescent="0.2">
      <c r="A1356" s="18">
        <v>143398885</v>
      </c>
      <c r="B1356" s="18">
        <v>5540246172539</v>
      </c>
      <c r="C1356" s="17">
        <v>44850</v>
      </c>
      <c r="D1356" s="19">
        <v>70</v>
      </c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</row>
    <row r="1357" spans="1:25" ht="12.75" customHeight="1" x14ac:dyDescent="0.2">
      <c r="A1357" s="21">
        <v>143398885</v>
      </c>
      <c r="B1357" s="21">
        <v>5540246172978</v>
      </c>
      <c r="C1357" s="20">
        <v>44850</v>
      </c>
      <c r="D1357" s="22">
        <v>1671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</row>
    <row r="1358" spans="1:25" ht="12.75" customHeight="1" x14ac:dyDescent="0.2">
      <c r="A1358" s="18">
        <v>143398885</v>
      </c>
      <c r="B1358" s="18">
        <v>5540246174174</v>
      </c>
      <c r="C1358" s="17">
        <v>44850</v>
      </c>
      <c r="D1358" s="19">
        <v>464</v>
      </c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</row>
    <row r="1359" spans="1:25" ht="12.75" customHeight="1" x14ac:dyDescent="0.2">
      <c r="A1359" s="18">
        <v>143398885</v>
      </c>
      <c r="B1359" s="18">
        <v>5540246176699</v>
      </c>
      <c r="C1359" s="17">
        <v>44850</v>
      </c>
      <c r="D1359" s="19">
        <v>8352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</row>
    <row r="1360" spans="1:25" ht="12.75" customHeight="1" x14ac:dyDescent="0.2">
      <c r="A1360" s="18">
        <v>143398886</v>
      </c>
      <c r="B1360" s="18">
        <v>5540246191598</v>
      </c>
      <c r="C1360" s="17">
        <v>44851</v>
      </c>
      <c r="D1360" s="19">
        <v>1601</v>
      </c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</row>
    <row r="1361" spans="1:25" ht="12.75" customHeight="1" x14ac:dyDescent="0.2">
      <c r="A1361" s="21">
        <v>143398888</v>
      </c>
      <c r="B1361" s="21">
        <v>5540246176295</v>
      </c>
      <c r="C1361" s="20">
        <v>44850</v>
      </c>
      <c r="D1361" s="22">
        <v>4455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</row>
    <row r="1362" spans="1:25" ht="12.75" customHeight="1" x14ac:dyDescent="0.2">
      <c r="A1362" s="21">
        <v>143398888</v>
      </c>
      <c r="B1362" s="21">
        <v>5540246187987</v>
      </c>
      <c r="C1362" s="20">
        <v>44850</v>
      </c>
      <c r="D1362" s="22">
        <v>2228</v>
      </c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</row>
    <row r="1363" spans="1:25" ht="12.75" customHeight="1" x14ac:dyDescent="0.2">
      <c r="A1363" s="18">
        <v>143398888</v>
      </c>
      <c r="B1363" s="18">
        <v>5540246188200</v>
      </c>
      <c r="C1363" s="17">
        <v>44850</v>
      </c>
      <c r="D1363" s="19">
        <v>1485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</row>
    <row r="1364" spans="1:25" ht="12.75" customHeight="1" x14ac:dyDescent="0.2">
      <c r="A1364" s="21">
        <v>143398898</v>
      </c>
      <c r="B1364" s="21">
        <v>5540246176295</v>
      </c>
      <c r="C1364" s="20">
        <v>44849</v>
      </c>
      <c r="D1364" s="22">
        <v>11136</v>
      </c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</row>
    <row r="1365" spans="1:25" ht="12.75" customHeight="1" x14ac:dyDescent="0.2">
      <c r="A1365" s="18">
        <v>143398901</v>
      </c>
      <c r="B1365" s="18">
        <v>5540246173906</v>
      </c>
      <c r="C1365" s="17">
        <v>44854</v>
      </c>
      <c r="D1365" s="19">
        <v>5309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</row>
    <row r="1366" spans="1:25" ht="12.75" customHeight="1" x14ac:dyDescent="0.2">
      <c r="A1366" s="21">
        <v>143398901</v>
      </c>
      <c r="B1366" s="21">
        <v>5540246181016</v>
      </c>
      <c r="C1366" s="20">
        <v>44854</v>
      </c>
      <c r="D1366" s="22">
        <v>9800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</row>
    <row r="1367" spans="1:25" ht="12.75" customHeight="1" x14ac:dyDescent="0.2">
      <c r="A1367" s="18">
        <v>143398902</v>
      </c>
      <c r="B1367" s="18">
        <v>5540246195242</v>
      </c>
      <c r="C1367" s="17">
        <v>44851</v>
      </c>
      <c r="D1367" s="19">
        <v>743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</row>
    <row r="1368" spans="1:25" ht="12.75" customHeight="1" x14ac:dyDescent="0.2">
      <c r="A1368" s="21">
        <v>143398914</v>
      </c>
      <c r="B1368" s="21">
        <v>5540246176294</v>
      </c>
      <c r="C1368" s="20">
        <v>44851</v>
      </c>
      <c r="D1368" s="22">
        <v>1485</v>
      </c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</row>
    <row r="1369" spans="1:25" ht="12.75" customHeight="1" x14ac:dyDescent="0.2">
      <c r="A1369" s="18">
        <v>143398914</v>
      </c>
      <c r="B1369" s="18">
        <v>5540246176295</v>
      </c>
      <c r="C1369" s="17">
        <v>44851</v>
      </c>
      <c r="D1369" s="19">
        <v>4455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</row>
    <row r="1370" spans="1:25" ht="12.75" customHeight="1" x14ac:dyDescent="0.2">
      <c r="A1370" s="21">
        <v>143398914</v>
      </c>
      <c r="B1370" s="21">
        <v>5540246187987</v>
      </c>
      <c r="C1370" s="20">
        <v>44851</v>
      </c>
      <c r="D1370" s="22">
        <v>3341</v>
      </c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</row>
    <row r="1371" spans="1:25" ht="12.75" customHeight="1" x14ac:dyDescent="0.2">
      <c r="A1371" s="18">
        <v>143398914</v>
      </c>
      <c r="B1371" s="18">
        <v>5540246188200</v>
      </c>
      <c r="C1371" s="17">
        <v>44851</v>
      </c>
      <c r="D1371" s="19">
        <v>743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</row>
    <row r="1372" spans="1:25" ht="12.75" customHeight="1" x14ac:dyDescent="0.2">
      <c r="A1372" s="21">
        <v>143398915</v>
      </c>
      <c r="B1372" s="21">
        <v>5540246172669</v>
      </c>
      <c r="C1372" s="20">
        <v>44851</v>
      </c>
      <c r="D1372" s="22">
        <v>140</v>
      </c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</row>
    <row r="1373" spans="1:25" ht="12.75" customHeight="1" x14ac:dyDescent="0.2">
      <c r="A1373" s="21">
        <v>143398937</v>
      </c>
      <c r="B1373" s="21">
        <v>5540246194632</v>
      </c>
      <c r="C1373" s="20">
        <v>44858</v>
      </c>
      <c r="D1373" s="22">
        <v>1504</v>
      </c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</row>
    <row r="1374" spans="1:25" ht="12.75" customHeight="1" x14ac:dyDescent="0.2">
      <c r="A1374" s="18">
        <v>143398938</v>
      </c>
      <c r="B1374" s="18">
        <v>5540246182684</v>
      </c>
      <c r="C1374" s="17">
        <v>44856</v>
      </c>
      <c r="D1374" s="19">
        <v>232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</row>
    <row r="1375" spans="1:25" ht="12.75" customHeight="1" x14ac:dyDescent="0.2">
      <c r="A1375" s="21">
        <v>143398938</v>
      </c>
      <c r="B1375" s="21">
        <v>5540246183844</v>
      </c>
      <c r="C1375" s="20">
        <v>44856</v>
      </c>
      <c r="D1375" s="22">
        <v>372</v>
      </c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</row>
    <row r="1376" spans="1:25" ht="12.75" customHeight="1" x14ac:dyDescent="0.2">
      <c r="A1376" s="21">
        <v>143398938</v>
      </c>
      <c r="B1376" s="21">
        <v>5540246194467</v>
      </c>
      <c r="C1376" s="20">
        <v>44856</v>
      </c>
      <c r="D1376" s="22">
        <v>24277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</row>
    <row r="1377" spans="1:25" ht="12.75" customHeight="1" x14ac:dyDescent="0.2">
      <c r="A1377" s="21">
        <v>143398953</v>
      </c>
      <c r="B1377" s="21">
        <v>5540246170256</v>
      </c>
      <c r="C1377" s="20">
        <v>44864</v>
      </c>
      <c r="D1377" s="22">
        <v>2822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</row>
    <row r="1378" spans="1:25" ht="12.75" customHeight="1" x14ac:dyDescent="0.2">
      <c r="A1378" s="18">
        <v>143398953</v>
      </c>
      <c r="B1378" s="18">
        <v>5540246171888</v>
      </c>
      <c r="C1378" s="17">
        <v>44864</v>
      </c>
      <c r="D1378" s="19">
        <v>780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</row>
    <row r="1379" spans="1:25" ht="12.75" customHeight="1" x14ac:dyDescent="0.2">
      <c r="A1379" s="18">
        <v>143398960</v>
      </c>
      <c r="B1379" s="18">
        <v>5540246183589</v>
      </c>
      <c r="C1379" s="17">
        <v>44858</v>
      </c>
      <c r="D1379" s="19">
        <v>650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</row>
    <row r="1380" spans="1:25" ht="12.75" customHeight="1" x14ac:dyDescent="0.2">
      <c r="A1380" s="21">
        <v>143398960</v>
      </c>
      <c r="B1380" s="21">
        <v>5540246186352</v>
      </c>
      <c r="C1380" s="20">
        <v>44858</v>
      </c>
      <c r="D1380" s="22">
        <v>940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</row>
    <row r="1381" spans="1:25" ht="12.75" customHeight="1" x14ac:dyDescent="0.2">
      <c r="A1381" s="18">
        <v>143398960</v>
      </c>
      <c r="B1381" s="18">
        <v>5540246194790</v>
      </c>
      <c r="C1381" s="17">
        <v>44858</v>
      </c>
      <c r="D1381" s="19">
        <v>1316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</row>
    <row r="1382" spans="1:25" ht="12.75" customHeight="1" x14ac:dyDescent="0.2">
      <c r="A1382" s="18">
        <v>143398980</v>
      </c>
      <c r="B1382" s="18">
        <v>5540246187987</v>
      </c>
      <c r="C1382" s="17">
        <v>44854</v>
      </c>
      <c r="D1382" s="19">
        <v>2228</v>
      </c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</row>
    <row r="1383" spans="1:25" ht="12.75" customHeight="1" x14ac:dyDescent="0.2">
      <c r="A1383" s="21">
        <v>143398980</v>
      </c>
      <c r="B1383" s="21">
        <v>5540246188200</v>
      </c>
      <c r="C1383" s="20">
        <v>44854</v>
      </c>
      <c r="D1383" s="22">
        <v>1485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</row>
    <row r="1384" spans="1:25" ht="12.75" customHeight="1" x14ac:dyDescent="0.2">
      <c r="A1384" s="21">
        <v>143398981</v>
      </c>
      <c r="B1384" s="21">
        <v>5540246188175</v>
      </c>
      <c r="C1384" s="20">
        <v>44854</v>
      </c>
      <c r="D1384" s="22">
        <v>186</v>
      </c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</row>
    <row r="1385" spans="1:25" ht="12.75" customHeight="1" x14ac:dyDescent="0.2">
      <c r="A1385" s="18">
        <v>143398989</v>
      </c>
      <c r="B1385" s="18">
        <v>5540246196002</v>
      </c>
      <c r="C1385" s="17">
        <v>44878</v>
      </c>
      <c r="D1385" s="19">
        <v>845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</row>
    <row r="1386" spans="1:25" ht="12.75" customHeight="1" x14ac:dyDescent="0.2">
      <c r="A1386" s="21">
        <v>143399001</v>
      </c>
      <c r="B1386" s="21">
        <v>5540246194632</v>
      </c>
      <c r="C1386" s="20">
        <v>44861</v>
      </c>
      <c r="D1386" s="22">
        <v>669</v>
      </c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</row>
    <row r="1387" spans="1:25" ht="12.75" customHeight="1" x14ac:dyDescent="0.2">
      <c r="A1387" s="18">
        <v>143399001</v>
      </c>
      <c r="B1387" s="18">
        <v>5540246195250</v>
      </c>
      <c r="C1387" s="17">
        <v>44861</v>
      </c>
      <c r="D1387" s="19">
        <v>418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</row>
    <row r="1388" spans="1:25" ht="12.75" customHeight="1" x14ac:dyDescent="0.2">
      <c r="A1388" s="21">
        <v>143399002</v>
      </c>
      <c r="B1388" s="21">
        <v>5540246194632</v>
      </c>
      <c r="C1388" s="20">
        <v>44863</v>
      </c>
      <c r="D1388" s="22">
        <v>1942</v>
      </c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</row>
    <row r="1389" spans="1:25" ht="12.75" customHeight="1" x14ac:dyDescent="0.2">
      <c r="A1389" s="21">
        <v>143399003</v>
      </c>
      <c r="B1389" s="21">
        <v>5540246194632</v>
      </c>
      <c r="C1389" s="20">
        <v>44865</v>
      </c>
      <c r="D1389" s="22">
        <v>585</v>
      </c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</row>
    <row r="1390" spans="1:25" ht="12.75" customHeight="1" x14ac:dyDescent="0.2">
      <c r="A1390" s="18">
        <v>143399003</v>
      </c>
      <c r="B1390" s="18">
        <v>5540246195250</v>
      </c>
      <c r="C1390" s="17">
        <v>44865</v>
      </c>
      <c r="D1390" s="19">
        <v>242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</row>
    <row r="1391" spans="1:25" ht="12.75" customHeight="1" x14ac:dyDescent="0.2">
      <c r="A1391" s="21">
        <v>143399013</v>
      </c>
      <c r="B1391" s="21">
        <v>5540246172669</v>
      </c>
      <c r="C1391" s="20">
        <v>44855</v>
      </c>
      <c r="D1391" s="22">
        <v>140</v>
      </c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</row>
    <row r="1392" spans="1:25" ht="12.75" customHeight="1" x14ac:dyDescent="0.2">
      <c r="A1392" s="21">
        <v>143399013</v>
      </c>
      <c r="B1392" s="21">
        <v>5540246174174</v>
      </c>
      <c r="C1392" s="20">
        <v>44855</v>
      </c>
      <c r="D1392" s="22">
        <v>464</v>
      </c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</row>
    <row r="1393" spans="1:25" ht="12.75" customHeight="1" x14ac:dyDescent="0.2">
      <c r="A1393" s="18">
        <v>143399013</v>
      </c>
      <c r="B1393" s="18">
        <v>5540246176699</v>
      </c>
      <c r="C1393" s="17">
        <v>44855</v>
      </c>
      <c r="D1393" s="19">
        <v>8352</v>
      </c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</row>
    <row r="1394" spans="1:25" ht="12.75" customHeight="1" x14ac:dyDescent="0.2">
      <c r="A1394" s="18">
        <v>143399013</v>
      </c>
      <c r="B1394" s="18">
        <v>5540246188175</v>
      </c>
      <c r="C1394" s="17">
        <v>44855</v>
      </c>
      <c r="D1394" s="19">
        <v>232</v>
      </c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</row>
    <row r="1395" spans="1:25" ht="12.75" customHeight="1" x14ac:dyDescent="0.2">
      <c r="A1395" s="18">
        <v>143399014</v>
      </c>
      <c r="B1395" s="18">
        <v>5540246176295</v>
      </c>
      <c r="C1395" s="17">
        <v>44855</v>
      </c>
      <c r="D1395" s="19">
        <v>7424</v>
      </c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</row>
    <row r="1396" spans="1:25" ht="12.75" customHeight="1" x14ac:dyDescent="0.2">
      <c r="A1396" s="18">
        <v>143399014</v>
      </c>
      <c r="B1396" s="18">
        <v>5540246187987</v>
      </c>
      <c r="C1396" s="17">
        <v>44855</v>
      </c>
      <c r="D1396" s="19">
        <v>1114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</row>
    <row r="1397" spans="1:25" ht="12.75" customHeight="1" x14ac:dyDescent="0.2">
      <c r="A1397" s="21">
        <v>143399014</v>
      </c>
      <c r="B1397" s="21">
        <v>5540246188200</v>
      </c>
      <c r="C1397" s="20">
        <v>44855</v>
      </c>
      <c r="D1397" s="22">
        <v>1485</v>
      </c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</row>
    <row r="1398" spans="1:25" ht="12.75" customHeight="1" x14ac:dyDescent="0.2">
      <c r="A1398" s="21">
        <v>143399018</v>
      </c>
      <c r="B1398" s="21">
        <v>5540246185429</v>
      </c>
      <c r="C1398" s="20">
        <v>44856</v>
      </c>
      <c r="D1398" s="22">
        <v>140</v>
      </c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</row>
    <row r="1399" spans="1:25" ht="12.75" customHeight="1" x14ac:dyDescent="0.2">
      <c r="A1399" s="18">
        <v>143399018</v>
      </c>
      <c r="B1399" s="18">
        <v>5540246185562</v>
      </c>
      <c r="C1399" s="17">
        <v>44856</v>
      </c>
      <c r="D1399" s="19">
        <v>140</v>
      </c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</row>
    <row r="1400" spans="1:25" ht="12.75" customHeight="1" x14ac:dyDescent="0.2">
      <c r="A1400" s="18">
        <v>143399033</v>
      </c>
      <c r="B1400" s="18">
        <v>5540246195999</v>
      </c>
      <c r="C1400" s="17">
        <v>44886</v>
      </c>
      <c r="D1400" s="19">
        <v>7517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</row>
    <row r="1401" spans="1:25" ht="12.75" customHeight="1" x14ac:dyDescent="0.2">
      <c r="A1401" s="21">
        <v>143399042</v>
      </c>
      <c r="B1401" s="21">
        <v>5540246181061</v>
      </c>
      <c r="C1401" s="20">
        <v>44856</v>
      </c>
      <c r="D1401" s="22">
        <v>3308</v>
      </c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</row>
    <row r="1402" spans="1:25" ht="12.75" customHeight="1" x14ac:dyDescent="0.2">
      <c r="A1402" s="18">
        <v>143399042</v>
      </c>
      <c r="B1402" s="18">
        <v>5540246183547</v>
      </c>
      <c r="C1402" s="17">
        <v>44856</v>
      </c>
      <c r="D1402" s="19">
        <v>5789</v>
      </c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</row>
    <row r="1403" spans="1:25" ht="12.75" customHeight="1" x14ac:dyDescent="0.2">
      <c r="A1403" s="21">
        <v>143399042</v>
      </c>
      <c r="B1403" s="21">
        <v>5540246185278</v>
      </c>
      <c r="C1403" s="20">
        <v>44856</v>
      </c>
      <c r="D1403" s="22">
        <v>1120</v>
      </c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</row>
    <row r="1404" spans="1:25" ht="12.75" customHeight="1" x14ac:dyDescent="0.2">
      <c r="A1404" s="18">
        <v>143399043</v>
      </c>
      <c r="B1404" s="18">
        <v>5540246171759</v>
      </c>
      <c r="C1404" s="17">
        <v>44862</v>
      </c>
      <c r="D1404" s="19">
        <v>3341</v>
      </c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</row>
    <row r="1405" spans="1:25" ht="12.75" customHeight="1" x14ac:dyDescent="0.2">
      <c r="A1405" s="21">
        <v>143399043</v>
      </c>
      <c r="B1405" s="21">
        <v>5540246177133</v>
      </c>
      <c r="C1405" s="20">
        <v>44862</v>
      </c>
      <c r="D1405" s="22">
        <v>5568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</row>
    <row r="1406" spans="1:25" ht="12.75" customHeight="1" x14ac:dyDescent="0.2">
      <c r="A1406" s="18">
        <v>143399043</v>
      </c>
      <c r="B1406" s="18">
        <v>5540246192148</v>
      </c>
      <c r="C1406" s="17">
        <v>44862</v>
      </c>
      <c r="D1406" s="19">
        <v>29232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</row>
    <row r="1407" spans="1:25" ht="12.75" customHeight="1" x14ac:dyDescent="0.2">
      <c r="A1407" s="21">
        <v>143399044</v>
      </c>
      <c r="B1407" s="21">
        <v>5540246173906</v>
      </c>
      <c r="C1407" s="20">
        <v>44863</v>
      </c>
      <c r="D1407" s="22">
        <v>5717</v>
      </c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</row>
    <row r="1408" spans="1:25" ht="12.75" customHeight="1" x14ac:dyDescent="0.2">
      <c r="A1408" s="18">
        <v>143399044</v>
      </c>
      <c r="B1408" s="18">
        <v>5540246181016</v>
      </c>
      <c r="C1408" s="17">
        <v>44863</v>
      </c>
      <c r="D1408" s="19">
        <v>10691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</row>
    <row r="1409" spans="1:25" ht="12.75" customHeight="1" x14ac:dyDescent="0.2">
      <c r="A1409" s="21">
        <v>143399048</v>
      </c>
      <c r="B1409" s="21">
        <v>5540246191594</v>
      </c>
      <c r="C1409" s="20">
        <v>44856</v>
      </c>
      <c r="D1409" s="22">
        <v>1504</v>
      </c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</row>
    <row r="1410" spans="1:25" ht="12.75" customHeight="1" x14ac:dyDescent="0.2">
      <c r="A1410" s="18">
        <v>143399049</v>
      </c>
      <c r="B1410" s="18">
        <v>5540246175047</v>
      </c>
      <c r="C1410" s="17">
        <v>44858</v>
      </c>
      <c r="D1410" s="19">
        <v>279</v>
      </c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</row>
    <row r="1411" spans="1:25" ht="12.75" customHeight="1" x14ac:dyDescent="0.2">
      <c r="A1411" s="18">
        <v>143409059</v>
      </c>
      <c r="B1411" s="18">
        <v>5540246174174</v>
      </c>
      <c r="C1411" s="17">
        <v>44856</v>
      </c>
      <c r="D1411" s="19">
        <v>464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</row>
    <row r="1412" spans="1:25" ht="12.75" customHeight="1" x14ac:dyDescent="0.2">
      <c r="A1412" s="18">
        <v>143409059</v>
      </c>
      <c r="B1412" s="18">
        <v>5540246176699</v>
      </c>
      <c r="C1412" s="17">
        <v>44856</v>
      </c>
      <c r="D1412" s="19">
        <v>4176</v>
      </c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</row>
    <row r="1413" spans="1:25" ht="12.75" customHeight="1" x14ac:dyDescent="0.2">
      <c r="A1413" s="21">
        <v>143409061</v>
      </c>
      <c r="B1413" s="21">
        <v>5540246188200</v>
      </c>
      <c r="C1413" s="20">
        <v>44856</v>
      </c>
      <c r="D1413" s="22">
        <v>1485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</row>
    <row r="1414" spans="1:25" ht="12.75" customHeight="1" x14ac:dyDescent="0.2">
      <c r="A1414" s="18">
        <v>143409062</v>
      </c>
      <c r="B1414" s="18">
        <v>5540246195653</v>
      </c>
      <c r="C1414" s="17">
        <v>44869</v>
      </c>
      <c r="D1414" s="19">
        <v>446</v>
      </c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</row>
    <row r="1415" spans="1:25" ht="12.75" customHeight="1" x14ac:dyDescent="0.2">
      <c r="A1415" s="21">
        <v>143409072</v>
      </c>
      <c r="B1415" s="21">
        <v>5540246173492</v>
      </c>
      <c r="C1415" s="20">
        <v>44858</v>
      </c>
      <c r="D1415" s="22">
        <v>9188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</row>
    <row r="1416" spans="1:25" ht="12.75" customHeight="1" x14ac:dyDescent="0.2">
      <c r="A1416" s="18">
        <v>143409082</v>
      </c>
      <c r="B1416" s="18">
        <v>5540246177133</v>
      </c>
      <c r="C1416" s="17">
        <v>44864</v>
      </c>
      <c r="D1416" s="19">
        <v>7239</v>
      </c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</row>
    <row r="1417" spans="1:25" ht="12.75" customHeight="1" x14ac:dyDescent="0.2">
      <c r="A1417" s="21">
        <v>143409082</v>
      </c>
      <c r="B1417" s="21">
        <v>5540246192148</v>
      </c>
      <c r="C1417" s="20">
        <v>44864</v>
      </c>
      <c r="D1417" s="22">
        <v>11136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</row>
    <row r="1418" spans="1:25" ht="12.75" customHeight="1" x14ac:dyDescent="0.2">
      <c r="A1418" s="18">
        <v>143409082</v>
      </c>
      <c r="B1418" s="18">
        <v>5540246192518</v>
      </c>
      <c r="C1418" s="17">
        <v>44864</v>
      </c>
      <c r="D1418" s="19">
        <v>11693</v>
      </c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</row>
    <row r="1419" spans="1:25" ht="12.75" customHeight="1" x14ac:dyDescent="0.2">
      <c r="A1419" s="18">
        <v>143409095</v>
      </c>
      <c r="B1419" s="18">
        <v>5540246196046</v>
      </c>
      <c r="C1419" s="17">
        <v>44858</v>
      </c>
      <c r="D1419" s="19">
        <v>328</v>
      </c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</row>
    <row r="1420" spans="1:25" ht="12.75" customHeight="1" x14ac:dyDescent="0.2">
      <c r="A1420" s="18">
        <v>143409121</v>
      </c>
      <c r="B1420" s="18">
        <v>5540246191598</v>
      </c>
      <c r="C1420" s="17">
        <v>44858</v>
      </c>
      <c r="D1420" s="19">
        <v>1601</v>
      </c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</row>
    <row r="1421" spans="1:25" ht="12.75" customHeight="1" x14ac:dyDescent="0.2">
      <c r="A1421" s="18">
        <v>143409134</v>
      </c>
      <c r="B1421" s="18">
        <v>5540246183130</v>
      </c>
      <c r="C1421" s="17">
        <v>44870</v>
      </c>
      <c r="D1421" s="19">
        <v>4511</v>
      </c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</row>
    <row r="1422" spans="1:25" ht="12.75" customHeight="1" x14ac:dyDescent="0.2">
      <c r="A1422" s="21">
        <v>143409134</v>
      </c>
      <c r="B1422" s="21">
        <v>5540246183538</v>
      </c>
      <c r="C1422" s="20">
        <v>44870</v>
      </c>
      <c r="D1422" s="22">
        <v>919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</row>
    <row r="1423" spans="1:25" ht="12.75" customHeight="1" x14ac:dyDescent="0.2">
      <c r="A1423" s="18">
        <v>143409134</v>
      </c>
      <c r="B1423" s="18">
        <v>5540246192571</v>
      </c>
      <c r="C1423" s="17">
        <v>44870</v>
      </c>
      <c r="D1423" s="19">
        <v>669</v>
      </c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</row>
    <row r="1424" spans="1:25" ht="12.75" customHeight="1" x14ac:dyDescent="0.2">
      <c r="A1424" s="21">
        <v>143409136</v>
      </c>
      <c r="B1424" s="21">
        <v>5540246192148</v>
      </c>
      <c r="C1424" s="20">
        <v>44870</v>
      </c>
      <c r="D1424" s="22">
        <v>45936</v>
      </c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</row>
    <row r="1425" spans="1:25" ht="12.75" customHeight="1" x14ac:dyDescent="0.2">
      <c r="A1425" s="21">
        <v>143409137</v>
      </c>
      <c r="B1425" s="21">
        <v>5540246171759</v>
      </c>
      <c r="C1425" s="20">
        <v>44870</v>
      </c>
      <c r="D1425" s="22">
        <v>3341</v>
      </c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</row>
    <row r="1426" spans="1:25" ht="12.75" customHeight="1" x14ac:dyDescent="0.2">
      <c r="A1426" s="18">
        <v>143409137</v>
      </c>
      <c r="B1426" s="18">
        <v>5540246177133</v>
      </c>
      <c r="C1426" s="17">
        <v>44870</v>
      </c>
      <c r="D1426" s="19">
        <v>11693</v>
      </c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</row>
    <row r="1427" spans="1:25" ht="12.75" customHeight="1" x14ac:dyDescent="0.2">
      <c r="A1427" s="21">
        <v>143409137</v>
      </c>
      <c r="B1427" s="21">
        <v>5540246192518</v>
      </c>
      <c r="C1427" s="20">
        <v>44870</v>
      </c>
      <c r="D1427" s="22">
        <v>2924</v>
      </c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</row>
    <row r="1428" spans="1:25" ht="12.75" customHeight="1" x14ac:dyDescent="0.2">
      <c r="A1428" s="21">
        <v>143409140</v>
      </c>
      <c r="B1428" s="21">
        <v>5540246183558</v>
      </c>
      <c r="C1428" s="20">
        <v>44869</v>
      </c>
      <c r="D1428" s="22">
        <v>5197</v>
      </c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</row>
    <row r="1429" spans="1:25" ht="12.75" customHeight="1" x14ac:dyDescent="0.2">
      <c r="A1429" s="18">
        <v>143409140</v>
      </c>
      <c r="B1429" s="18">
        <v>5540246183560</v>
      </c>
      <c r="C1429" s="17">
        <v>44869</v>
      </c>
      <c r="D1429" s="19">
        <v>446</v>
      </c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</row>
    <row r="1430" spans="1:25" ht="12.75" customHeight="1" x14ac:dyDescent="0.2">
      <c r="A1430" s="21">
        <v>143409140</v>
      </c>
      <c r="B1430" s="21">
        <v>5540246192209</v>
      </c>
      <c r="C1430" s="20">
        <v>44869</v>
      </c>
      <c r="D1430" s="22">
        <v>2228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</row>
    <row r="1431" spans="1:25" ht="12.75" customHeight="1" x14ac:dyDescent="0.2">
      <c r="A1431" s="18">
        <v>143409140</v>
      </c>
      <c r="B1431" s="18">
        <v>5540246192462</v>
      </c>
      <c r="C1431" s="17">
        <v>44869</v>
      </c>
      <c r="D1431" s="19">
        <v>1114</v>
      </c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</row>
    <row r="1432" spans="1:25" ht="12.75" customHeight="1" x14ac:dyDescent="0.2">
      <c r="A1432" s="21">
        <v>143409140</v>
      </c>
      <c r="B1432" s="21">
        <v>5540246192594</v>
      </c>
      <c r="C1432" s="20">
        <v>44869</v>
      </c>
      <c r="D1432" s="22">
        <v>743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</row>
    <row r="1433" spans="1:25" ht="12.75" customHeight="1" x14ac:dyDescent="0.2">
      <c r="A1433" s="18">
        <v>143409142</v>
      </c>
      <c r="B1433" s="18">
        <v>5540246183589</v>
      </c>
      <c r="C1433" s="17">
        <v>44871</v>
      </c>
      <c r="D1433" s="19">
        <v>1949</v>
      </c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</row>
    <row r="1434" spans="1:25" ht="12.75" customHeight="1" x14ac:dyDescent="0.2">
      <c r="A1434" s="18">
        <v>143409154</v>
      </c>
      <c r="B1434" s="18">
        <v>5540246180522</v>
      </c>
      <c r="C1434" s="17">
        <v>44865</v>
      </c>
      <c r="D1434" s="19">
        <v>1114</v>
      </c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</row>
    <row r="1435" spans="1:25" ht="12.75" customHeight="1" x14ac:dyDescent="0.2">
      <c r="A1435" s="21">
        <v>143409155</v>
      </c>
      <c r="B1435" s="21">
        <v>5540246182684</v>
      </c>
      <c r="C1435" s="20">
        <v>44876</v>
      </c>
      <c r="D1435" s="22">
        <v>232</v>
      </c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</row>
    <row r="1436" spans="1:25" ht="12.75" customHeight="1" x14ac:dyDescent="0.2">
      <c r="A1436" s="21">
        <v>143409155</v>
      </c>
      <c r="B1436" s="21">
        <v>5540246194467</v>
      </c>
      <c r="C1436" s="20">
        <v>44876</v>
      </c>
      <c r="D1436" s="22">
        <v>42095</v>
      </c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</row>
    <row r="1437" spans="1:25" ht="12.75" customHeight="1" x14ac:dyDescent="0.2">
      <c r="A1437" s="18">
        <v>143409164</v>
      </c>
      <c r="B1437" s="18">
        <v>5540246193316</v>
      </c>
      <c r="C1437" s="17">
        <v>44875</v>
      </c>
      <c r="D1437" s="19">
        <v>780</v>
      </c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</row>
    <row r="1438" spans="1:25" ht="12.75" customHeight="1" x14ac:dyDescent="0.2">
      <c r="A1438" s="21">
        <v>143409166</v>
      </c>
      <c r="B1438" s="21">
        <v>5540246176295</v>
      </c>
      <c r="C1438" s="20">
        <v>44858</v>
      </c>
      <c r="D1438" s="22">
        <v>6645</v>
      </c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</row>
    <row r="1439" spans="1:25" ht="12.75" customHeight="1" x14ac:dyDescent="0.2">
      <c r="A1439" s="18">
        <v>143409166</v>
      </c>
      <c r="B1439" s="18">
        <v>5540246187987</v>
      </c>
      <c r="C1439" s="17">
        <v>44858</v>
      </c>
      <c r="D1439" s="19">
        <v>6682</v>
      </c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</row>
    <row r="1440" spans="1:25" ht="12.75" customHeight="1" x14ac:dyDescent="0.2">
      <c r="A1440" s="21">
        <v>143409166</v>
      </c>
      <c r="B1440" s="21">
        <v>5540246188200</v>
      </c>
      <c r="C1440" s="20">
        <v>44858</v>
      </c>
      <c r="D1440" s="22">
        <v>1485</v>
      </c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</row>
    <row r="1441" spans="1:25" ht="12.75" customHeight="1" x14ac:dyDescent="0.2">
      <c r="A1441" s="18">
        <v>143409167</v>
      </c>
      <c r="B1441" s="18">
        <v>5540246176699</v>
      </c>
      <c r="C1441" s="17">
        <v>44858</v>
      </c>
      <c r="D1441" s="19">
        <v>4176</v>
      </c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</row>
    <row r="1442" spans="1:25" ht="12.75" customHeight="1" x14ac:dyDescent="0.2">
      <c r="A1442" s="21">
        <v>143409167</v>
      </c>
      <c r="B1442" s="21">
        <v>5540246192102</v>
      </c>
      <c r="C1442" s="20">
        <v>44858</v>
      </c>
      <c r="D1442" s="22">
        <v>2005</v>
      </c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</row>
    <row r="1443" spans="1:25" ht="12.75" customHeight="1" x14ac:dyDescent="0.2">
      <c r="A1443" s="18">
        <v>143409168</v>
      </c>
      <c r="B1443" s="18">
        <v>5540246186325</v>
      </c>
      <c r="C1443" s="17">
        <v>44863</v>
      </c>
      <c r="D1443" s="19">
        <v>140</v>
      </c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</row>
    <row r="1444" spans="1:25" ht="12.75" customHeight="1" x14ac:dyDescent="0.2">
      <c r="A1444" s="18">
        <v>143409176</v>
      </c>
      <c r="B1444" s="18">
        <v>5540246194632</v>
      </c>
      <c r="C1444" s="17">
        <v>44869</v>
      </c>
      <c r="D1444" s="19">
        <v>1253</v>
      </c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</row>
    <row r="1445" spans="1:25" ht="12.75" customHeight="1" x14ac:dyDescent="0.2">
      <c r="A1445" s="21">
        <v>143409176</v>
      </c>
      <c r="B1445" s="21">
        <v>5540246195250</v>
      </c>
      <c r="C1445" s="20">
        <v>44869</v>
      </c>
      <c r="D1445" s="22">
        <v>161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</row>
    <row r="1446" spans="1:25" ht="12.75" customHeight="1" x14ac:dyDescent="0.2">
      <c r="A1446" s="18">
        <v>143409176</v>
      </c>
      <c r="B1446" s="18">
        <v>5540246196046</v>
      </c>
      <c r="C1446" s="17">
        <v>44869</v>
      </c>
      <c r="D1446" s="19">
        <v>251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</row>
    <row r="1447" spans="1:25" ht="12.75" customHeight="1" x14ac:dyDescent="0.2">
      <c r="A1447" s="21">
        <v>143409186</v>
      </c>
      <c r="B1447" s="21">
        <v>5540246170256</v>
      </c>
      <c r="C1447" s="20">
        <v>44870</v>
      </c>
      <c r="D1447" s="22">
        <v>2822</v>
      </c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</row>
    <row r="1448" spans="1:25" ht="12.75" customHeight="1" x14ac:dyDescent="0.2">
      <c r="A1448" s="18">
        <v>143409186</v>
      </c>
      <c r="B1448" s="18">
        <v>5540246171888</v>
      </c>
      <c r="C1448" s="17">
        <v>44870</v>
      </c>
      <c r="D1448" s="19">
        <v>780</v>
      </c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</row>
    <row r="1449" spans="1:25" ht="12.75" customHeight="1" x14ac:dyDescent="0.2">
      <c r="A1449" s="18">
        <v>143409188</v>
      </c>
      <c r="B1449" s="18">
        <v>5540246181061</v>
      </c>
      <c r="C1449" s="17">
        <v>44862</v>
      </c>
      <c r="D1449" s="19">
        <v>3446</v>
      </c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</row>
    <row r="1450" spans="1:25" ht="12.75" customHeight="1" x14ac:dyDescent="0.2">
      <c r="A1450" s="21">
        <v>143409188</v>
      </c>
      <c r="B1450" s="21">
        <v>5540246185278</v>
      </c>
      <c r="C1450" s="20">
        <v>44862</v>
      </c>
      <c r="D1450" s="22">
        <v>1120</v>
      </c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</row>
    <row r="1451" spans="1:25" ht="12.75" customHeight="1" x14ac:dyDescent="0.2">
      <c r="A1451" s="18">
        <v>143409204</v>
      </c>
      <c r="B1451" s="18">
        <v>5540246187995</v>
      </c>
      <c r="C1451" s="17">
        <v>44871</v>
      </c>
      <c r="D1451" s="19">
        <v>2135</v>
      </c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</row>
    <row r="1452" spans="1:25" ht="12.75" customHeight="1" x14ac:dyDescent="0.2">
      <c r="A1452" s="21">
        <v>143409204</v>
      </c>
      <c r="B1452" s="21">
        <v>5540246187998</v>
      </c>
      <c r="C1452" s="20">
        <v>44871</v>
      </c>
      <c r="D1452" s="22">
        <v>1230</v>
      </c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</row>
    <row r="1453" spans="1:25" ht="12.75" customHeight="1" x14ac:dyDescent="0.2">
      <c r="A1453" s="18">
        <v>143409205</v>
      </c>
      <c r="B1453" s="18">
        <v>5540246196092</v>
      </c>
      <c r="C1453" s="17">
        <v>44931</v>
      </c>
      <c r="D1453" s="19">
        <v>3620</v>
      </c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</row>
    <row r="1454" spans="1:25" ht="12.75" customHeight="1" x14ac:dyDescent="0.2">
      <c r="A1454" s="18">
        <v>143409209</v>
      </c>
      <c r="B1454" s="18">
        <v>5540246172978</v>
      </c>
      <c r="C1454" s="17">
        <v>44861</v>
      </c>
      <c r="D1454" s="19">
        <v>2506</v>
      </c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</row>
    <row r="1455" spans="1:25" ht="12.75" customHeight="1" x14ac:dyDescent="0.2">
      <c r="A1455" s="18">
        <v>143409209</v>
      </c>
      <c r="B1455" s="18">
        <v>5540246174174</v>
      </c>
      <c r="C1455" s="17">
        <v>44861</v>
      </c>
      <c r="D1455" s="19">
        <v>232</v>
      </c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</row>
    <row r="1456" spans="1:25" ht="12.75" customHeight="1" x14ac:dyDescent="0.2">
      <c r="A1456" s="18">
        <v>143409209</v>
      </c>
      <c r="B1456" s="18">
        <v>5540246176699</v>
      </c>
      <c r="C1456" s="17">
        <v>44861</v>
      </c>
      <c r="D1456" s="19">
        <v>4176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</row>
    <row r="1457" spans="1:25" ht="12.75" customHeight="1" x14ac:dyDescent="0.2">
      <c r="A1457" s="18">
        <v>143409211</v>
      </c>
      <c r="B1457" s="18">
        <v>5540246176295</v>
      </c>
      <c r="C1457" s="17">
        <v>44861</v>
      </c>
      <c r="D1457" s="19">
        <v>2599</v>
      </c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</row>
    <row r="1458" spans="1:25" ht="12.75" customHeight="1" x14ac:dyDescent="0.2">
      <c r="A1458" s="18">
        <v>143409211</v>
      </c>
      <c r="B1458" s="18">
        <v>5540246187987</v>
      </c>
      <c r="C1458" s="17">
        <v>44861</v>
      </c>
      <c r="D1458" s="19">
        <v>4455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</row>
    <row r="1459" spans="1:25" ht="12.75" customHeight="1" x14ac:dyDescent="0.2">
      <c r="A1459" s="18">
        <v>143409216</v>
      </c>
      <c r="B1459" s="18">
        <v>5540246175049</v>
      </c>
      <c r="C1459" s="17">
        <v>44865</v>
      </c>
      <c r="D1459" s="19">
        <v>557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</row>
    <row r="1460" spans="1:25" ht="12.75" customHeight="1" x14ac:dyDescent="0.2">
      <c r="A1460" s="21">
        <v>143409216</v>
      </c>
      <c r="B1460" s="21">
        <v>5540246190743</v>
      </c>
      <c r="C1460" s="20">
        <v>44865</v>
      </c>
      <c r="D1460" s="22">
        <v>418</v>
      </c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</row>
    <row r="1461" spans="1:25" ht="12.75" customHeight="1" x14ac:dyDescent="0.2">
      <c r="A1461" s="21">
        <v>143409224</v>
      </c>
      <c r="B1461" s="21">
        <v>5540246196092</v>
      </c>
      <c r="C1461" s="20">
        <v>44864</v>
      </c>
      <c r="D1461" s="22">
        <v>4826</v>
      </c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</row>
    <row r="1462" spans="1:25" ht="12.75" customHeight="1" x14ac:dyDescent="0.2">
      <c r="A1462" s="21">
        <v>143409235</v>
      </c>
      <c r="B1462" s="21">
        <v>5540246183547</v>
      </c>
      <c r="C1462" s="20">
        <v>44870</v>
      </c>
      <c r="D1462" s="22">
        <v>11136</v>
      </c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</row>
    <row r="1463" spans="1:25" ht="12.75" customHeight="1" x14ac:dyDescent="0.2">
      <c r="A1463" s="21">
        <v>143409237</v>
      </c>
      <c r="B1463" s="21">
        <v>5540246196065</v>
      </c>
      <c r="C1463" s="20">
        <v>44878</v>
      </c>
      <c r="D1463" s="22">
        <v>891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</row>
    <row r="1464" spans="1:25" ht="12.75" customHeight="1" x14ac:dyDescent="0.2">
      <c r="A1464" s="21">
        <v>143409250</v>
      </c>
      <c r="B1464" s="21">
        <v>5540246176699</v>
      </c>
      <c r="C1464" s="20">
        <v>44862</v>
      </c>
      <c r="D1464" s="22">
        <v>4176</v>
      </c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</row>
    <row r="1465" spans="1:25" ht="12.75" customHeight="1" x14ac:dyDescent="0.2">
      <c r="A1465" s="21">
        <v>143409251</v>
      </c>
      <c r="B1465" s="21">
        <v>5540246171933</v>
      </c>
      <c r="C1465" s="20">
        <v>44862</v>
      </c>
      <c r="D1465" s="22">
        <v>2228</v>
      </c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</row>
    <row r="1466" spans="1:25" ht="12.75" customHeight="1" x14ac:dyDescent="0.2">
      <c r="A1466" s="21">
        <v>143409251</v>
      </c>
      <c r="B1466" s="21">
        <v>5540246176294</v>
      </c>
      <c r="C1466" s="20">
        <v>44862</v>
      </c>
      <c r="D1466" s="22">
        <v>1485</v>
      </c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</row>
    <row r="1467" spans="1:25" ht="12.75" customHeight="1" x14ac:dyDescent="0.2">
      <c r="A1467" s="18">
        <v>143409251</v>
      </c>
      <c r="B1467" s="18">
        <v>5540246187987</v>
      </c>
      <c r="C1467" s="17">
        <v>44862</v>
      </c>
      <c r="D1467" s="19">
        <v>2228</v>
      </c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</row>
    <row r="1468" spans="1:25" ht="12.75" customHeight="1" x14ac:dyDescent="0.2">
      <c r="A1468" s="21">
        <v>143409269</v>
      </c>
      <c r="B1468" s="21">
        <v>5540246196092</v>
      </c>
      <c r="C1468" s="20">
        <v>44858</v>
      </c>
      <c r="D1468" s="22">
        <v>3620</v>
      </c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</row>
    <row r="1469" spans="1:25" ht="12.75" customHeight="1" x14ac:dyDescent="0.2">
      <c r="A1469" s="21">
        <v>143419283</v>
      </c>
      <c r="B1469" s="21">
        <v>5540246188175</v>
      </c>
      <c r="C1469" s="20">
        <v>44863</v>
      </c>
      <c r="D1469" s="22">
        <v>232</v>
      </c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</row>
    <row r="1470" spans="1:25" ht="12.75" customHeight="1" x14ac:dyDescent="0.2">
      <c r="A1470" s="21">
        <v>143419284</v>
      </c>
      <c r="B1470" s="21">
        <v>5540246171933</v>
      </c>
      <c r="C1470" s="20">
        <v>44863</v>
      </c>
      <c r="D1470" s="22">
        <v>1114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</row>
    <row r="1471" spans="1:25" ht="12.75" customHeight="1" x14ac:dyDescent="0.2">
      <c r="A1471" s="18">
        <v>143419284</v>
      </c>
      <c r="B1471" s="18">
        <v>5540246176295</v>
      </c>
      <c r="C1471" s="17">
        <v>44863</v>
      </c>
      <c r="D1471" s="19">
        <v>7424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</row>
    <row r="1472" spans="1:25" ht="12.75" customHeight="1" x14ac:dyDescent="0.2">
      <c r="A1472" s="21">
        <v>143419284</v>
      </c>
      <c r="B1472" s="21">
        <v>5540246188200</v>
      </c>
      <c r="C1472" s="20">
        <v>44863</v>
      </c>
      <c r="D1472" s="22">
        <v>1485</v>
      </c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</row>
    <row r="1473" spans="1:25" ht="12.75" customHeight="1" x14ac:dyDescent="0.2">
      <c r="A1473" s="18">
        <v>143419285</v>
      </c>
      <c r="B1473" s="18">
        <v>5540246191594</v>
      </c>
      <c r="C1473" s="17">
        <v>44864</v>
      </c>
      <c r="D1473" s="19">
        <v>1504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</row>
    <row r="1474" spans="1:25" ht="12.75" customHeight="1" x14ac:dyDescent="0.2">
      <c r="A1474" s="18">
        <v>143419300</v>
      </c>
      <c r="B1474" s="18">
        <v>5540246192907</v>
      </c>
      <c r="C1474" s="17">
        <v>44877</v>
      </c>
      <c r="D1474" s="19">
        <v>11136</v>
      </c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</row>
    <row r="1475" spans="1:25" ht="12.75" customHeight="1" x14ac:dyDescent="0.2">
      <c r="A1475" s="21">
        <v>143419301</v>
      </c>
      <c r="B1475" s="21">
        <v>5540246193878</v>
      </c>
      <c r="C1475" s="20">
        <v>44875</v>
      </c>
      <c r="D1475" s="22">
        <v>16774</v>
      </c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</row>
    <row r="1476" spans="1:25" ht="12.75" customHeight="1" x14ac:dyDescent="0.2">
      <c r="A1476" s="18">
        <v>143419307</v>
      </c>
      <c r="B1476" s="18">
        <v>5540246171933</v>
      </c>
      <c r="C1476" s="17">
        <v>44864</v>
      </c>
      <c r="D1476" s="19">
        <v>1671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</row>
    <row r="1477" spans="1:25" ht="12.75" customHeight="1" x14ac:dyDescent="0.2">
      <c r="A1477" s="21">
        <v>143419307</v>
      </c>
      <c r="B1477" s="21">
        <v>5540246176295</v>
      </c>
      <c r="C1477" s="20">
        <v>44864</v>
      </c>
      <c r="D1477" s="22">
        <v>5940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</row>
    <row r="1478" spans="1:25" ht="12.75" customHeight="1" x14ac:dyDescent="0.2">
      <c r="A1478" s="18">
        <v>143419307</v>
      </c>
      <c r="B1478" s="18">
        <v>5540246187987</v>
      </c>
      <c r="C1478" s="17">
        <v>44864</v>
      </c>
      <c r="D1478" s="19">
        <v>3341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</row>
    <row r="1479" spans="1:25" ht="12.75" customHeight="1" x14ac:dyDescent="0.2">
      <c r="A1479" s="21">
        <v>143419307</v>
      </c>
      <c r="B1479" s="21">
        <v>5540246188200</v>
      </c>
      <c r="C1479" s="20">
        <v>44864</v>
      </c>
      <c r="D1479" s="22">
        <v>1485</v>
      </c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</row>
    <row r="1480" spans="1:25" ht="12.75" customHeight="1" x14ac:dyDescent="0.2">
      <c r="A1480" s="18">
        <v>143419308</v>
      </c>
      <c r="B1480" s="18">
        <v>5540246172669</v>
      </c>
      <c r="C1480" s="17">
        <v>44864</v>
      </c>
      <c r="D1480" s="19">
        <v>140</v>
      </c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</row>
    <row r="1481" spans="1:25" ht="12.75" customHeight="1" x14ac:dyDescent="0.2">
      <c r="A1481" s="21">
        <v>143419308</v>
      </c>
      <c r="B1481" s="21">
        <v>5540246172978</v>
      </c>
      <c r="C1481" s="20">
        <v>44864</v>
      </c>
      <c r="D1481" s="22">
        <v>1671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</row>
    <row r="1482" spans="1:25" ht="12.75" customHeight="1" x14ac:dyDescent="0.2">
      <c r="A1482" s="18">
        <v>143419310</v>
      </c>
      <c r="B1482" s="18">
        <v>5540246173472</v>
      </c>
      <c r="C1482" s="17">
        <v>44869</v>
      </c>
      <c r="D1482" s="19">
        <v>279</v>
      </c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</row>
    <row r="1483" spans="1:25" ht="12.75" customHeight="1" x14ac:dyDescent="0.2">
      <c r="A1483" s="21">
        <v>143419310</v>
      </c>
      <c r="B1483" s="21">
        <v>5540246175047</v>
      </c>
      <c r="C1483" s="20">
        <v>44869</v>
      </c>
      <c r="D1483" s="22">
        <v>279</v>
      </c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</row>
    <row r="1484" spans="1:25" ht="12.75" customHeight="1" x14ac:dyDescent="0.2">
      <c r="A1484" s="18">
        <v>143419310</v>
      </c>
      <c r="B1484" s="18">
        <v>5540246175049</v>
      </c>
      <c r="C1484" s="17">
        <v>44869</v>
      </c>
      <c r="D1484" s="19">
        <v>836</v>
      </c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</row>
    <row r="1485" spans="1:25" ht="12.75" customHeight="1" x14ac:dyDescent="0.2">
      <c r="A1485" s="21">
        <v>143419310</v>
      </c>
      <c r="B1485" s="21">
        <v>5540246175050</v>
      </c>
      <c r="C1485" s="20">
        <v>44869</v>
      </c>
      <c r="D1485" s="22">
        <v>557</v>
      </c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</row>
    <row r="1486" spans="1:25" ht="12.75" customHeight="1" x14ac:dyDescent="0.2">
      <c r="A1486" s="18">
        <v>143419332</v>
      </c>
      <c r="B1486" s="18">
        <v>5540246171933</v>
      </c>
      <c r="C1486" s="17">
        <v>44865</v>
      </c>
      <c r="D1486" s="19">
        <v>1114</v>
      </c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</row>
    <row r="1487" spans="1:25" ht="12.75" customHeight="1" x14ac:dyDescent="0.2">
      <c r="A1487" s="18">
        <v>143419332</v>
      </c>
      <c r="B1487" s="18">
        <v>5540246176295</v>
      </c>
      <c r="C1487" s="17">
        <v>44865</v>
      </c>
      <c r="D1487" s="19">
        <v>4603</v>
      </c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</row>
    <row r="1488" spans="1:25" ht="12.75" customHeight="1" x14ac:dyDescent="0.2">
      <c r="A1488" s="21">
        <v>143419332</v>
      </c>
      <c r="B1488" s="21">
        <v>5540246187987</v>
      </c>
      <c r="C1488" s="20">
        <v>44865</v>
      </c>
      <c r="D1488" s="22">
        <v>4455</v>
      </c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</row>
    <row r="1489" spans="1:25" ht="12.75" customHeight="1" x14ac:dyDescent="0.2">
      <c r="A1489" s="18">
        <v>143419332</v>
      </c>
      <c r="B1489" s="18">
        <v>5540246188200</v>
      </c>
      <c r="C1489" s="17">
        <v>44865</v>
      </c>
      <c r="D1489" s="19">
        <v>1485</v>
      </c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</row>
    <row r="1490" spans="1:25" ht="12.75" customHeight="1" x14ac:dyDescent="0.2">
      <c r="A1490" s="21">
        <v>143419333</v>
      </c>
      <c r="B1490" s="21">
        <v>5540246172978</v>
      </c>
      <c r="C1490" s="20">
        <v>44865</v>
      </c>
      <c r="D1490" s="22">
        <v>418</v>
      </c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</row>
    <row r="1491" spans="1:25" ht="12.75" customHeight="1" x14ac:dyDescent="0.2">
      <c r="A1491" s="18">
        <v>143419333</v>
      </c>
      <c r="B1491" s="18">
        <v>5540246174174</v>
      </c>
      <c r="C1491" s="17">
        <v>44865</v>
      </c>
      <c r="D1491" s="19">
        <v>464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</row>
    <row r="1492" spans="1:25" ht="12.75" customHeight="1" x14ac:dyDescent="0.2">
      <c r="A1492" s="18">
        <v>143419333</v>
      </c>
      <c r="B1492" s="18">
        <v>5540246176699</v>
      </c>
      <c r="C1492" s="17">
        <v>44865</v>
      </c>
      <c r="D1492" s="19">
        <v>4176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</row>
    <row r="1493" spans="1:25" ht="12.75" customHeight="1" x14ac:dyDescent="0.2">
      <c r="A1493" s="21">
        <v>143419333</v>
      </c>
      <c r="B1493" s="21">
        <v>5540246188175</v>
      </c>
      <c r="C1493" s="20">
        <v>44865</v>
      </c>
      <c r="D1493" s="22">
        <v>232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</row>
    <row r="1494" spans="1:25" ht="12.75" customHeight="1" x14ac:dyDescent="0.2">
      <c r="A1494" s="18">
        <v>143419343</v>
      </c>
      <c r="B1494" s="18">
        <v>5540246174095</v>
      </c>
      <c r="C1494" s="17">
        <v>44872</v>
      </c>
      <c r="D1494" s="19">
        <v>140</v>
      </c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</row>
    <row r="1495" spans="1:25" ht="12.75" customHeight="1" x14ac:dyDescent="0.2">
      <c r="A1495" s="21">
        <v>143419343</v>
      </c>
      <c r="B1495" s="21">
        <v>5540246175047</v>
      </c>
      <c r="C1495" s="20">
        <v>44872</v>
      </c>
      <c r="D1495" s="22">
        <v>279</v>
      </c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</row>
    <row r="1496" spans="1:25" ht="12.75" customHeight="1" x14ac:dyDescent="0.2">
      <c r="A1496" s="18">
        <v>143419343</v>
      </c>
      <c r="B1496" s="18">
        <v>5540246175049</v>
      </c>
      <c r="C1496" s="17">
        <v>44872</v>
      </c>
      <c r="D1496" s="19">
        <v>1114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</row>
    <row r="1497" spans="1:25" ht="12.75" customHeight="1" x14ac:dyDescent="0.2">
      <c r="A1497" s="21">
        <v>143419343</v>
      </c>
      <c r="B1497" s="21">
        <v>5540246175050</v>
      </c>
      <c r="C1497" s="20">
        <v>44872</v>
      </c>
      <c r="D1497" s="22">
        <v>418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</row>
    <row r="1498" spans="1:25" ht="12.75" customHeight="1" x14ac:dyDescent="0.2">
      <c r="A1498" s="18">
        <v>143419356</v>
      </c>
      <c r="B1498" s="18">
        <v>5540246171933</v>
      </c>
      <c r="C1498" s="17">
        <v>44868</v>
      </c>
      <c r="D1498" s="19">
        <v>1671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</row>
    <row r="1499" spans="1:25" ht="12.75" customHeight="1" x14ac:dyDescent="0.2">
      <c r="A1499" s="21">
        <v>143419356</v>
      </c>
      <c r="B1499" s="21">
        <v>5540246176295</v>
      </c>
      <c r="C1499" s="20">
        <v>44868</v>
      </c>
      <c r="D1499" s="22">
        <v>5940</v>
      </c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</row>
    <row r="1500" spans="1:25" ht="12.75" customHeight="1" x14ac:dyDescent="0.2">
      <c r="A1500" s="21">
        <v>143419356</v>
      </c>
      <c r="B1500" s="21">
        <v>5540246187987</v>
      </c>
      <c r="C1500" s="20">
        <v>44868</v>
      </c>
      <c r="D1500" s="22">
        <v>4455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</row>
    <row r="1501" spans="1:25" ht="12.75" customHeight="1" x14ac:dyDescent="0.2">
      <c r="A1501" s="18">
        <v>143419356</v>
      </c>
      <c r="B1501" s="18">
        <v>5540246188200</v>
      </c>
      <c r="C1501" s="17">
        <v>44868</v>
      </c>
      <c r="D1501" s="19">
        <v>2970</v>
      </c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</row>
    <row r="1502" spans="1:25" ht="12.75" customHeight="1" x14ac:dyDescent="0.2">
      <c r="A1502" s="21">
        <v>143419360</v>
      </c>
      <c r="B1502" s="21">
        <v>5540246174174</v>
      </c>
      <c r="C1502" s="20">
        <v>44868</v>
      </c>
      <c r="D1502" s="22">
        <v>464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</row>
    <row r="1503" spans="1:25" ht="12.75" customHeight="1" x14ac:dyDescent="0.2">
      <c r="A1503" s="18">
        <v>143419360</v>
      </c>
      <c r="B1503" s="18">
        <v>5540246176699</v>
      </c>
      <c r="C1503" s="17">
        <v>44868</v>
      </c>
      <c r="D1503" s="19">
        <v>8352</v>
      </c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</row>
    <row r="1504" spans="1:25" ht="12.75" customHeight="1" x14ac:dyDescent="0.2">
      <c r="A1504" s="21">
        <v>143419360</v>
      </c>
      <c r="B1504" s="21">
        <v>5540246192102</v>
      </c>
      <c r="C1504" s="20">
        <v>44868</v>
      </c>
      <c r="D1504" s="22">
        <v>2005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</row>
    <row r="1505" spans="1:25" ht="12.75" customHeight="1" x14ac:dyDescent="0.2">
      <c r="A1505" s="18">
        <v>143419365</v>
      </c>
      <c r="B1505" s="18">
        <v>5540246186325</v>
      </c>
      <c r="C1505" s="17">
        <v>44869</v>
      </c>
      <c r="D1505" s="19">
        <v>140</v>
      </c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</row>
    <row r="1506" spans="1:25" ht="12.75" customHeight="1" x14ac:dyDescent="0.2">
      <c r="A1506" s="18">
        <v>143419376</v>
      </c>
      <c r="B1506" s="18">
        <v>5540246196148</v>
      </c>
      <c r="C1506" s="17">
        <v>44871</v>
      </c>
      <c r="D1506" s="19">
        <v>780</v>
      </c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</row>
    <row r="1507" spans="1:25" ht="12.75" customHeight="1" x14ac:dyDescent="0.2">
      <c r="A1507" s="18">
        <v>143419407</v>
      </c>
      <c r="B1507" s="18">
        <v>5540246172669</v>
      </c>
      <c r="C1507" s="17">
        <v>44869</v>
      </c>
      <c r="D1507" s="19">
        <v>279</v>
      </c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</row>
    <row r="1508" spans="1:25" ht="12.75" customHeight="1" x14ac:dyDescent="0.2">
      <c r="A1508" s="21">
        <v>143419407</v>
      </c>
      <c r="B1508" s="21">
        <v>5540246174174</v>
      </c>
      <c r="C1508" s="20">
        <v>44869</v>
      </c>
      <c r="D1508" s="22">
        <v>464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</row>
    <row r="1509" spans="1:25" ht="12.75" customHeight="1" x14ac:dyDescent="0.2">
      <c r="A1509" s="21">
        <v>143419409</v>
      </c>
      <c r="B1509" s="21">
        <v>5540246176294</v>
      </c>
      <c r="C1509" s="20">
        <v>44869</v>
      </c>
      <c r="D1509" s="22">
        <v>1114</v>
      </c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</row>
    <row r="1510" spans="1:25" ht="12.75" customHeight="1" x14ac:dyDescent="0.2">
      <c r="A1510" s="18">
        <v>143419409</v>
      </c>
      <c r="B1510" s="18">
        <v>5540246176295</v>
      </c>
      <c r="C1510" s="17">
        <v>44869</v>
      </c>
      <c r="D1510" s="19">
        <v>4752</v>
      </c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</row>
    <row r="1511" spans="1:25" ht="12.75" customHeight="1" x14ac:dyDescent="0.2">
      <c r="A1511" s="18">
        <v>143419418</v>
      </c>
      <c r="B1511" s="18">
        <v>5540246195241</v>
      </c>
      <c r="C1511" s="17">
        <v>44883</v>
      </c>
      <c r="D1511" s="19">
        <v>743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</row>
    <row r="1512" spans="1:25" ht="12.75" customHeight="1" x14ac:dyDescent="0.2">
      <c r="A1512" s="21">
        <v>143419418</v>
      </c>
      <c r="B1512" s="21">
        <v>5540246195242</v>
      </c>
      <c r="C1512" s="20">
        <v>44883</v>
      </c>
      <c r="D1512" s="22">
        <v>743</v>
      </c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</row>
    <row r="1513" spans="1:25" ht="12.75" customHeight="1" x14ac:dyDescent="0.2">
      <c r="A1513" s="21">
        <v>143419428</v>
      </c>
      <c r="B1513" s="21">
        <v>5540246195653</v>
      </c>
      <c r="C1513" s="20">
        <v>44891</v>
      </c>
      <c r="D1513" s="22">
        <v>446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</row>
    <row r="1514" spans="1:25" ht="12.75" customHeight="1" x14ac:dyDescent="0.2">
      <c r="A1514" s="21">
        <v>143429435</v>
      </c>
      <c r="B1514" s="21">
        <v>5540246172978</v>
      </c>
      <c r="C1514" s="20">
        <v>44870</v>
      </c>
      <c r="D1514" s="22">
        <v>1671</v>
      </c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</row>
    <row r="1515" spans="1:25" ht="12.75" customHeight="1" x14ac:dyDescent="0.2">
      <c r="A1515" s="21">
        <v>143429435</v>
      </c>
      <c r="B1515" s="21">
        <v>5540246176699</v>
      </c>
      <c r="C1515" s="20">
        <v>44870</v>
      </c>
      <c r="D1515" s="22">
        <v>8352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</row>
    <row r="1516" spans="1:25" ht="12.75" customHeight="1" x14ac:dyDescent="0.2">
      <c r="A1516" s="21">
        <v>143429435</v>
      </c>
      <c r="B1516" s="21">
        <v>5540246188175</v>
      </c>
      <c r="C1516" s="20">
        <v>44870</v>
      </c>
      <c r="D1516" s="22">
        <v>232</v>
      </c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</row>
    <row r="1517" spans="1:25" ht="12.75" customHeight="1" x14ac:dyDescent="0.2">
      <c r="A1517" s="18">
        <v>143429436</v>
      </c>
      <c r="B1517" s="18">
        <v>5540246171933</v>
      </c>
      <c r="C1517" s="17">
        <v>44870</v>
      </c>
      <c r="D1517" s="19">
        <v>557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</row>
    <row r="1518" spans="1:25" ht="12.75" customHeight="1" x14ac:dyDescent="0.2">
      <c r="A1518" s="21">
        <v>143429442</v>
      </c>
      <c r="B1518" s="21">
        <v>5540246181016</v>
      </c>
      <c r="C1518" s="20">
        <v>44878</v>
      </c>
      <c r="D1518" s="22">
        <v>14255</v>
      </c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</row>
    <row r="1519" spans="1:25" ht="12.75" customHeight="1" x14ac:dyDescent="0.2">
      <c r="A1519" s="18">
        <v>143429450</v>
      </c>
      <c r="B1519" s="18">
        <v>5540246195943</v>
      </c>
      <c r="C1519" s="17">
        <v>44875</v>
      </c>
      <c r="D1519" s="19">
        <v>859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</row>
    <row r="1520" spans="1:25" ht="12.75" customHeight="1" x14ac:dyDescent="0.2">
      <c r="A1520" s="18">
        <v>143429456</v>
      </c>
      <c r="B1520" s="18">
        <v>5540246171759</v>
      </c>
      <c r="C1520" s="17">
        <v>44875</v>
      </c>
      <c r="D1520" s="19">
        <v>3341</v>
      </c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</row>
    <row r="1521" spans="1:25" ht="12.75" customHeight="1" x14ac:dyDescent="0.2">
      <c r="A1521" s="21">
        <v>143429456</v>
      </c>
      <c r="B1521" s="21">
        <v>5540246177133</v>
      </c>
      <c r="C1521" s="20">
        <v>44875</v>
      </c>
      <c r="D1521" s="22">
        <v>7239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</row>
    <row r="1522" spans="1:25" ht="12.75" customHeight="1" x14ac:dyDescent="0.2">
      <c r="A1522" s="18">
        <v>143429456</v>
      </c>
      <c r="B1522" s="18">
        <v>5540246192518</v>
      </c>
      <c r="C1522" s="17">
        <v>44875</v>
      </c>
      <c r="D1522" s="19">
        <v>17540</v>
      </c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</row>
    <row r="1523" spans="1:25" ht="12.75" customHeight="1" x14ac:dyDescent="0.2">
      <c r="A1523" s="18">
        <v>143429464</v>
      </c>
      <c r="B1523" s="18">
        <v>5540246172539</v>
      </c>
      <c r="C1523" s="17">
        <v>44871</v>
      </c>
      <c r="D1523" s="19">
        <v>47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</row>
    <row r="1524" spans="1:25" ht="12.75" customHeight="1" x14ac:dyDescent="0.2">
      <c r="A1524" s="21">
        <v>143429465</v>
      </c>
      <c r="B1524" s="21">
        <v>5540246176294</v>
      </c>
      <c r="C1524" s="20">
        <v>44871</v>
      </c>
      <c r="D1524" s="22">
        <v>1114</v>
      </c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</row>
    <row r="1525" spans="1:25" ht="12.75" customHeight="1" x14ac:dyDescent="0.2">
      <c r="A1525" s="18">
        <v>143429465</v>
      </c>
      <c r="B1525" s="18">
        <v>5540246176295</v>
      </c>
      <c r="C1525" s="17">
        <v>44871</v>
      </c>
      <c r="D1525" s="19">
        <v>4455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</row>
    <row r="1526" spans="1:25" ht="12.75" customHeight="1" x14ac:dyDescent="0.2">
      <c r="A1526" s="21">
        <v>143429465</v>
      </c>
      <c r="B1526" s="21">
        <v>5540246187987</v>
      </c>
      <c r="C1526" s="20">
        <v>44871</v>
      </c>
      <c r="D1526" s="22">
        <v>2228</v>
      </c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</row>
    <row r="1527" spans="1:25" ht="12.75" customHeight="1" x14ac:dyDescent="0.2">
      <c r="A1527" s="18">
        <v>143429471</v>
      </c>
      <c r="B1527" s="18">
        <v>5540246192907</v>
      </c>
      <c r="C1527" s="17">
        <v>44899</v>
      </c>
      <c r="D1527" s="19">
        <v>11136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</row>
    <row r="1528" spans="1:25" ht="12.75" customHeight="1" x14ac:dyDescent="0.2">
      <c r="A1528" s="21">
        <v>143429472</v>
      </c>
      <c r="B1528" s="21">
        <v>5540246192907</v>
      </c>
      <c r="C1528" s="20">
        <v>44899</v>
      </c>
      <c r="D1528" s="22">
        <v>11136</v>
      </c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</row>
    <row r="1529" spans="1:25" ht="12.75" customHeight="1" x14ac:dyDescent="0.2">
      <c r="A1529" s="18">
        <v>143429475</v>
      </c>
      <c r="B1529" s="18">
        <v>5540246194632</v>
      </c>
      <c r="C1529" s="17">
        <v>44876</v>
      </c>
      <c r="D1529" s="19">
        <v>836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</row>
    <row r="1530" spans="1:25" ht="12.75" customHeight="1" x14ac:dyDescent="0.2">
      <c r="A1530" s="21">
        <v>143429475</v>
      </c>
      <c r="B1530" s="21">
        <v>5540246196046</v>
      </c>
      <c r="C1530" s="20">
        <v>44876</v>
      </c>
      <c r="D1530" s="22">
        <v>335</v>
      </c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</row>
    <row r="1531" spans="1:25" ht="12.75" customHeight="1" x14ac:dyDescent="0.2">
      <c r="A1531" s="21">
        <v>143429476</v>
      </c>
      <c r="B1531" s="21">
        <v>5540246194632</v>
      </c>
      <c r="C1531" s="20">
        <v>44879</v>
      </c>
      <c r="D1531" s="22">
        <v>919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</row>
    <row r="1532" spans="1:25" ht="12.75" customHeight="1" x14ac:dyDescent="0.2">
      <c r="A1532" s="18">
        <v>143429476</v>
      </c>
      <c r="B1532" s="18">
        <v>5540246196046</v>
      </c>
      <c r="C1532" s="17">
        <v>44879</v>
      </c>
      <c r="D1532" s="19">
        <v>335</v>
      </c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</row>
    <row r="1533" spans="1:25" ht="12.75" customHeight="1" x14ac:dyDescent="0.2">
      <c r="A1533" s="21">
        <v>143429477</v>
      </c>
      <c r="B1533" s="21">
        <v>5540246191598</v>
      </c>
      <c r="C1533" s="20">
        <v>44872</v>
      </c>
      <c r="D1533" s="22">
        <v>1601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</row>
    <row r="1534" spans="1:25" ht="12.75" customHeight="1" x14ac:dyDescent="0.2">
      <c r="A1534" s="18">
        <v>143429478</v>
      </c>
      <c r="B1534" s="18">
        <v>5540246170256</v>
      </c>
      <c r="C1534" s="17">
        <v>44877</v>
      </c>
      <c r="D1534" s="19">
        <v>2998</v>
      </c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</row>
    <row r="1535" spans="1:25" ht="12.75" customHeight="1" x14ac:dyDescent="0.2">
      <c r="A1535" s="21">
        <v>143429478</v>
      </c>
      <c r="B1535" s="21">
        <v>5540246171888</v>
      </c>
      <c r="C1535" s="20">
        <v>44877</v>
      </c>
      <c r="D1535" s="22">
        <v>650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</row>
    <row r="1536" spans="1:25" ht="12.75" customHeight="1" x14ac:dyDescent="0.2">
      <c r="A1536" s="18">
        <v>143429479</v>
      </c>
      <c r="B1536" s="18">
        <v>5540246170256</v>
      </c>
      <c r="C1536" s="17">
        <v>44884</v>
      </c>
      <c r="D1536" s="19">
        <v>3174</v>
      </c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</row>
    <row r="1537" spans="1:25" ht="12.75" customHeight="1" x14ac:dyDescent="0.2">
      <c r="A1537" s="21">
        <v>143429479</v>
      </c>
      <c r="B1537" s="21">
        <v>5540246171888</v>
      </c>
      <c r="C1537" s="20">
        <v>44884</v>
      </c>
      <c r="D1537" s="22">
        <v>520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</row>
    <row r="1538" spans="1:25" ht="12.75" customHeight="1" x14ac:dyDescent="0.2">
      <c r="A1538" s="18">
        <v>143429480</v>
      </c>
      <c r="B1538" s="18">
        <v>5540246173472</v>
      </c>
      <c r="C1538" s="17">
        <v>44876</v>
      </c>
      <c r="D1538" s="19">
        <v>279</v>
      </c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</row>
    <row r="1539" spans="1:25" ht="12.75" customHeight="1" x14ac:dyDescent="0.2">
      <c r="A1539" s="21">
        <v>143429480</v>
      </c>
      <c r="B1539" s="21">
        <v>5540246175049</v>
      </c>
      <c r="C1539" s="20">
        <v>44876</v>
      </c>
      <c r="D1539" s="22">
        <v>836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</row>
    <row r="1540" spans="1:25" ht="12.75" customHeight="1" x14ac:dyDescent="0.2">
      <c r="A1540" s="18">
        <v>143429480</v>
      </c>
      <c r="B1540" s="18">
        <v>5540246175050</v>
      </c>
      <c r="C1540" s="17">
        <v>44876</v>
      </c>
      <c r="D1540" s="19">
        <v>836</v>
      </c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</row>
    <row r="1541" spans="1:25" ht="12.75" customHeight="1" x14ac:dyDescent="0.2">
      <c r="A1541" s="18">
        <v>143429483</v>
      </c>
      <c r="B1541" s="18">
        <v>5540246195999</v>
      </c>
      <c r="C1541" s="17">
        <v>44903</v>
      </c>
      <c r="D1541" s="19">
        <v>7517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</row>
    <row r="1542" spans="1:25" ht="12.75" customHeight="1" x14ac:dyDescent="0.2">
      <c r="A1542" s="18">
        <v>143429490</v>
      </c>
      <c r="B1542" s="18">
        <v>5540246177133</v>
      </c>
      <c r="C1542" s="17">
        <v>44878</v>
      </c>
      <c r="D1542" s="19">
        <v>3898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</row>
    <row r="1543" spans="1:25" ht="12.75" customHeight="1" x14ac:dyDescent="0.2">
      <c r="A1543" s="21">
        <v>143429490</v>
      </c>
      <c r="B1543" s="21">
        <v>5540246192148</v>
      </c>
      <c r="C1543" s="20">
        <v>44878</v>
      </c>
      <c r="D1543" s="22">
        <v>22272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</row>
    <row r="1544" spans="1:25" ht="12.75" customHeight="1" x14ac:dyDescent="0.2">
      <c r="A1544" s="18">
        <v>143429490</v>
      </c>
      <c r="B1544" s="18">
        <v>5540246192518</v>
      </c>
      <c r="C1544" s="17">
        <v>44878</v>
      </c>
      <c r="D1544" s="19">
        <v>4385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</row>
    <row r="1545" spans="1:25" ht="12.75" customHeight="1" x14ac:dyDescent="0.2">
      <c r="A1545" s="18">
        <v>143429508</v>
      </c>
      <c r="B1545" s="18">
        <v>5540246176294</v>
      </c>
      <c r="C1545" s="17">
        <v>44872</v>
      </c>
      <c r="D1545" s="19">
        <v>1114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</row>
    <row r="1546" spans="1:25" ht="12.75" customHeight="1" x14ac:dyDescent="0.2">
      <c r="A1546" s="21">
        <v>143429508</v>
      </c>
      <c r="B1546" s="21">
        <v>5540246176295</v>
      </c>
      <c r="C1546" s="20">
        <v>44872</v>
      </c>
      <c r="D1546" s="22">
        <v>7424</v>
      </c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</row>
    <row r="1547" spans="1:25" ht="12.75" customHeight="1" x14ac:dyDescent="0.2">
      <c r="A1547" s="21">
        <v>143429508</v>
      </c>
      <c r="B1547" s="21">
        <v>5540246187987</v>
      </c>
      <c r="C1547" s="20">
        <v>44872</v>
      </c>
      <c r="D1547" s="22">
        <v>4455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</row>
    <row r="1548" spans="1:25" ht="12.75" customHeight="1" x14ac:dyDescent="0.2">
      <c r="A1548" s="21">
        <v>143429509</v>
      </c>
      <c r="B1548" s="21">
        <v>5540246172978</v>
      </c>
      <c r="C1548" s="20">
        <v>44872</v>
      </c>
      <c r="D1548" s="22">
        <v>1671</v>
      </c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</row>
    <row r="1549" spans="1:25" ht="12.75" customHeight="1" x14ac:dyDescent="0.2">
      <c r="A1549" s="21">
        <v>143429509</v>
      </c>
      <c r="B1549" s="21">
        <v>5540246188175</v>
      </c>
      <c r="C1549" s="20">
        <v>44872</v>
      </c>
      <c r="D1549" s="22">
        <v>232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</row>
    <row r="1550" spans="1:25" ht="12.75" customHeight="1" x14ac:dyDescent="0.2">
      <c r="A1550" s="18">
        <v>143429538</v>
      </c>
      <c r="B1550" s="18">
        <v>5540246172978</v>
      </c>
      <c r="C1550" s="17">
        <v>44875</v>
      </c>
      <c r="D1550" s="19">
        <v>836</v>
      </c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</row>
    <row r="1551" spans="1:25" ht="12.75" customHeight="1" x14ac:dyDescent="0.2">
      <c r="A1551" s="18">
        <v>143429538</v>
      </c>
      <c r="B1551" s="18">
        <v>5540246176699</v>
      </c>
      <c r="C1551" s="17">
        <v>44875</v>
      </c>
      <c r="D1551" s="19">
        <v>4176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</row>
    <row r="1552" spans="1:25" ht="12.75" customHeight="1" x14ac:dyDescent="0.2">
      <c r="A1552" s="21">
        <v>143429538</v>
      </c>
      <c r="B1552" s="21">
        <v>5540246192102</v>
      </c>
      <c r="C1552" s="20">
        <v>44875</v>
      </c>
      <c r="D1552" s="22">
        <v>4009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</row>
    <row r="1553" spans="1:25" ht="12.75" customHeight="1" x14ac:dyDescent="0.2">
      <c r="A1553" s="18">
        <v>143429539</v>
      </c>
      <c r="B1553" s="18">
        <v>5540246187987</v>
      </c>
      <c r="C1553" s="17">
        <v>44875</v>
      </c>
      <c r="D1553" s="19">
        <v>6682</v>
      </c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</row>
    <row r="1554" spans="1:25" ht="12.75" customHeight="1" x14ac:dyDescent="0.2">
      <c r="A1554" s="21">
        <v>143429539</v>
      </c>
      <c r="B1554" s="21">
        <v>5540246188200</v>
      </c>
      <c r="C1554" s="20">
        <v>44875</v>
      </c>
      <c r="D1554" s="22">
        <v>2970</v>
      </c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</row>
    <row r="1555" spans="1:25" ht="12.75" customHeight="1" x14ac:dyDescent="0.2">
      <c r="A1555" s="18">
        <v>143429553</v>
      </c>
      <c r="B1555" s="18">
        <v>5540246185429</v>
      </c>
      <c r="C1555" s="17">
        <v>44876</v>
      </c>
      <c r="D1555" s="19">
        <v>279</v>
      </c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</row>
    <row r="1556" spans="1:25" ht="12.75" customHeight="1" x14ac:dyDescent="0.2">
      <c r="A1556" s="18">
        <v>143429584</v>
      </c>
      <c r="B1556" s="18">
        <v>5540246172539</v>
      </c>
      <c r="C1556" s="17">
        <v>44876</v>
      </c>
      <c r="D1556" s="19">
        <v>24</v>
      </c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</row>
    <row r="1557" spans="1:25" ht="12.75" customHeight="1" x14ac:dyDescent="0.2">
      <c r="A1557" s="21">
        <v>143429584</v>
      </c>
      <c r="B1557" s="21">
        <v>5540246172669</v>
      </c>
      <c r="C1557" s="20">
        <v>44876</v>
      </c>
      <c r="D1557" s="22">
        <v>140</v>
      </c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</row>
    <row r="1558" spans="1:25" ht="12.75" customHeight="1" x14ac:dyDescent="0.2">
      <c r="A1558" s="18">
        <v>143429584</v>
      </c>
      <c r="B1558" s="18">
        <v>5540246172978</v>
      </c>
      <c r="C1558" s="17">
        <v>44876</v>
      </c>
      <c r="D1558" s="19">
        <v>836</v>
      </c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</row>
    <row r="1559" spans="1:25" ht="12.75" customHeight="1" x14ac:dyDescent="0.2">
      <c r="A1559" s="18">
        <v>143429584</v>
      </c>
      <c r="B1559" s="18">
        <v>5540246174174</v>
      </c>
      <c r="C1559" s="17">
        <v>44876</v>
      </c>
      <c r="D1559" s="19">
        <v>696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</row>
    <row r="1560" spans="1:25" ht="12.75" customHeight="1" x14ac:dyDescent="0.2">
      <c r="A1560" s="18">
        <v>143429584</v>
      </c>
      <c r="B1560" s="18">
        <v>5540246176699</v>
      </c>
      <c r="C1560" s="17">
        <v>44876</v>
      </c>
      <c r="D1560" s="19">
        <v>8352</v>
      </c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</row>
    <row r="1561" spans="1:25" ht="12.75" customHeight="1" x14ac:dyDescent="0.2">
      <c r="A1561" s="21">
        <v>143429585</v>
      </c>
      <c r="B1561" s="21">
        <v>5540246176294</v>
      </c>
      <c r="C1561" s="20">
        <v>44876</v>
      </c>
      <c r="D1561" s="22">
        <v>1485</v>
      </c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</row>
    <row r="1562" spans="1:25" ht="12.75" customHeight="1" x14ac:dyDescent="0.2">
      <c r="A1562" s="18">
        <v>143429585</v>
      </c>
      <c r="B1562" s="18">
        <v>5540246176295</v>
      </c>
      <c r="C1562" s="17">
        <v>44876</v>
      </c>
      <c r="D1562" s="19">
        <v>4455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</row>
    <row r="1563" spans="1:25" ht="12.75" customHeight="1" x14ac:dyDescent="0.2">
      <c r="A1563" s="21">
        <v>143429585</v>
      </c>
      <c r="B1563" s="21">
        <v>5540246187987</v>
      </c>
      <c r="C1563" s="20">
        <v>44876</v>
      </c>
      <c r="D1563" s="22">
        <v>4455</v>
      </c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</row>
    <row r="1564" spans="1:25" ht="12.75" customHeight="1" x14ac:dyDescent="0.2">
      <c r="A1564" s="18">
        <v>143429586</v>
      </c>
      <c r="B1564" s="18">
        <v>5540246185429</v>
      </c>
      <c r="C1564" s="17">
        <v>44878</v>
      </c>
      <c r="D1564" s="19">
        <v>140</v>
      </c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</row>
    <row r="1565" spans="1:25" ht="12.75" customHeight="1" x14ac:dyDescent="0.2">
      <c r="A1565" s="21">
        <v>143429586</v>
      </c>
      <c r="B1565" s="21">
        <v>5540246185562</v>
      </c>
      <c r="C1565" s="20">
        <v>44878</v>
      </c>
      <c r="D1565" s="22">
        <v>209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</row>
    <row r="1566" spans="1:25" ht="12.75" customHeight="1" x14ac:dyDescent="0.2">
      <c r="A1566" s="18">
        <v>143429586</v>
      </c>
      <c r="B1566" s="18">
        <v>5540246186325</v>
      </c>
      <c r="C1566" s="17">
        <v>44878</v>
      </c>
      <c r="D1566" s="19">
        <v>279</v>
      </c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</row>
    <row r="1567" spans="1:25" ht="12.75" customHeight="1" x14ac:dyDescent="0.2">
      <c r="A1567" s="18">
        <v>143429592</v>
      </c>
      <c r="B1567" s="18">
        <v>5540246181061</v>
      </c>
      <c r="C1567" s="17">
        <v>44883</v>
      </c>
      <c r="D1567" s="19">
        <v>6615</v>
      </c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</row>
    <row r="1568" spans="1:25" ht="12.75" customHeight="1" x14ac:dyDescent="0.2">
      <c r="A1568" s="21">
        <v>143429592</v>
      </c>
      <c r="B1568" s="21">
        <v>5540246183547</v>
      </c>
      <c r="C1568" s="20">
        <v>44883</v>
      </c>
      <c r="D1568" s="22">
        <v>13364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</row>
    <row r="1569" spans="1:25" ht="12.75" customHeight="1" x14ac:dyDescent="0.2">
      <c r="A1569" s="18">
        <v>143429592</v>
      </c>
      <c r="B1569" s="18">
        <v>5540246185278</v>
      </c>
      <c r="C1569" s="17">
        <v>44883</v>
      </c>
      <c r="D1569" s="19">
        <v>3358</v>
      </c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</row>
    <row r="1570" spans="1:25" ht="12.75" customHeight="1" x14ac:dyDescent="0.2">
      <c r="A1570" s="21">
        <v>143429593</v>
      </c>
      <c r="B1570" s="21">
        <v>5540246183587</v>
      </c>
      <c r="C1570" s="20">
        <v>44890</v>
      </c>
      <c r="D1570" s="22">
        <v>1003</v>
      </c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</row>
    <row r="1571" spans="1:25" ht="12.75" customHeight="1" x14ac:dyDescent="0.2">
      <c r="A1571" s="18">
        <v>143429593</v>
      </c>
      <c r="B1571" s="18">
        <v>5540246183589</v>
      </c>
      <c r="C1571" s="17">
        <v>44890</v>
      </c>
      <c r="D1571" s="19">
        <v>1300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</row>
    <row r="1572" spans="1:25" ht="12.75" customHeight="1" x14ac:dyDescent="0.2">
      <c r="A1572" s="21">
        <v>143429599</v>
      </c>
      <c r="B1572" s="21">
        <v>5540246177376</v>
      </c>
      <c r="C1572" s="20">
        <v>44889</v>
      </c>
      <c r="D1572" s="22">
        <v>1420</v>
      </c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</row>
    <row r="1573" spans="1:25" ht="12.75" customHeight="1" x14ac:dyDescent="0.2">
      <c r="A1573" s="18">
        <v>143429600</v>
      </c>
      <c r="B1573" s="18">
        <v>5540246180522</v>
      </c>
      <c r="C1573" s="17">
        <v>44892</v>
      </c>
      <c r="D1573" s="19">
        <v>1671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</row>
    <row r="1574" spans="1:25" ht="12.75" customHeight="1" x14ac:dyDescent="0.2">
      <c r="A1574" s="18">
        <v>143429604</v>
      </c>
      <c r="B1574" s="18">
        <v>5540246182684</v>
      </c>
      <c r="C1574" s="17">
        <v>44886</v>
      </c>
      <c r="D1574" s="19">
        <v>232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</row>
    <row r="1575" spans="1:25" ht="12.75" customHeight="1" x14ac:dyDescent="0.2">
      <c r="A1575" s="21">
        <v>143429604</v>
      </c>
      <c r="B1575" s="21">
        <v>5540246183844</v>
      </c>
      <c r="C1575" s="20">
        <v>44886</v>
      </c>
      <c r="D1575" s="22">
        <v>464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</row>
    <row r="1576" spans="1:25" ht="12.75" customHeight="1" x14ac:dyDescent="0.2">
      <c r="A1576" s="18">
        <v>143429604</v>
      </c>
      <c r="B1576" s="18">
        <v>5540246194467</v>
      </c>
      <c r="C1576" s="17">
        <v>44886</v>
      </c>
      <c r="D1576" s="19">
        <v>17818</v>
      </c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</row>
    <row r="1577" spans="1:25" ht="12.75" customHeight="1" x14ac:dyDescent="0.2">
      <c r="A1577" s="18">
        <v>143429614</v>
      </c>
      <c r="B1577" s="18">
        <v>5540246183130</v>
      </c>
      <c r="C1577" s="17">
        <v>44892</v>
      </c>
      <c r="D1577" s="19">
        <v>3383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</row>
    <row r="1578" spans="1:25" ht="12.75" customHeight="1" x14ac:dyDescent="0.2">
      <c r="A1578" s="21">
        <v>143429614</v>
      </c>
      <c r="B1578" s="21">
        <v>5540246183455</v>
      </c>
      <c r="C1578" s="20">
        <v>44892</v>
      </c>
      <c r="D1578" s="22">
        <v>1044</v>
      </c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</row>
    <row r="1579" spans="1:25" ht="12.75" customHeight="1" x14ac:dyDescent="0.2">
      <c r="A1579" s="18">
        <v>143429614</v>
      </c>
      <c r="B1579" s="18">
        <v>5540246183555</v>
      </c>
      <c r="C1579" s="17">
        <v>44892</v>
      </c>
      <c r="D1579" s="19">
        <v>543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</row>
    <row r="1580" spans="1:25" ht="12.75" customHeight="1" x14ac:dyDescent="0.2">
      <c r="A1580" s="21">
        <v>143429615</v>
      </c>
      <c r="B1580" s="21">
        <v>5540246195943</v>
      </c>
      <c r="C1580" s="20">
        <v>44903</v>
      </c>
      <c r="D1580" s="22">
        <v>928</v>
      </c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</row>
    <row r="1581" spans="1:25" ht="12.75" customHeight="1" x14ac:dyDescent="0.2">
      <c r="A1581" s="18">
        <v>143429615</v>
      </c>
      <c r="B1581" s="18">
        <v>5540246195944</v>
      </c>
      <c r="C1581" s="17">
        <v>44903</v>
      </c>
      <c r="D1581" s="19">
        <v>928</v>
      </c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</row>
    <row r="1582" spans="1:25" ht="12.75" customHeight="1" x14ac:dyDescent="0.2">
      <c r="A1582" s="21">
        <v>143429616</v>
      </c>
      <c r="B1582" s="21">
        <v>5540246183558</v>
      </c>
      <c r="C1582" s="20">
        <v>44883</v>
      </c>
      <c r="D1582" s="22">
        <v>5197</v>
      </c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</row>
    <row r="1583" spans="1:25" ht="12.75" customHeight="1" x14ac:dyDescent="0.2">
      <c r="A1583" s="18">
        <v>143429616</v>
      </c>
      <c r="B1583" s="18">
        <v>5540246192209</v>
      </c>
      <c r="C1583" s="17">
        <v>44883</v>
      </c>
      <c r="D1583" s="19">
        <v>2228</v>
      </c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</row>
    <row r="1584" spans="1:25" ht="12.75" customHeight="1" x14ac:dyDescent="0.2">
      <c r="A1584" s="21">
        <v>143429618</v>
      </c>
      <c r="B1584" s="21">
        <v>5540246190727</v>
      </c>
      <c r="C1584" s="20">
        <v>44892</v>
      </c>
      <c r="D1584" s="22">
        <v>877</v>
      </c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</row>
    <row r="1585" spans="1:25" ht="12.75" customHeight="1" x14ac:dyDescent="0.2">
      <c r="A1585" s="21">
        <v>143429651</v>
      </c>
      <c r="B1585" s="21">
        <v>5540246194947</v>
      </c>
      <c r="C1585" s="20">
        <v>44900</v>
      </c>
      <c r="D1585" s="22">
        <v>232</v>
      </c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</row>
    <row r="1586" spans="1:25" ht="12.75" customHeight="1" x14ac:dyDescent="0.2">
      <c r="A1586" s="18">
        <v>143439653</v>
      </c>
      <c r="B1586" s="18">
        <v>5540246172539</v>
      </c>
      <c r="C1586" s="17">
        <v>44877</v>
      </c>
      <c r="D1586" s="19">
        <v>24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</row>
    <row r="1587" spans="1:25" ht="12.75" customHeight="1" x14ac:dyDescent="0.2">
      <c r="A1587" s="21">
        <v>143439653</v>
      </c>
      <c r="B1587" s="21">
        <v>5540246172669</v>
      </c>
      <c r="C1587" s="20">
        <v>44877</v>
      </c>
      <c r="D1587" s="22">
        <v>140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</row>
    <row r="1588" spans="1:25" ht="12.75" customHeight="1" x14ac:dyDescent="0.2">
      <c r="A1588" s="18">
        <v>143439655</v>
      </c>
      <c r="B1588" s="18">
        <v>5540246176294</v>
      </c>
      <c r="C1588" s="17">
        <v>44877</v>
      </c>
      <c r="D1588" s="19">
        <v>1485</v>
      </c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</row>
    <row r="1589" spans="1:25" ht="12.75" customHeight="1" x14ac:dyDescent="0.2">
      <c r="A1589" s="21">
        <v>143439655</v>
      </c>
      <c r="B1589" s="21">
        <v>5540246176295</v>
      </c>
      <c r="C1589" s="20">
        <v>44877</v>
      </c>
      <c r="D1589" s="22">
        <v>4455</v>
      </c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</row>
    <row r="1590" spans="1:25" ht="12.75" customHeight="1" x14ac:dyDescent="0.2">
      <c r="A1590" s="18">
        <v>143439655</v>
      </c>
      <c r="B1590" s="18">
        <v>5540246187987</v>
      </c>
      <c r="C1590" s="17">
        <v>44877</v>
      </c>
      <c r="D1590" s="19">
        <v>2228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</row>
    <row r="1591" spans="1:25" ht="12.75" customHeight="1" x14ac:dyDescent="0.2">
      <c r="A1591" s="21">
        <v>143439655</v>
      </c>
      <c r="B1591" s="21">
        <v>5540246188200</v>
      </c>
      <c r="C1591" s="20">
        <v>44877</v>
      </c>
      <c r="D1591" s="22">
        <v>2228</v>
      </c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</row>
    <row r="1592" spans="1:25" ht="12.75" customHeight="1" x14ac:dyDescent="0.2">
      <c r="A1592" s="21">
        <v>143439659</v>
      </c>
      <c r="B1592" s="21">
        <v>5540246173472</v>
      </c>
      <c r="C1592" s="20">
        <v>44879</v>
      </c>
      <c r="D1592" s="22">
        <v>279</v>
      </c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</row>
    <row r="1593" spans="1:25" ht="12.75" customHeight="1" x14ac:dyDescent="0.2">
      <c r="A1593" s="18">
        <v>143439659</v>
      </c>
      <c r="B1593" s="18">
        <v>5540246175049</v>
      </c>
      <c r="C1593" s="17">
        <v>44879</v>
      </c>
      <c r="D1593" s="19">
        <v>836</v>
      </c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</row>
    <row r="1594" spans="1:25" ht="12.75" customHeight="1" x14ac:dyDescent="0.2">
      <c r="A1594" s="21">
        <v>143439659</v>
      </c>
      <c r="B1594" s="21">
        <v>5540246175050</v>
      </c>
      <c r="C1594" s="20">
        <v>44879</v>
      </c>
      <c r="D1594" s="22">
        <v>836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</row>
    <row r="1595" spans="1:25" ht="12.75" customHeight="1" x14ac:dyDescent="0.2">
      <c r="A1595" s="21">
        <v>143439679</v>
      </c>
      <c r="B1595" s="21">
        <v>5540246171759</v>
      </c>
      <c r="C1595" s="20">
        <v>44883</v>
      </c>
      <c r="D1595" s="22">
        <v>6682</v>
      </c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</row>
    <row r="1596" spans="1:25" ht="12.75" customHeight="1" x14ac:dyDescent="0.2">
      <c r="A1596" s="18">
        <v>143439679</v>
      </c>
      <c r="B1596" s="18">
        <v>5540246177133</v>
      </c>
      <c r="C1596" s="17">
        <v>44883</v>
      </c>
      <c r="D1596" s="19">
        <v>8318</v>
      </c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</row>
    <row r="1597" spans="1:25" ht="12.75" customHeight="1" x14ac:dyDescent="0.2">
      <c r="A1597" s="18">
        <v>143439682</v>
      </c>
      <c r="B1597" s="18">
        <v>5540246176699</v>
      </c>
      <c r="C1597" s="17">
        <v>44878</v>
      </c>
      <c r="D1597" s="19">
        <v>8352</v>
      </c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</row>
    <row r="1598" spans="1:25" ht="12.75" customHeight="1" x14ac:dyDescent="0.2">
      <c r="A1598" s="18">
        <v>143439683</v>
      </c>
      <c r="B1598" s="18">
        <v>5540246176295</v>
      </c>
      <c r="C1598" s="17">
        <v>44878</v>
      </c>
      <c r="D1598" s="19">
        <v>4455</v>
      </c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</row>
    <row r="1599" spans="1:25" ht="12.75" customHeight="1" x14ac:dyDescent="0.2">
      <c r="A1599" s="21">
        <v>143439690</v>
      </c>
      <c r="B1599" s="21">
        <v>5540246191598</v>
      </c>
      <c r="C1599" s="20">
        <v>44882</v>
      </c>
      <c r="D1599" s="22">
        <v>1601</v>
      </c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</row>
    <row r="1600" spans="1:25" ht="12.75" customHeight="1" x14ac:dyDescent="0.2">
      <c r="A1600" s="21">
        <v>143439691</v>
      </c>
      <c r="B1600" s="21">
        <v>5540246195943</v>
      </c>
      <c r="C1600" s="20">
        <v>44912</v>
      </c>
      <c r="D1600" s="22">
        <v>928</v>
      </c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</row>
    <row r="1601" spans="1:25" ht="12.75" customHeight="1" x14ac:dyDescent="0.2">
      <c r="A1601" s="18">
        <v>143439691</v>
      </c>
      <c r="B1601" s="18">
        <v>5540246195944</v>
      </c>
      <c r="C1601" s="17">
        <v>44912</v>
      </c>
      <c r="D1601" s="19">
        <v>928</v>
      </c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</row>
    <row r="1602" spans="1:25" ht="12.75" customHeight="1" x14ac:dyDescent="0.2">
      <c r="A1602" s="21">
        <v>143439720</v>
      </c>
      <c r="B1602" s="21">
        <v>5540246172669</v>
      </c>
      <c r="C1602" s="20">
        <v>44879</v>
      </c>
      <c r="D1602" s="22">
        <v>140</v>
      </c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</row>
    <row r="1603" spans="1:25" ht="12.75" customHeight="1" x14ac:dyDescent="0.2">
      <c r="A1603" s="18">
        <v>143439720</v>
      </c>
      <c r="B1603" s="18">
        <v>5540246172978</v>
      </c>
      <c r="C1603" s="17">
        <v>44879</v>
      </c>
      <c r="D1603" s="19">
        <v>1253</v>
      </c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</row>
    <row r="1604" spans="1:25" ht="12.75" customHeight="1" x14ac:dyDescent="0.2">
      <c r="A1604" s="18">
        <v>143439720</v>
      </c>
      <c r="B1604" s="18">
        <v>5540246174174</v>
      </c>
      <c r="C1604" s="17">
        <v>44879</v>
      </c>
      <c r="D1604" s="19">
        <v>232</v>
      </c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</row>
    <row r="1605" spans="1:25" ht="12.75" customHeight="1" x14ac:dyDescent="0.2">
      <c r="A1605" s="18">
        <v>143439720</v>
      </c>
      <c r="B1605" s="18">
        <v>5540246188175</v>
      </c>
      <c r="C1605" s="17">
        <v>44879</v>
      </c>
      <c r="D1605" s="19">
        <v>232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</row>
    <row r="1606" spans="1:25" ht="12.75" customHeight="1" x14ac:dyDescent="0.2">
      <c r="A1606" s="18">
        <v>143439723</v>
      </c>
      <c r="B1606" s="18">
        <v>5540246171933</v>
      </c>
      <c r="C1606" s="17">
        <v>44879</v>
      </c>
      <c r="D1606" s="19">
        <v>1671</v>
      </c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</row>
    <row r="1607" spans="1:25" ht="12.75" customHeight="1" x14ac:dyDescent="0.2">
      <c r="A1607" s="18">
        <v>143439723</v>
      </c>
      <c r="B1607" s="18">
        <v>5540246176294</v>
      </c>
      <c r="C1607" s="17">
        <v>44879</v>
      </c>
      <c r="D1607" s="19">
        <v>743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</row>
    <row r="1608" spans="1:25" ht="12.75" customHeight="1" x14ac:dyDescent="0.2">
      <c r="A1608" s="21">
        <v>143439723</v>
      </c>
      <c r="B1608" s="21">
        <v>5540246176295</v>
      </c>
      <c r="C1608" s="20">
        <v>44879</v>
      </c>
      <c r="D1608" s="22">
        <v>7424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</row>
    <row r="1609" spans="1:25" ht="12.75" customHeight="1" x14ac:dyDescent="0.2">
      <c r="A1609" s="21">
        <v>143439723</v>
      </c>
      <c r="B1609" s="21">
        <v>5540246187987</v>
      </c>
      <c r="C1609" s="20">
        <v>44879</v>
      </c>
      <c r="D1609" s="22">
        <v>4455</v>
      </c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</row>
    <row r="1610" spans="1:25" ht="12.75" customHeight="1" x14ac:dyDescent="0.2">
      <c r="A1610" s="18">
        <v>143439723</v>
      </c>
      <c r="B1610" s="18">
        <v>5540246188200</v>
      </c>
      <c r="C1610" s="17">
        <v>44879</v>
      </c>
      <c r="D1610" s="19">
        <v>1485</v>
      </c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</row>
    <row r="1611" spans="1:25" ht="12.75" customHeight="1" x14ac:dyDescent="0.2">
      <c r="A1611" s="21">
        <v>143439726</v>
      </c>
      <c r="B1611" s="21">
        <v>5540246194632</v>
      </c>
      <c r="C1611" s="20">
        <v>44884</v>
      </c>
      <c r="D1611" s="22">
        <v>1003</v>
      </c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</row>
    <row r="1612" spans="1:25" ht="12.75" customHeight="1" x14ac:dyDescent="0.2">
      <c r="A1612" s="18">
        <v>143439726</v>
      </c>
      <c r="B1612" s="18">
        <v>5540246196046</v>
      </c>
      <c r="C1612" s="17">
        <v>44884</v>
      </c>
      <c r="D1612" s="19">
        <v>251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</row>
    <row r="1613" spans="1:25" ht="12.75" customHeight="1" x14ac:dyDescent="0.2">
      <c r="A1613" s="21">
        <v>143439731</v>
      </c>
      <c r="B1613" s="21">
        <v>5540246194632</v>
      </c>
      <c r="C1613" s="20">
        <v>44886</v>
      </c>
      <c r="D1613" s="22">
        <v>1170</v>
      </c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</row>
    <row r="1614" spans="1:25" ht="12.75" customHeight="1" x14ac:dyDescent="0.2">
      <c r="A1614" s="18">
        <v>143439747</v>
      </c>
      <c r="B1614" s="18">
        <v>5540246170256</v>
      </c>
      <c r="C1614" s="17">
        <v>44898</v>
      </c>
      <c r="D1614" s="19">
        <v>3174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</row>
    <row r="1615" spans="1:25" ht="12.75" customHeight="1" x14ac:dyDescent="0.2">
      <c r="A1615" s="21">
        <v>143439747</v>
      </c>
      <c r="B1615" s="21">
        <v>5540246171888</v>
      </c>
      <c r="C1615" s="20">
        <v>44898</v>
      </c>
      <c r="D1615" s="22">
        <v>520</v>
      </c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</row>
    <row r="1616" spans="1:25" ht="12.75" customHeight="1" x14ac:dyDescent="0.2">
      <c r="A1616" s="18">
        <v>143439748</v>
      </c>
      <c r="B1616" s="18">
        <v>5540246170256</v>
      </c>
      <c r="C1616" s="17">
        <v>44906</v>
      </c>
      <c r="D1616" s="19">
        <v>3174</v>
      </c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</row>
    <row r="1617" spans="1:25" ht="12.75" customHeight="1" x14ac:dyDescent="0.2">
      <c r="A1617" s="21">
        <v>143439748</v>
      </c>
      <c r="B1617" s="21">
        <v>5540246171888</v>
      </c>
      <c r="C1617" s="20">
        <v>44906</v>
      </c>
      <c r="D1617" s="22">
        <v>520</v>
      </c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</row>
    <row r="1618" spans="1:25" ht="12.75" customHeight="1" x14ac:dyDescent="0.2">
      <c r="A1618" s="18">
        <v>143439749</v>
      </c>
      <c r="B1618" s="18">
        <v>5540246170256</v>
      </c>
      <c r="C1618" s="17">
        <v>44912</v>
      </c>
      <c r="D1618" s="19">
        <v>3112</v>
      </c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</row>
    <row r="1619" spans="1:25" ht="12.75" customHeight="1" x14ac:dyDescent="0.2">
      <c r="A1619" s="21">
        <v>143439749</v>
      </c>
      <c r="B1619" s="21">
        <v>5540246171888</v>
      </c>
      <c r="C1619" s="20">
        <v>44912</v>
      </c>
      <c r="D1619" s="22">
        <v>520</v>
      </c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</row>
    <row r="1620" spans="1:25" ht="12.75" customHeight="1" x14ac:dyDescent="0.2">
      <c r="A1620" s="18">
        <v>143439771</v>
      </c>
      <c r="B1620" s="18">
        <v>5540246172669</v>
      </c>
      <c r="C1620" s="17">
        <v>44882</v>
      </c>
      <c r="D1620" s="19">
        <v>140</v>
      </c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</row>
    <row r="1621" spans="1:25" ht="12.75" customHeight="1" x14ac:dyDescent="0.2">
      <c r="A1621" s="18">
        <v>143439771</v>
      </c>
      <c r="B1621" s="18">
        <v>5540246191594</v>
      </c>
      <c r="C1621" s="17">
        <v>44882</v>
      </c>
      <c r="D1621" s="19">
        <v>1504</v>
      </c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</row>
    <row r="1622" spans="1:25" ht="12.75" customHeight="1" x14ac:dyDescent="0.2">
      <c r="A1622" s="21">
        <v>143439773</v>
      </c>
      <c r="B1622" s="21">
        <v>5540246171933</v>
      </c>
      <c r="C1622" s="20">
        <v>44882</v>
      </c>
      <c r="D1622" s="22">
        <v>1114</v>
      </c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</row>
    <row r="1623" spans="1:25" ht="12.75" customHeight="1" x14ac:dyDescent="0.2">
      <c r="A1623" s="18">
        <v>143439773</v>
      </c>
      <c r="B1623" s="18">
        <v>5540246176295</v>
      </c>
      <c r="C1623" s="17">
        <v>44882</v>
      </c>
      <c r="D1623" s="19">
        <v>8909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</row>
    <row r="1624" spans="1:25" ht="12.75" customHeight="1" x14ac:dyDescent="0.2">
      <c r="A1624" s="21">
        <v>143439773</v>
      </c>
      <c r="B1624" s="21">
        <v>5540246187987</v>
      </c>
      <c r="C1624" s="20">
        <v>44882</v>
      </c>
      <c r="D1624" s="22">
        <v>4455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</row>
    <row r="1625" spans="1:25" ht="12.75" customHeight="1" x14ac:dyDescent="0.2">
      <c r="A1625" s="21">
        <v>143439780</v>
      </c>
      <c r="B1625" s="21">
        <v>5540246177133</v>
      </c>
      <c r="C1625" s="20">
        <v>44882</v>
      </c>
      <c r="D1625" s="22">
        <v>499</v>
      </c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</row>
    <row r="1626" spans="1:25" ht="12.75" customHeight="1" x14ac:dyDescent="0.2">
      <c r="A1626" s="18">
        <v>143439780</v>
      </c>
      <c r="B1626" s="18">
        <v>5540246192148</v>
      </c>
      <c r="C1626" s="17">
        <v>44882</v>
      </c>
      <c r="D1626" s="19">
        <v>22272</v>
      </c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</row>
    <row r="1627" spans="1:25" ht="12.75" customHeight="1" x14ac:dyDescent="0.2">
      <c r="A1627" s="18">
        <v>143439787</v>
      </c>
      <c r="B1627" s="18">
        <v>5540246174095</v>
      </c>
      <c r="C1627" s="17">
        <v>44884</v>
      </c>
      <c r="D1627" s="19">
        <v>140</v>
      </c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</row>
    <row r="1628" spans="1:25" ht="12.75" customHeight="1" x14ac:dyDescent="0.2">
      <c r="A1628" s="21">
        <v>143439787</v>
      </c>
      <c r="B1628" s="21">
        <v>5540246175049</v>
      </c>
      <c r="C1628" s="20">
        <v>44884</v>
      </c>
      <c r="D1628" s="22">
        <v>557</v>
      </c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</row>
    <row r="1629" spans="1:25" ht="12.75" customHeight="1" x14ac:dyDescent="0.2">
      <c r="A1629" s="18">
        <v>143439787</v>
      </c>
      <c r="B1629" s="18">
        <v>5540246175050</v>
      </c>
      <c r="C1629" s="17">
        <v>44884</v>
      </c>
      <c r="D1629" s="19">
        <v>557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</row>
    <row r="1630" spans="1:25" ht="12.75" customHeight="1" x14ac:dyDescent="0.2">
      <c r="A1630" s="21">
        <v>143439789</v>
      </c>
      <c r="B1630" s="21">
        <v>5540246185562</v>
      </c>
      <c r="C1630" s="20">
        <v>44884</v>
      </c>
      <c r="D1630" s="22">
        <v>70</v>
      </c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</row>
    <row r="1631" spans="1:25" ht="12.75" customHeight="1" x14ac:dyDescent="0.2">
      <c r="A1631" s="18">
        <v>143439803</v>
      </c>
      <c r="B1631" s="18">
        <v>5540246176699</v>
      </c>
      <c r="C1631" s="17">
        <v>44883</v>
      </c>
      <c r="D1631" s="19">
        <v>8352</v>
      </c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</row>
    <row r="1632" spans="1:25" ht="12.75" customHeight="1" x14ac:dyDescent="0.2">
      <c r="A1632" s="18">
        <v>143439803</v>
      </c>
      <c r="B1632" s="18">
        <v>5540246192102</v>
      </c>
      <c r="C1632" s="17">
        <v>44883</v>
      </c>
      <c r="D1632" s="19">
        <v>2005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</row>
    <row r="1633" spans="1:25" ht="12.75" customHeight="1" x14ac:dyDescent="0.2">
      <c r="A1633" s="18">
        <v>143439805</v>
      </c>
      <c r="B1633" s="18">
        <v>5540246171933</v>
      </c>
      <c r="C1633" s="17">
        <v>44883</v>
      </c>
      <c r="D1633" s="19">
        <v>1114</v>
      </c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</row>
    <row r="1634" spans="1:25" ht="12.75" customHeight="1" x14ac:dyDescent="0.2">
      <c r="A1634" s="21">
        <v>143439805</v>
      </c>
      <c r="B1634" s="21">
        <v>5540246176294</v>
      </c>
      <c r="C1634" s="20">
        <v>44883</v>
      </c>
      <c r="D1634" s="22">
        <v>1485</v>
      </c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</row>
    <row r="1635" spans="1:25" ht="12.75" customHeight="1" x14ac:dyDescent="0.2">
      <c r="A1635" s="18">
        <v>143439805</v>
      </c>
      <c r="B1635" s="18">
        <v>5540246176295</v>
      </c>
      <c r="C1635" s="17">
        <v>44883</v>
      </c>
      <c r="D1635" s="19">
        <v>8909</v>
      </c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</row>
    <row r="1636" spans="1:25" ht="12.75" customHeight="1" x14ac:dyDescent="0.2">
      <c r="A1636" s="18">
        <v>143439805</v>
      </c>
      <c r="B1636" s="18">
        <v>5540246187987</v>
      </c>
      <c r="C1636" s="17">
        <v>44883</v>
      </c>
      <c r="D1636" s="19">
        <v>3341</v>
      </c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</row>
    <row r="1637" spans="1:25" ht="12.75" customHeight="1" x14ac:dyDescent="0.2">
      <c r="A1637" s="21">
        <v>143439806</v>
      </c>
      <c r="B1637" s="21">
        <v>5540246191598</v>
      </c>
      <c r="C1637" s="20">
        <v>44884</v>
      </c>
      <c r="D1637" s="22">
        <v>1476</v>
      </c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</row>
    <row r="1638" spans="1:25" ht="12.75" customHeight="1" x14ac:dyDescent="0.2">
      <c r="A1638" s="21">
        <v>143439825</v>
      </c>
      <c r="B1638" s="21">
        <v>5540246194632</v>
      </c>
      <c r="C1638" s="20">
        <v>44883</v>
      </c>
      <c r="D1638" s="22">
        <v>251</v>
      </c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</row>
    <row r="1639" spans="1:25" ht="12.75" customHeight="1" x14ac:dyDescent="0.2">
      <c r="A1639" s="18">
        <v>143439825</v>
      </c>
      <c r="B1639" s="18">
        <v>5540246195250</v>
      </c>
      <c r="C1639" s="17">
        <v>44883</v>
      </c>
      <c r="D1639" s="19">
        <v>58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</row>
    <row r="1640" spans="1:25" ht="12.75" customHeight="1" x14ac:dyDescent="0.2">
      <c r="A1640" s="21">
        <v>143439825</v>
      </c>
      <c r="B1640" s="21">
        <v>5540246196046</v>
      </c>
      <c r="C1640" s="20">
        <v>44883</v>
      </c>
      <c r="D1640" s="22">
        <v>58</v>
      </c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</row>
    <row r="1641" spans="1:25" ht="12.75" customHeight="1" x14ac:dyDescent="0.2">
      <c r="A1641" s="18">
        <v>143439827</v>
      </c>
      <c r="B1641" s="18">
        <v>5540246194632</v>
      </c>
      <c r="C1641" s="17">
        <v>44890</v>
      </c>
      <c r="D1641" s="19">
        <v>919</v>
      </c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</row>
    <row r="1642" spans="1:25" ht="12.75" customHeight="1" x14ac:dyDescent="0.2">
      <c r="A1642" s="21">
        <v>143439827</v>
      </c>
      <c r="B1642" s="21">
        <v>5540246196046</v>
      </c>
      <c r="C1642" s="20">
        <v>44890</v>
      </c>
      <c r="D1642" s="22">
        <v>251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</row>
    <row r="1643" spans="1:25" ht="12.75" customHeight="1" x14ac:dyDescent="0.2">
      <c r="A1643" s="21">
        <v>143439828</v>
      </c>
      <c r="B1643" s="21">
        <v>5540246194632</v>
      </c>
      <c r="C1643" s="20">
        <v>44892</v>
      </c>
      <c r="D1643" s="22">
        <v>1003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</row>
    <row r="1644" spans="1:25" ht="12.75" customHeight="1" x14ac:dyDescent="0.2">
      <c r="A1644" s="21">
        <v>143449857</v>
      </c>
      <c r="B1644" s="21">
        <v>5540246172978</v>
      </c>
      <c r="C1644" s="20">
        <v>44884</v>
      </c>
      <c r="D1644" s="22">
        <v>836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</row>
    <row r="1645" spans="1:25" ht="12.75" customHeight="1" x14ac:dyDescent="0.2">
      <c r="A1645" s="18">
        <v>143449860</v>
      </c>
      <c r="B1645" s="18">
        <v>5540246176294</v>
      </c>
      <c r="C1645" s="17">
        <v>44884</v>
      </c>
      <c r="D1645" s="19">
        <v>743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</row>
    <row r="1646" spans="1:25" ht="12.75" customHeight="1" x14ac:dyDescent="0.2">
      <c r="A1646" s="21">
        <v>143449860</v>
      </c>
      <c r="B1646" s="21">
        <v>5540246176295</v>
      </c>
      <c r="C1646" s="20">
        <v>44884</v>
      </c>
      <c r="D1646" s="22">
        <v>4455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</row>
    <row r="1647" spans="1:25" ht="12.75" customHeight="1" x14ac:dyDescent="0.2">
      <c r="A1647" s="21">
        <v>143449860</v>
      </c>
      <c r="B1647" s="21">
        <v>5540246188200</v>
      </c>
      <c r="C1647" s="20">
        <v>44884</v>
      </c>
      <c r="D1647" s="22">
        <v>1485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</row>
    <row r="1648" spans="1:25" ht="12.75" customHeight="1" x14ac:dyDescent="0.2">
      <c r="A1648" s="18">
        <v>143449862</v>
      </c>
      <c r="B1648" s="18">
        <v>5540246172978</v>
      </c>
      <c r="C1648" s="17">
        <v>44883</v>
      </c>
      <c r="D1648" s="19">
        <v>3341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</row>
    <row r="1649" spans="1:25" ht="12.75" customHeight="1" x14ac:dyDescent="0.2">
      <c r="A1649" s="21">
        <v>143449875</v>
      </c>
      <c r="B1649" s="21">
        <v>5540246170256</v>
      </c>
      <c r="C1649" s="20">
        <v>44920</v>
      </c>
      <c r="D1649" s="22">
        <v>3174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</row>
    <row r="1650" spans="1:25" ht="12.75" customHeight="1" x14ac:dyDescent="0.2">
      <c r="A1650" s="18">
        <v>143449875</v>
      </c>
      <c r="B1650" s="18">
        <v>5540246171888</v>
      </c>
      <c r="C1650" s="17">
        <v>44920</v>
      </c>
      <c r="D1650" s="19">
        <v>520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</row>
    <row r="1651" spans="1:25" ht="12.75" customHeight="1" x14ac:dyDescent="0.2">
      <c r="A1651" s="21">
        <v>143449876</v>
      </c>
      <c r="B1651" s="21">
        <v>5540246170256</v>
      </c>
      <c r="C1651" s="20">
        <v>44926</v>
      </c>
      <c r="D1651" s="22">
        <v>3112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</row>
    <row r="1652" spans="1:25" ht="12.75" customHeight="1" x14ac:dyDescent="0.2">
      <c r="A1652" s="18">
        <v>143449876</v>
      </c>
      <c r="B1652" s="18">
        <v>5540246171888</v>
      </c>
      <c r="C1652" s="17">
        <v>44926</v>
      </c>
      <c r="D1652" s="19">
        <v>520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</row>
    <row r="1653" spans="1:25" ht="12.75" customHeight="1" x14ac:dyDescent="0.2">
      <c r="A1653" s="21">
        <v>143449877</v>
      </c>
      <c r="B1653" s="21">
        <v>5540246170256</v>
      </c>
      <c r="C1653" s="20">
        <v>44935</v>
      </c>
      <c r="D1653" s="22">
        <v>3174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</row>
    <row r="1654" spans="1:25" ht="12.75" customHeight="1" x14ac:dyDescent="0.2">
      <c r="A1654" s="18">
        <v>143449877</v>
      </c>
      <c r="B1654" s="18">
        <v>5540246171888</v>
      </c>
      <c r="C1654" s="17">
        <v>44935</v>
      </c>
      <c r="D1654" s="19">
        <v>390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</row>
    <row r="1655" spans="1:25" ht="12.75" customHeight="1" x14ac:dyDescent="0.2">
      <c r="A1655" s="21">
        <v>143449891</v>
      </c>
      <c r="B1655" s="21">
        <v>5540246181016</v>
      </c>
      <c r="C1655" s="20">
        <v>44889</v>
      </c>
      <c r="D1655" s="22">
        <v>10691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</row>
    <row r="1656" spans="1:25" ht="12.75" customHeight="1" x14ac:dyDescent="0.2">
      <c r="A1656" s="21">
        <v>143449917</v>
      </c>
      <c r="B1656" s="21">
        <v>5540246183130</v>
      </c>
      <c r="C1656" s="20">
        <v>44897</v>
      </c>
      <c r="D1656" s="22">
        <v>1692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</row>
    <row r="1657" spans="1:25" ht="12.75" customHeight="1" x14ac:dyDescent="0.2">
      <c r="A1657" s="18">
        <v>143449917</v>
      </c>
      <c r="B1657" s="18">
        <v>5540246183537</v>
      </c>
      <c r="C1657" s="17">
        <v>44897</v>
      </c>
      <c r="D1657" s="19">
        <v>961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</row>
    <row r="1658" spans="1:25" ht="12.75" customHeight="1" x14ac:dyDescent="0.2">
      <c r="A1658" s="21">
        <v>143449919</v>
      </c>
      <c r="B1658" s="21">
        <v>5540246172539</v>
      </c>
      <c r="C1658" s="20">
        <v>44886</v>
      </c>
      <c r="D1658" s="22">
        <v>24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</row>
    <row r="1659" spans="1:25" ht="12.75" customHeight="1" x14ac:dyDescent="0.2">
      <c r="A1659" s="18">
        <v>143449919</v>
      </c>
      <c r="B1659" s="18">
        <v>5540246172669</v>
      </c>
      <c r="C1659" s="17">
        <v>44886</v>
      </c>
      <c r="D1659" s="19">
        <v>140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</row>
    <row r="1660" spans="1:25" ht="12.75" customHeight="1" x14ac:dyDescent="0.2">
      <c r="A1660" s="21">
        <v>143449919</v>
      </c>
      <c r="B1660" s="21">
        <v>5540246172978</v>
      </c>
      <c r="C1660" s="20">
        <v>44886</v>
      </c>
      <c r="D1660" s="22">
        <v>752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</row>
    <row r="1661" spans="1:25" ht="12.75" customHeight="1" x14ac:dyDescent="0.2">
      <c r="A1661" s="18">
        <v>143449919</v>
      </c>
      <c r="B1661" s="18">
        <v>5540246174174</v>
      </c>
      <c r="C1661" s="17">
        <v>44886</v>
      </c>
      <c r="D1661" s="19">
        <v>696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</row>
    <row r="1662" spans="1:25" ht="12.75" customHeight="1" x14ac:dyDescent="0.2">
      <c r="A1662" s="18">
        <v>143449919</v>
      </c>
      <c r="B1662" s="18">
        <v>5540246176699</v>
      </c>
      <c r="C1662" s="17">
        <v>44886</v>
      </c>
      <c r="D1662" s="19">
        <v>2924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</row>
    <row r="1663" spans="1:25" ht="12.75" customHeight="1" x14ac:dyDescent="0.2">
      <c r="A1663" s="21">
        <v>143449919</v>
      </c>
      <c r="B1663" s="21">
        <v>5540246188175</v>
      </c>
      <c r="C1663" s="20">
        <v>44886</v>
      </c>
      <c r="D1663" s="22">
        <v>116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</row>
    <row r="1664" spans="1:25" ht="12.75" customHeight="1" x14ac:dyDescent="0.2">
      <c r="A1664" s="21">
        <v>143449919</v>
      </c>
      <c r="B1664" s="21">
        <v>5540246191594</v>
      </c>
      <c r="C1664" s="20">
        <v>44886</v>
      </c>
      <c r="D1664" s="22">
        <v>1476</v>
      </c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</row>
    <row r="1665" spans="1:25" ht="12.75" customHeight="1" x14ac:dyDescent="0.2">
      <c r="A1665" s="18">
        <v>143449919</v>
      </c>
      <c r="B1665" s="18">
        <v>5540246191598</v>
      </c>
      <c r="C1665" s="17">
        <v>44886</v>
      </c>
      <c r="D1665" s="19">
        <v>1601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</row>
    <row r="1666" spans="1:25" ht="12.75" customHeight="1" x14ac:dyDescent="0.2">
      <c r="A1666" s="18">
        <v>143449922</v>
      </c>
      <c r="B1666" s="18">
        <v>5540246176294</v>
      </c>
      <c r="C1666" s="17">
        <v>44886</v>
      </c>
      <c r="D1666" s="19">
        <v>743</v>
      </c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</row>
    <row r="1667" spans="1:25" ht="12.75" customHeight="1" x14ac:dyDescent="0.2">
      <c r="A1667" s="18">
        <v>143449922</v>
      </c>
      <c r="B1667" s="18">
        <v>5540246187987</v>
      </c>
      <c r="C1667" s="17">
        <v>44886</v>
      </c>
      <c r="D1667" s="19">
        <v>2228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</row>
    <row r="1668" spans="1:25" ht="12.75" customHeight="1" x14ac:dyDescent="0.2">
      <c r="A1668" s="21">
        <v>143449922</v>
      </c>
      <c r="B1668" s="21">
        <v>5540246188200</v>
      </c>
      <c r="C1668" s="20">
        <v>44886</v>
      </c>
      <c r="D1668" s="22">
        <v>1485</v>
      </c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</row>
    <row r="1669" spans="1:25" ht="12.75" customHeight="1" x14ac:dyDescent="0.2">
      <c r="A1669" s="18">
        <v>143449928</v>
      </c>
      <c r="B1669" s="18">
        <v>5540246174095</v>
      </c>
      <c r="C1669" s="17">
        <v>44891</v>
      </c>
      <c r="D1669" s="19">
        <v>70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</row>
    <row r="1670" spans="1:25" ht="12.75" customHeight="1" x14ac:dyDescent="0.2">
      <c r="A1670" s="21">
        <v>143449928</v>
      </c>
      <c r="B1670" s="21">
        <v>5540246175049</v>
      </c>
      <c r="C1670" s="20">
        <v>44891</v>
      </c>
      <c r="D1670" s="22">
        <v>557</v>
      </c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</row>
    <row r="1671" spans="1:25" ht="12.75" customHeight="1" x14ac:dyDescent="0.2">
      <c r="A1671" s="18">
        <v>143449928</v>
      </c>
      <c r="B1671" s="18">
        <v>5540246175050</v>
      </c>
      <c r="C1671" s="17">
        <v>44891</v>
      </c>
      <c r="D1671" s="19">
        <v>418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</row>
    <row r="1672" spans="1:25" ht="12.75" customHeight="1" x14ac:dyDescent="0.2">
      <c r="A1672" s="21">
        <v>143449928</v>
      </c>
      <c r="B1672" s="21">
        <v>5540246190743</v>
      </c>
      <c r="C1672" s="20">
        <v>44891</v>
      </c>
      <c r="D1672" s="22">
        <v>279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</row>
    <row r="1673" spans="1:25" ht="12.75" customHeight="1" x14ac:dyDescent="0.2">
      <c r="A1673" s="18">
        <v>143449929</v>
      </c>
      <c r="B1673" s="18">
        <v>5540246196148</v>
      </c>
      <c r="C1673" s="17">
        <v>44912</v>
      </c>
      <c r="D1673" s="19">
        <v>975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</row>
    <row r="1674" spans="1:25" ht="12.75" customHeight="1" x14ac:dyDescent="0.2">
      <c r="A1674" s="21">
        <v>143449946</v>
      </c>
      <c r="B1674" s="21">
        <v>5540246185429</v>
      </c>
      <c r="C1674" s="20">
        <v>44892</v>
      </c>
      <c r="D1674" s="22">
        <v>140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</row>
    <row r="1675" spans="1:25" ht="12.75" customHeight="1" x14ac:dyDescent="0.2">
      <c r="A1675" s="18">
        <v>143449946</v>
      </c>
      <c r="B1675" s="18">
        <v>5540246185562</v>
      </c>
      <c r="C1675" s="17">
        <v>44892</v>
      </c>
      <c r="D1675" s="19">
        <v>168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</row>
    <row r="1676" spans="1:25" ht="12.75" customHeight="1" x14ac:dyDescent="0.2">
      <c r="A1676" s="21">
        <v>143449946</v>
      </c>
      <c r="B1676" s="21">
        <v>5540246186325</v>
      </c>
      <c r="C1676" s="20">
        <v>44892</v>
      </c>
      <c r="D1676" s="22">
        <v>140</v>
      </c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</row>
    <row r="1677" spans="1:25" ht="12.75" customHeight="1" x14ac:dyDescent="0.2">
      <c r="A1677" s="18">
        <v>143449947</v>
      </c>
      <c r="B1677" s="18">
        <v>5540246194632</v>
      </c>
      <c r="C1677" s="17">
        <v>44897</v>
      </c>
      <c r="D1677" s="19">
        <v>919</v>
      </c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</row>
    <row r="1678" spans="1:25" ht="12.75" customHeight="1" x14ac:dyDescent="0.2">
      <c r="A1678" s="21">
        <v>143449947</v>
      </c>
      <c r="B1678" s="21">
        <v>5540246195250</v>
      </c>
      <c r="C1678" s="20">
        <v>44897</v>
      </c>
      <c r="D1678" s="22">
        <v>251</v>
      </c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</row>
    <row r="1679" spans="1:25" ht="12.75" customHeight="1" x14ac:dyDescent="0.2">
      <c r="A1679" s="18">
        <v>143449947</v>
      </c>
      <c r="B1679" s="18">
        <v>5540246196046</v>
      </c>
      <c r="C1679" s="17">
        <v>44897</v>
      </c>
      <c r="D1679" s="19">
        <v>168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</row>
    <row r="1680" spans="1:25" ht="12.75" customHeight="1" x14ac:dyDescent="0.2">
      <c r="A1680" s="21">
        <v>143449948</v>
      </c>
      <c r="B1680" s="21">
        <v>5540246194632</v>
      </c>
      <c r="C1680" s="20">
        <v>44900</v>
      </c>
      <c r="D1680" s="22">
        <v>2256</v>
      </c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</row>
    <row r="1681" spans="1:25" ht="12.75" customHeight="1" x14ac:dyDescent="0.2">
      <c r="A1681" s="21">
        <v>143449949</v>
      </c>
      <c r="B1681" s="21">
        <v>5540246194632</v>
      </c>
      <c r="C1681" s="20">
        <v>44904</v>
      </c>
      <c r="D1681" s="22">
        <v>1337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</row>
    <row r="1682" spans="1:25" ht="12.75" customHeight="1" x14ac:dyDescent="0.2">
      <c r="A1682" s="21">
        <v>143449951</v>
      </c>
      <c r="B1682" s="21">
        <v>5540246194632</v>
      </c>
      <c r="C1682" s="20">
        <v>44907</v>
      </c>
      <c r="D1682" s="22">
        <v>1365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</row>
    <row r="1683" spans="1:25" ht="12.75" customHeight="1" x14ac:dyDescent="0.2">
      <c r="A1683" s="21">
        <v>143449952</v>
      </c>
      <c r="B1683" s="21">
        <v>5540246194632</v>
      </c>
      <c r="C1683" s="20">
        <v>44911</v>
      </c>
      <c r="D1683" s="22">
        <v>585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</row>
    <row r="1684" spans="1:25" ht="12.75" customHeight="1" x14ac:dyDescent="0.2">
      <c r="A1684" s="18">
        <v>143449953</v>
      </c>
      <c r="B1684" s="18">
        <v>5540246194632</v>
      </c>
      <c r="C1684" s="17">
        <v>44920</v>
      </c>
      <c r="D1684" s="19">
        <v>1086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</row>
    <row r="1685" spans="1:25" ht="12.75" customHeight="1" x14ac:dyDescent="0.2">
      <c r="A1685" s="18">
        <v>143449961</v>
      </c>
      <c r="B1685" s="18">
        <v>5540246192907</v>
      </c>
      <c r="C1685" s="17">
        <v>44927</v>
      </c>
      <c r="D1685" s="19">
        <v>3248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</row>
    <row r="1686" spans="1:25" ht="12.75" customHeight="1" x14ac:dyDescent="0.2">
      <c r="A1686" s="21">
        <v>143449962</v>
      </c>
      <c r="B1686" s="21">
        <v>5540246192907</v>
      </c>
      <c r="C1686" s="20">
        <v>44949</v>
      </c>
      <c r="D1686" s="22">
        <v>11136</v>
      </c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</row>
    <row r="1687" spans="1:25" ht="12.75" customHeight="1" x14ac:dyDescent="0.2">
      <c r="A1687" s="21">
        <v>143449966</v>
      </c>
      <c r="B1687" s="21">
        <v>5540246172978</v>
      </c>
      <c r="C1687" s="20">
        <v>44889</v>
      </c>
      <c r="D1687" s="22">
        <v>1671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</row>
    <row r="1688" spans="1:25" ht="12.75" customHeight="1" x14ac:dyDescent="0.2">
      <c r="A1688" s="18">
        <v>143449966</v>
      </c>
      <c r="B1688" s="18">
        <v>5540246176699</v>
      </c>
      <c r="C1688" s="17">
        <v>44889</v>
      </c>
      <c r="D1688" s="19">
        <v>4176</v>
      </c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</row>
    <row r="1689" spans="1:25" ht="12.75" customHeight="1" x14ac:dyDescent="0.2">
      <c r="A1689" s="18">
        <v>143449966</v>
      </c>
      <c r="B1689" s="18">
        <v>5540246188175</v>
      </c>
      <c r="C1689" s="17">
        <v>44889</v>
      </c>
      <c r="D1689" s="19">
        <v>116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</row>
    <row r="1690" spans="1:25" ht="12.75" customHeight="1" x14ac:dyDescent="0.2">
      <c r="A1690" s="21">
        <v>143449967</v>
      </c>
      <c r="B1690" s="21">
        <v>5540246187987</v>
      </c>
      <c r="C1690" s="20">
        <v>44889</v>
      </c>
      <c r="D1690" s="22">
        <v>2228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</row>
    <row r="1691" spans="1:25" ht="12.75" customHeight="1" x14ac:dyDescent="0.2">
      <c r="A1691" s="18">
        <v>143449967</v>
      </c>
      <c r="B1691" s="18">
        <v>5540246188200</v>
      </c>
      <c r="C1691" s="17">
        <v>44889</v>
      </c>
      <c r="D1691" s="19">
        <v>1485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</row>
    <row r="1692" spans="1:25" ht="12.75" customHeight="1" x14ac:dyDescent="0.2">
      <c r="A1692" s="18">
        <v>143449971</v>
      </c>
      <c r="B1692" s="18">
        <v>5540246171759</v>
      </c>
      <c r="C1692" s="17">
        <v>44893</v>
      </c>
      <c r="D1692" s="19">
        <v>8352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</row>
    <row r="1693" spans="1:25" ht="12.75" customHeight="1" x14ac:dyDescent="0.2">
      <c r="A1693" s="21">
        <v>143449971</v>
      </c>
      <c r="B1693" s="21">
        <v>5540246192518</v>
      </c>
      <c r="C1693" s="20">
        <v>44893</v>
      </c>
      <c r="D1693" s="22">
        <v>26309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</row>
    <row r="1694" spans="1:25" ht="12.75" customHeight="1" x14ac:dyDescent="0.2">
      <c r="A1694" s="18">
        <v>143449974</v>
      </c>
      <c r="B1694" s="18">
        <v>5540246192148</v>
      </c>
      <c r="C1694" s="17">
        <v>44891</v>
      </c>
      <c r="D1694" s="19">
        <v>45936</v>
      </c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</row>
    <row r="1695" spans="1:25" ht="12.75" customHeight="1" x14ac:dyDescent="0.2">
      <c r="A1695" s="21">
        <v>143449975</v>
      </c>
      <c r="B1695" s="21">
        <v>5540246192148</v>
      </c>
      <c r="C1695" s="20">
        <v>44898</v>
      </c>
      <c r="D1695" s="22">
        <v>45936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</row>
    <row r="1696" spans="1:25" ht="12.75" customHeight="1" x14ac:dyDescent="0.2">
      <c r="A1696" s="21">
        <v>143449977</v>
      </c>
      <c r="B1696" s="21">
        <v>5540246195943</v>
      </c>
      <c r="C1696" s="20">
        <v>44920</v>
      </c>
      <c r="D1696" s="22">
        <v>928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</row>
    <row r="1697" spans="1:25" ht="12.75" customHeight="1" x14ac:dyDescent="0.2">
      <c r="A1697" s="18">
        <v>143449977</v>
      </c>
      <c r="B1697" s="18">
        <v>5540246195944</v>
      </c>
      <c r="C1697" s="17">
        <v>44920</v>
      </c>
      <c r="D1697" s="19">
        <v>928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</row>
    <row r="1698" spans="1:25" ht="12.75" customHeight="1" x14ac:dyDescent="0.2">
      <c r="A1698" s="21">
        <v>143449978</v>
      </c>
      <c r="B1698" s="21">
        <v>5540246195943</v>
      </c>
      <c r="C1698" s="20">
        <v>44926</v>
      </c>
      <c r="D1698" s="22">
        <v>928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</row>
    <row r="1699" spans="1:25" ht="12.75" customHeight="1" x14ac:dyDescent="0.2">
      <c r="A1699" s="18">
        <v>143449978</v>
      </c>
      <c r="B1699" s="18">
        <v>5540246195944</v>
      </c>
      <c r="C1699" s="17">
        <v>44926</v>
      </c>
      <c r="D1699" s="19">
        <v>928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</row>
    <row r="1700" spans="1:25" ht="12.75" customHeight="1" x14ac:dyDescent="0.2">
      <c r="A1700" s="21">
        <v>143449981</v>
      </c>
      <c r="B1700" s="21">
        <v>5540246191596</v>
      </c>
      <c r="C1700" s="20">
        <v>44899</v>
      </c>
      <c r="D1700" s="22">
        <v>223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</row>
    <row r="1701" spans="1:25" ht="12.75" customHeight="1" x14ac:dyDescent="0.2">
      <c r="A1701" s="18">
        <v>143449996</v>
      </c>
      <c r="B1701" s="18">
        <v>5540246171933</v>
      </c>
      <c r="C1701" s="17">
        <v>44890</v>
      </c>
      <c r="D1701" s="19">
        <v>669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</row>
    <row r="1702" spans="1:25" ht="12.75" customHeight="1" x14ac:dyDescent="0.2">
      <c r="A1702" s="21">
        <v>143449996</v>
      </c>
      <c r="B1702" s="21">
        <v>5540246176295</v>
      </c>
      <c r="C1702" s="20">
        <v>44890</v>
      </c>
      <c r="D1702" s="22">
        <v>2228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</row>
    <row r="1703" spans="1:25" ht="12.75" customHeight="1" x14ac:dyDescent="0.2">
      <c r="A1703" s="18">
        <v>143449996</v>
      </c>
      <c r="B1703" s="18">
        <v>5540246187987</v>
      </c>
      <c r="C1703" s="17">
        <v>44890</v>
      </c>
      <c r="D1703" s="19">
        <v>3341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</row>
    <row r="1704" spans="1:25" ht="12.75" customHeight="1" x14ac:dyDescent="0.2">
      <c r="A1704" s="21">
        <v>143450004</v>
      </c>
      <c r="B1704" s="21">
        <v>5540246182684</v>
      </c>
      <c r="C1704" s="20">
        <v>44899</v>
      </c>
      <c r="D1704" s="22">
        <v>372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</row>
    <row r="1705" spans="1:25" ht="12.75" customHeight="1" x14ac:dyDescent="0.2">
      <c r="A1705" s="21">
        <v>143450004</v>
      </c>
      <c r="B1705" s="21">
        <v>5540246194467</v>
      </c>
      <c r="C1705" s="20">
        <v>44899</v>
      </c>
      <c r="D1705" s="22">
        <v>12473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</row>
    <row r="1706" spans="1:25" ht="12.75" customHeight="1" x14ac:dyDescent="0.2">
      <c r="A1706" s="18">
        <v>143460020</v>
      </c>
      <c r="B1706" s="18">
        <v>5540246193878</v>
      </c>
      <c r="C1706" s="17">
        <v>44891</v>
      </c>
      <c r="D1706" s="19">
        <v>22272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</row>
    <row r="1707" spans="1:25" ht="12.75" customHeight="1" x14ac:dyDescent="0.2">
      <c r="A1707" s="21">
        <v>143460029</v>
      </c>
      <c r="B1707" s="21">
        <v>5540246172539</v>
      </c>
      <c r="C1707" s="20">
        <v>44891</v>
      </c>
      <c r="D1707" s="22">
        <v>24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</row>
    <row r="1708" spans="1:25" ht="12.75" customHeight="1" x14ac:dyDescent="0.2">
      <c r="A1708" s="18">
        <v>143460029</v>
      </c>
      <c r="B1708" s="18">
        <v>5540246172669</v>
      </c>
      <c r="C1708" s="17">
        <v>44891</v>
      </c>
      <c r="D1708" s="19">
        <v>279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</row>
    <row r="1709" spans="1:25" ht="12.75" customHeight="1" x14ac:dyDescent="0.2">
      <c r="A1709" s="21">
        <v>143460029</v>
      </c>
      <c r="B1709" s="21">
        <v>5540246172978</v>
      </c>
      <c r="C1709" s="20">
        <v>44891</v>
      </c>
      <c r="D1709" s="22">
        <v>1671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</row>
    <row r="1710" spans="1:25" ht="12.75" customHeight="1" x14ac:dyDescent="0.2">
      <c r="A1710" s="18">
        <v>143460029</v>
      </c>
      <c r="B1710" s="18">
        <v>5540246174174</v>
      </c>
      <c r="C1710" s="17">
        <v>44891</v>
      </c>
      <c r="D1710" s="19">
        <v>232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</row>
    <row r="1711" spans="1:25" ht="12.75" customHeight="1" x14ac:dyDescent="0.2">
      <c r="A1711" s="18">
        <v>143460029</v>
      </c>
      <c r="B1711" s="18">
        <v>5540246176699</v>
      </c>
      <c r="C1711" s="17">
        <v>44891</v>
      </c>
      <c r="D1711" s="19">
        <v>4176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</row>
    <row r="1712" spans="1:25" ht="12.75" customHeight="1" x14ac:dyDescent="0.2">
      <c r="A1712" s="21">
        <v>143460030</v>
      </c>
      <c r="B1712" s="21">
        <v>5540246171933</v>
      </c>
      <c r="C1712" s="20">
        <v>44891</v>
      </c>
      <c r="D1712" s="22">
        <v>557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</row>
    <row r="1713" spans="1:25" ht="12.75" customHeight="1" x14ac:dyDescent="0.2">
      <c r="A1713" s="18">
        <v>143460030</v>
      </c>
      <c r="B1713" s="18">
        <v>5540246176295</v>
      </c>
      <c r="C1713" s="17">
        <v>44891</v>
      </c>
      <c r="D1713" s="19">
        <v>8909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</row>
    <row r="1714" spans="1:25" ht="12.75" customHeight="1" x14ac:dyDescent="0.2">
      <c r="A1714" s="21">
        <v>143460030</v>
      </c>
      <c r="B1714" s="21">
        <v>5540246187987</v>
      </c>
      <c r="C1714" s="20">
        <v>44891</v>
      </c>
      <c r="D1714" s="22">
        <v>1671</v>
      </c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</row>
    <row r="1715" spans="1:25" ht="12.75" customHeight="1" x14ac:dyDescent="0.2">
      <c r="A1715" s="18">
        <v>143460035</v>
      </c>
      <c r="B1715" s="18">
        <v>5540246181061</v>
      </c>
      <c r="C1715" s="17">
        <v>44905</v>
      </c>
      <c r="D1715" s="19">
        <v>1964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</row>
    <row r="1716" spans="1:25" ht="12.75" customHeight="1" x14ac:dyDescent="0.2">
      <c r="A1716" s="21">
        <v>143460035</v>
      </c>
      <c r="B1716" s="21">
        <v>5540246185278</v>
      </c>
      <c r="C1716" s="20">
        <v>44905</v>
      </c>
      <c r="D1716" s="22">
        <v>2239</v>
      </c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</row>
    <row r="1717" spans="1:25" ht="12.75" customHeight="1" x14ac:dyDescent="0.2">
      <c r="A1717" s="21">
        <v>143460037</v>
      </c>
      <c r="B1717" s="21">
        <v>5540246183130</v>
      </c>
      <c r="C1717" s="20">
        <v>44906</v>
      </c>
      <c r="D1717" s="22">
        <v>2256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</row>
    <row r="1718" spans="1:25" ht="12.75" customHeight="1" x14ac:dyDescent="0.2">
      <c r="A1718" s="18">
        <v>143460037</v>
      </c>
      <c r="B1718" s="18">
        <v>5540246183538</v>
      </c>
      <c r="C1718" s="17">
        <v>44906</v>
      </c>
      <c r="D1718" s="19">
        <v>919</v>
      </c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</row>
    <row r="1719" spans="1:25" ht="12.75" customHeight="1" x14ac:dyDescent="0.2">
      <c r="A1719" s="21">
        <v>143460044</v>
      </c>
      <c r="B1719" s="21">
        <v>5540246174095</v>
      </c>
      <c r="C1719" s="20">
        <v>44898</v>
      </c>
      <c r="D1719" s="22">
        <v>140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</row>
    <row r="1720" spans="1:25" ht="12.75" customHeight="1" x14ac:dyDescent="0.2">
      <c r="A1720" s="18">
        <v>143460044</v>
      </c>
      <c r="B1720" s="18">
        <v>5540246175047</v>
      </c>
      <c r="C1720" s="17">
        <v>44898</v>
      </c>
      <c r="D1720" s="19">
        <v>279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</row>
    <row r="1721" spans="1:25" ht="12.75" customHeight="1" x14ac:dyDescent="0.2">
      <c r="A1721" s="21">
        <v>143460044</v>
      </c>
      <c r="B1721" s="21">
        <v>5540246175049</v>
      </c>
      <c r="C1721" s="20">
        <v>44898</v>
      </c>
      <c r="D1721" s="22">
        <v>557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</row>
    <row r="1722" spans="1:25" ht="12.75" customHeight="1" x14ac:dyDescent="0.2">
      <c r="A1722" s="18">
        <v>143460044</v>
      </c>
      <c r="B1722" s="18">
        <v>5540246190743</v>
      </c>
      <c r="C1722" s="17">
        <v>44898</v>
      </c>
      <c r="D1722" s="19">
        <v>279</v>
      </c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</row>
    <row r="1723" spans="1:25" ht="12.75" customHeight="1" x14ac:dyDescent="0.2">
      <c r="A1723" s="18">
        <v>143460045</v>
      </c>
      <c r="B1723" s="18">
        <v>5540246183587</v>
      </c>
      <c r="C1723" s="17">
        <v>44899</v>
      </c>
      <c r="D1723" s="19">
        <v>502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</row>
    <row r="1724" spans="1:25" ht="12.75" customHeight="1" x14ac:dyDescent="0.2">
      <c r="A1724" s="21">
        <v>143460045</v>
      </c>
      <c r="B1724" s="21">
        <v>5540246183589</v>
      </c>
      <c r="C1724" s="20">
        <v>44899</v>
      </c>
      <c r="D1724" s="22">
        <v>650</v>
      </c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</row>
    <row r="1725" spans="1:25" ht="12.75" customHeight="1" x14ac:dyDescent="0.2">
      <c r="A1725" s="18">
        <v>143460045</v>
      </c>
      <c r="B1725" s="18">
        <v>5540246186352</v>
      </c>
      <c r="C1725" s="17">
        <v>44899</v>
      </c>
      <c r="D1725" s="19">
        <v>1880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</row>
    <row r="1726" spans="1:25" ht="12.75" customHeight="1" x14ac:dyDescent="0.2">
      <c r="A1726" s="18">
        <v>143460047</v>
      </c>
      <c r="B1726" s="18">
        <v>5540246183558</v>
      </c>
      <c r="C1726" s="17">
        <v>44904</v>
      </c>
      <c r="D1726" s="19">
        <v>2784</v>
      </c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</row>
    <row r="1727" spans="1:25" ht="12.75" customHeight="1" x14ac:dyDescent="0.2">
      <c r="A1727" s="21">
        <v>143460047</v>
      </c>
      <c r="B1727" s="21">
        <v>5540246192209</v>
      </c>
      <c r="C1727" s="20">
        <v>44904</v>
      </c>
      <c r="D1727" s="22">
        <v>2228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</row>
    <row r="1728" spans="1:25" ht="12.75" customHeight="1" x14ac:dyDescent="0.2">
      <c r="A1728" s="18">
        <v>143460047</v>
      </c>
      <c r="B1728" s="18">
        <v>5540246192462</v>
      </c>
      <c r="C1728" s="17">
        <v>44904</v>
      </c>
      <c r="D1728" s="19">
        <v>1114</v>
      </c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</row>
    <row r="1729" spans="1:25" ht="12.75" customHeight="1" x14ac:dyDescent="0.2">
      <c r="A1729" s="21">
        <v>143460047</v>
      </c>
      <c r="B1729" s="21">
        <v>5540246192594</v>
      </c>
      <c r="C1729" s="20">
        <v>44904</v>
      </c>
      <c r="D1729" s="22">
        <v>743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</row>
    <row r="1730" spans="1:25" ht="12.75" customHeight="1" x14ac:dyDescent="0.2">
      <c r="A1730" s="18">
        <v>143460047</v>
      </c>
      <c r="B1730" s="18">
        <v>5540246192831</v>
      </c>
      <c r="C1730" s="17">
        <v>44904</v>
      </c>
      <c r="D1730" s="19">
        <v>1300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</row>
    <row r="1731" spans="1:25" ht="12.75" customHeight="1" x14ac:dyDescent="0.2">
      <c r="A1731" s="18">
        <v>143460048</v>
      </c>
      <c r="B1731" s="18">
        <v>5540246187995</v>
      </c>
      <c r="C1731" s="17">
        <v>44900</v>
      </c>
      <c r="D1731" s="19">
        <v>1318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</row>
    <row r="1732" spans="1:25" ht="12.75" customHeight="1" x14ac:dyDescent="0.2">
      <c r="A1732" s="21">
        <v>143460051</v>
      </c>
      <c r="B1732" s="21">
        <v>5540246177133</v>
      </c>
      <c r="C1732" s="20">
        <v>44906</v>
      </c>
      <c r="D1732" s="22">
        <v>18375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</row>
    <row r="1733" spans="1:25" ht="12.75" customHeight="1" x14ac:dyDescent="0.2">
      <c r="A1733" s="18">
        <v>143460052</v>
      </c>
      <c r="B1733" s="18">
        <v>5540246192148</v>
      </c>
      <c r="C1733" s="17">
        <v>44906</v>
      </c>
      <c r="D1733" s="19">
        <v>45936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</row>
    <row r="1734" spans="1:25" ht="12.75" customHeight="1" x14ac:dyDescent="0.2">
      <c r="A1734" s="18">
        <v>143460054</v>
      </c>
      <c r="B1734" s="18">
        <v>5540246194632</v>
      </c>
      <c r="C1734" s="17">
        <v>44919</v>
      </c>
      <c r="D1734" s="19">
        <v>1056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</row>
    <row r="1735" spans="1:25" ht="12.75" customHeight="1" x14ac:dyDescent="0.2">
      <c r="A1735" s="18">
        <v>143460056</v>
      </c>
      <c r="B1735" s="18">
        <v>5540246185429</v>
      </c>
      <c r="C1735" s="17">
        <v>44898</v>
      </c>
      <c r="D1735" s="19">
        <v>70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</row>
    <row r="1736" spans="1:25" ht="12.75" customHeight="1" x14ac:dyDescent="0.2">
      <c r="A1736" s="18">
        <v>143460070</v>
      </c>
      <c r="B1736" s="18">
        <v>5540246174174</v>
      </c>
      <c r="C1736" s="17">
        <v>44892</v>
      </c>
      <c r="D1736" s="19">
        <v>464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</row>
    <row r="1737" spans="1:25" ht="12.75" customHeight="1" x14ac:dyDescent="0.2">
      <c r="A1737" s="18">
        <v>143460070</v>
      </c>
      <c r="B1737" s="18">
        <v>5540246176699</v>
      </c>
      <c r="C1737" s="17">
        <v>44892</v>
      </c>
      <c r="D1737" s="19">
        <v>3968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</row>
    <row r="1738" spans="1:25" ht="12.75" customHeight="1" x14ac:dyDescent="0.2">
      <c r="A1738" s="18">
        <v>143460070</v>
      </c>
      <c r="B1738" s="18">
        <v>5540246188175</v>
      </c>
      <c r="C1738" s="17">
        <v>44892</v>
      </c>
      <c r="D1738" s="19">
        <v>464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</row>
    <row r="1739" spans="1:25" ht="12.75" customHeight="1" x14ac:dyDescent="0.2">
      <c r="A1739" s="18">
        <v>143460070</v>
      </c>
      <c r="B1739" s="18">
        <v>5540246192102</v>
      </c>
      <c r="C1739" s="17">
        <v>44892</v>
      </c>
      <c r="D1739" s="19">
        <v>2005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</row>
    <row r="1740" spans="1:25" ht="12.75" customHeight="1" x14ac:dyDescent="0.2">
      <c r="A1740" s="21">
        <v>143460073</v>
      </c>
      <c r="B1740" s="21">
        <v>5540246171933</v>
      </c>
      <c r="C1740" s="20">
        <v>44892</v>
      </c>
      <c r="D1740" s="22">
        <v>1114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</row>
    <row r="1741" spans="1:25" ht="12.75" customHeight="1" x14ac:dyDescent="0.2">
      <c r="A1741" s="18">
        <v>143460073</v>
      </c>
      <c r="B1741" s="18">
        <v>5540246176294</v>
      </c>
      <c r="C1741" s="17">
        <v>44892</v>
      </c>
      <c r="D1741" s="19">
        <v>743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</row>
    <row r="1742" spans="1:25" ht="12.75" customHeight="1" x14ac:dyDescent="0.2">
      <c r="A1742" s="18">
        <v>143460073</v>
      </c>
      <c r="B1742" s="18">
        <v>5540246187987</v>
      </c>
      <c r="C1742" s="17">
        <v>44892</v>
      </c>
      <c r="D1742" s="19">
        <v>3341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</row>
    <row r="1743" spans="1:25" ht="12.75" customHeight="1" x14ac:dyDescent="0.2">
      <c r="A1743" s="21">
        <v>143460073</v>
      </c>
      <c r="B1743" s="21">
        <v>5540246188200</v>
      </c>
      <c r="C1743" s="20">
        <v>44892</v>
      </c>
      <c r="D1743" s="22">
        <v>1485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</row>
    <row r="1744" spans="1:25" ht="12.75" customHeight="1" x14ac:dyDescent="0.2">
      <c r="A1744" s="18">
        <v>143460075</v>
      </c>
      <c r="B1744" s="18">
        <v>5540246194632</v>
      </c>
      <c r="C1744" s="17">
        <v>44910</v>
      </c>
      <c r="D1744" s="19">
        <v>293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</row>
    <row r="1745" spans="1:25" ht="12.75" customHeight="1" x14ac:dyDescent="0.2">
      <c r="A1745" s="21">
        <v>143460075</v>
      </c>
      <c r="B1745" s="21">
        <v>5540246195250</v>
      </c>
      <c r="C1745" s="20">
        <v>44910</v>
      </c>
      <c r="D1745" s="22">
        <v>121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</row>
    <row r="1746" spans="1:25" ht="12.75" customHeight="1" x14ac:dyDescent="0.2">
      <c r="A1746" s="18">
        <v>143460075</v>
      </c>
      <c r="B1746" s="18">
        <v>5540246196046</v>
      </c>
      <c r="C1746" s="17">
        <v>44910</v>
      </c>
      <c r="D1746" s="19">
        <v>84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</row>
    <row r="1747" spans="1:25" ht="12.75" customHeight="1" x14ac:dyDescent="0.2">
      <c r="A1747" s="18">
        <v>143460091</v>
      </c>
      <c r="B1747" s="18">
        <v>5540246172669</v>
      </c>
      <c r="C1747" s="17">
        <v>44893</v>
      </c>
      <c r="D1747" s="19">
        <v>195</v>
      </c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</row>
    <row r="1748" spans="1:25" ht="12.75" customHeight="1" x14ac:dyDescent="0.2">
      <c r="A1748" s="18">
        <v>143460091</v>
      </c>
      <c r="B1748" s="18">
        <v>5540246174174</v>
      </c>
      <c r="C1748" s="17">
        <v>44893</v>
      </c>
      <c r="D1748" s="19">
        <v>232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</row>
    <row r="1749" spans="1:25" ht="12.75" customHeight="1" x14ac:dyDescent="0.2">
      <c r="A1749" s="21">
        <v>143460091</v>
      </c>
      <c r="B1749" s="21">
        <v>5540246176699</v>
      </c>
      <c r="C1749" s="20">
        <v>44893</v>
      </c>
      <c r="D1749" s="22">
        <v>8352</v>
      </c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</row>
    <row r="1750" spans="1:25" ht="12.75" customHeight="1" x14ac:dyDescent="0.2">
      <c r="A1750" s="21">
        <v>143460091</v>
      </c>
      <c r="B1750" s="21">
        <v>5540246192102</v>
      </c>
      <c r="C1750" s="20">
        <v>44893</v>
      </c>
      <c r="D1750" s="22">
        <v>2005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</row>
    <row r="1751" spans="1:25" ht="12.75" customHeight="1" x14ac:dyDescent="0.2">
      <c r="A1751" s="21">
        <v>143460092</v>
      </c>
      <c r="B1751" s="21">
        <v>5540246171933</v>
      </c>
      <c r="C1751" s="20">
        <v>44893</v>
      </c>
      <c r="D1751" s="22">
        <v>1114</v>
      </c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</row>
    <row r="1752" spans="1:25" ht="12.75" customHeight="1" x14ac:dyDescent="0.2">
      <c r="A1752" s="18">
        <v>143460092</v>
      </c>
      <c r="B1752" s="18">
        <v>5540246176295</v>
      </c>
      <c r="C1752" s="17">
        <v>44893</v>
      </c>
      <c r="D1752" s="19">
        <v>5940</v>
      </c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</row>
    <row r="1753" spans="1:25" ht="12.75" customHeight="1" x14ac:dyDescent="0.2">
      <c r="A1753" s="21">
        <v>143460092</v>
      </c>
      <c r="B1753" s="21">
        <v>5540246187987</v>
      </c>
      <c r="C1753" s="20">
        <v>44893</v>
      </c>
      <c r="D1753" s="22">
        <v>4455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</row>
    <row r="1754" spans="1:25" ht="12.75" customHeight="1" x14ac:dyDescent="0.2">
      <c r="A1754" s="18">
        <v>143460092</v>
      </c>
      <c r="B1754" s="18">
        <v>5540246188200</v>
      </c>
      <c r="C1754" s="17">
        <v>44893</v>
      </c>
      <c r="D1754" s="19">
        <v>706</v>
      </c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</row>
    <row r="1755" spans="1:25" ht="12.75" customHeight="1" x14ac:dyDescent="0.2">
      <c r="A1755" s="18">
        <v>143460095</v>
      </c>
      <c r="B1755" s="18">
        <v>5540246175049</v>
      </c>
      <c r="C1755" s="17">
        <v>44900</v>
      </c>
      <c r="D1755" s="19">
        <v>836</v>
      </c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</row>
    <row r="1756" spans="1:25" ht="12.75" customHeight="1" x14ac:dyDescent="0.2">
      <c r="A1756" s="18">
        <v>143460096</v>
      </c>
      <c r="B1756" s="18">
        <v>5540246192148</v>
      </c>
      <c r="C1756" s="17">
        <v>44913</v>
      </c>
      <c r="D1756" s="19">
        <v>45936</v>
      </c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</row>
    <row r="1757" spans="1:25" ht="12.75" customHeight="1" x14ac:dyDescent="0.2">
      <c r="A1757" s="18">
        <v>143460107</v>
      </c>
      <c r="B1757" s="18">
        <v>5540246196466</v>
      </c>
      <c r="C1757" s="17">
        <v>44899</v>
      </c>
      <c r="D1757" s="19">
        <v>1782</v>
      </c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</row>
    <row r="1758" spans="1:25" ht="12.75" customHeight="1" x14ac:dyDescent="0.2">
      <c r="A1758" s="21">
        <v>143460135</v>
      </c>
      <c r="B1758" s="21">
        <v>5540246183547</v>
      </c>
      <c r="C1758" s="20">
        <v>44905</v>
      </c>
      <c r="D1758" s="22">
        <v>8909</v>
      </c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</row>
    <row r="1759" spans="1:25" ht="12.75" customHeight="1" x14ac:dyDescent="0.2">
      <c r="A1759" s="21">
        <v>143460152</v>
      </c>
      <c r="B1759" s="21">
        <v>5540246171933</v>
      </c>
      <c r="C1759" s="20">
        <v>44897</v>
      </c>
      <c r="D1759" s="22">
        <v>2116</v>
      </c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</row>
    <row r="1760" spans="1:25" ht="12.75" customHeight="1" x14ac:dyDescent="0.2">
      <c r="A1760" s="18">
        <v>143460152</v>
      </c>
      <c r="B1760" s="18">
        <v>5540246176294</v>
      </c>
      <c r="C1760" s="17">
        <v>44897</v>
      </c>
      <c r="D1760" s="19">
        <v>743</v>
      </c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</row>
    <row r="1761" spans="1:25" ht="12.75" customHeight="1" x14ac:dyDescent="0.2">
      <c r="A1761" s="21">
        <v>143460152</v>
      </c>
      <c r="B1761" s="21">
        <v>5540246176295</v>
      </c>
      <c r="C1761" s="20">
        <v>44897</v>
      </c>
      <c r="D1761" s="22">
        <v>4455</v>
      </c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</row>
    <row r="1762" spans="1:25" ht="12.75" customHeight="1" x14ac:dyDescent="0.2">
      <c r="A1762" s="18">
        <v>143460152</v>
      </c>
      <c r="B1762" s="18">
        <v>5540246187987</v>
      </c>
      <c r="C1762" s="17">
        <v>44897</v>
      </c>
      <c r="D1762" s="19">
        <v>6682</v>
      </c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</row>
    <row r="1763" spans="1:25" ht="12.75" customHeight="1" x14ac:dyDescent="0.2">
      <c r="A1763" s="21">
        <v>143460152</v>
      </c>
      <c r="B1763" s="21">
        <v>5540246188200</v>
      </c>
      <c r="C1763" s="20">
        <v>44897</v>
      </c>
      <c r="D1763" s="22">
        <v>1485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</row>
    <row r="1764" spans="1:25" ht="12.75" customHeight="1" x14ac:dyDescent="0.2">
      <c r="A1764" s="21">
        <v>143460153</v>
      </c>
      <c r="B1764" s="21">
        <v>5540246172539</v>
      </c>
      <c r="C1764" s="20">
        <v>44897</v>
      </c>
      <c r="D1764" s="22">
        <v>47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</row>
    <row r="1765" spans="1:25" ht="12.75" customHeight="1" x14ac:dyDescent="0.2">
      <c r="A1765" s="18">
        <v>143460153</v>
      </c>
      <c r="B1765" s="18">
        <v>5540246172669</v>
      </c>
      <c r="C1765" s="17">
        <v>44897</v>
      </c>
      <c r="D1765" s="19">
        <v>279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</row>
    <row r="1766" spans="1:25" ht="12.75" customHeight="1" x14ac:dyDescent="0.2">
      <c r="A1766" s="21">
        <v>143460153</v>
      </c>
      <c r="B1766" s="21">
        <v>5540246172978</v>
      </c>
      <c r="C1766" s="20">
        <v>44897</v>
      </c>
      <c r="D1766" s="22">
        <v>1671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</row>
    <row r="1767" spans="1:25" ht="12.75" customHeight="1" x14ac:dyDescent="0.2">
      <c r="A1767" s="18">
        <v>143460153</v>
      </c>
      <c r="B1767" s="18">
        <v>5540246174174</v>
      </c>
      <c r="C1767" s="17">
        <v>44897</v>
      </c>
      <c r="D1767" s="19">
        <v>232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</row>
    <row r="1768" spans="1:25" ht="12.75" customHeight="1" x14ac:dyDescent="0.2">
      <c r="A1768" s="18">
        <v>143460153</v>
      </c>
      <c r="B1768" s="18">
        <v>5540246176699</v>
      </c>
      <c r="C1768" s="17">
        <v>44897</v>
      </c>
      <c r="D1768" s="19">
        <v>4176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</row>
    <row r="1769" spans="1:25" ht="12.75" customHeight="1" x14ac:dyDescent="0.2">
      <c r="A1769" s="18">
        <v>143460157</v>
      </c>
      <c r="B1769" s="18">
        <v>5540246185562</v>
      </c>
      <c r="C1769" s="17">
        <v>44900</v>
      </c>
      <c r="D1769" s="19">
        <v>140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</row>
    <row r="1770" spans="1:25" ht="12.75" customHeight="1" x14ac:dyDescent="0.2">
      <c r="A1770" s="21">
        <v>143460157</v>
      </c>
      <c r="B1770" s="21">
        <v>5540246186325</v>
      </c>
      <c r="C1770" s="20">
        <v>44900</v>
      </c>
      <c r="D1770" s="22">
        <v>279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</row>
    <row r="1771" spans="1:25" ht="12.75" customHeight="1" x14ac:dyDescent="0.2">
      <c r="A1771" s="18">
        <v>143460158</v>
      </c>
      <c r="B1771" s="18">
        <v>5540246175047</v>
      </c>
      <c r="C1771" s="17">
        <v>44900</v>
      </c>
      <c r="D1771" s="19">
        <v>279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</row>
    <row r="1772" spans="1:25" ht="12.75" customHeight="1" x14ac:dyDescent="0.2">
      <c r="A1772" s="18">
        <v>143460199</v>
      </c>
      <c r="B1772" s="18">
        <v>5540246176294</v>
      </c>
      <c r="C1772" s="17">
        <v>44898</v>
      </c>
      <c r="D1772" s="19">
        <v>2228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</row>
    <row r="1773" spans="1:25" ht="12.75" customHeight="1" x14ac:dyDescent="0.2">
      <c r="A1773" s="21">
        <v>143460199</v>
      </c>
      <c r="B1773" s="21">
        <v>5540246176295</v>
      </c>
      <c r="C1773" s="20">
        <v>44898</v>
      </c>
      <c r="D1773" s="22">
        <v>4084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</row>
    <row r="1774" spans="1:25" ht="12.75" customHeight="1" x14ac:dyDescent="0.2">
      <c r="A1774" s="21">
        <v>143460199</v>
      </c>
      <c r="B1774" s="21">
        <v>5540246187987</v>
      </c>
      <c r="C1774" s="20">
        <v>44898</v>
      </c>
      <c r="D1774" s="22">
        <v>4455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</row>
    <row r="1775" spans="1:25" ht="12.75" customHeight="1" x14ac:dyDescent="0.2">
      <c r="A1775" s="18">
        <v>143460199</v>
      </c>
      <c r="B1775" s="18">
        <v>5540246188200</v>
      </c>
      <c r="C1775" s="17">
        <v>44898</v>
      </c>
      <c r="D1775" s="19">
        <v>743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</row>
    <row r="1776" spans="1:25" ht="12.75" customHeight="1" x14ac:dyDescent="0.2">
      <c r="A1776" s="18">
        <v>143460200</v>
      </c>
      <c r="B1776" s="18">
        <v>5540246172978</v>
      </c>
      <c r="C1776" s="17">
        <v>44898</v>
      </c>
      <c r="D1776" s="19">
        <v>1671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</row>
    <row r="1777" spans="1:25" ht="12.75" customHeight="1" x14ac:dyDescent="0.2">
      <c r="A1777" s="21">
        <v>143460200</v>
      </c>
      <c r="B1777" s="21">
        <v>5540246176699</v>
      </c>
      <c r="C1777" s="20">
        <v>44898</v>
      </c>
      <c r="D1777" s="22">
        <v>8352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</row>
    <row r="1778" spans="1:25" ht="12.75" customHeight="1" x14ac:dyDescent="0.2">
      <c r="A1778" s="18">
        <v>143470228</v>
      </c>
      <c r="B1778" s="18">
        <v>5540246172669</v>
      </c>
      <c r="C1778" s="17">
        <v>44899</v>
      </c>
      <c r="D1778" s="19">
        <v>279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</row>
    <row r="1779" spans="1:25" ht="12.75" customHeight="1" x14ac:dyDescent="0.2">
      <c r="A1779" s="21">
        <v>143470228</v>
      </c>
      <c r="B1779" s="21">
        <v>5540246176699</v>
      </c>
      <c r="C1779" s="20">
        <v>44899</v>
      </c>
      <c r="D1779" s="22">
        <v>3341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</row>
    <row r="1780" spans="1:25" ht="12.75" customHeight="1" x14ac:dyDescent="0.2">
      <c r="A1780" s="18">
        <v>143470229</v>
      </c>
      <c r="B1780" s="18">
        <v>5540246176295</v>
      </c>
      <c r="C1780" s="17">
        <v>44899</v>
      </c>
      <c r="D1780" s="19">
        <v>7424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</row>
    <row r="1781" spans="1:25" ht="12.75" customHeight="1" x14ac:dyDescent="0.2">
      <c r="A1781" s="21">
        <v>143470229</v>
      </c>
      <c r="B1781" s="21">
        <v>5540246187987</v>
      </c>
      <c r="C1781" s="20">
        <v>44899</v>
      </c>
      <c r="D1781" s="22">
        <v>4455</v>
      </c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</row>
    <row r="1782" spans="1:25" ht="12.75" customHeight="1" x14ac:dyDescent="0.2">
      <c r="A1782" s="18">
        <v>143470229</v>
      </c>
      <c r="B1782" s="18">
        <v>5540246188200</v>
      </c>
      <c r="C1782" s="17">
        <v>44899</v>
      </c>
      <c r="D1782" s="19">
        <v>1114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</row>
    <row r="1783" spans="1:25" ht="12.75" customHeight="1" x14ac:dyDescent="0.2">
      <c r="A1783" s="18">
        <v>143470230</v>
      </c>
      <c r="B1783" s="18">
        <v>5540246175049</v>
      </c>
      <c r="C1783" s="17">
        <v>44905</v>
      </c>
      <c r="D1783" s="19">
        <v>1114</v>
      </c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</row>
    <row r="1784" spans="1:25" ht="12.75" customHeight="1" x14ac:dyDescent="0.2">
      <c r="A1784" s="21">
        <v>143470230</v>
      </c>
      <c r="B1784" s="21">
        <v>5540246175050</v>
      </c>
      <c r="C1784" s="20">
        <v>44905</v>
      </c>
      <c r="D1784" s="22">
        <v>1114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</row>
    <row r="1785" spans="1:25" ht="12.75" customHeight="1" x14ac:dyDescent="0.2">
      <c r="A1785" s="18">
        <v>143470230</v>
      </c>
      <c r="B1785" s="18">
        <v>5540246190743</v>
      </c>
      <c r="C1785" s="17">
        <v>44905</v>
      </c>
      <c r="D1785" s="19">
        <v>279</v>
      </c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</row>
    <row r="1786" spans="1:25" ht="12.75" customHeight="1" x14ac:dyDescent="0.2">
      <c r="A1786" s="21">
        <v>143470246</v>
      </c>
      <c r="B1786" s="21">
        <v>5540246182684</v>
      </c>
      <c r="C1786" s="20">
        <v>44907</v>
      </c>
      <c r="D1786" s="22">
        <v>140</v>
      </c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</row>
    <row r="1787" spans="1:25" ht="12.75" customHeight="1" x14ac:dyDescent="0.2">
      <c r="A1787" s="18">
        <v>143470246</v>
      </c>
      <c r="B1787" s="18">
        <v>5540246183844</v>
      </c>
      <c r="C1787" s="17">
        <v>44907</v>
      </c>
      <c r="D1787" s="19">
        <v>186</v>
      </c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</row>
    <row r="1788" spans="1:25" ht="12.75" customHeight="1" x14ac:dyDescent="0.2">
      <c r="A1788" s="18">
        <v>143470246</v>
      </c>
      <c r="B1788" s="18">
        <v>5540246194467</v>
      </c>
      <c r="C1788" s="17">
        <v>44907</v>
      </c>
      <c r="D1788" s="19">
        <v>12473</v>
      </c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</row>
    <row r="1789" spans="1:25" ht="12.75" customHeight="1" x14ac:dyDescent="0.2">
      <c r="A1789" s="21">
        <v>143470255</v>
      </c>
      <c r="B1789" s="21">
        <v>5540246171759</v>
      </c>
      <c r="C1789" s="20">
        <v>44917</v>
      </c>
      <c r="D1789" s="22">
        <v>3341</v>
      </c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</row>
    <row r="1790" spans="1:25" ht="12.75" customHeight="1" x14ac:dyDescent="0.2">
      <c r="A1790" s="18">
        <v>143470255</v>
      </c>
      <c r="B1790" s="18">
        <v>5540246177133</v>
      </c>
      <c r="C1790" s="17">
        <v>44917</v>
      </c>
      <c r="D1790" s="19">
        <v>10023</v>
      </c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</row>
    <row r="1791" spans="1:25" ht="12.75" customHeight="1" x14ac:dyDescent="0.2">
      <c r="A1791" s="21">
        <v>143470255</v>
      </c>
      <c r="B1791" s="21">
        <v>5540246192148</v>
      </c>
      <c r="C1791" s="20">
        <v>44917</v>
      </c>
      <c r="D1791" s="22">
        <v>6960</v>
      </c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</row>
    <row r="1792" spans="1:25" ht="12.75" customHeight="1" x14ac:dyDescent="0.2">
      <c r="A1792" s="18">
        <v>143470255</v>
      </c>
      <c r="B1792" s="18">
        <v>5540246192518</v>
      </c>
      <c r="C1792" s="17">
        <v>44917</v>
      </c>
      <c r="D1792" s="19">
        <v>5847</v>
      </c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</row>
    <row r="1793" spans="1:25" ht="12.75" customHeight="1" x14ac:dyDescent="0.2">
      <c r="A1793" s="18">
        <v>143470275</v>
      </c>
      <c r="B1793" s="18">
        <v>5540246176294</v>
      </c>
      <c r="C1793" s="17">
        <v>44900</v>
      </c>
      <c r="D1793" s="19">
        <v>1485</v>
      </c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</row>
    <row r="1794" spans="1:25" ht="12.75" customHeight="1" x14ac:dyDescent="0.2">
      <c r="A1794" s="21">
        <v>143470275</v>
      </c>
      <c r="B1794" s="21">
        <v>5540246176295</v>
      </c>
      <c r="C1794" s="20">
        <v>44900</v>
      </c>
      <c r="D1794" s="22">
        <v>7424</v>
      </c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</row>
    <row r="1795" spans="1:25" ht="12.75" customHeight="1" x14ac:dyDescent="0.2">
      <c r="A1795" s="21">
        <v>143470275</v>
      </c>
      <c r="B1795" s="21">
        <v>5540246187987</v>
      </c>
      <c r="C1795" s="20">
        <v>44900</v>
      </c>
      <c r="D1795" s="22">
        <v>4455</v>
      </c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</row>
    <row r="1796" spans="1:25" ht="12.75" customHeight="1" x14ac:dyDescent="0.2">
      <c r="A1796" s="21">
        <v>143470276</v>
      </c>
      <c r="B1796" s="21">
        <v>5540246174174</v>
      </c>
      <c r="C1796" s="20">
        <v>44900</v>
      </c>
      <c r="D1796" s="22">
        <v>232</v>
      </c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</row>
    <row r="1797" spans="1:25" ht="12.75" customHeight="1" x14ac:dyDescent="0.2">
      <c r="A1797" s="21">
        <v>143470276</v>
      </c>
      <c r="B1797" s="21">
        <v>5540246176699</v>
      </c>
      <c r="C1797" s="20">
        <v>44900</v>
      </c>
      <c r="D1797" s="22">
        <v>8352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</row>
    <row r="1798" spans="1:25" ht="12.75" customHeight="1" x14ac:dyDescent="0.2">
      <c r="A1798" s="18">
        <v>143470276</v>
      </c>
      <c r="B1798" s="18">
        <v>5540246192102</v>
      </c>
      <c r="C1798" s="17">
        <v>44900</v>
      </c>
      <c r="D1798" s="19">
        <v>4009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</row>
    <row r="1799" spans="1:25" ht="12.75" customHeight="1" x14ac:dyDescent="0.2">
      <c r="A1799" s="21">
        <v>143470313</v>
      </c>
      <c r="B1799" s="21">
        <v>5540246194632</v>
      </c>
      <c r="C1799" s="20">
        <v>44926</v>
      </c>
      <c r="D1799" s="22">
        <v>919</v>
      </c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</row>
    <row r="1800" spans="1:25" ht="12.75" customHeight="1" x14ac:dyDescent="0.2">
      <c r="A1800" s="21">
        <v>143470317</v>
      </c>
      <c r="B1800" s="21">
        <v>5540246194467</v>
      </c>
      <c r="C1800" s="20">
        <v>44914</v>
      </c>
      <c r="D1800" s="22">
        <v>58743</v>
      </c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</row>
    <row r="1801" spans="1:25" ht="12.75" customHeight="1" x14ac:dyDescent="0.2">
      <c r="A1801" s="18">
        <v>143470330</v>
      </c>
      <c r="B1801" s="18">
        <v>5540246174174</v>
      </c>
      <c r="C1801" s="17">
        <v>44903</v>
      </c>
      <c r="D1801" s="19">
        <v>464</v>
      </c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</row>
    <row r="1802" spans="1:25" ht="12.75" customHeight="1" x14ac:dyDescent="0.2">
      <c r="A1802" s="18">
        <v>143470332</v>
      </c>
      <c r="B1802" s="18">
        <v>5540246176295</v>
      </c>
      <c r="C1802" s="17">
        <v>44903</v>
      </c>
      <c r="D1802" s="19">
        <v>4455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</row>
    <row r="1803" spans="1:25" ht="12.75" customHeight="1" x14ac:dyDescent="0.2">
      <c r="A1803" s="21">
        <v>143470332</v>
      </c>
      <c r="B1803" s="21">
        <v>5540246187987</v>
      </c>
      <c r="C1803" s="20">
        <v>44903</v>
      </c>
      <c r="D1803" s="22">
        <v>6682</v>
      </c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</row>
    <row r="1804" spans="1:25" ht="12.75" customHeight="1" x14ac:dyDescent="0.2">
      <c r="A1804" s="21">
        <v>143470334</v>
      </c>
      <c r="B1804" s="21">
        <v>5540246177133</v>
      </c>
      <c r="C1804" s="20">
        <v>44921</v>
      </c>
      <c r="D1804" s="22">
        <v>9466</v>
      </c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</row>
    <row r="1805" spans="1:25" ht="12.75" customHeight="1" x14ac:dyDescent="0.2">
      <c r="A1805" s="18">
        <v>143470334</v>
      </c>
      <c r="B1805" s="18">
        <v>5540246192148</v>
      </c>
      <c r="C1805" s="17">
        <v>44921</v>
      </c>
      <c r="D1805" s="19">
        <v>15312</v>
      </c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</row>
    <row r="1806" spans="1:25" ht="12.75" customHeight="1" x14ac:dyDescent="0.2">
      <c r="A1806" s="21">
        <v>143470335</v>
      </c>
      <c r="B1806" s="21">
        <v>5540246190727</v>
      </c>
      <c r="C1806" s="20">
        <v>44917</v>
      </c>
      <c r="D1806" s="22">
        <v>877</v>
      </c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</row>
    <row r="1807" spans="1:25" ht="12.75" customHeight="1" x14ac:dyDescent="0.2">
      <c r="A1807" s="18">
        <v>143470339</v>
      </c>
      <c r="B1807" s="18">
        <v>5540246186325</v>
      </c>
      <c r="C1807" s="17">
        <v>44905</v>
      </c>
      <c r="D1807" s="19">
        <v>418</v>
      </c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</row>
    <row r="1808" spans="1:25" ht="12.75" customHeight="1" x14ac:dyDescent="0.2">
      <c r="A1808" s="18">
        <v>143470340</v>
      </c>
      <c r="B1808" s="18">
        <v>5540246173472</v>
      </c>
      <c r="C1808" s="17">
        <v>44907</v>
      </c>
      <c r="D1808" s="19">
        <v>279</v>
      </c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</row>
    <row r="1809" spans="1:25" ht="12.75" customHeight="1" x14ac:dyDescent="0.2">
      <c r="A1809" s="21">
        <v>143470340</v>
      </c>
      <c r="B1809" s="21">
        <v>5540246174095</v>
      </c>
      <c r="C1809" s="20">
        <v>44907</v>
      </c>
      <c r="D1809" s="22">
        <v>70</v>
      </c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</row>
    <row r="1810" spans="1:25" ht="12.75" customHeight="1" x14ac:dyDescent="0.2">
      <c r="A1810" s="18">
        <v>143470340</v>
      </c>
      <c r="B1810" s="18">
        <v>5540246175047</v>
      </c>
      <c r="C1810" s="17">
        <v>44907</v>
      </c>
      <c r="D1810" s="19">
        <v>418</v>
      </c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</row>
    <row r="1811" spans="1:25" ht="12.75" customHeight="1" x14ac:dyDescent="0.2">
      <c r="A1811" s="21">
        <v>143470340</v>
      </c>
      <c r="B1811" s="21">
        <v>5540246175049</v>
      </c>
      <c r="C1811" s="20">
        <v>44907</v>
      </c>
      <c r="D1811" s="22">
        <v>557</v>
      </c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</row>
    <row r="1812" spans="1:25" ht="12.75" customHeight="1" x14ac:dyDescent="0.2">
      <c r="A1812" s="18">
        <v>143470340</v>
      </c>
      <c r="B1812" s="18">
        <v>5540246175050</v>
      </c>
      <c r="C1812" s="17">
        <v>44907</v>
      </c>
      <c r="D1812" s="19">
        <v>557</v>
      </c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</row>
    <row r="1813" spans="1:25" ht="12.75" customHeight="1" x14ac:dyDescent="0.2">
      <c r="A1813" s="21">
        <v>143470356</v>
      </c>
      <c r="B1813" s="21">
        <v>5540246183554</v>
      </c>
      <c r="C1813" s="20">
        <v>44917</v>
      </c>
      <c r="D1813" s="22">
        <v>891</v>
      </c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</row>
    <row r="1814" spans="1:25" ht="12.75" customHeight="1" x14ac:dyDescent="0.2">
      <c r="A1814" s="18">
        <v>143470356</v>
      </c>
      <c r="B1814" s="18">
        <v>5540246183558</v>
      </c>
      <c r="C1814" s="17">
        <v>44910</v>
      </c>
      <c r="D1814" s="19">
        <v>2599</v>
      </c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</row>
    <row r="1815" spans="1:25" ht="12.75" customHeight="1" x14ac:dyDescent="0.2">
      <c r="A1815" s="21">
        <v>143470356</v>
      </c>
      <c r="B1815" s="21">
        <v>5540246183560</v>
      </c>
      <c r="C1815" s="20">
        <v>44917</v>
      </c>
      <c r="D1815" s="22">
        <v>446</v>
      </c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</row>
    <row r="1816" spans="1:25" ht="12.75" customHeight="1" x14ac:dyDescent="0.2">
      <c r="A1816" s="18">
        <v>143470356</v>
      </c>
      <c r="B1816" s="18">
        <v>5540246192209</v>
      </c>
      <c r="C1816" s="17">
        <v>44910</v>
      </c>
      <c r="D1816" s="19">
        <v>2228</v>
      </c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</row>
    <row r="1817" spans="1:25" ht="12.75" customHeight="1" x14ac:dyDescent="0.2">
      <c r="A1817" s="21">
        <v>143470356</v>
      </c>
      <c r="B1817" s="21">
        <v>5540246192462</v>
      </c>
      <c r="C1817" s="20">
        <v>44910</v>
      </c>
      <c r="D1817" s="22">
        <v>1114</v>
      </c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</row>
    <row r="1818" spans="1:25" ht="12.75" customHeight="1" x14ac:dyDescent="0.2">
      <c r="A1818" s="18">
        <v>143470356</v>
      </c>
      <c r="B1818" s="18">
        <v>5540246192594</v>
      </c>
      <c r="C1818" s="17">
        <v>44910</v>
      </c>
      <c r="D1818" s="19">
        <v>1485</v>
      </c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</row>
    <row r="1819" spans="1:25" ht="12.75" customHeight="1" x14ac:dyDescent="0.2">
      <c r="A1819" s="21">
        <v>143470356</v>
      </c>
      <c r="B1819" s="21">
        <v>5540246192831</v>
      </c>
      <c r="C1819" s="20">
        <v>44910</v>
      </c>
      <c r="D1819" s="22">
        <v>1300</v>
      </c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</row>
    <row r="1820" spans="1:25" ht="12.75" customHeight="1" x14ac:dyDescent="0.2">
      <c r="A1820" s="18">
        <v>143470363</v>
      </c>
      <c r="B1820" s="18">
        <v>5540246173906</v>
      </c>
      <c r="C1820" s="17">
        <v>44912</v>
      </c>
      <c r="D1820" s="19">
        <v>3267</v>
      </c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</row>
    <row r="1821" spans="1:25" ht="12.75" customHeight="1" x14ac:dyDescent="0.2">
      <c r="A1821" s="21">
        <v>143470363</v>
      </c>
      <c r="B1821" s="21">
        <v>5540246181016</v>
      </c>
      <c r="C1821" s="20">
        <v>44912</v>
      </c>
      <c r="D1821" s="22">
        <v>7128</v>
      </c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</row>
    <row r="1822" spans="1:25" ht="12.75" customHeight="1" x14ac:dyDescent="0.2">
      <c r="A1822" s="21">
        <v>143470382</v>
      </c>
      <c r="B1822" s="21">
        <v>5540246172978</v>
      </c>
      <c r="C1822" s="20">
        <v>44904</v>
      </c>
      <c r="D1822" s="22">
        <v>836</v>
      </c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</row>
    <row r="1823" spans="1:25" ht="12.75" customHeight="1" x14ac:dyDescent="0.2">
      <c r="A1823" s="18">
        <v>143470382</v>
      </c>
      <c r="B1823" s="18">
        <v>5540246188175</v>
      </c>
      <c r="C1823" s="17">
        <v>44904</v>
      </c>
      <c r="D1823" s="19">
        <v>186</v>
      </c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</row>
    <row r="1824" spans="1:25" ht="12.75" customHeight="1" x14ac:dyDescent="0.2">
      <c r="A1824" s="21">
        <v>143480432</v>
      </c>
      <c r="B1824" s="21">
        <v>5540246172539</v>
      </c>
      <c r="C1824" s="20">
        <v>44905</v>
      </c>
      <c r="D1824" s="22">
        <v>47</v>
      </c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</row>
    <row r="1825" spans="1:25" ht="12.75" customHeight="1" x14ac:dyDescent="0.2">
      <c r="A1825" s="18">
        <v>143480432</v>
      </c>
      <c r="B1825" s="18">
        <v>5540246172978</v>
      </c>
      <c r="C1825" s="17">
        <v>44905</v>
      </c>
      <c r="D1825" s="19">
        <v>1671</v>
      </c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</row>
    <row r="1826" spans="1:25" ht="12.75" customHeight="1" x14ac:dyDescent="0.2">
      <c r="A1826" s="18">
        <v>143480432</v>
      </c>
      <c r="B1826" s="18">
        <v>5540246174174</v>
      </c>
      <c r="C1826" s="17">
        <v>44905</v>
      </c>
      <c r="D1826" s="19">
        <v>464</v>
      </c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</row>
    <row r="1827" spans="1:25" ht="12.75" customHeight="1" x14ac:dyDescent="0.2">
      <c r="A1827" s="21">
        <v>143480432</v>
      </c>
      <c r="B1827" s="21">
        <v>5540246176699</v>
      </c>
      <c r="C1827" s="20">
        <v>44905</v>
      </c>
      <c r="D1827" s="22">
        <v>6264</v>
      </c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</row>
    <row r="1828" spans="1:25" ht="12.75" customHeight="1" x14ac:dyDescent="0.2">
      <c r="A1828" s="21">
        <v>143480433</v>
      </c>
      <c r="B1828" s="21">
        <v>5540246176295</v>
      </c>
      <c r="C1828" s="20">
        <v>44905</v>
      </c>
      <c r="D1828" s="22">
        <v>7424</v>
      </c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</row>
    <row r="1829" spans="1:25" ht="12.75" customHeight="1" x14ac:dyDescent="0.2">
      <c r="A1829" s="21">
        <v>143480480</v>
      </c>
      <c r="B1829" s="21">
        <v>5540246187987</v>
      </c>
      <c r="C1829" s="20">
        <v>44906</v>
      </c>
      <c r="D1829" s="22">
        <v>2228</v>
      </c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</row>
    <row r="1830" spans="1:25" ht="12.75" customHeight="1" x14ac:dyDescent="0.2">
      <c r="A1830" s="18">
        <v>143480481</v>
      </c>
      <c r="B1830" s="18">
        <v>5540246172669</v>
      </c>
      <c r="C1830" s="17">
        <v>44906</v>
      </c>
      <c r="D1830" s="19">
        <v>279</v>
      </c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</row>
    <row r="1831" spans="1:25" ht="12.75" customHeight="1" x14ac:dyDescent="0.2">
      <c r="A1831" s="21">
        <v>143480481</v>
      </c>
      <c r="B1831" s="21">
        <v>5540246172978</v>
      </c>
      <c r="C1831" s="20">
        <v>44906</v>
      </c>
      <c r="D1831" s="22">
        <v>836</v>
      </c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</row>
    <row r="1832" spans="1:25" ht="12.75" customHeight="1" x14ac:dyDescent="0.2">
      <c r="A1832" s="18">
        <v>143480481</v>
      </c>
      <c r="B1832" s="18">
        <v>5540246174174</v>
      </c>
      <c r="C1832" s="17">
        <v>44906</v>
      </c>
      <c r="D1832" s="19">
        <v>232</v>
      </c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</row>
    <row r="1833" spans="1:25" ht="12.75" customHeight="1" x14ac:dyDescent="0.2">
      <c r="A1833" s="18">
        <v>143480481</v>
      </c>
      <c r="B1833" s="18">
        <v>5540246192102</v>
      </c>
      <c r="C1833" s="17">
        <v>44906</v>
      </c>
      <c r="D1833" s="19">
        <v>4009</v>
      </c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</row>
    <row r="1834" spans="1:25" ht="12.75" customHeight="1" x14ac:dyDescent="0.2">
      <c r="A1834" s="18">
        <v>143480485</v>
      </c>
      <c r="B1834" s="18">
        <v>5540246186325</v>
      </c>
      <c r="C1834" s="17">
        <v>44907</v>
      </c>
      <c r="D1834" s="19">
        <v>140</v>
      </c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</row>
    <row r="1835" spans="1:25" ht="12.75" customHeight="1" x14ac:dyDescent="0.2">
      <c r="A1835" s="21">
        <v>143480489</v>
      </c>
      <c r="B1835" s="21">
        <v>5540246173472</v>
      </c>
      <c r="C1835" s="20">
        <v>44911</v>
      </c>
      <c r="D1835" s="22">
        <v>279</v>
      </c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</row>
    <row r="1836" spans="1:25" ht="12.75" customHeight="1" x14ac:dyDescent="0.2">
      <c r="A1836" s="18">
        <v>143480489</v>
      </c>
      <c r="B1836" s="18">
        <v>5540246175047</v>
      </c>
      <c r="C1836" s="17">
        <v>44911</v>
      </c>
      <c r="D1836" s="19">
        <v>209</v>
      </c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</row>
    <row r="1837" spans="1:25" ht="12.75" customHeight="1" x14ac:dyDescent="0.2">
      <c r="A1837" s="21">
        <v>143480489</v>
      </c>
      <c r="B1837" s="21">
        <v>5540246175049</v>
      </c>
      <c r="C1837" s="20">
        <v>44911</v>
      </c>
      <c r="D1837" s="22">
        <v>557</v>
      </c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</row>
    <row r="1838" spans="1:25" ht="12.75" customHeight="1" x14ac:dyDescent="0.2">
      <c r="A1838" s="18">
        <v>143480489</v>
      </c>
      <c r="B1838" s="18">
        <v>5540246175050</v>
      </c>
      <c r="C1838" s="17">
        <v>44911</v>
      </c>
      <c r="D1838" s="19">
        <v>557</v>
      </c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</row>
    <row r="1839" spans="1:25" ht="12.75" customHeight="1" x14ac:dyDescent="0.2">
      <c r="A1839" s="18">
        <v>143480505</v>
      </c>
      <c r="B1839" s="18">
        <v>5540246192102</v>
      </c>
      <c r="C1839" s="17">
        <v>44905</v>
      </c>
      <c r="D1839" s="19">
        <v>6014</v>
      </c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</row>
    <row r="1840" spans="1:25" ht="12.75" customHeight="1" x14ac:dyDescent="0.2">
      <c r="A1840" s="21">
        <v>143480513</v>
      </c>
      <c r="B1840" s="21">
        <v>5540246171933</v>
      </c>
      <c r="C1840" s="20">
        <v>44907</v>
      </c>
      <c r="D1840" s="22">
        <v>2228</v>
      </c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</row>
    <row r="1841" spans="1:25" ht="12.75" customHeight="1" x14ac:dyDescent="0.2">
      <c r="A1841" s="18">
        <v>143480513</v>
      </c>
      <c r="B1841" s="18">
        <v>5540246176294</v>
      </c>
      <c r="C1841" s="17">
        <v>44907</v>
      </c>
      <c r="D1841" s="19">
        <v>1485</v>
      </c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</row>
    <row r="1842" spans="1:25" ht="12.75" customHeight="1" x14ac:dyDescent="0.2">
      <c r="A1842" s="21">
        <v>143480513</v>
      </c>
      <c r="B1842" s="21">
        <v>5540246176295</v>
      </c>
      <c r="C1842" s="20">
        <v>44907</v>
      </c>
      <c r="D1842" s="22">
        <v>7424</v>
      </c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</row>
    <row r="1843" spans="1:25" ht="12.75" customHeight="1" x14ac:dyDescent="0.2">
      <c r="A1843" s="21">
        <v>143480513</v>
      </c>
      <c r="B1843" s="21">
        <v>5540246187987</v>
      </c>
      <c r="C1843" s="20">
        <v>44907</v>
      </c>
      <c r="D1843" s="22">
        <v>3341</v>
      </c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</row>
    <row r="1844" spans="1:25" ht="12.75" customHeight="1" x14ac:dyDescent="0.2">
      <c r="A1844" s="21">
        <v>143480514</v>
      </c>
      <c r="B1844" s="21">
        <v>5540246172539</v>
      </c>
      <c r="C1844" s="20">
        <v>44907</v>
      </c>
      <c r="D1844" s="22">
        <v>47</v>
      </c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</row>
    <row r="1845" spans="1:25" ht="12.75" customHeight="1" x14ac:dyDescent="0.2">
      <c r="A1845" s="18">
        <v>143480514</v>
      </c>
      <c r="B1845" s="18">
        <v>5540246172669</v>
      </c>
      <c r="C1845" s="17">
        <v>44907</v>
      </c>
      <c r="D1845" s="19">
        <v>279</v>
      </c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</row>
    <row r="1846" spans="1:25" ht="12.75" customHeight="1" x14ac:dyDescent="0.2">
      <c r="A1846" s="21">
        <v>143480514</v>
      </c>
      <c r="B1846" s="21">
        <v>5540246172978</v>
      </c>
      <c r="C1846" s="20">
        <v>44907</v>
      </c>
      <c r="D1846" s="22">
        <v>1671</v>
      </c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</row>
    <row r="1847" spans="1:25" ht="12.75" customHeight="1" x14ac:dyDescent="0.2">
      <c r="A1847" s="18">
        <v>143480514</v>
      </c>
      <c r="B1847" s="18">
        <v>5540246174174</v>
      </c>
      <c r="C1847" s="17">
        <v>44907</v>
      </c>
      <c r="D1847" s="19">
        <v>232</v>
      </c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</row>
    <row r="1848" spans="1:25" ht="12.75" customHeight="1" x14ac:dyDescent="0.2">
      <c r="A1848" s="21">
        <v>143480514</v>
      </c>
      <c r="B1848" s="21">
        <v>5540246176699</v>
      </c>
      <c r="C1848" s="20">
        <v>44907</v>
      </c>
      <c r="D1848" s="22">
        <v>6264</v>
      </c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</row>
    <row r="1849" spans="1:25" ht="12.75" customHeight="1" x14ac:dyDescent="0.2">
      <c r="A1849" s="18">
        <v>143480521</v>
      </c>
      <c r="B1849" s="18">
        <v>5540246192148</v>
      </c>
      <c r="C1849" s="17">
        <v>44927</v>
      </c>
      <c r="D1849" s="19">
        <v>45936</v>
      </c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</row>
    <row r="1850" spans="1:25" ht="12.75" customHeight="1" x14ac:dyDescent="0.2">
      <c r="A1850" s="18">
        <v>143480525</v>
      </c>
      <c r="B1850" s="18">
        <v>5540246185429</v>
      </c>
      <c r="C1850" s="17">
        <v>44910</v>
      </c>
      <c r="D1850" s="19">
        <v>140</v>
      </c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</row>
    <row r="1851" spans="1:25" ht="12.75" customHeight="1" x14ac:dyDescent="0.2">
      <c r="A1851" s="21">
        <v>143480525</v>
      </c>
      <c r="B1851" s="21">
        <v>5540246185562</v>
      </c>
      <c r="C1851" s="20">
        <v>44910</v>
      </c>
      <c r="D1851" s="22">
        <v>140</v>
      </c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</row>
    <row r="1852" spans="1:25" ht="12.75" customHeight="1" x14ac:dyDescent="0.2">
      <c r="A1852" s="21">
        <v>143480537</v>
      </c>
      <c r="B1852" s="21">
        <v>5540246181061</v>
      </c>
      <c r="C1852" s="20">
        <v>44926</v>
      </c>
      <c r="D1852" s="22">
        <v>6615</v>
      </c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</row>
    <row r="1853" spans="1:25" ht="12.75" customHeight="1" x14ac:dyDescent="0.2">
      <c r="A1853" s="18">
        <v>143480537</v>
      </c>
      <c r="B1853" s="18">
        <v>5540246185278</v>
      </c>
      <c r="C1853" s="17">
        <v>44926</v>
      </c>
      <c r="D1853" s="19">
        <v>4477</v>
      </c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</row>
    <row r="1854" spans="1:25" ht="12.75" customHeight="1" x14ac:dyDescent="0.2">
      <c r="A1854" s="21">
        <v>143480539</v>
      </c>
      <c r="B1854" s="21">
        <v>5540246183130</v>
      </c>
      <c r="C1854" s="20">
        <v>44917</v>
      </c>
      <c r="D1854" s="22">
        <v>2819</v>
      </c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</row>
    <row r="1855" spans="1:25" ht="12.75" customHeight="1" x14ac:dyDescent="0.2">
      <c r="A1855" s="18">
        <v>143480539</v>
      </c>
      <c r="B1855" s="18">
        <v>5540246183537</v>
      </c>
      <c r="C1855" s="17">
        <v>44917</v>
      </c>
      <c r="D1855" s="19">
        <v>961</v>
      </c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</row>
    <row r="1856" spans="1:25" ht="12.75" customHeight="1" x14ac:dyDescent="0.2">
      <c r="A1856" s="21">
        <v>143480539</v>
      </c>
      <c r="B1856" s="21">
        <v>5540246183541</v>
      </c>
      <c r="C1856" s="20">
        <v>44917</v>
      </c>
      <c r="D1856" s="22">
        <v>1694</v>
      </c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</row>
    <row r="1857" spans="1:25" ht="12.75" customHeight="1" x14ac:dyDescent="0.2">
      <c r="A1857" s="18">
        <v>143480539</v>
      </c>
      <c r="B1857" s="18">
        <v>5540246183555</v>
      </c>
      <c r="C1857" s="17">
        <v>44917</v>
      </c>
      <c r="D1857" s="19">
        <v>543</v>
      </c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</row>
    <row r="1858" spans="1:25" ht="12.75" customHeight="1" x14ac:dyDescent="0.2">
      <c r="A1858" s="21">
        <v>143480539</v>
      </c>
      <c r="B1858" s="21">
        <v>5540246192571</v>
      </c>
      <c r="C1858" s="20">
        <v>44917</v>
      </c>
      <c r="D1858" s="22">
        <v>1203</v>
      </c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</row>
    <row r="1859" spans="1:25" ht="12.75" customHeight="1" x14ac:dyDescent="0.2">
      <c r="A1859" s="21">
        <v>143480547</v>
      </c>
      <c r="B1859" s="21">
        <v>5540246193316</v>
      </c>
      <c r="C1859" s="20">
        <v>44933</v>
      </c>
      <c r="D1859" s="22">
        <v>557</v>
      </c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</row>
    <row r="1860" spans="1:25" ht="12.75" customHeight="1" x14ac:dyDescent="0.2">
      <c r="A1860" s="21">
        <v>143480552</v>
      </c>
      <c r="B1860" s="21">
        <v>5540246194632</v>
      </c>
      <c r="C1860" s="20">
        <v>44924</v>
      </c>
      <c r="D1860" s="22">
        <v>502</v>
      </c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</row>
    <row r="1861" spans="1:25" ht="12.75" customHeight="1" x14ac:dyDescent="0.2">
      <c r="A1861" s="21">
        <v>143480558</v>
      </c>
      <c r="B1861" s="21">
        <v>5540246171759</v>
      </c>
      <c r="C1861" s="20">
        <v>44924</v>
      </c>
      <c r="D1861" s="22">
        <v>8770</v>
      </c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</row>
    <row r="1862" spans="1:25" ht="12.75" customHeight="1" x14ac:dyDescent="0.2">
      <c r="A1862" s="18">
        <v>143480558</v>
      </c>
      <c r="B1862" s="18">
        <v>5540246177133</v>
      </c>
      <c r="C1862" s="17">
        <v>44924</v>
      </c>
      <c r="D1862" s="19">
        <v>8909</v>
      </c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</row>
    <row r="1863" spans="1:25" ht="12.75" customHeight="1" x14ac:dyDescent="0.2">
      <c r="A1863" s="21">
        <v>143480558</v>
      </c>
      <c r="B1863" s="21">
        <v>5540246192518</v>
      </c>
      <c r="C1863" s="20">
        <v>44924</v>
      </c>
      <c r="D1863" s="22">
        <v>4176</v>
      </c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</row>
    <row r="1864" spans="1:25" ht="12.75" customHeight="1" x14ac:dyDescent="0.2">
      <c r="A1864" s="18">
        <v>143480563</v>
      </c>
      <c r="B1864" s="18">
        <v>5540246180522</v>
      </c>
      <c r="C1864" s="17">
        <v>44925</v>
      </c>
      <c r="D1864" s="19">
        <v>1838</v>
      </c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</row>
    <row r="1865" spans="1:25" ht="12.75" customHeight="1" x14ac:dyDescent="0.2">
      <c r="A1865" s="18">
        <v>143480574</v>
      </c>
      <c r="B1865" s="18">
        <v>5540246171933</v>
      </c>
      <c r="C1865" s="17">
        <v>44910</v>
      </c>
      <c r="D1865" s="19">
        <v>2228</v>
      </c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</row>
    <row r="1866" spans="1:25" ht="12.75" customHeight="1" x14ac:dyDescent="0.2">
      <c r="A1866" s="21">
        <v>143480574</v>
      </c>
      <c r="B1866" s="21">
        <v>5540246176295</v>
      </c>
      <c r="C1866" s="20">
        <v>44910</v>
      </c>
      <c r="D1866" s="22">
        <v>7424</v>
      </c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</row>
    <row r="1867" spans="1:25" ht="12.75" customHeight="1" x14ac:dyDescent="0.2">
      <c r="A1867" s="21">
        <v>143480574</v>
      </c>
      <c r="B1867" s="21">
        <v>5540246187987</v>
      </c>
      <c r="C1867" s="20">
        <v>44910</v>
      </c>
      <c r="D1867" s="22">
        <v>2228</v>
      </c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</row>
    <row r="1868" spans="1:25" ht="12.75" customHeight="1" x14ac:dyDescent="0.2">
      <c r="A1868" s="18">
        <v>143480575</v>
      </c>
      <c r="B1868" s="18">
        <v>5540246172978</v>
      </c>
      <c r="C1868" s="17">
        <v>44910</v>
      </c>
      <c r="D1868" s="19">
        <v>836</v>
      </c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</row>
    <row r="1869" spans="1:25" ht="12.75" customHeight="1" x14ac:dyDescent="0.2">
      <c r="A1869" s="21">
        <v>143480575</v>
      </c>
      <c r="B1869" s="21">
        <v>5540246174174</v>
      </c>
      <c r="C1869" s="20">
        <v>44910</v>
      </c>
      <c r="D1869" s="22">
        <v>348</v>
      </c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</row>
    <row r="1870" spans="1:25" ht="12.75" customHeight="1" x14ac:dyDescent="0.2">
      <c r="A1870" s="21">
        <v>143480575</v>
      </c>
      <c r="B1870" s="21">
        <v>5540246176699</v>
      </c>
      <c r="C1870" s="20">
        <v>44910</v>
      </c>
      <c r="D1870" s="22">
        <v>6264</v>
      </c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</row>
    <row r="1871" spans="1:25" ht="12.75" customHeight="1" x14ac:dyDescent="0.2">
      <c r="A1871" s="21">
        <v>143480575</v>
      </c>
      <c r="B1871" s="21">
        <v>5540246188175</v>
      </c>
      <c r="C1871" s="20">
        <v>44910</v>
      </c>
      <c r="D1871" s="22">
        <v>464</v>
      </c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</row>
    <row r="1872" spans="1:25" ht="12.75" customHeight="1" x14ac:dyDescent="0.2">
      <c r="A1872" s="18">
        <v>143480577</v>
      </c>
      <c r="B1872" s="18">
        <v>5540246191598</v>
      </c>
      <c r="C1872" s="17">
        <v>44911</v>
      </c>
      <c r="D1872" s="19">
        <v>1601</v>
      </c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</row>
    <row r="1873" spans="1:25" ht="12.75" customHeight="1" x14ac:dyDescent="0.2">
      <c r="A1873" s="21">
        <v>143480581</v>
      </c>
      <c r="B1873" s="21">
        <v>5540246188200</v>
      </c>
      <c r="C1873" s="20">
        <v>44907</v>
      </c>
      <c r="D1873" s="22">
        <v>483</v>
      </c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</row>
    <row r="1874" spans="1:25" ht="12.75" customHeight="1" x14ac:dyDescent="0.2">
      <c r="A1874" s="18">
        <v>143480592</v>
      </c>
      <c r="B1874" s="18">
        <v>5540246173472</v>
      </c>
      <c r="C1874" s="17">
        <v>44914</v>
      </c>
      <c r="D1874" s="19">
        <v>279</v>
      </c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</row>
    <row r="1875" spans="1:25" ht="12.75" customHeight="1" x14ac:dyDescent="0.2">
      <c r="A1875" s="21">
        <v>143480592</v>
      </c>
      <c r="B1875" s="21">
        <v>5540246174095</v>
      </c>
      <c r="C1875" s="20">
        <v>44914</v>
      </c>
      <c r="D1875" s="22">
        <v>70</v>
      </c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</row>
    <row r="1876" spans="1:25" ht="12.75" customHeight="1" x14ac:dyDescent="0.2">
      <c r="A1876" s="18">
        <v>143480592</v>
      </c>
      <c r="B1876" s="18">
        <v>5540246175047</v>
      </c>
      <c r="C1876" s="17">
        <v>44914</v>
      </c>
      <c r="D1876" s="19">
        <v>279</v>
      </c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</row>
    <row r="1877" spans="1:25" ht="12.75" customHeight="1" x14ac:dyDescent="0.2">
      <c r="A1877" s="21">
        <v>143480592</v>
      </c>
      <c r="B1877" s="21">
        <v>5540246175049</v>
      </c>
      <c r="C1877" s="20">
        <v>44914</v>
      </c>
      <c r="D1877" s="22">
        <v>557</v>
      </c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</row>
    <row r="1878" spans="1:25" ht="12.75" customHeight="1" x14ac:dyDescent="0.2">
      <c r="A1878" s="18">
        <v>143480592</v>
      </c>
      <c r="B1878" s="18">
        <v>5540246175050</v>
      </c>
      <c r="C1878" s="17">
        <v>44914</v>
      </c>
      <c r="D1878" s="19">
        <v>557</v>
      </c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</row>
    <row r="1879" spans="1:25" ht="12.75" customHeight="1" x14ac:dyDescent="0.2">
      <c r="A1879" s="21">
        <v>143480608</v>
      </c>
      <c r="B1879" s="21">
        <v>5540246176294</v>
      </c>
      <c r="C1879" s="20">
        <v>44911</v>
      </c>
      <c r="D1879" s="22">
        <v>1485</v>
      </c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</row>
    <row r="1880" spans="1:25" ht="12.75" customHeight="1" x14ac:dyDescent="0.2">
      <c r="A1880" s="18">
        <v>143480608</v>
      </c>
      <c r="B1880" s="18">
        <v>5540246176295</v>
      </c>
      <c r="C1880" s="17">
        <v>44911</v>
      </c>
      <c r="D1880" s="19">
        <v>7424</v>
      </c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</row>
    <row r="1881" spans="1:25" ht="12.75" customHeight="1" x14ac:dyDescent="0.2">
      <c r="A1881" s="21">
        <v>143480608</v>
      </c>
      <c r="B1881" s="21">
        <v>5540246187987</v>
      </c>
      <c r="C1881" s="20">
        <v>44911</v>
      </c>
      <c r="D1881" s="22">
        <v>4455</v>
      </c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</row>
    <row r="1882" spans="1:25" ht="12.75" customHeight="1" x14ac:dyDescent="0.2">
      <c r="A1882" s="18">
        <v>143480609</v>
      </c>
      <c r="B1882" s="18">
        <v>5540246176699</v>
      </c>
      <c r="C1882" s="17">
        <v>44911</v>
      </c>
      <c r="D1882" s="19">
        <v>6264</v>
      </c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</row>
    <row r="1883" spans="1:25" ht="12.75" customHeight="1" x14ac:dyDescent="0.2">
      <c r="A1883" s="21">
        <v>143480616</v>
      </c>
      <c r="B1883" s="21">
        <v>5540246193878</v>
      </c>
      <c r="C1883" s="20">
        <v>44947</v>
      </c>
      <c r="D1883" s="22">
        <v>24500</v>
      </c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</row>
    <row r="1884" spans="1:25" ht="12.75" customHeight="1" x14ac:dyDescent="0.2">
      <c r="A1884" s="21">
        <v>143480620</v>
      </c>
      <c r="B1884" s="21">
        <v>5540246188200</v>
      </c>
      <c r="C1884" s="20">
        <v>44907</v>
      </c>
      <c r="D1884" s="22">
        <v>10654</v>
      </c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</row>
    <row r="1885" spans="1:25" ht="12.75" customHeight="1" x14ac:dyDescent="0.2">
      <c r="A1885" s="18">
        <v>143480621</v>
      </c>
      <c r="B1885" s="18">
        <v>5540246194632</v>
      </c>
      <c r="C1885" s="17">
        <v>44920</v>
      </c>
      <c r="D1885" s="19">
        <v>613</v>
      </c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</row>
    <row r="1886" spans="1:25" ht="12.75" customHeight="1" x14ac:dyDescent="0.2">
      <c r="A1886" s="21">
        <v>143480621</v>
      </c>
      <c r="B1886" s="21">
        <v>5540246195250</v>
      </c>
      <c r="C1886" s="20">
        <v>44920</v>
      </c>
      <c r="D1886" s="22">
        <v>251</v>
      </c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</row>
    <row r="1887" spans="1:25" ht="12.75" customHeight="1" x14ac:dyDescent="0.2">
      <c r="A1887" s="18">
        <v>143480645</v>
      </c>
      <c r="B1887" s="18">
        <v>5540246182684</v>
      </c>
      <c r="C1887" s="17">
        <v>44921</v>
      </c>
      <c r="D1887" s="19">
        <v>325</v>
      </c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</row>
    <row r="1888" spans="1:25" ht="12.75" customHeight="1" x14ac:dyDescent="0.2">
      <c r="A1888" s="21">
        <v>143480645</v>
      </c>
      <c r="B1888" s="21">
        <v>5540246183844</v>
      </c>
      <c r="C1888" s="20">
        <v>44921</v>
      </c>
      <c r="D1888" s="22">
        <v>186</v>
      </c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</row>
    <row r="1889" spans="1:25" ht="12.75" customHeight="1" x14ac:dyDescent="0.2">
      <c r="A1889" s="21">
        <v>143480649</v>
      </c>
      <c r="B1889" s="21">
        <v>5540246183558</v>
      </c>
      <c r="C1889" s="20">
        <v>44920</v>
      </c>
      <c r="D1889" s="22">
        <v>1300</v>
      </c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</row>
    <row r="1890" spans="1:25" ht="12.75" customHeight="1" x14ac:dyDescent="0.2">
      <c r="A1890" s="18">
        <v>143480649</v>
      </c>
      <c r="B1890" s="18">
        <v>5540246192594</v>
      </c>
      <c r="C1890" s="17">
        <v>44920</v>
      </c>
      <c r="D1890" s="19">
        <v>2970</v>
      </c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</row>
    <row r="1891" spans="1:25" ht="12.75" customHeight="1" x14ac:dyDescent="0.2">
      <c r="A1891" s="18">
        <v>143480651</v>
      </c>
      <c r="B1891" s="18">
        <v>5540246183589</v>
      </c>
      <c r="C1891" s="17">
        <v>44925</v>
      </c>
      <c r="D1891" s="19">
        <v>1300</v>
      </c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</row>
    <row r="1892" spans="1:25" ht="12.75" customHeight="1" x14ac:dyDescent="0.2">
      <c r="A1892" s="21">
        <v>143480651</v>
      </c>
      <c r="B1892" s="21">
        <v>5540246194790</v>
      </c>
      <c r="C1892" s="20">
        <v>44925</v>
      </c>
      <c r="D1892" s="22">
        <v>1316</v>
      </c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</row>
    <row r="1893" spans="1:25" ht="12.75" customHeight="1" x14ac:dyDescent="0.2">
      <c r="A1893" s="18">
        <v>143480653</v>
      </c>
      <c r="B1893" s="18">
        <v>5540246195241</v>
      </c>
      <c r="C1893" s="17">
        <v>44926</v>
      </c>
      <c r="D1893" s="19">
        <v>743</v>
      </c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</row>
    <row r="1894" spans="1:25" ht="12.75" customHeight="1" x14ac:dyDescent="0.2">
      <c r="A1894" s="18">
        <v>143480655</v>
      </c>
      <c r="B1894" s="18">
        <v>5540246195653</v>
      </c>
      <c r="C1894" s="17">
        <v>44925</v>
      </c>
      <c r="D1894" s="19">
        <v>168</v>
      </c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</row>
    <row r="1895" spans="1:25" ht="12.75" customHeight="1" x14ac:dyDescent="0.2">
      <c r="A1895" s="21">
        <v>143490660</v>
      </c>
      <c r="B1895" s="21">
        <v>5540246172978</v>
      </c>
      <c r="C1895" s="20">
        <v>44912</v>
      </c>
      <c r="D1895" s="22">
        <v>1671</v>
      </c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</row>
    <row r="1896" spans="1:25" ht="12.75" customHeight="1" x14ac:dyDescent="0.2">
      <c r="A1896" s="21">
        <v>143490660</v>
      </c>
      <c r="B1896" s="21">
        <v>5540246174174</v>
      </c>
      <c r="C1896" s="20">
        <v>44912</v>
      </c>
      <c r="D1896" s="22">
        <v>348</v>
      </c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</row>
    <row r="1897" spans="1:25" ht="12.75" customHeight="1" x14ac:dyDescent="0.2">
      <c r="A1897" s="18">
        <v>143490660</v>
      </c>
      <c r="B1897" s="18">
        <v>5540246188175</v>
      </c>
      <c r="C1897" s="17">
        <v>44912</v>
      </c>
      <c r="D1897" s="19">
        <v>232</v>
      </c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</row>
    <row r="1898" spans="1:25" ht="12.75" customHeight="1" x14ac:dyDescent="0.2">
      <c r="A1898" s="18">
        <v>143490662</v>
      </c>
      <c r="B1898" s="18">
        <v>5540246171933</v>
      </c>
      <c r="C1898" s="17">
        <v>44912</v>
      </c>
      <c r="D1898" s="19">
        <v>1671</v>
      </c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</row>
    <row r="1899" spans="1:25" ht="12.75" customHeight="1" x14ac:dyDescent="0.2">
      <c r="A1899" s="18">
        <v>143490682</v>
      </c>
      <c r="B1899" s="18">
        <v>5540246183560</v>
      </c>
      <c r="C1899" s="17">
        <v>44917</v>
      </c>
      <c r="D1899" s="19">
        <v>669</v>
      </c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</row>
    <row r="1900" spans="1:25" ht="12.75" customHeight="1" x14ac:dyDescent="0.2">
      <c r="A1900" s="21">
        <v>143490683</v>
      </c>
      <c r="B1900" s="21">
        <v>5540246170256</v>
      </c>
      <c r="C1900" s="20">
        <v>44947</v>
      </c>
      <c r="D1900" s="22">
        <v>3174</v>
      </c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</row>
    <row r="1901" spans="1:25" ht="12.75" customHeight="1" x14ac:dyDescent="0.2">
      <c r="A1901" s="18">
        <v>143490683</v>
      </c>
      <c r="B1901" s="18">
        <v>5540246171888</v>
      </c>
      <c r="C1901" s="17">
        <v>44947</v>
      </c>
      <c r="D1901" s="19">
        <v>520</v>
      </c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</row>
    <row r="1902" spans="1:25" ht="12.75" customHeight="1" x14ac:dyDescent="0.2">
      <c r="A1902" s="18">
        <v>143490693</v>
      </c>
      <c r="B1902" s="18">
        <v>5540246194632</v>
      </c>
      <c r="C1902" s="17">
        <v>44928</v>
      </c>
      <c r="D1902" s="19">
        <v>826</v>
      </c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</row>
    <row r="1903" spans="1:25" ht="12.75" customHeight="1" x14ac:dyDescent="0.2">
      <c r="A1903" s="21">
        <v>143490694</v>
      </c>
      <c r="B1903" s="21">
        <v>5540246195250</v>
      </c>
      <c r="C1903" s="20">
        <v>44932</v>
      </c>
      <c r="D1903" s="22">
        <v>502</v>
      </c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</row>
    <row r="1904" spans="1:25" ht="12.75" customHeight="1" x14ac:dyDescent="0.2">
      <c r="A1904" s="18">
        <v>143490694</v>
      </c>
      <c r="B1904" s="18">
        <v>5540246196046</v>
      </c>
      <c r="C1904" s="17">
        <v>44932</v>
      </c>
      <c r="D1904" s="19">
        <v>335</v>
      </c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</row>
    <row r="1905" spans="1:25" ht="12.75" customHeight="1" x14ac:dyDescent="0.2">
      <c r="A1905" s="21">
        <v>143490711</v>
      </c>
      <c r="B1905" s="21">
        <v>5540246174095</v>
      </c>
      <c r="C1905" s="20">
        <v>44919</v>
      </c>
      <c r="D1905" s="22">
        <v>70</v>
      </c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</row>
    <row r="1906" spans="1:25" ht="12.75" customHeight="1" x14ac:dyDescent="0.2">
      <c r="A1906" s="18">
        <v>143490711</v>
      </c>
      <c r="B1906" s="18">
        <v>5540246175049</v>
      </c>
      <c r="C1906" s="17">
        <v>44919</v>
      </c>
      <c r="D1906" s="19">
        <v>696</v>
      </c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</row>
    <row r="1907" spans="1:25" ht="12.75" customHeight="1" x14ac:dyDescent="0.2">
      <c r="A1907" s="21">
        <v>143490711</v>
      </c>
      <c r="B1907" s="21">
        <v>5540246175050</v>
      </c>
      <c r="C1907" s="20">
        <v>44919</v>
      </c>
      <c r="D1907" s="22">
        <v>279</v>
      </c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</row>
    <row r="1908" spans="1:25" ht="12.75" customHeight="1" x14ac:dyDescent="0.2">
      <c r="A1908" s="21">
        <v>143490732</v>
      </c>
      <c r="B1908" s="21">
        <v>5540246196148</v>
      </c>
      <c r="C1908" s="20">
        <v>44942</v>
      </c>
      <c r="D1908" s="22">
        <v>975</v>
      </c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</row>
    <row r="1909" spans="1:25" ht="12.75" customHeight="1" x14ac:dyDescent="0.2">
      <c r="A1909" s="21">
        <v>143490736</v>
      </c>
      <c r="B1909" s="21">
        <v>5540246172539</v>
      </c>
      <c r="C1909" s="20">
        <v>44914</v>
      </c>
      <c r="D1909" s="22">
        <v>24</v>
      </c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</row>
    <row r="1910" spans="1:25" ht="12.75" customHeight="1" x14ac:dyDescent="0.2">
      <c r="A1910" s="18">
        <v>143490736</v>
      </c>
      <c r="B1910" s="18">
        <v>5540246172669</v>
      </c>
      <c r="C1910" s="17">
        <v>44914</v>
      </c>
      <c r="D1910" s="19">
        <v>279</v>
      </c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</row>
    <row r="1911" spans="1:25" ht="12.75" customHeight="1" x14ac:dyDescent="0.2">
      <c r="A1911" s="21">
        <v>143490736</v>
      </c>
      <c r="B1911" s="21">
        <v>5540246172978</v>
      </c>
      <c r="C1911" s="20">
        <v>44914</v>
      </c>
      <c r="D1911" s="22">
        <v>1671</v>
      </c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</row>
    <row r="1912" spans="1:25" ht="12.75" customHeight="1" x14ac:dyDescent="0.2">
      <c r="A1912" s="21">
        <v>143490736</v>
      </c>
      <c r="B1912" s="21">
        <v>5540246174174</v>
      </c>
      <c r="C1912" s="20">
        <v>44914</v>
      </c>
      <c r="D1912" s="22">
        <v>232</v>
      </c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</row>
    <row r="1913" spans="1:25" ht="12.75" customHeight="1" x14ac:dyDescent="0.2">
      <c r="A1913" s="18">
        <v>143490736</v>
      </c>
      <c r="B1913" s="18">
        <v>5540246176699</v>
      </c>
      <c r="C1913" s="17">
        <v>44914</v>
      </c>
      <c r="D1913" s="19">
        <v>6264</v>
      </c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</row>
    <row r="1914" spans="1:25" ht="12.75" customHeight="1" x14ac:dyDescent="0.2">
      <c r="A1914" s="21">
        <v>143490737</v>
      </c>
      <c r="B1914" s="21">
        <v>5540246171933</v>
      </c>
      <c r="C1914" s="20">
        <v>44914</v>
      </c>
      <c r="D1914" s="22">
        <v>1114</v>
      </c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</row>
    <row r="1915" spans="1:25" ht="12.75" customHeight="1" x14ac:dyDescent="0.2">
      <c r="A1915" s="18">
        <v>143490737</v>
      </c>
      <c r="B1915" s="18">
        <v>5540246176294</v>
      </c>
      <c r="C1915" s="17">
        <v>44914</v>
      </c>
      <c r="D1915" s="19">
        <v>1485</v>
      </c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</row>
    <row r="1916" spans="1:25" ht="12.75" customHeight="1" x14ac:dyDescent="0.2">
      <c r="A1916" s="21">
        <v>143490737</v>
      </c>
      <c r="B1916" s="21">
        <v>5540246176295</v>
      </c>
      <c r="C1916" s="20">
        <v>44914</v>
      </c>
      <c r="D1916" s="22">
        <v>6682</v>
      </c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</row>
    <row r="1917" spans="1:25" ht="12.75" customHeight="1" x14ac:dyDescent="0.2">
      <c r="A1917" s="21">
        <v>143490737</v>
      </c>
      <c r="B1917" s="21">
        <v>5540246187987</v>
      </c>
      <c r="C1917" s="20">
        <v>44914</v>
      </c>
      <c r="D1917" s="22">
        <v>3341</v>
      </c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</row>
    <row r="1918" spans="1:25" ht="12.75" customHeight="1" x14ac:dyDescent="0.2">
      <c r="A1918" s="21">
        <v>143490747</v>
      </c>
      <c r="B1918" s="21">
        <v>5540246188175</v>
      </c>
      <c r="C1918" s="20">
        <v>44918</v>
      </c>
      <c r="D1918" s="22">
        <v>836</v>
      </c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</row>
    <row r="1919" spans="1:25" ht="12.75" customHeight="1" x14ac:dyDescent="0.2">
      <c r="A1919" s="21">
        <v>143490761</v>
      </c>
      <c r="B1919" s="21">
        <v>5540246191394</v>
      </c>
      <c r="C1919" s="20">
        <v>44948</v>
      </c>
      <c r="D1919" s="22">
        <v>418</v>
      </c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</row>
    <row r="1920" spans="1:25" ht="12.75" customHeight="1" x14ac:dyDescent="0.2">
      <c r="A1920" s="21">
        <v>143490763</v>
      </c>
      <c r="B1920" s="21">
        <v>5540246196002</v>
      </c>
      <c r="C1920" s="20">
        <v>44948</v>
      </c>
      <c r="D1920" s="22">
        <v>423</v>
      </c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</row>
    <row r="1921" spans="1:25" ht="12.75" customHeight="1" x14ac:dyDescent="0.2">
      <c r="A1921" s="21">
        <v>143490765</v>
      </c>
      <c r="B1921" s="21">
        <v>5540246177133</v>
      </c>
      <c r="C1921" s="20">
        <v>44931</v>
      </c>
      <c r="D1921" s="22">
        <v>6125</v>
      </c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</row>
    <row r="1922" spans="1:25" ht="12.75" customHeight="1" x14ac:dyDescent="0.2">
      <c r="A1922" s="18">
        <v>143490765</v>
      </c>
      <c r="B1922" s="18">
        <v>5540246192148</v>
      </c>
      <c r="C1922" s="17">
        <v>44931</v>
      </c>
      <c r="D1922" s="19">
        <v>13920</v>
      </c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</row>
    <row r="1923" spans="1:25" ht="12.75" customHeight="1" x14ac:dyDescent="0.2">
      <c r="A1923" s="21">
        <v>143490765</v>
      </c>
      <c r="B1923" s="21">
        <v>5540246192518</v>
      </c>
      <c r="C1923" s="20">
        <v>44931</v>
      </c>
      <c r="D1923" s="22">
        <v>9396</v>
      </c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</row>
    <row r="1924" spans="1:25" ht="12.75" customHeight="1" x14ac:dyDescent="0.2">
      <c r="A1924" s="21">
        <v>143490767</v>
      </c>
      <c r="B1924" s="21">
        <v>5540246177376</v>
      </c>
      <c r="C1924" s="20">
        <v>44932</v>
      </c>
      <c r="D1924" s="22">
        <v>1253</v>
      </c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</row>
    <row r="1925" spans="1:25" ht="12.75" customHeight="1" x14ac:dyDescent="0.2">
      <c r="A1925" s="21">
        <v>143490772</v>
      </c>
      <c r="B1925" s="21">
        <v>5540246170256</v>
      </c>
      <c r="C1925" s="20">
        <v>44947</v>
      </c>
      <c r="D1925" s="22">
        <v>2116</v>
      </c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</row>
    <row r="1926" spans="1:25" ht="12.75" customHeight="1" x14ac:dyDescent="0.2">
      <c r="A1926" s="18">
        <v>143490772</v>
      </c>
      <c r="B1926" s="18">
        <v>5540246171888</v>
      </c>
      <c r="C1926" s="17">
        <v>44947</v>
      </c>
      <c r="D1926" s="19">
        <v>1040</v>
      </c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</row>
    <row r="1927" spans="1:25" ht="12.75" customHeight="1" x14ac:dyDescent="0.2">
      <c r="A1927" s="21">
        <v>143490786</v>
      </c>
      <c r="B1927" s="21">
        <v>5540246176295</v>
      </c>
      <c r="C1927" s="20">
        <v>44917</v>
      </c>
      <c r="D1927" s="22">
        <v>6125</v>
      </c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</row>
    <row r="1928" spans="1:25" ht="12.75" customHeight="1" x14ac:dyDescent="0.2">
      <c r="A1928" s="21">
        <v>143490786</v>
      </c>
      <c r="B1928" s="21">
        <v>5540246187987</v>
      </c>
      <c r="C1928" s="20">
        <v>44917</v>
      </c>
      <c r="D1928" s="22">
        <v>4455</v>
      </c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</row>
    <row r="1929" spans="1:25" ht="12.75" customHeight="1" x14ac:dyDescent="0.2">
      <c r="A1929" s="21">
        <v>143490787</v>
      </c>
      <c r="B1929" s="21">
        <v>5540246172978</v>
      </c>
      <c r="C1929" s="20">
        <v>44917</v>
      </c>
      <c r="D1929" s="22">
        <v>836</v>
      </c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</row>
    <row r="1930" spans="1:25" ht="12.75" customHeight="1" x14ac:dyDescent="0.2">
      <c r="A1930" s="18">
        <v>143490787</v>
      </c>
      <c r="B1930" s="18">
        <v>5540246176699</v>
      </c>
      <c r="C1930" s="17">
        <v>44917</v>
      </c>
      <c r="D1930" s="19">
        <v>6264</v>
      </c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</row>
    <row r="1931" spans="1:25" ht="12.75" customHeight="1" x14ac:dyDescent="0.2">
      <c r="A1931" s="21">
        <v>143490787</v>
      </c>
      <c r="B1931" s="21">
        <v>5540246188175</v>
      </c>
      <c r="C1931" s="20">
        <v>44917</v>
      </c>
      <c r="D1931" s="22">
        <v>232</v>
      </c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</row>
    <row r="1932" spans="1:25" ht="12.75" customHeight="1" x14ac:dyDescent="0.2">
      <c r="A1932" s="21">
        <v>143490790</v>
      </c>
      <c r="B1932" s="21">
        <v>5540246191598</v>
      </c>
      <c r="C1932" s="20">
        <v>44919</v>
      </c>
      <c r="D1932" s="22">
        <v>1601</v>
      </c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</row>
    <row r="1933" spans="1:25" ht="12.75" customHeight="1" x14ac:dyDescent="0.2">
      <c r="A1933" s="21">
        <v>143490803</v>
      </c>
      <c r="B1933" s="21">
        <v>5540246185562</v>
      </c>
      <c r="C1933" s="20">
        <v>44919</v>
      </c>
      <c r="D1933" s="22">
        <v>279</v>
      </c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</row>
    <row r="1934" spans="1:25" ht="12.75" customHeight="1" x14ac:dyDescent="0.2">
      <c r="A1934" s="21">
        <v>143490804</v>
      </c>
      <c r="B1934" s="21">
        <v>5540246174095</v>
      </c>
      <c r="C1934" s="20">
        <v>44921</v>
      </c>
      <c r="D1934" s="22">
        <v>70</v>
      </c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</row>
    <row r="1935" spans="1:25" ht="12.75" customHeight="1" x14ac:dyDescent="0.2">
      <c r="A1935" s="18">
        <v>143490804</v>
      </c>
      <c r="B1935" s="18">
        <v>5540246175047</v>
      </c>
      <c r="C1935" s="17">
        <v>44921</v>
      </c>
      <c r="D1935" s="19">
        <v>279</v>
      </c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</row>
    <row r="1936" spans="1:25" ht="12.75" customHeight="1" x14ac:dyDescent="0.2">
      <c r="A1936" s="21">
        <v>143490804</v>
      </c>
      <c r="B1936" s="21">
        <v>5540246175049</v>
      </c>
      <c r="C1936" s="20">
        <v>44921</v>
      </c>
      <c r="D1936" s="22">
        <v>836</v>
      </c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</row>
    <row r="1937" spans="1:25" ht="12.75" customHeight="1" x14ac:dyDescent="0.2">
      <c r="A1937" s="18">
        <v>143490804</v>
      </c>
      <c r="B1937" s="18">
        <v>5540246190743</v>
      </c>
      <c r="C1937" s="17">
        <v>44921</v>
      </c>
      <c r="D1937" s="19">
        <v>557</v>
      </c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</row>
    <row r="1938" spans="1:25" ht="12.75" customHeight="1" x14ac:dyDescent="0.2">
      <c r="A1938" s="18">
        <v>143490806</v>
      </c>
      <c r="B1938" s="18">
        <v>5540246194632</v>
      </c>
      <c r="C1938" s="17">
        <v>44932</v>
      </c>
      <c r="D1938" s="19">
        <v>729</v>
      </c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</row>
    <row r="1939" spans="1:25" ht="12.75" customHeight="1" x14ac:dyDescent="0.2">
      <c r="A1939" s="21">
        <v>143490806</v>
      </c>
      <c r="B1939" s="21">
        <v>5540246195250</v>
      </c>
      <c r="C1939" s="20">
        <v>44932</v>
      </c>
      <c r="D1939" s="22">
        <v>151</v>
      </c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</row>
    <row r="1940" spans="1:25" ht="12.75" customHeight="1" x14ac:dyDescent="0.2">
      <c r="A1940" s="18">
        <v>143490806</v>
      </c>
      <c r="B1940" s="18">
        <v>5540246196046</v>
      </c>
      <c r="C1940" s="17">
        <v>44932</v>
      </c>
      <c r="D1940" s="19">
        <v>84</v>
      </c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</row>
    <row r="1941" spans="1:25" ht="12.75" customHeight="1" x14ac:dyDescent="0.2">
      <c r="A1941" s="21">
        <v>143490807</v>
      </c>
      <c r="B1941" s="21">
        <v>5540246177133</v>
      </c>
      <c r="C1941" s="20">
        <v>44938</v>
      </c>
      <c r="D1941" s="22">
        <v>5568</v>
      </c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</row>
    <row r="1942" spans="1:25" ht="12.75" customHeight="1" x14ac:dyDescent="0.2">
      <c r="A1942" s="18">
        <v>143490807</v>
      </c>
      <c r="B1942" s="18">
        <v>5540246192148</v>
      </c>
      <c r="C1942" s="17">
        <v>44938</v>
      </c>
      <c r="D1942" s="19">
        <v>23664</v>
      </c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</row>
    <row r="1943" spans="1:25" ht="12.75" customHeight="1" x14ac:dyDescent="0.2">
      <c r="A1943" s="21">
        <v>143490807</v>
      </c>
      <c r="B1943" s="21">
        <v>5540246192518</v>
      </c>
      <c r="C1943" s="20">
        <v>44938</v>
      </c>
      <c r="D1943" s="22">
        <v>3132</v>
      </c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</row>
    <row r="1944" spans="1:25" ht="12.75" customHeight="1" x14ac:dyDescent="0.2">
      <c r="A1944" s="21">
        <v>143490813</v>
      </c>
      <c r="B1944" s="21">
        <v>5540246173492</v>
      </c>
      <c r="C1944" s="20">
        <v>44928</v>
      </c>
      <c r="D1944" s="22">
        <v>8967</v>
      </c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</row>
    <row r="1945" spans="1:25" ht="12.75" customHeight="1" x14ac:dyDescent="0.2">
      <c r="A1945" s="21">
        <v>143490814</v>
      </c>
      <c r="B1945" s="21">
        <v>5540246196046</v>
      </c>
      <c r="C1945" s="20">
        <v>44914</v>
      </c>
      <c r="D1945" s="22">
        <v>335</v>
      </c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</row>
    <row r="1946" spans="1:25" ht="12.75" customHeight="1" x14ac:dyDescent="0.2">
      <c r="A1946" s="18">
        <v>143490821</v>
      </c>
      <c r="B1946" s="18">
        <v>5540246181061</v>
      </c>
      <c r="C1946" s="17">
        <v>44927</v>
      </c>
      <c r="D1946" s="19">
        <v>2849</v>
      </c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</row>
    <row r="1947" spans="1:25" ht="12.75" customHeight="1" x14ac:dyDescent="0.2">
      <c r="A1947" s="21">
        <v>143490821</v>
      </c>
      <c r="B1947" s="21">
        <v>5540246185278</v>
      </c>
      <c r="C1947" s="20">
        <v>44927</v>
      </c>
      <c r="D1947" s="22">
        <v>3358</v>
      </c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</row>
    <row r="1948" spans="1:25" ht="12.75" customHeight="1" x14ac:dyDescent="0.2">
      <c r="A1948" s="21">
        <v>143490829</v>
      </c>
      <c r="B1948" s="21">
        <v>5540246176699</v>
      </c>
      <c r="C1948" s="20">
        <v>44918</v>
      </c>
      <c r="D1948" s="22">
        <v>6264</v>
      </c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</row>
    <row r="1949" spans="1:25" ht="12.75" customHeight="1" x14ac:dyDescent="0.2">
      <c r="A1949" s="18">
        <v>143490830</v>
      </c>
      <c r="B1949" s="18">
        <v>5540246176295</v>
      </c>
      <c r="C1949" s="17">
        <v>44918</v>
      </c>
      <c r="D1949" s="19">
        <v>7424</v>
      </c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</row>
    <row r="1950" spans="1:25" ht="12.75" customHeight="1" x14ac:dyDescent="0.2">
      <c r="A1950" s="21">
        <v>143490830</v>
      </c>
      <c r="B1950" s="21">
        <v>5540246187987</v>
      </c>
      <c r="C1950" s="20">
        <v>44918</v>
      </c>
      <c r="D1950" s="22">
        <v>3341</v>
      </c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</row>
    <row r="1951" spans="1:25" ht="12.75" customHeight="1" x14ac:dyDescent="0.2">
      <c r="A1951" s="21">
        <v>143490837</v>
      </c>
      <c r="B1951" s="21">
        <v>5540246194632</v>
      </c>
      <c r="C1951" s="20">
        <v>44935</v>
      </c>
      <c r="D1951" s="22">
        <v>1381</v>
      </c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</row>
    <row r="1952" spans="1:25" ht="12.75" customHeight="1" x14ac:dyDescent="0.2">
      <c r="A1952" s="18">
        <v>143500850</v>
      </c>
      <c r="B1952" s="18">
        <v>5540246174174</v>
      </c>
      <c r="C1952" s="17">
        <v>44919</v>
      </c>
      <c r="D1952" s="19">
        <v>696</v>
      </c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</row>
    <row r="1953" spans="1:25" ht="12.75" customHeight="1" x14ac:dyDescent="0.2">
      <c r="A1953" s="18">
        <v>143500851</v>
      </c>
      <c r="B1953" s="18">
        <v>5540246187987</v>
      </c>
      <c r="C1953" s="17">
        <v>44919</v>
      </c>
      <c r="D1953" s="19">
        <v>2228</v>
      </c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</row>
    <row r="1954" spans="1:25" ht="12.75" customHeight="1" x14ac:dyDescent="0.2">
      <c r="A1954" s="21">
        <v>143500860</v>
      </c>
      <c r="B1954" s="21">
        <v>5540246173472</v>
      </c>
      <c r="C1954" s="20">
        <v>44925</v>
      </c>
      <c r="D1954" s="22">
        <v>279</v>
      </c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</row>
    <row r="1955" spans="1:25" ht="12.75" customHeight="1" x14ac:dyDescent="0.2">
      <c r="A1955" s="18">
        <v>143500860</v>
      </c>
      <c r="B1955" s="18">
        <v>5540246175049</v>
      </c>
      <c r="C1955" s="17">
        <v>44925</v>
      </c>
      <c r="D1955" s="19">
        <v>557</v>
      </c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</row>
    <row r="1956" spans="1:25" ht="12.75" customHeight="1" x14ac:dyDescent="0.2">
      <c r="A1956" s="21">
        <v>143500860</v>
      </c>
      <c r="B1956" s="21">
        <v>5540246175050</v>
      </c>
      <c r="C1956" s="20">
        <v>44925</v>
      </c>
      <c r="D1956" s="22">
        <v>1114</v>
      </c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</row>
    <row r="1957" spans="1:25" ht="12.75" customHeight="1" x14ac:dyDescent="0.2">
      <c r="A1957" s="18">
        <v>143500865</v>
      </c>
      <c r="B1957" s="18">
        <v>5540246194632</v>
      </c>
      <c r="C1957" s="17">
        <v>44939</v>
      </c>
      <c r="D1957" s="19">
        <v>669</v>
      </c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</row>
    <row r="1958" spans="1:25" ht="12.75" customHeight="1" x14ac:dyDescent="0.2">
      <c r="A1958" s="21">
        <v>143500865</v>
      </c>
      <c r="B1958" s="21">
        <v>5540246195250</v>
      </c>
      <c r="C1958" s="20">
        <v>44939</v>
      </c>
      <c r="D1958" s="22">
        <v>168</v>
      </c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</row>
    <row r="1959" spans="1:25" ht="12.75" customHeight="1" x14ac:dyDescent="0.2">
      <c r="A1959" s="18">
        <v>143500866</v>
      </c>
      <c r="B1959" s="18">
        <v>5540246182684</v>
      </c>
      <c r="C1959" s="17">
        <v>44941</v>
      </c>
      <c r="D1959" s="19">
        <v>372</v>
      </c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</row>
    <row r="1960" spans="1:25" ht="12.75" customHeight="1" x14ac:dyDescent="0.2">
      <c r="A1960" s="18">
        <v>143500866</v>
      </c>
      <c r="B1960" s="18">
        <v>5540246194467</v>
      </c>
      <c r="C1960" s="17">
        <v>44941</v>
      </c>
      <c r="D1960" s="19">
        <v>14255</v>
      </c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</row>
    <row r="1961" spans="1:25" ht="12.75" customHeight="1" x14ac:dyDescent="0.2">
      <c r="A1961" s="18">
        <v>143500873</v>
      </c>
      <c r="B1961" s="18">
        <v>5540246173906</v>
      </c>
      <c r="C1961" s="17">
        <v>44932</v>
      </c>
      <c r="D1961" s="19">
        <v>4900</v>
      </c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</row>
    <row r="1962" spans="1:25" ht="12.75" customHeight="1" x14ac:dyDescent="0.2">
      <c r="A1962" s="21">
        <v>143500873</v>
      </c>
      <c r="B1962" s="21">
        <v>5540246181016</v>
      </c>
      <c r="C1962" s="20">
        <v>44932</v>
      </c>
      <c r="D1962" s="22">
        <v>10691</v>
      </c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</row>
    <row r="1963" spans="1:25" ht="12.75" customHeight="1" x14ac:dyDescent="0.2">
      <c r="A1963" s="18">
        <v>143500874</v>
      </c>
      <c r="B1963" s="18">
        <v>5540246183130</v>
      </c>
      <c r="C1963" s="17">
        <v>44940</v>
      </c>
      <c r="D1963" s="19">
        <v>1128</v>
      </c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</row>
    <row r="1964" spans="1:25" ht="12.75" customHeight="1" x14ac:dyDescent="0.2">
      <c r="A1964" s="21">
        <v>143500874</v>
      </c>
      <c r="B1964" s="21">
        <v>5540246183455</v>
      </c>
      <c r="C1964" s="20">
        <v>44940</v>
      </c>
      <c r="D1964" s="22">
        <v>1044</v>
      </c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</row>
    <row r="1965" spans="1:25" ht="12.75" customHeight="1" x14ac:dyDescent="0.2">
      <c r="A1965" s="18">
        <v>143500874</v>
      </c>
      <c r="B1965" s="18">
        <v>5540246183538</v>
      </c>
      <c r="C1965" s="17">
        <v>44940</v>
      </c>
      <c r="D1965" s="19">
        <v>919</v>
      </c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</row>
    <row r="1966" spans="1:25" ht="12.75" customHeight="1" x14ac:dyDescent="0.2">
      <c r="A1966" s="18">
        <v>143500876</v>
      </c>
      <c r="B1966" s="18">
        <v>5540246183587</v>
      </c>
      <c r="C1966" s="17">
        <v>44941</v>
      </c>
      <c r="D1966" s="19">
        <v>502</v>
      </c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</row>
    <row r="1967" spans="1:25" ht="12.75" customHeight="1" x14ac:dyDescent="0.2">
      <c r="A1967" s="21">
        <v>143500876</v>
      </c>
      <c r="B1967" s="21">
        <v>5540246183589</v>
      </c>
      <c r="C1967" s="20">
        <v>44941</v>
      </c>
      <c r="D1967" s="22">
        <v>1300</v>
      </c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</row>
    <row r="1968" spans="1:25" ht="12.75" customHeight="1" x14ac:dyDescent="0.2">
      <c r="A1968" s="18">
        <v>143500876</v>
      </c>
      <c r="B1968" s="18">
        <v>5540246186352</v>
      </c>
      <c r="C1968" s="17">
        <v>44941</v>
      </c>
      <c r="D1968" s="19">
        <v>940</v>
      </c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</row>
    <row r="1969" spans="1:25" ht="12.75" customHeight="1" x14ac:dyDescent="0.2">
      <c r="A1969" s="18">
        <v>143500892</v>
      </c>
      <c r="B1969" s="18">
        <v>5540246188175</v>
      </c>
      <c r="C1969" s="17">
        <v>44920</v>
      </c>
      <c r="D1969" s="19">
        <v>348</v>
      </c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</row>
    <row r="1970" spans="1:25" ht="12.75" customHeight="1" x14ac:dyDescent="0.2">
      <c r="A1970" s="21">
        <v>143500892</v>
      </c>
      <c r="B1970" s="21">
        <v>5540246192102</v>
      </c>
      <c r="C1970" s="20">
        <v>44920</v>
      </c>
      <c r="D1970" s="22">
        <v>4009</v>
      </c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</row>
    <row r="1971" spans="1:25" ht="12.75" customHeight="1" x14ac:dyDescent="0.2">
      <c r="A1971" s="18">
        <v>143500931</v>
      </c>
      <c r="B1971" s="18">
        <v>5540246171933</v>
      </c>
      <c r="C1971" s="17">
        <v>44921</v>
      </c>
      <c r="D1971" s="19">
        <v>1671</v>
      </c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</row>
    <row r="1972" spans="1:25" ht="12.75" customHeight="1" x14ac:dyDescent="0.2">
      <c r="A1972" s="21">
        <v>143500931</v>
      </c>
      <c r="B1972" s="21">
        <v>5540246176294</v>
      </c>
      <c r="C1972" s="20">
        <v>44921</v>
      </c>
      <c r="D1972" s="22">
        <v>1114</v>
      </c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</row>
    <row r="1973" spans="1:25" ht="12.75" customHeight="1" x14ac:dyDescent="0.2">
      <c r="A1973" s="18">
        <v>143500931</v>
      </c>
      <c r="B1973" s="18">
        <v>5540246176295</v>
      </c>
      <c r="C1973" s="17">
        <v>44921</v>
      </c>
      <c r="D1973" s="19">
        <v>3712</v>
      </c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</row>
    <row r="1974" spans="1:25" ht="12.75" customHeight="1" x14ac:dyDescent="0.2">
      <c r="A1974" s="18">
        <v>143500931</v>
      </c>
      <c r="B1974" s="18">
        <v>5540246187987</v>
      </c>
      <c r="C1974" s="17">
        <v>44921</v>
      </c>
      <c r="D1974" s="19">
        <v>2228</v>
      </c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</row>
    <row r="1975" spans="1:25" ht="12.75" customHeight="1" x14ac:dyDescent="0.2">
      <c r="A1975" s="21">
        <v>143500936</v>
      </c>
      <c r="B1975" s="21">
        <v>5540246185429</v>
      </c>
      <c r="C1975" s="20">
        <v>44924</v>
      </c>
      <c r="D1975" s="22">
        <v>140</v>
      </c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</row>
    <row r="1976" spans="1:25" ht="12.75" customHeight="1" x14ac:dyDescent="0.2">
      <c r="A1976" s="18">
        <v>143500942</v>
      </c>
      <c r="B1976" s="18">
        <v>5540246191598</v>
      </c>
      <c r="C1976" s="17">
        <v>44924</v>
      </c>
      <c r="D1976" s="19">
        <v>42</v>
      </c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</row>
    <row r="1977" spans="1:25" ht="12.75" customHeight="1" x14ac:dyDescent="0.2">
      <c r="A1977" s="21">
        <v>143500943</v>
      </c>
      <c r="B1977" s="21">
        <v>5540246191594</v>
      </c>
      <c r="C1977" s="20">
        <v>44924</v>
      </c>
      <c r="D1977" s="22">
        <v>1392</v>
      </c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</row>
    <row r="1978" spans="1:25" ht="12.75" customHeight="1" x14ac:dyDescent="0.2">
      <c r="A1978" s="18">
        <v>143500947</v>
      </c>
      <c r="B1978" s="18">
        <v>5540246191596</v>
      </c>
      <c r="C1978" s="17">
        <v>44938</v>
      </c>
      <c r="D1978" s="19">
        <v>149</v>
      </c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</row>
    <row r="1979" spans="1:25" ht="12.75" customHeight="1" x14ac:dyDescent="0.2">
      <c r="A1979" s="21">
        <v>143500947</v>
      </c>
      <c r="B1979" s="21">
        <v>5540246196466</v>
      </c>
      <c r="C1979" s="20">
        <v>44938</v>
      </c>
      <c r="D1979" s="22">
        <v>594</v>
      </c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</row>
    <row r="1980" spans="1:25" ht="12.75" customHeight="1" x14ac:dyDescent="0.2">
      <c r="A1980" s="21">
        <v>143500967</v>
      </c>
      <c r="B1980" s="21">
        <v>5540246172978</v>
      </c>
      <c r="C1980" s="20">
        <v>44924</v>
      </c>
      <c r="D1980" s="22">
        <v>1671</v>
      </c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</row>
    <row r="1981" spans="1:25" ht="12.75" customHeight="1" x14ac:dyDescent="0.2">
      <c r="A1981" s="18">
        <v>143500967</v>
      </c>
      <c r="B1981" s="18">
        <v>5540246176699</v>
      </c>
      <c r="C1981" s="17">
        <v>44924</v>
      </c>
      <c r="D1981" s="19">
        <v>12528</v>
      </c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</row>
    <row r="1982" spans="1:25" ht="12.75" customHeight="1" x14ac:dyDescent="0.2">
      <c r="A1982" s="21">
        <v>143500969</v>
      </c>
      <c r="B1982" s="21">
        <v>5540246171933</v>
      </c>
      <c r="C1982" s="20">
        <v>44924</v>
      </c>
      <c r="D1982" s="22">
        <v>1671</v>
      </c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</row>
    <row r="1983" spans="1:25" ht="12.75" customHeight="1" x14ac:dyDescent="0.2">
      <c r="A1983" s="21">
        <v>143500969</v>
      </c>
      <c r="B1983" s="21">
        <v>5540246187987</v>
      </c>
      <c r="C1983" s="20">
        <v>44924</v>
      </c>
      <c r="D1983" s="22">
        <v>5568</v>
      </c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</row>
    <row r="1984" spans="1:25" ht="12.75" customHeight="1" x14ac:dyDescent="0.2">
      <c r="A1984" s="18">
        <v>143500969</v>
      </c>
      <c r="B1984" s="18">
        <v>5540246188200</v>
      </c>
      <c r="C1984" s="17">
        <v>44924</v>
      </c>
      <c r="D1984" s="19">
        <v>2228</v>
      </c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</row>
    <row r="1985" spans="1:25" ht="12.75" customHeight="1" x14ac:dyDescent="0.2">
      <c r="A1985" s="21">
        <v>143500973</v>
      </c>
      <c r="B1985" s="21">
        <v>5540246185278</v>
      </c>
      <c r="C1985" s="20">
        <v>44921</v>
      </c>
      <c r="D1985" s="22">
        <v>1120</v>
      </c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</row>
    <row r="1986" spans="1:25" ht="12.75" customHeight="1" x14ac:dyDescent="0.2">
      <c r="A1986" s="21">
        <v>143500984</v>
      </c>
      <c r="B1986" s="21">
        <v>5540246194632</v>
      </c>
      <c r="C1986" s="20">
        <v>44941</v>
      </c>
      <c r="D1986" s="22">
        <v>502</v>
      </c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</row>
    <row r="1987" spans="1:25" ht="12.75" customHeight="1" x14ac:dyDescent="0.2">
      <c r="A1987" s="21">
        <v>143500987</v>
      </c>
      <c r="B1987" s="21">
        <v>5540246192148</v>
      </c>
      <c r="C1987" s="20">
        <v>44938</v>
      </c>
      <c r="D1987" s="22">
        <v>45936</v>
      </c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</row>
    <row r="1988" spans="1:25" ht="12.75" customHeight="1" x14ac:dyDescent="0.2">
      <c r="A1988" s="21">
        <v>143500988</v>
      </c>
      <c r="B1988" s="21">
        <v>5540246171759</v>
      </c>
      <c r="C1988" s="20">
        <v>44941</v>
      </c>
      <c r="D1988" s="22">
        <v>7308</v>
      </c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</row>
    <row r="1989" spans="1:25" ht="12.75" customHeight="1" x14ac:dyDescent="0.2">
      <c r="A1989" s="18">
        <v>143500988</v>
      </c>
      <c r="B1989" s="18">
        <v>5540246177133</v>
      </c>
      <c r="C1989" s="17">
        <v>44941</v>
      </c>
      <c r="D1989" s="19">
        <v>8352</v>
      </c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</row>
    <row r="1990" spans="1:25" ht="12.75" customHeight="1" x14ac:dyDescent="0.2">
      <c r="A1990" s="21">
        <v>143500988</v>
      </c>
      <c r="B1990" s="21">
        <v>5540246192518</v>
      </c>
      <c r="C1990" s="20">
        <v>44941</v>
      </c>
      <c r="D1990" s="22">
        <v>5220</v>
      </c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</row>
    <row r="1991" spans="1:25" ht="12.75" customHeight="1" x14ac:dyDescent="0.2">
      <c r="A1991" s="21">
        <v>143501007</v>
      </c>
      <c r="B1991" s="21">
        <v>5540246172539</v>
      </c>
      <c r="C1991" s="20">
        <v>44925</v>
      </c>
      <c r="D1991" s="22">
        <v>47</v>
      </c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</row>
    <row r="1992" spans="1:25" ht="12.75" customHeight="1" x14ac:dyDescent="0.2">
      <c r="A1992" s="18">
        <v>143501007</v>
      </c>
      <c r="B1992" s="18">
        <v>5540246172669</v>
      </c>
      <c r="C1992" s="17">
        <v>44925</v>
      </c>
      <c r="D1992" s="19">
        <v>251</v>
      </c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</row>
    <row r="1993" spans="1:25" ht="12.75" customHeight="1" x14ac:dyDescent="0.2">
      <c r="A1993" s="21">
        <v>143501007</v>
      </c>
      <c r="B1993" s="21">
        <v>5540246172978</v>
      </c>
      <c r="C1993" s="20">
        <v>44925</v>
      </c>
      <c r="D1993" s="22">
        <v>1671</v>
      </c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</row>
    <row r="1994" spans="1:25" ht="12.75" customHeight="1" x14ac:dyDescent="0.2">
      <c r="A1994" s="21">
        <v>143501008</v>
      </c>
      <c r="B1994" s="21">
        <v>5540246191598</v>
      </c>
      <c r="C1994" s="20">
        <v>44925</v>
      </c>
      <c r="D1994" s="22">
        <v>1601</v>
      </c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</row>
    <row r="1995" spans="1:25" ht="12.75" customHeight="1" x14ac:dyDescent="0.2">
      <c r="A1995" s="21">
        <v>143501009</v>
      </c>
      <c r="B1995" s="21">
        <v>5540246171933</v>
      </c>
      <c r="C1995" s="20">
        <v>44925</v>
      </c>
      <c r="D1995" s="22">
        <v>1671</v>
      </c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</row>
    <row r="1996" spans="1:25" ht="12.75" customHeight="1" x14ac:dyDescent="0.2">
      <c r="A1996" s="18">
        <v>143501009</v>
      </c>
      <c r="B1996" s="18">
        <v>5540246176294</v>
      </c>
      <c r="C1996" s="17">
        <v>44925</v>
      </c>
      <c r="D1996" s="19">
        <v>2228</v>
      </c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</row>
    <row r="1997" spans="1:25" ht="12.75" customHeight="1" x14ac:dyDescent="0.2">
      <c r="A1997" s="21">
        <v>143501009</v>
      </c>
      <c r="B1997" s="21">
        <v>5540246176295</v>
      </c>
      <c r="C1997" s="20">
        <v>44925</v>
      </c>
      <c r="D1997" s="22">
        <v>4455</v>
      </c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</row>
    <row r="1998" spans="1:25" ht="12.75" customHeight="1" x14ac:dyDescent="0.2">
      <c r="A1998" s="21">
        <v>143501009</v>
      </c>
      <c r="B1998" s="21">
        <v>5540246187987</v>
      </c>
      <c r="C1998" s="20">
        <v>44925</v>
      </c>
      <c r="D1998" s="22">
        <v>4455</v>
      </c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</row>
    <row r="1999" spans="1:25" ht="12.75" customHeight="1" x14ac:dyDescent="0.2">
      <c r="A1999" s="18">
        <v>143501009</v>
      </c>
      <c r="B1999" s="18">
        <v>5540246188200</v>
      </c>
      <c r="C1999" s="17">
        <v>44925</v>
      </c>
      <c r="D1999" s="19">
        <v>1485</v>
      </c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</row>
    <row r="2000" spans="1:25" ht="12.75" customHeight="1" x14ac:dyDescent="0.2">
      <c r="A2000" s="18">
        <v>143501014</v>
      </c>
      <c r="B2000" s="18">
        <v>5540246186325</v>
      </c>
      <c r="C2000" s="17">
        <v>44927</v>
      </c>
      <c r="D2000" s="19">
        <v>140</v>
      </c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</row>
    <row r="2001" spans="1:25" ht="12.75" customHeight="1" x14ac:dyDescent="0.2">
      <c r="A2001" s="18">
        <v>143501015</v>
      </c>
      <c r="B2001" s="18">
        <v>5540246188175</v>
      </c>
      <c r="C2001" s="17">
        <v>44925</v>
      </c>
      <c r="D2001" s="19">
        <v>348</v>
      </c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</row>
    <row r="2002" spans="1:25" ht="12.75" customHeight="1" x14ac:dyDescent="0.2">
      <c r="A2002" s="21">
        <v>143501016</v>
      </c>
      <c r="B2002" s="21">
        <v>5540246196800</v>
      </c>
      <c r="C2002" s="20">
        <v>44926</v>
      </c>
      <c r="D2002" s="22">
        <v>669</v>
      </c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</row>
    <row r="2003" spans="1:25" ht="12.75" customHeight="1" x14ac:dyDescent="0.2">
      <c r="A2003" s="21">
        <v>143501018</v>
      </c>
      <c r="B2003" s="21">
        <v>5540246173472</v>
      </c>
      <c r="C2003" s="20">
        <v>44928</v>
      </c>
      <c r="D2003" s="22">
        <v>279</v>
      </c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</row>
    <row r="2004" spans="1:25" ht="12.75" customHeight="1" x14ac:dyDescent="0.2">
      <c r="A2004" s="18">
        <v>143501018</v>
      </c>
      <c r="B2004" s="18">
        <v>5540246174095</v>
      </c>
      <c r="C2004" s="17">
        <v>44928</v>
      </c>
      <c r="D2004" s="19">
        <v>279</v>
      </c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</row>
    <row r="2005" spans="1:25" ht="12.75" customHeight="1" x14ac:dyDescent="0.2">
      <c r="A2005" s="21">
        <v>143501018</v>
      </c>
      <c r="B2005" s="21">
        <v>5540246175049</v>
      </c>
      <c r="C2005" s="20">
        <v>44928</v>
      </c>
      <c r="D2005" s="22">
        <v>836</v>
      </c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</row>
    <row r="2006" spans="1:25" ht="12.75" customHeight="1" x14ac:dyDescent="0.2">
      <c r="A2006" s="18">
        <v>143501018</v>
      </c>
      <c r="B2006" s="18">
        <v>5540246175050</v>
      </c>
      <c r="C2006" s="17">
        <v>44928</v>
      </c>
      <c r="D2006" s="19">
        <v>557</v>
      </c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</row>
    <row r="2007" spans="1:25" ht="12.75" customHeight="1" x14ac:dyDescent="0.2">
      <c r="A2007" s="18">
        <v>143511044</v>
      </c>
      <c r="B2007" s="18">
        <v>5540246174174</v>
      </c>
      <c r="C2007" s="17">
        <v>44926</v>
      </c>
      <c r="D2007" s="19">
        <v>464</v>
      </c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</row>
    <row r="2008" spans="1:25" ht="12.75" customHeight="1" x14ac:dyDescent="0.2">
      <c r="A2008" s="18">
        <v>143511045</v>
      </c>
      <c r="B2008" s="18">
        <v>5540246176295</v>
      </c>
      <c r="C2008" s="17">
        <v>44926</v>
      </c>
      <c r="D2008" s="19">
        <v>7424</v>
      </c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</row>
    <row r="2009" spans="1:25" ht="12.75" customHeight="1" x14ac:dyDescent="0.2">
      <c r="A2009" s="21">
        <v>143511045</v>
      </c>
      <c r="B2009" s="21">
        <v>5540246188200</v>
      </c>
      <c r="C2009" s="20">
        <v>44926</v>
      </c>
      <c r="D2009" s="22">
        <v>2228</v>
      </c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</row>
    <row r="2010" spans="1:25" ht="12.75" customHeight="1" x14ac:dyDescent="0.2">
      <c r="A2010" s="21">
        <v>143511052</v>
      </c>
      <c r="B2010" s="21">
        <v>5540246175049</v>
      </c>
      <c r="C2010" s="20">
        <v>44932</v>
      </c>
      <c r="D2010" s="22">
        <v>1114</v>
      </c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</row>
    <row r="2011" spans="1:25" ht="12.75" customHeight="1" x14ac:dyDescent="0.2">
      <c r="A2011" s="18">
        <v>143511052</v>
      </c>
      <c r="B2011" s="18">
        <v>5540246175050</v>
      </c>
      <c r="C2011" s="17">
        <v>44932</v>
      </c>
      <c r="D2011" s="19">
        <v>557</v>
      </c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</row>
    <row r="2012" spans="1:25" ht="12.75" customHeight="1" x14ac:dyDescent="0.2">
      <c r="A2012" s="21">
        <v>143511064</v>
      </c>
      <c r="B2012" s="21">
        <v>5540246194632</v>
      </c>
      <c r="C2012" s="20">
        <v>44945</v>
      </c>
      <c r="D2012" s="22">
        <v>539</v>
      </c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</row>
    <row r="2013" spans="1:25" ht="12.75" customHeight="1" x14ac:dyDescent="0.2">
      <c r="A2013" s="18">
        <v>143511068</v>
      </c>
      <c r="B2013" s="18">
        <v>5540246192209</v>
      </c>
      <c r="C2013" s="17">
        <v>44940</v>
      </c>
      <c r="D2013" s="19">
        <v>1114</v>
      </c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</row>
    <row r="2014" spans="1:25" ht="12.75" customHeight="1" x14ac:dyDescent="0.2">
      <c r="A2014" s="21">
        <v>143511068</v>
      </c>
      <c r="B2014" s="21">
        <v>5540246192594</v>
      </c>
      <c r="C2014" s="20">
        <v>44940</v>
      </c>
      <c r="D2014" s="22">
        <v>743</v>
      </c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</row>
    <row r="2015" spans="1:25" ht="12.75" customHeight="1" x14ac:dyDescent="0.2">
      <c r="A2015" s="18">
        <v>143511068</v>
      </c>
      <c r="B2015" s="18">
        <v>5540246192831</v>
      </c>
      <c r="C2015" s="17">
        <v>44940</v>
      </c>
      <c r="D2015" s="19">
        <v>1300</v>
      </c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</row>
    <row r="2016" spans="1:25" ht="12.75" customHeight="1" x14ac:dyDescent="0.2">
      <c r="A2016" s="18">
        <v>143511070</v>
      </c>
      <c r="B2016" s="18">
        <v>5540246193316</v>
      </c>
      <c r="C2016" s="17">
        <v>44945</v>
      </c>
      <c r="D2016" s="19">
        <v>669</v>
      </c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</row>
    <row r="2017" spans="1:25" ht="12.75" customHeight="1" x14ac:dyDescent="0.2">
      <c r="A2017" s="21">
        <v>143511082</v>
      </c>
      <c r="B2017" s="21">
        <v>5540246172669</v>
      </c>
      <c r="C2017" s="20">
        <v>44927</v>
      </c>
      <c r="D2017" s="22">
        <v>279</v>
      </c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</row>
    <row r="2018" spans="1:25" ht="12.75" customHeight="1" x14ac:dyDescent="0.2">
      <c r="A2018" s="21">
        <v>143511082</v>
      </c>
      <c r="B2018" s="21">
        <v>5540246174174</v>
      </c>
      <c r="C2018" s="20">
        <v>44927</v>
      </c>
      <c r="D2018" s="22">
        <v>464</v>
      </c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</row>
    <row r="2019" spans="1:25" ht="12.75" customHeight="1" x14ac:dyDescent="0.2">
      <c r="A2019" s="18">
        <v>143511082</v>
      </c>
      <c r="B2019" s="18">
        <v>5540246176699</v>
      </c>
      <c r="C2019" s="17">
        <v>44927</v>
      </c>
      <c r="D2019" s="19">
        <v>8352</v>
      </c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</row>
    <row r="2020" spans="1:25" ht="12.75" customHeight="1" x14ac:dyDescent="0.2">
      <c r="A2020" s="18">
        <v>143511082</v>
      </c>
      <c r="B2020" s="18">
        <v>5540246192102</v>
      </c>
      <c r="C2020" s="17">
        <v>44927</v>
      </c>
      <c r="D2020" s="19">
        <v>2005</v>
      </c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</row>
    <row r="2021" spans="1:25" ht="12.75" customHeight="1" x14ac:dyDescent="0.2">
      <c r="A2021" s="18">
        <v>143511083</v>
      </c>
      <c r="B2021" s="18">
        <v>5540246176295</v>
      </c>
      <c r="C2021" s="17">
        <v>44927</v>
      </c>
      <c r="D2021" s="19">
        <v>7424</v>
      </c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</row>
    <row r="2022" spans="1:25" ht="12.75" customHeight="1" x14ac:dyDescent="0.2">
      <c r="A2022" s="21">
        <v>143511083</v>
      </c>
      <c r="B2022" s="21">
        <v>5540246187987</v>
      </c>
      <c r="C2022" s="20">
        <v>44927</v>
      </c>
      <c r="D2022" s="22">
        <v>2228</v>
      </c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</row>
    <row r="2023" spans="1:25" ht="12.75" customHeight="1" x14ac:dyDescent="0.2">
      <c r="A2023" s="21">
        <v>143511097</v>
      </c>
      <c r="B2023" s="21">
        <v>5540246183130</v>
      </c>
      <c r="C2023" s="20">
        <v>44948</v>
      </c>
      <c r="D2023" s="22">
        <v>1692</v>
      </c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</row>
    <row r="2024" spans="1:25" ht="12.75" customHeight="1" x14ac:dyDescent="0.2">
      <c r="A2024" s="18">
        <v>143511097</v>
      </c>
      <c r="B2024" s="18">
        <v>5540246183537</v>
      </c>
      <c r="C2024" s="17">
        <v>44948</v>
      </c>
      <c r="D2024" s="19">
        <v>961</v>
      </c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</row>
    <row r="2025" spans="1:25" ht="12.75" customHeight="1" x14ac:dyDescent="0.2">
      <c r="A2025" s="21">
        <v>143511097</v>
      </c>
      <c r="B2025" s="21">
        <v>5540246183538</v>
      </c>
      <c r="C2025" s="20">
        <v>44948</v>
      </c>
      <c r="D2025" s="22">
        <v>919</v>
      </c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</row>
    <row r="2026" spans="1:25" ht="12.75" customHeight="1" x14ac:dyDescent="0.2">
      <c r="A2026" s="18">
        <v>143511097</v>
      </c>
      <c r="B2026" s="18">
        <v>5540246183541</v>
      </c>
      <c r="C2026" s="17">
        <v>44948</v>
      </c>
      <c r="D2026" s="19">
        <v>928</v>
      </c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</row>
    <row r="2027" spans="1:25" ht="12.75" customHeight="1" x14ac:dyDescent="0.2">
      <c r="A2027" s="21">
        <v>143511097</v>
      </c>
      <c r="B2027" s="21">
        <v>5540246183552</v>
      </c>
      <c r="C2027" s="20">
        <v>44948</v>
      </c>
      <c r="D2027" s="22">
        <v>2172</v>
      </c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</row>
    <row r="2028" spans="1:25" ht="12.75" customHeight="1" x14ac:dyDescent="0.2">
      <c r="A2028" s="21">
        <v>143511097</v>
      </c>
      <c r="B2028" s="21">
        <v>5540246192571</v>
      </c>
      <c r="C2028" s="20">
        <v>44948</v>
      </c>
      <c r="D2028" s="22">
        <v>669</v>
      </c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</row>
    <row r="2029" spans="1:25" ht="12.75" customHeight="1" x14ac:dyDescent="0.2">
      <c r="A2029" s="21">
        <v>143511101</v>
      </c>
      <c r="B2029" s="21">
        <v>5540246180522</v>
      </c>
      <c r="C2029" s="20">
        <v>44949</v>
      </c>
      <c r="D2029" s="22">
        <v>1782</v>
      </c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</row>
    <row r="2030" spans="1:25" ht="12.75" customHeight="1" x14ac:dyDescent="0.2">
      <c r="A2030" s="18">
        <v>143511101</v>
      </c>
      <c r="B2030" s="18">
        <v>5540246193409</v>
      </c>
      <c r="C2030" s="17">
        <v>44949</v>
      </c>
      <c r="D2030" s="19">
        <v>65</v>
      </c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</row>
    <row r="2031" spans="1:25" ht="12.75" customHeight="1" x14ac:dyDescent="0.2">
      <c r="A2031" s="21">
        <v>143511102</v>
      </c>
      <c r="B2031" s="21">
        <v>5540246191596</v>
      </c>
      <c r="C2031" s="20">
        <v>44946</v>
      </c>
      <c r="D2031" s="22">
        <v>297</v>
      </c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</row>
    <row r="2032" spans="1:25" ht="12.75" customHeight="1" x14ac:dyDescent="0.2">
      <c r="A2032" s="18">
        <v>143511102</v>
      </c>
      <c r="B2032" s="18">
        <v>5540246196466</v>
      </c>
      <c r="C2032" s="17">
        <v>44946</v>
      </c>
      <c r="D2032" s="19">
        <v>1188</v>
      </c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</row>
    <row r="2033" spans="1:25" ht="12.75" customHeight="1" x14ac:dyDescent="0.2">
      <c r="A2033" s="18">
        <v>143511120</v>
      </c>
      <c r="B2033" s="18">
        <v>5540246172978</v>
      </c>
      <c r="C2033" s="17">
        <v>44928</v>
      </c>
      <c r="D2033" s="19">
        <v>2506</v>
      </c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</row>
    <row r="2034" spans="1:25" ht="12.75" customHeight="1" x14ac:dyDescent="0.2">
      <c r="A2034" s="18">
        <v>143511120</v>
      </c>
      <c r="B2034" s="18">
        <v>5540246174174</v>
      </c>
      <c r="C2034" s="17">
        <v>44928</v>
      </c>
      <c r="D2034" s="19">
        <v>348</v>
      </c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</row>
    <row r="2035" spans="1:25" ht="12.75" customHeight="1" x14ac:dyDescent="0.2">
      <c r="A2035" s="18">
        <v>143511120</v>
      </c>
      <c r="B2035" s="18">
        <v>5540246176699</v>
      </c>
      <c r="C2035" s="17">
        <v>44928</v>
      </c>
      <c r="D2035" s="19">
        <v>4176</v>
      </c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</row>
    <row r="2036" spans="1:25" ht="12.75" customHeight="1" x14ac:dyDescent="0.2">
      <c r="A2036" s="21">
        <v>143511120</v>
      </c>
      <c r="B2036" s="21">
        <v>5540246188175</v>
      </c>
      <c r="C2036" s="20">
        <v>44928</v>
      </c>
      <c r="D2036" s="22">
        <v>696</v>
      </c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</row>
    <row r="2037" spans="1:25" ht="12.75" customHeight="1" x14ac:dyDescent="0.2">
      <c r="A2037" s="18">
        <v>143511121</v>
      </c>
      <c r="B2037" s="18">
        <v>5540246176294</v>
      </c>
      <c r="C2037" s="17">
        <v>44928</v>
      </c>
      <c r="D2037" s="19">
        <v>743</v>
      </c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</row>
    <row r="2038" spans="1:25" ht="12.75" customHeight="1" x14ac:dyDescent="0.2">
      <c r="A2038" s="21">
        <v>143511121</v>
      </c>
      <c r="B2038" s="21">
        <v>5540246176295</v>
      </c>
      <c r="C2038" s="20">
        <v>44928</v>
      </c>
      <c r="D2038" s="22">
        <v>4455</v>
      </c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</row>
    <row r="2039" spans="1:25" ht="12.75" customHeight="1" x14ac:dyDescent="0.2">
      <c r="A2039" s="21">
        <v>143511121</v>
      </c>
      <c r="B2039" s="21">
        <v>5540246188200</v>
      </c>
      <c r="C2039" s="20">
        <v>44928</v>
      </c>
      <c r="D2039" s="22">
        <v>1485</v>
      </c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</row>
    <row r="2040" spans="1:25" ht="12.75" customHeight="1" x14ac:dyDescent="0.2">
      <c r="A2040" s="21">
        <v>143511127</v>
      </c>
      <c r="B2040" s="21">
        <v>5540246191598</v>
      </c>
      <c r="C2040" s="20">
        <v>44932</v>
      </c>
      <c r="D2040" s="22">
        <v>1601</v>
      </c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</row>
    <row r="2041" spans="1:25" ht="12.75" customHeight="1" x14ac:dyDescent="0.2">
      <c r="A2041" s="21">
        <v>143511129</v>
      </c>
      <c r="B2041" s="21">
        <v>5540246195242</v>
      </c>
      <c r="C2041" s="20">
        <v>44946</v>
      </c>
      <c r="D2041" s="22">
        <v>743</v>
      </c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</row>
    <row r="2042" spans="1:25" ht="12.75" customHeight="1" x14ac:dyDescent="0.2">
      <c r="A2042" s="21">
        <v>143511148</v>
      </c>
      <c r="B2042" s="21">
        <v>5540246174174</v>
      </c>
      <c r="C2042" s="20">
        <v>44931</v>
      </c>
      <c r="D2042" s="22">
        <v>232</v>
      </c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</row>
    <row r="2043" spans="1:25" ht="12.75" customHeight="1" x14ac:dyDescent="0.2">
      <c r="A2043" s="18">
        <v>143511148</v>
      </c>
      <c r="B2043" s="18">
        <v>5540246176699</v>
      </c>
      <c r="C2043" s="17">
        <v>44931</v>
      </c>
      <c r="D2043" s="19">
        <v>8352</v>
      </c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</row>
    <row r="2044" spans="1:25" ht="12.75" customHeight="1" x14ac:dyDescent="0.2">
      <c r="A2044" s="21">
        <v>143511149</v>
      </c>
      <c r="B2044" s="21">
        <v>5540246176294</v>
      </c>
      <c r="C2044" s="20">
        <v>44931</v>
      </c>
      <c r="D2044" s="22">
        <v>1485</v>
      </c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</row>
    <row r="2045" spans="1:25" ht="12.75" customHeight="1" x14ac:dyDescent="0.2">
      <c r="A2045" s="18">
        <v>143511149</v>
      </c>
      <c r="B2045" s="18">
        <v>5540246187987</v>
      </c>
      <c r="C2045" s="17">
        <v>44931</v>
      </c>
      <c r="D2045" s="19">
        <v>2784</v>
      </c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</row>
    <row r="2046" spans="1:25" ht="12.75" customHeight="1" x14ac:dyDescent="0.2">
      <c r="A2046" s="21">
        <v>143511152</v>
      </c>
      <c r="B2046" s="21">
        <v>5540246175049</v>
      </c>
      <c r="C2046" s="20">
        <v>44935</v>
      </c>
      <c r="D2046" s="22">
        <v>836</v>
      </c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</row>
    <row r="2047" spans="1:25" ht="12.75" customHeight="1" x14ac:dyDescent="0.2">
      <c r="A2047" s="18">
        <v>143511168</v>
      </c>
      <c r="B2047" s="18">
        <v>5540246183587</v>
      </c>
      <c r="C2047" s="17">
        <v>44948</v>
      </c>
      <c r="D2047" s="19">
        <v>502</v>
      </c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</row>
    <row r="2048" spans="1:25" ht="12.75" customHeight="1" x14ac:dyDescent="0.2">
      <c r="A2048" s="21">
        <v>143511168</v>
      </c>
      <c r="B2048" s="21">
        <v>5540246183589</v>
      </c>
      <c r="C2048" s="20">
        <v>44948</v>
      </c>
      <c r="D2048" s="22">
        <v>1300</v>
      </c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</row>
    <row r="2049" spans="1:25" ht="12.75" customHeight="1" x14ac:dyDescent="0.2">
      <c r="A2049" s="18">
        <v>143511168</v>
      </c>
      <c r="B2049" s="18">
        <v>5540246186352</v>
      </c>
      <c r="C2049" s="17">
        <v>44948</v>
      </c>
      <c r="D2049" s="19">
        <v>940</v>
      </c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</row>
    <row r="2050" spans="1:25" ht="12.75" customHeight="1" x14ac:dyDescent="0.2">
      <c r="A2050" s="21">
        <v>143511168</v>
      </c>
      <c r="B2050" s="21">
        <v>5540246194790</v>
      </c>
      <c r="C2050" s="20">
        <v>44948</v>
      </c>
      <c r="D2050" s="22">
        <v>1316</v>
      </c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</row>
    <row r="2051" spans="1:25" ht="12.75" customHeight="1" x14ac:dyDescent="0.2">
      <c r="A2051" s="18">
        <v>143511173</v>
      </c>
      <c r="B2051" s="18">
        <v>5540246192148</v>
      </c>
      <c r="C2051" s="17">
        <v>44946</v>
      </c>
      <c r="D2051" s="19">
        <v>45936</v>
      </c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</row>
    <row r="2052" spans="1:25" ht="12.75" customHeight="1" x14ac:dyDescent="0.2">
      <c r="A2052" s="21">
        <v>143511174</v>
      </c>
      <c r="B2052" s="21">
        <v>5540246192148</v>
      </c>
      <c r="C2052" s="20">
        <v>44949</v>
      </c>
      <c r="D2052" s="22">
        <v>45936</v>
      </c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</row>
    <row r="2053" spans="1:25" ht="12.75" customHeight="1" x14ac:dyDescent="0.2">
      <c r="A2053" s="21">
        <v>143511175</v>
      </c>
      <c r="B2053" s="21">
        <v>5540246171759</v>
      </c>
      <c r="C2053" s="20">
        <v>44947</v>
      </c>
      <c r="D2053" s="22">
        <v>5847</v>
      </c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</row>
    <row r="2054" spans="1:25" ht="12.75" customHeight="1" x14ac:dyDescent="0.2">
      <c r="A2054" s="18">
        <v>143511175</v>
      </c>
      <c r="B2054" s="18">
        <v>5540246177133</v>
      </c>
      <c r="C2054" s="17">
        <v>44947</v>
      </c>
      <c r="D2054" s="19">
        <v>8352</v>
      </c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</row>
    <row r="2055" spans="1:25" ht="12.75" customHeight="1" x14ac:dyDescent="0.2">
      <c r="A2055" s="21">
        <v>143511175</v>
      </c>
      <c r="B2055" s="21">
        <v>5540246192518</v>
      </c>
      <c r="C2055" s="20">
        <v>44947</v>
      </c>
      <c r="D2055" s="22">
        <v>4176</v>
      </c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</row>
    <row r="2056" spans="1:25" ht="12.75" customHeight="1" x14ac:dyDescent="0.2">
      <c r="A2056" s="18">
        <v>143511188</v>
      </c>
      <c r="B2056" s="18">
        <v>5540246174174</v>
      </c>
      <c r="C2056" s="17">
        <v>44932</v>
      </c>
      <c r="D2056" s="19">
        <v>232</v>
      </c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</row>
    <row r="2057" spans="1:25" ht="12.75" customHeight="1" x14ac:dyDescent="0.2">
      <c r="A2057" s="18">
        <v>143511188</v>
      </c>
      <c r="B2057" s="18">
        <v>5540246188175</v>
      </c>
      <c r="C2057" s="17">
        <v>44932</v>
      </c>
      <c r="D2057" s="19">
        <v>464</v>
      </c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</row>
    <row r="2058" spans="1:25" ht="12.75" customHeight="1" x14ac:dyDescent="0.2">
      <c r="A2058" s="18">
        <v>143511189</v>
      </c>
      <c r="B2058" s="18">
        <v>5540246176294</v>
      </c>
      <c r="C2058" s="17">
        <v>44932</v>
      </c>
      <c r="D2058" s="19">
        <v>2228</v>
      </c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</row>
    <row r="2059" spans="1:25" ht="12.75" customHeight="1" x14ac:dyDescent="0.2">
      <c r="A2059" s="18">
        <v>143511189</v>
      </c>
      <c r="B2059" s="18">
        <v>5540246187987</v>
      </c>
      <c r="C2059" s="17">
        <v>44932</v>
      </c>
      <c r="D2059" s="19">
        <v>4455</v>
      </c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</row>
    <row r="2060" spans="1:25" ht="12.75" customHeight="1" x14ac:dyDescent="0.2">
      <c r="A2060" s="21">
        <v>143511189</v>
      </c>
      <c r="B2060" s="21">
        <v>5540246188200</v>
      </c>
      <c r="C2060" s="20">
        <v>44932</v>
      </c>
      <c r="D2060" s="22">
        <v>743</v>
      </c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</row>
    <row r="2061" spans="1:25" ht="12.75" customHeight="1" x14ac:dyDescent="0.2">
      <c r="A2061" s="18">
        <v>143511194</v>
      </c>
      <c r="B2061" s="18">
        <v>5540246185429</v>
      </c>
      <c r="C2061" s="17">
        <v>44935</v>
      </c>
      <c r="D2061" s="19">
        <v>140</v>
      </c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</row>
    <row r="2062" spans="1:25" ht="12.75" customHeight="1" x14ac:dyDescent="0.2">
      <c r="A2062" s="21">
        <v>143511194</v>
      </c>
      <c r="B2062" s="21">
        <v>5540246185562</v>
      </c>
      <c r="C2062" s="20">
        <v>44935</v>
      </c>
      <c r="D2062" s="22">
        <v>140</v>
      </c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</row>
    <row r="2063" spans="1:25" ht="12.75" customHeight="1" x14ac:dyDescent="0.2">
      <c r="A2063" s="21">
        <v>143511201</v>
      </c>
      <c r="B2063" s="21">
        <v>5540246173906</v>
      </c>
      <c r="C2063" s="20">
        <v>44942</v>
      </c>
      <c r="D2063" s="22">
        <v>3267</v>
      </c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</row>
    <row r="2064" spans="1:25" ht="12.75" customHeight="1" x14ac:dyDescent="0.2">
      <c r="A2064" s="18">
        <v>143511201</v>
      </c>
      <c r="B2064" s="18">
        <v>5540246181016</v>
      </c>
      <c r="C2064" s="17">
        <v>44942</v>
      </c>
      <c r="D2064" s="19">
        <v>10691</v>
      </c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</row>
    <row r="2065" spans="1:25" ht="12.75" customHeight="1" x14ac:dyDescent="0.2">
      <c r="A2065" s="18">
        <v>143511209</v>
      </c>
      <c r="B2065" s="18">
        <v>5540246194632</v>
      </c>
      <c r="C2065" s="17">
        <v>44948</v>
      </c>
      <c r="D2065" s="19">
        <v>713</v>
      </c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</row>
    <row r="2066" spans="1:25" ht="12.75" customHeight="1" x14ac:dyDescent="0.2">
      <c r="A2066" s="21">
        <v>143521222</v>
      </c>
      <c r="B2066" s="21">
        <v>5540246172539</v>
      </c>
      <c r="C2066" s="20">
        <v>44933</v>
      </c>
      <c r="D2066" s="22">
        <v>47</v>
      </c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</row>
    <row r="2067" spans="1:25" ht="12.75" customHeight="1" x14ac:dyDescent="0.2">
      <c r="A2067" s="18">
        <v>143521222</v>
      </c>
      <c r="B2067" s="18">
        <v>5540246172669</v>
      </c>
      <c r="C2067" s="17">
        <v>44933</v>
      </c>
      <c r="D2067" s="19">
        <v>279</v>
      </c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</row>
    <row r="2068" spans="1:25" ht="12.75" customHeight="1" x14ac:dyDescent="0.2">
      <c r="A2068" s="21">
        <v>143521222</v>
      </c>
      <c r="B2068" s="21">
        <v>5540246172978</v>
      </c>
      <c r="C2068" s="20">
        <v>44933</v>
      </c>
      <c r="D2068" s="22">
        <v>1671</v>
      </c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</row>
    <row r="2069" spans="1:25" ht="12.75" customHeight="1" x14ac:dyDescent="0.2">
      <c r="A2069" s="21">
        <v>143521222</v>
      </c>
      <c r="B2069" s="21">
        <v>5540246174174</v>
      </c>
      <c r="C2069" s="20">
        <v>44933</v>
      </c>
      <c r="D2069" s="22">
        <v>348</v>
      </c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</row>
    <row r="2070" spans="1:25" ht="12.75" customHeight="1" x14ac:dyDescent="0.2">
      <c r="A2070" s="18">
        <v>143521222</v>
      </c>
      <c r="B2070" s="18">
        <v>5540246176699</v>
      </c>
      <c r="C2070" s="17">
        <v>44933</v>
      </c>
      <c r="D2070" s="19">
        <v>8352</v>
      </c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</row>
    <row r="2071" spans="1:25" ht="12.75" customHeight="1" x14ac:dyDescent="0.2">
      <c r="A2071" s="21">
        <v>143521224</v>
      </c>
      <c r="B2071" s="21">
        <v>5540246176294</v>
      </c>
      <c r="C2071" s="20">
        <v>44933</v>
      </c>
      <c r="D2071" s="22">
        <v>1485</v>
      </c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</row>
    <row r="2072" spans="1:25" ht="12.75" customHeight="1" x14ac:dyDescent="0.2">
      <c r="A2072" s="18">
        <v>143521224</v>
      </c>
      <c r="B2072" s="18">
        <v>5540246176295</v>
      </c>
      <c r="C2072" s="17">
        <v>44933</v>
      </c>
      <c r="D2072" s="19">
        <v>14848</v>
      </c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</row>
    <row r="2073" spans="1:25" ht="12.75" customHeight="1" x14ac:dyDescent="0.2">
      <c r="A2073" s="18">
        <v>143521224</v>
      </c>
      <c r="B2073" s="18">
        <v>5540246187987</v>
      </c>
      <c r="C2073" s="17">
        <v>44933</v>
      </c>
      <c r="D2073" s="19">
        <v>6682</v>
      </c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</row>
    <row r="2074" spans="1:25" ht="12.75" customHeight="1" x14ac:dyDescent="0.2">
      <c r="A2074" s="21">
        <v>143521224</v>
      </c>
      <c r="B2074" s="21">
        <v>5540246188200</v>
      </c>
      <c r="C2074" s="20">
        <v>44933</v>
      </c>
      <c r="D2074" s="22">
        <v>2228</v>
      </c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</row>
    <row r="2075" spans="1:25" ht="12.75" customHeight="1" x14ac:dyDescent="0.2">
      <c r="A2075" s="18">
        <v>143521231</v>
      </c>
      <c r="B2075" s="18">
        <v>5540246191598</v>
      </c>
      <c r="C2075" s="17">
        <v>44935</v>
      </c>
      <c r="D2075" s="19">
        <v>1601</v>
      </c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</row>
    <row r="2076" spans="1:25" ht="12.75" customHeight="1" x14ac:dyDescent="0.2">
      <c r="A2076" s="21">
        <v>143521245</v>
      </c>
      <c r="B2076" s="21">
        <v>5540246175047</v>
      </c>
      <c r="C2076" s="20">
        <v>44939</v>
      </c>
      <c r="D2076" s="22">
        <v>418</v>
      </c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</row>
    <row r="2077" spans="1:25" ht="12.75" customHeight="1" x14ac:dyDescent="0.2">
      <c r="A2077" s="18">
        <v>143521245</v>
      </c>
      <c r="B2077" s="18">
        <v>5540246175049</v>
      </c>
      <c r="C2077" s="17">
        <v>44939</v>
      </c>
      <c r="D2077" s="19">
        <v>1114</v>
      </c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</row>
    <row r="2078" spans="1:25" ht="12.75" customHeight="1" x14ac:dyDescent="0.2">
      <c r="A2078" s="21">
        <v>143521245</v>
      </c>
      <c r="B2078" s="21">
        <v>5540246175050</v>
      </c>
      <c r="C2078" s="20">
        <v>44939</v>
      </c>
      <c r="D2078" s="22">
        <v>1114</v>
      </c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</row>
    <row r="2079" spans="1:25" ht="12.75" customHeight="1" x14ac:dyDescent="0.2">
      <c r="A2079" s="18">
        <v>143521272</v>
      </c>
      <c r="B2079" s="18">
        <v>5540246176699</v>
      </c>
      <c r="C2079" s="17">
        <v>44935</v>
      </c>
      <c r="D2079" s="19">
        <v>6264</v>
      </c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</row>
    <row r="2080" spans="1:25" ht="12.75" customHeight="1" x14ac:dyDescent="0.2">
      <c r="A2080" s="18">
        <v>143521272</v>
      </c>
      <c r="B2080" s="18">
        <v>5540246188175</v>
      </c>
      <c r="C2080" s="17">
        <v>44935</v>
      </c>
      <c r="D2080" s="19">
        <v>580</v>
      </c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</row>
    <row r="2081" spans="1:25" ht="12.75" customHeight="1" x14ac:dyDescent="0.2">
      <c r="A2081" s="21">
        <v>143521274</v>
      </c>
      <c r="B2081" s="21">
        <v>5540246176295</v>
      </c>
      <c r="C2081" s="20">
        <v>44935</v>
      </c>
      <c r="D2081" s="22">
        <v>7424</v>
      </c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</row>
    <row r="2082" spans="1:25" ht="12.75" customHeight="1" x14ac:dyDescent="0.2">
      <c r="A2082" s="18">
        <v>143521274</v>
      </c>
      <c r="B2082" s="18">
        <v>5540246187987</v>
      </c>
      <c r="C2082" s="17">
        <v>44935</v>
      </c>
      <c r="D2082" s="19">
        <v>4455</v>
      </c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</row>
    <row r="2083" spans="1:25" ht="12.75" customHeight="1" x14ac:dyDescent="0.2">
      <c r="A2083" s="21">
        <v>143521285</v>
      </c>
      <c r="B2083" s="21">
        <v>5540246194632</v>
      </c>
      <c r="C2083" s="20">
        <v>44942</v>
      </c>
      <c r="D2083" s="22">
        <v>418</v>
      </c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</row>
    <row r="2084" spans="1:25" ht="12.75" customHeight="1" x14ac:dyDescent="0.2">
      <c r="A2084" s="21">
        <v>143521289</v>
      </c>
      <c r="B2084" s="21">
        <v>5540246195250</v>
      </c>
      <c r="C2084" s="20">
        <v>44940</v>
      </c>
      <c r="D2084" s="22">
        <v>84</v>
      </c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</row>
    <row r="2085" spans="1:25" ht="12.75" customHeight="1" x14ac:dyDescent="0.2">
      <c r="A2085" s="21">
        <v>143521300</v>
      </c>
      <c r="B2085" s="21">
        <v>5540246176699</v>
      </c>
      <c r="C2085" s="20">
        <v>44938</v>
      </c>
      <c r="D2085" s="22">
        <v>4176</v>
      </c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</row>
    <row r="2086" spans="1:25" ht="12.75" customHeight="1" x14ac:dyDescent="0.2">
      <c r="A2086" s="18">
        <v>143521300</v>
      </c>
      <c r="B2086" s="18">
        <v>5540246192102</v>
      </c>
      <c r="C2086" s="17">
        <v>44938</v>
      </c>
      <c r="D2086" s="19">
        <v>4009</v>
      </c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</row>
    <row r="2087" spans="1:25" ht="12.75" customHeight="1" x14ac:dyDescent="0.2">
      <c r="A2087" s="18">
        <v>143521302</v>
      </c>
      <c r="B2087" s="18">
        <v>5540246187987</v>
      </c>
      <c r="C2087" s="17">
        <v>44938</v>
      </c>
      <c r="D2087" s="19">
        <v>3341</v>
      </c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</row>
    <row r="2088" spans="1:25" ht="12.75" customHeight="1" x14ac:dyDescent="0.2">
      <c r="A2088" s="21">
        <v>143521324</v>
      </c>
      <c r="B2088" s="21">
        <v>5540246172978</v>
      </c>
      <c r="C2088" s="20">
        <v>44939</v>
      </c>
      <c r="D2088" s="22">
        <v>836</v>
      </c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</row>
    <row r="2089" spans="1:25" ht="12.75" customHeight="1" x14ac:dyDescent="0.2">
      <c r="A2089" s="18">
        <v>143521324</v>
      </c>
      <c r="B2089" s="18">
        <v>5540246174174</v>
      </c>
      <c r="C2089" s="17">
        <v>44939</v>
      </c>
      <c r="D2089" s="19">
        <v>464</v>
      </c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</row>
    <row r="2090" spans="1:25" ht="12.75" customHeight="1" x14ac:dyDescent="0.2">
      <c r="A2090" s="18">
        <v>143521324</v>
      </c>
      <c r="B2090" s="18">
        <v>5540246176699</v>
      </c>
      <c r="C2090" s="17">
        <v>44939</v>
      </c>
      <c r="D2090" s="19">
        <v>4176</v>
      </c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</row>
    <row r="2091" spans="1:25" ht="12.75" customHeight="1" x14ac:dyDescent="0.2">
      <c r="A2091" s="21">
        <v>143521324</v>
      </c>
      <c r="B2091" s="21">
        <v>5540246188175</v>
      </c>
      <c r="C2091" s="20">
        <v>44939</v>
      </c>
      <c r="D2091" s="22">
        <v>464</v>
      </c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</row>
    <row r="2092" spans="1:25" ht="12.75" customHeight="1" x14ac:dyDescent="0.2">
      <c r="A2092" s="21">
        <v>143521325</v>
      </c>
      <c r="B2092" s="21">
        <v>5540246171933</v>
      </c>
      <c r="C2092" s="20">
        <v>44939</v>
      </c>
      <c r="D2092" s="22">
        <v>1671</v>
      </c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</row>
    <row r="2093" spans="1:25" ht="12.75" customHeight="1" x14ac:dyDescent="0.2">
      <c r="A2093" s="18">
        <v>143521325</v>
      </c>
      <c r="B2093" s="18">
        <v>5540246188200</v>
      </c>
      <c r="C2093" s="17">
        <v>44939</v>
      </c>
      <c r="D2093" s="19">
        <v>743</v>
      </c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</row>
    <row r="2094" spans="1:25" ht="12.75" customHeight="1" x14ac:dyDescent="0.2">
      <c r="A2094" s="18">
        <v>143521342</v>
      </c>
      <c r="B2094" s="18">
        <v>5540246185429</v>
      </c>
      <c r="C2094" s="17">
        <v>44940</v>
      </c>
      <c r="D2094" s="19">
        <v>140</v>
      </c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</row>
    <row r="2095" spans="1:25" ht="12.75" customHeight="1" x14ac:dyDescent="0.2">
      <c r="A2095" s="21">
        <v>143521342</v>
      </c>
      <c r="B2095" s="21">
        <v>5540246185562</v>
      </c>
      <c r="C2095" s="20">
        <v>44940</v>
      </c>
      <c r="D2095" s="22">
        <v>279</v>
      </c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</row>
    <row r="2096" spans="1:25" ht="12.75" customHeight="1" x14ac:dyDescent="0.2">
      <c r="A2096" s="18">
        <v>143521342</v>
      </c>
      <c r="B2096" s="18">
        <v>5540246186325</v>
      </c>
      <c r="C2096" s="17">
        <v>44940</v>
      </c>
      <c r="D2096" s="19">
        <v>279</v>
      </c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</row>
    <row r="2097" spans="1:25" ht="12.75" customHeight="1" x14ac:dyDescent="0.2">
      <c r="A2097" s="18">
        <v>143531365</v>
      </c>
      <c r="B2097" s="18">
        <v>5540246174174</v>
      </c>
      <c r="C2097" s="17">
        <v>44940</v>
      </c>
      <c r="D2097" s="19">
        <v>464</v>
      </c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</row>
    <row r="2098" spans="1:25" ht="12.75" customHeight="1" x14ac:dyDescent="0.2">
      <c r="A2098" s="21">
        <v>143531365</v>
      </c>
      <c r="B2098" s="21">
        <v>5540246188175</v>
      </c>
      <c r="C2098" s="20">
        <v>44940</v>
      </c>
      <c r="D2098" s="22">
        <v>464</v>
      </c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</row>
    <row r="2099" spans="1:25" ht="12.75" customHeight="1" x14ac:dyDescent="0.2">
      <c r="A2099" s="21">
        <v>143531366</v>
      </c>
      <c r="B2099" s="21">
        <v>5540246176294</v>
      </c>
      <c r="C2099" s="20">
        <v>44940</v>
      </c>
      <c r="D2099" s="22">
        <v>1114</v>
      </c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</row>
    <row r="2100" spans="1:25" ht="12.75" customHeight="1" x14ac:dyDescent="0.2">
      <c r="A2100" s="18">
        <v>143531366</v>
      </c>
      <c r="B2100" s="18">
        <v>5540246176295</v>
      </c>
      <c r="C2100" s="17">
        <v>44940</v>
      </c>
      <c r="D2100" s="19">
        <v>4381</v>
      </c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</row>
    <row r="2101" spans="1:25" ht="12.75" customHeight="1" x14ac:dyDescent="0.2">
      <c r="A2101" s="18">
        <v>143531382</v>
      </c>
      <c r="B2101" s="18">
        <v>5540246171933</v>
      </c>
      <c r="C2101" s="17">
        <v>44941</v>
      </c>
      <c r="D2101" s="19">
        <v>446</v>
      </c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</row>
    <row r="2102" spans="1:25" ht="12.75" customHeight="1" x14ac:dyDescent="0.2">
      <c r="A2102" s="18">
        <v>143531393</v>
      </c>
      <c r="B2102" s="18">
        <v>5540246194632</v>
      </c>
      <c r="C2102" s="17">
        <v>44940</v>
      </c>
      <c r="D2102" s="19">
        <v>251</v>
      </c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</row>
    <row r="2103" spans="1:25" ht="12.75" customHeight="1" x14ac:dyDescent="0.2">
      <c r="A2103" s="21">
        <v>143531423</v>
      </c>
      <c r="B2103" s="21">
        <v>5540246188175</v>
      </c>
      <c r="C2103" s="20">
        <v>44945</v>
      </c>
      <c r="D2103" s="22">
        <v>464</v>
      </c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</row>
    <row r="2104" spans="1:25" ht="12.75" customHeight="1" x14ac:dyDescent="0.2">
      <c r="A2104" s="18">
        <v>143531425</v>
      </c>
      <c r="B2104" s="18">
        <v>5540246171933</v>
      </c>
      <c r="C2104" s="17">
        <v>44945</v>
      </c>
      <c r="D2104" s="19">
        <v>1114</v>
      </c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</row>
    <row r="2105" spans="1:25" ht="12.75" customHeight="1" x14ac:dyDescent="0.2">
      <c r="A2105" s="21">
        <v>143531425</v>
      </c>
      <c r="B2105" s="21">
        <v>5540246176294</v>
      </c>
      <c r="C2105" s="20">
        <v>44945</v>
      </c>
      <c r="D2105" s="22">
        <v>743</v>
      </c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</row>
    <row r="2106" spans="1:25" ht="12.75" customHeight="1" x14ac:dyDescent="0.2">
      <c r="A2106" s="18">
        <v>143531425</v>
      </c>
      <c r="B2106" s="18">
        <v>5540246176295</v>
      </c>
      <c r="C2106" s="17">
        <v>44945</v>
      </c>
      <c r="D2106" s="19">
        <v>7424</v>
      </c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</row>
    <row r="2107" spans="1:25" ht="12.75" customHeight="1" x14ac:dyDescent="0.2">
      <c r="A2107" s="18">
        <v>143531425</v>
      </c>
      <c r="B2107" s="18">
        <v>5540246187987</v>
      </c>
      <c r="C2107" s="17">
        <v>44945</v>
      </c>
      <c r="D2107" s="19">
        <v>4455</v>
      </c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</row>
    <row r="2108" spans="1:25" ht="12.75" customHeight="1" x14ac:dyDescent="0.2">
      <c r="A2108" s="21">
        <v>143531430</v>
      </c>
      <c r="B2108" s="21">
        <v>5540246194632</v>
      </c>
      <c r="C2108" s="20">
        <v>44947</v>
      </c>
      <c r="D2108" s="22">
        <v>1253</v>
      </c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</row>
    <row r="2109" spans="1:25" ht="12.75" customHeight="1" x14ac:dyDescent="0.2">
      <c r="A2109" s="21">
        <v>143531432</v>
      </c>
      <c r="B2109" s="21">
        <v>5540246188175</v>
      </c>
      <c r="C2109" s="20">
        <v>44942</v>
      </c>
      <c r="D2109" s="22">
        <v>464</v>
      </c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</row>
    <row r="2110" spans="1:25" ht="12.75" customHeight="1" x14ac:dyDescent="0.2">
      <c r="A2110" s="18">
        <v>143531433</v>
      </c>
      <c r="B2110" s="18">
        <v>5540246188175</v>
      </c>
      <c r="C2110" s="17">
        <v>44946</v>
      </c>
      <c r="D2110" s="19">
        <v>1044</v>
      </c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</row>
    <row r="2111" spans="1:25" ht="12.75" customHeight="1" x14ac:dyDescent="0.2">
      <c r="A2111" s="18">
        <v>143531435</v>
      </c>
      <c r="B2111" s="18">
        <v>5540246183844</v>
      </c>
      <c r="C2111" s="17">
        <v>44946</v>
      </c>
      <c r="D2111" s="19">
        <v>325</v>
      </c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</row>
    <row r="2112" spans="1:25" ht="12.75" customHeight="1" x14ac:dyDescent="0.2">
      <c r="A2112" s="21">
        <v>143531453</v>
      </c>
      <c r="B2112" s="21">
        <v>5540246172978</v>
      </c>
      <c r="C2112" s="20">
        <v>44946</v>
      </c>
      <c r="D2112" s="22">
        <v>1671</v>
      </c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</row>
    <row r="2113" spans="1:25" ht="12.75" customHeight="1" x14ac:dyDescent="0.2">
      <c r="A2113" s="21">
        <v>143531453</v>
      </c>
      <c r="B2113" s="21">
        <v>5540246174174</v>
      </c>
      <c r="C2113" s="20">
        <v>44946</v>
      </c>
      <c r="D2113" s="22">
        <v>464</v>
      </c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</row>
    <row r="2114" spans="1:25" ht="12.75" customHeight="1" x14ac:dyDescent="0.2">
      <c r="A2114" s="18">
        <v>143531453</v>
      </c>
      <c r="B2114" s="18">
        <v>5540246176699</v>
      </c>
      <c r="C2114" s="17">
        <v>44946</v>
      </c>
      <c r="D2114" s="19">
        <v>4176</v>
      </c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</row>
    <row r="2115" spans="1:25" ht="12.75" customHeight="1" x14ac:dyDescent="0.2">
      <c r="A2115" s="21">
        <v>143531453</v>
      </c>
      <c r="B2115" s="21">
        <v>5540246192102</v>
      </c>
      <c r="C2115" s="20">
        <v>44946</v>
      </c>
      <c r="D2115" s="22">
        <v>2005</v>
      </c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</row>
    <row r="2116" spans="1:25" ht="12.75" customHeight="1" x14ac:dyDescent="0.2">
      <c r="A2116" s="21">
        <v>143531454</v>
      </c>
      <c r="B2116" s="21">
        <v>5540246171933</v>
      </c>
      <c r="C2116" s="20">
        <v>44946</v>
      </c>
      <c r="D2116" s="22">
        <v>557</v>
      </c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</row>
    <row r="2117" spans="1:25" ht="12.75" customHeight="1" x14ac:dyDescent="0.2">
      <c r="A2117" s="18">
        <v>143531454</v>
      </c>
      <c r="B2117" s="18">
        <v>5540246176294</v>
      </c>
      <c r="C2117" s="17">
        <v>44946</v>
      </c>
      <c r="D2117" s="19">
        <v>743</v>
      </c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</row>
    <row r="2118" spans="1:25" ht="12.75" customHeight="1" x14ac:dyDescent="0.2">
      <c r="A2118" s="21">
        <v>143531454</v>
      </c>
      <c r="B2118" s="21">
        <v>5540246176295</v>
      </c>
      <c r="C2118" s="20">
        <v>44946</v>
      </c>
      <c r="D2118" s="22">
        <v>7424</v>
      </c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</row>
    <row r="2119" spans="1:25" ht="12.75" customHeight="1" x14ac:dyDescent="0.2">
      <c r="A2119" s="18">
        <v>143531454</v>
      </c>
      <c r="B2119" s="18">
        <v>5540246187987</v>
      </c>
      <c r="C2119" s="17">
        <v>44946</v>
      </c>
      <c r="D2119" s="19">
        <v>4455</v>
      </c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</row>
    <row r="2120" spans="1:25" ht="12.75" customHeight="1" x14ac:dyDescent="0.2">
      <c r="A2120" s="21">
        <v>143531458</v>
      </c>
      <c r="B2120" s="21">
        <v>5540246188175</v>
      </c>
      <c r="C2120" s="20">
        <v>44943</v>
      </c>
      <c r="D2120" s="22">
        <v>1392</v>
      </c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</row>
    <row r="2121" spans="1:25" ht="12.75" customHeight="1" x14ac:dyDescent="0.2">
      <c r="A2121" s="21">
        <v>143531460</v>
      </c>
      <c r="B2121" s="21">
        <v>5540246191598</v>
      </c>
      <c r="C2121" s="20">
        <v>44947</v>
      </c>
      <c r="D2121" s="22">
        <v>1601</v>
      </c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</row>
    <row r="2122" spans="1:25" ht="12.75" customHeight="1" x14ac:dyDescent="0.2">
      <c r="A2122" s="18">
        <v>143541475</v>
      </c>
      <c r="B2122" s="18">
        <v>5540246172669</v>
      </c>
      <c r="C2122" s="17">
        <v>44947</v>
      </c>
      <c r="D2122" s="19">
        <v>279</v>
      </c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</row>
    <row r="2123" spans="1:25" ht="12.75" customHeight="1" x14ac:dyDescent="0.2">
      <c r="A2123" s="21">
        <v>143541475</v>
      </c>
      <c r="B2123" s="21">
        <v>5540246172978</v>
      </c>
      <c r="C2123" s="20">
        <v>44947</v>
      </c>
      <c r="D2123" s="22">
        <v>1253</v>
      </c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</row>
    <row r="2124" spans="1:25" ht="12.75" customHeight="1" x14ac:dyDescent="0.2">
      <c r="A2124" s="21">
        <v>143541475</v>
      </c>
      <c r="B2124" s="21">
        <v>5540246174174</v>
      </c>
      <c r="C2124" s="20">
        <v>44947</v>
      </c>
      <c r="D2124" s="22">
        <v>464</v>
      </c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</row>
    <row r="2125" spans="1:25" ht="12.75" customHeight="1" x14ac:dyDescent="0.2">
      <c r="A2125" s="21">
        <v>143541475</v>
      </c>
      <c r="B2125" s="21">
        <v>5540246176699</v>
      </c>
      <c r="C2125" s="20">
        <v>44947</v>
      </c>
      <c r="D2125" s="22">
        <v>4176</v>
      </c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</row>
    <row r="2126" spans="1:25" ht="12.75" customHeight="1" x14ac:dyDescent="0.2">
      <c r="A2126" s="21">
        <v>143541477</v>
      </c>
      <c r="B2126" s="21">
        <v>5540246176294</v>
      </c>
      <c r="C2126" s="20">
        <v>44947</v>
      </c>
      <c r="D2126" s="22">
        <v>1485</v>
      </c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</row>
    <row r="2127" spans="1:25" ht="12.75" customHeight="1" x14ac:dyDescent="0.2">
      <c r="A2127" s="18">
        <v>143541477</v>
      </c>
      <c r="B2127" s="18">
        <v>5540246176295</v>
      </c>
      <c r="C2127" s="17">
        <v>44947</v>
      </c>
      <c r="D2127" s="19">
        <v>11099</v>
      </c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</row>
    <row r="2128" spans="1:25" ht="12.75" customHeight="1" x14ac:dyDescent="0.2">
      <c r="A2128" s="21">
        <v>143541486</v>
      </c>
      <c r="B2128" s="21">
        <v>5540246173472</v>
      </c>
      <c r="C2128" s="20">
        <v>44949</v>
      </c>
      <c r="D2128" s="22">
        <v>140</v>
      </c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</row>
    <row r="2129" spans="1:25" ht="12.75" customHeight="1" x14ac:dyDescent="0.2">
      <c r="A2129" s="18">
        <v>143541486</v>
      </c>
      <c r="B2129" s="18">
        <v>5540246174095</v>
      </c>
      <c r="C2129" s="17">
        <v>44949</v>
      </c>
      <c r="D2129" s="19">
        <v>140</v>
      </c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</row>
    <row r="2130" spans="1:25" ht="12.75" customHeight="1" x14ac:dyDescent="0.2">
      <c r="A2130" s="21">
        <v>143541486</v>
      </c>
      <c r="B2130" s="21">
        <v>5540246175049</v>
      </c>
      <c r="C2130" s="20">
        <v>44949</v>
      </c>
      <c r="D2130" s="22">
        <v>836</v>
      </c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</row>
    <row r="2131" spans="1:25" ht="12.75" customHeight="1" x14ac:dyDescent="0.2">
      <c r="A2131" s="18">
        <v>143541486</v>
      </c>
      <c r="B2131" s="18">
        <v>5540246175050</v>
      </c>
      <c r="C2131" s="17">
        <v>44949</v>
      </c>
      <c r="D2131" s="19">
        <v>836</v>
      </c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</row>
    <row r="2132" spans="1:25" ht="12.75" customHeight="1" x14ac:dyDescent="0.2">
      <c r="A2132" s="21">
        <v>143541486</v>
      </c>
      <c r="B2132" s="21">
        <v>5540246190743</v>
      </c>
      <c r="C2132" s="20">
        <v>44949</v>
      </c>
      <c r="D2132" s="22">
        <v>140</v>
      </c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</row>
    <row r="2133" spans="1:25" ht="12.75" customHeight="1" x14ac:dyDescent="0.2">
      <c r="A2133" s="21">
        <v>143541505</v>
      </c>
      <c r="B2133" s="21">
        <v>5540246172539</v>
      </c>
      <c r="C2133" s="20">
        <v>44948</v>
      </c>
      <c r="D2133" s="22">
        <v>70</v>
      </c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</row>
    <row r="2134" spans="1:25" ht="12.75" customHeight="1" x14ac:dyDescent="0.2">
      <c r="A2134" s="18">
        <v>143541505</v>
      </c>
      <c r="B2134" s="18">
        <v>5540246172669</v>
      </c>
      <c r="C2134" s="17">
        <v>44948</v>
      </c>
      <c r="D2134" s="19">
        <v>279</v>
      </c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</row>
    <row r="2135" spans="1:25" ht="12.75" customHeight="1" x14ac:dyDescent="0.2">
      <c r="A2135" s="21">
        <v>143541505</v>
      </c>
      <c r="B2135" s="21">
        <v>5540246172978</v>
      </c>
      <c r="C2135" s="20">
        <v>44948</v>
      </c>
      <c r="D2135" s="22">
        <v>418</v>
      </c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</row>
    <row r="2136" spans="1:25" ht="12.75" customHeight="1" x14ac:dyDescent="0.2">
      <c r="A2136" s="21">
        <v>143541505</v>
      </c>
      <c r="B2136" s="21">
        <v>5540246174174</v>
      </c>
      <c r="C2136" s="20">
        <v>44948</v>
      </c>
      <c r="D2136" s="22">
        <v>464</v>
      </c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</row>
    <row r="2137" spans="1:25" ht="12.75" customHeight="1" x14ac:dyDescent="0.2">
      <c r="A2137" s="18">
        <v>143541505</v>
      </c>
      <c r="B2137" s="18">
        <v>5540246176699</v>
      </c>
      <c r="C2137" s="17">
        <v>44948</v>
      </c>
      <c r="D2137" s="19">
        <v>12528</v>
      </c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</row>
    <row r="2138" spans="1:25" ht="12.75" customHeight="1" x14ac:dyDescent="0.2">
      <c r="A2138" s="21">
        <v>143541506</v>
      </c>
      <c r="B2138" s="21">
        <v>5540246171933</v>
      </c>
      <c r="C2138" s="20">
        <v>44948</v>
      </c>
      <c r="D2138" s="22">
        <v>1114</v>
      </c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</row>
    <row r="2139" spans="1:25" ht="12.75" customHeight="1" x14ac:dyDescent="0.2">
      <c r="A2139" s="21">
        <v>143541506</v>
      </c>
      <c r="B2139" s="21">
        <v>5540246187987</v>
      </c>
      <c r="C2139" s="20">
        <v>44948</v>
      </c>
      <c r="D2139" s="22">
        <v>4455</v>
      </c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</row>
    <row r="2140" spans="1:25" ht="12.75" customHeight="1" x14ac:dyDescent="0.2">
      <c r="A2140" s="18">
        <v>143541532</v>
      </c>
      <c r="B2140" s="18">
        <v>5540246172978</v>
      </c>
      <c r="C2140" s="17">
        <v>44949</v>
      </c>
      <c r="D2140" s="19">
        <v>2506</v>
      </c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</row>
    <row r="2141" spans="1:25" ht="12.75" customHeight="1" x14ac:dyDescent="0.2">
      <c r="A2141" s="21">
        <v>143541535</v>
      </c>
      <c r="B2141" s="21">
        <v>5540246171933</v>
      </c>
      <c r="C2141" s="20">
        <v>44949</v>
      </c>
      <c r="D2141" s="22">
        <v>557</v>
      </c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</row>
    <row r="2142" spans="1:25" ht="12.75" customHeight="1" x14ac:dyDescent="0.2">
      <c r="A2142" s="21">
        <v>143541535</v>
      </c>
      <c r="B2142" s="21">
        <v>5540246176294</v>
      </c>
      <c r="C2142" s="20">
        <v>44949</v>
      </c>
      <c r="D2142" s="22">
        <v>743</v>
      </c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</row>
    <row r="2143" spans="1:25" ht="12.75" customHeight="1" x14ac:dyDescent="0.2">
      <c r="A2143" s="18">
        <v>143541535</v>
      </c>
      <c r="B2143" s="18">
        <v>5540246187987</v>
      </c>
      <c r="C2143" s="17">
        <v>44949</v>
      </c>
      <c r="D2143" s="19">
        <v>3341</v>
      </c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</row>
    <row r="2144" spans="1:25" ht="12.75" customHeight="1" x14ac:dyDescent="0.2">
      <c r="A2144" s="18">
        <v>143541537</v>
      </c>
      <c r="B2144" s="18">
        <v>5540246188175</v>
      </c>
      <c r="C2144" s="17">
        <v>44953</v>
      </c>
      <c r="D2144" s="19">
        <v>743</v>
      </c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</row>
    <row r="2145" spans="1:25" ht="12.75" customHeight="1" x14ac:dyDescent="0.2">
      <c r="A2145" s="18">
        <v>143541542</v>
      </c>
      <c r="B2145" s="18">
        <v>5540246186325</v>
      </c>
      <c r="C2145" s="17">
        <v>44953</v>
      </c>
      <c r="D2145" s="19">
        <v>279</v>
      </c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</row>
    <row r="2146" spans="1:25" ht="12.75" customHeight="1" x14ac:dyDescent="0.2">
      <c r="A2146" s="21">
        <v>143541565</v>
      </c>
      <c r="B2146" s="21">
        <v>5540246172978</v>
      </c>
      <c r="C2146" s="20">
        <v>44952</v>
      </c>
      <c r="D2146" s="22">
        <v>836</v>
      </c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</row>
    <row r="2147" spans="1:25" ht="12.75" customHeight="1" x14ac:dyDescent="0.2">
      <c r="A2147" s="21">
        <v>143541566</v>
      </c>
      <c r="B2147" s="21">
        <v>5540246171933</v>
      </c>
      <c r="C2147" s="20">
        <v>44952</v>
      </c>
      <c r="D2147" s="22">
        <v>1003</v>
      </c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</row>
    <row r="2148" spans="1:25" ht="12.75" customHeight="1" x14ac:dyDescent="0.2">
      <c r="A2148" s="21">
        <v>143541566</v>
      </c>
      <c r="B2148" s="21">
        <v>5540246176294</v>
      </c>
      <c r="C2148" s="20">
        <v>44952</v>
      </c>
      <c r="D2148" s="22">
        <v>743</v>
      </c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</row>
    <row r="2149" spans="1:25" ht="12.75" customHeight="1" x14ac:dyDescent="0.2">
      <c r="A2149" s="21">
        <v>143541573</v>
      </c>
      <c r="B2149" s="21">
        <v>5540246191594</v>
      </c>
      <c r="C2149" s="20">
        <v>44953</v>
      </c>
      <c r="D2149" s="22">
        <v>1504</v>
      </c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</row>
    <row r="2150" spans="1:25" ht="12.75" customHeight="1" x14ac:dyDescent="0.2">
      <c r="A2150" s="18">
        <v>143541573</v>
      </c>
      <c r="B2150" s="18">
        <v>5540246191598</v>
      </c>
      <c r="C2150" s="17">
        <v>44953</v>
      </c>
      <c r="D2150" s="19">
        <v>1601</v>
      </c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</row>
    <row r="2151" spans="1:25" ht="12.75" customHeight="1" x14ac:dyDescent="0.2">
      <c r="A2151" s="21">
        <v>143541573</v>
      </c>
      <c r="B2151" s="21">
        <v>5540246192102</v>
      </c>
      <c r="C2151" s="20">
        <v>44953</v>
      </c>
      <c r="D2151" s="22">
        <v>2005</v>
      </c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</row>
    <row r="2152" spans="1:25" ht="12.75" customHeight="1" x14ac:dyDescent="0.2">
      <c r="A2152" s="18">
        <v>143541581</v>
      </c>
      <c r="B2152" s="18">
        <v>5540246188175</v>
      </c>
      <c r="C2152" s="17">
        <v>44949</v>
      </c>
      <c r="D2152" s="19">
        <v>1253</v>
      </c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</row>
    <row r="2153" spans="1:25" ht="12.75" customHeight="1" x14ac:dyDescent="0.2">
      <c r="A2153" s="21">
        <v>143541594</v>
      </c>
      <c r="B2153" s="21">
        <v>5540246194632</v>
      </c>
      <c r="C2153" s="20">
        <v>44950</v>
      </c>
      <c r="D2153" s="22">
        <v>335</v>
      </c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</row>
    <row r="2154" spans="1:25" ht="12.75" customHeight="1" x14ac:dyDescent="0.2">
      <c r="A2154" s="21">
        <v>143541595</v>
      </c>
      <c r="B2154" s="21">
        <v>5540246174174</v>
      </c>
      <c r="C2154" s="20">
        <v>44953</v>
      </c>
      <c r="D2154" s="22">
        <v>464</v>
      </c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</row>
    <row r="2155" spans="1:25" ht="12.75" customHeight="1" x14ac:dyDescent="0.2">
      <c r="A2155" s="18">
        <v>143541595</v>
      </c>
      <c r="B2155" s="18">
        <v>5540246176699</v>
      </c>
      <c r="C2155" s="17">
        <v>44953</v>
      </c>
      <c r="D2155" s="19">
        <v>4176</v>
      </c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</row>
    <row r="2156" spans="1:25" ht="12.75" customHeight="1" x14ac:dyDescent="0.2">
      <c r="A2156" s="18">
        <v>143541596</v>
      </c>
      <c r="B2156" s="18">
        <v>5540246171933</v>
      </c>
      <c r="C2156" s="17">
        <v>44953</v>
      </c>
      <c r="D2156" s="19">
        <v>557</v>
      </c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</row>
    <row r="2157" spans="1:25" ht="12.75" customHeight="1" x14ac:dyDescent="0.2">
      <c r="A2157" s="18">
        <v>143541596</v>
      </c>
      <c r="B2157" s="18">
        <v>5540246176295</v>
      </c>
      <c r="C2157" s="17">
        <v>44953</v>
      </c>
      <c r="D2157" s="19">
        <v>4455</v>
      </c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</row>
    <row r="2158" spans="1:25" ht="12.75" customHeight="1" x14ac:dyDescent="0.2">
      <c r="A2158" s="18">
        <v>143541596</v>
      </c>
      <c r="B2158" s="18">
        <v>5540246187987</v>
      </c>
      <c r="C2158" s="17">
        <v>44953</v>
      </c>
      <c r="D2158" s="19">
        <v>4455</v>
      </c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</row>
    <row r="2159" spans="1:25" ht="12.75" customHeight="1" x14ac:dyDescent="0.2">
      <c r="A2159" s="18">
        <v>143541616</v>
      </c>
      <c r="B2159" s="18">
        <v>5540246194632</v>
      </c>
      <c r="C2159" s="17">
        <v>44952</v>
      </c>
      <c r="D2159" s="19">
        <v>919</v>
      </c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</row>
    <row r="2160" spans="1:25" ht="18.75" customHeight="1" x14ac:dyDescent="0.2">
      <c r="B2160" s="13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</row>
  </sheetData>
  <autoFilter ref="A1:D2159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pane ySplit="1" topLeftCell="A2" activePane="bottomLeft" state="frozen"/>
      <selection pane="bottomLeft" activeCell="F1" sqref="F1"/>
    </sheetView>
  </sheetViews>
  <sheetFormatPr baseColWidth="10" defaultColWidth="12.5703125" defaultRowHeight="15.75" customHeight="1" x14ac:dyDescent="0.2"/>
  <cols>
    <col min="1" max="1" width="20.7109375" bestFit="1" customWidth="1"/>
    <col min="2" max="2" width="14.5703125" style="14" customWidth="1"/>
    <col min="3" max="3" width="19.28515625" style="14" customWidth="1"/>
    <col min="4" max="6" width="14.5703125" style="14" customWidth="1"/>
    <col min="7" max="7" width="12.5703125" customWidth="1"/>
    <col min="8" max="26" width="8.5703125" customWidth="1"/>
  </cols>
  <sheetData>
    <row r="1" spans="1:26" ht="42.75" customHeight="1" x14ac:dyDescent="0.2">
      <c r="A1" s="55" t="s">
        <v>3160</v>
      </c>
      <c r="B1" s="15" t="s">
        <v>160</v>
      </c>
      <c r="C1" s="16" t="s">
        <v>161</v>
      </c>
      <c r="D1" s="15" t="s">
        <v>162</v>
      </c>
      <c r="E1" s="15" t="s">
        <v>163</v>
      </c>
      <c r="F1" s="15" t="s">
        <v>164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">
      <c r="A2" t="s">
        <v>2570</v>
      </c>
      <c r="B2" s="23">
        <v>202205</v>
      </c>
      <c r="C2" s="21">
        <v>5540246170256</v>
      </c>
      <c r="D2" s="22">
        <v>1594</v>
      </c>
      <c r="E2" s="22">
        <v>10713.902400000001</v>
      </c>
      <c r="F2" s="22">
        <v>8357</v>
      </c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t="s">
        <v>2632</v>
      </c>
      <c r="B3" s="23">
        <v>202206</v>
      </c>
      <c r="C3" s="21">
        <v>5540246170256</v>
      </c>
      <c r="D3" s="22">
        <v>2759</v>
      </c>
      <c r="E3" s="22">
        <v>18542.692800000001</v>
      </c>
      <c r="F3" s="22">
        <v>10721</v>
      </c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t="s">
        <v>2707</v>
      </c>
      <c r="B4" s="23">
        <v>202207</v>
      </c>
      <c r="C4" s="18">
        <v>5540246170256</v>
      </c>
      <c r="D4" s="19">
        <v>808</v>
      </c>
      <c r="E4" s="19">
        <v>5427.1296000000002</v>
      </c>
      <c r="F4" s="19">
        <v>5214</v>
      </c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t="s">
        <v>2792</v>
      </c>
      <c r="B5" s="23">
        <v>202208</v>
      </c>
      <c r="C5" s="21">
        <v>5540246170256</v>
      </c>
      <c r="D5" s="22">
        <v>1768</v>
      </c>
      <c r="E5" s="22">
        <v>11883.542400000002</v>
      </c>
      <c r="F5" s="22">
        <v>5847</v>
      </c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">
      <c r="A6" t="s">
        <v>2839</v>
      </c>
      <c r="B6" s="23">
        <v>202209</v>
      </c>
      <c r="C6" s="18">
        <v>5540246170256</v>
      </c>
      <c r="D6" s="19">
        <v>1740</v>
      </c>
      <c r="E6" s="19">
        <v>11696.400000000001</v>
      </c>
      <c r="F6" s="19">
        <v>8267</v>
      </c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">
      <c r="A7" t="s">
        <v>2901</v>
      </c>
      <c r="B7" s="23">
        <v>202210</v>
      </c>
      <c r="C7" s="18">
        <v>5540246170256</v>
      </c>
      <c r="D7" s="19">
        <v>5253</v>
      </c>
      <c r="E7" s="19">
        <v>35307.532800000001</v>
      </c>
      <c r="F7" s="19">
        <v>10146</v>
      </c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t="s">
        <v>2980</v>
      </c>
      <c r="B8" s="23">
        <v>202211</v>
      </c>
      <c r="C8" s="18">
        <v>5540246170256</v>
      </c>
      <c r="D8" s="19">
        <v>3951</v>
      </c>
      <c r="E8" s="19">
        <v>26558.625600000003</v>
      </c>
      <c r="F8" s="19">
        <v>10366</v>
      </c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t="s">
        <v>3028</v>
      </c>
      <c r="B9" s="23">
        <v>202212</v>
      </c>
      <c r="C9" s="21">
        <v>5540246170256</v>
      </c>
      <c r="D9" s="22">
        <v>5390</v>
      </c>
      <c r="E9" s="22">
        <v>38746.512000000002</v>
      </c>
      <c r="F9" s="22">
        <v>9691</v>
      </c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t="s">
        <v>3031</v>
      </c>
      <c r="B10" s="23">
        <v>202301</v>
      </c>
      <c r="C10" s="18">
        <v>5540246170256</v>
      </c>
      <c r="D10" s="19">
        <v>8503</v>
      </c>
      <c r="E10" s="19">
        <v>61969.5792</v>
      </c>
      <c r="F10" s="19">
        <v>1332</v>
      </c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t="s">
        <v>2601</v>
      </c>
      <c r="B11" s="23">
        <v>202205</v>
      </c>
      <c r="C11" s="21">
        <v>5540246171759</v>
      </c>
      <c r="D11" s="22">
        <v>2423</v>
      </c>
      <c r="E11" s="22">
        <v>13304.736000000001</v>
      </c>
      <c r="F11" s="22">
        <v>5049</v>
      </c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t="s">
        <v>2657</v>
      </c>
      <c r="B12" s="23">
        <v>202206</v>
      </c>
      <c r="C12" s="21">
        <v>5540246171759</v>
      </c>
      <c r="D12" s="22">
        <v>2887</v>
      </c>
      <c r="E12" s="22">
        <v>15853.536000000002</v>
      </c>
      <c r="F12" s="22">
        <v>5151</v>
      </c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t="s">
        <v>2750</v>
      </c>
      <c r="B13" s="23">
        <v>202207</v>
      </c>
      <c r="C13" s="18">
        <v>5540246171759</v>
      </c>
      <c r="D13" s="19">
        <v>4251</v>
      </c>
      <c r="E13" s="19">
        <v>23347.008000000002</v>
      </c>
      <c r="F13" s="19">
        <v>2812</v>
      </c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">
      <c r="A14" t="s">
        <v>2795</v>
      </c>
      <c r="B14" s="23">
        <v>202208</v>
      </c>
      <c r="C14" s="18">
        <v>5540246171759</v>
      </c>
      <c r="D14" s="19">
        <v>1940</v>
      </c>
      <c r="E14" s="19">
        <v>10653.984</v>
      </c>
      <c r="F14" s="19">
        <v>4770</v>
      </c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t="s">
        <v>2826</v>
      </c>
      <c r="B15" s="23">
        <v>202209</v>
      </c>
      <c r="C15" s="21">
        <v>5540246171759</v>
      </c>
      <c r="D15" s="22">
        <v>2181</v>
      </c>
      <c r="E15" s="22">
        <v>11979.36</v>
      </c>
      <c r="F15" s="22">
        <v>5652</v>
      </c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t="s">
        <v>2954</v>
      </c>
      <c r="B16" s="23">
        <v>202210</v>
      </c>
      <c r="C16" s="18">
        <v>5540246171759</v>
      </c>
      <c r="D16" s="19">
        <v>5884</v>
      </c>
      <c r="E16" s="19">
        <v>32318.784</v>
      </c>
      <c r="F16" s="19">
        <v>6042</v>
      </c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t="s">
        <v>2966</v>
      </c>
      <c r="B17" s="23">
        <v>202211</v>
      </c>
      <c r="C17" s="21">
        <v>5540246171759</v>
      </c>
      <c r="D17" s="22">
        <v>5188</v>
      </c>
      <c r="E17" s="22">
        <v>28495.584000000003</v>
      </c>
      <c r="F17" s="22">
        <v>6415</v>
      </c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t="s">
        <v>3079</v>
      </c>
      <c r="B18" s="23">
        <v>202212</v>
      </c>
      <c r="C18" s="18">
        <v>5540246171759</v>
      </c>
      <c r="D18" s="19">
        <v>5455</v>
      </c>
      <c r="E18" s="19">
        <v>32439.268800000002</v>
      </c>
      <c r="F18" s="19">
        <v>7508</v>
      </c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t="s">
        <v>3124</v>
      </c>
      <c r="B19" s="23">
        <v>202301</v>
      </c>
      <c r="C19" s="21">
        <v>5540246171759</v>
      </c>
      <c r="D19" s="22">
        <v>2636</v>
      </c>
      <c r="E19" s="22">
        <v>16366.5792</v>
      </c>
      <c r="F19" s="22">
        <v>854</v>
      </c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t="s">
        <v>2611</v>
      </c>
      <c r="B20" s="23">
        <v>202205</v>
      </c>
      <c r="C20" s="21">
        <v>5540246171796</v>
      </c>
      <c r="D20" s="22">
        <v>0</v>
      </c>
      <c r="E20" s="22">
        <v>0</v>
      </c>
      <c r="F20" s="22">
        <v>1323</v>
      </c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t="s">
        <v>3161</v>
      </c>
      <c r="B21" s="23">
        <v>202206</v>
      </c>
      <c r="C21" s="21">
        <v>5540246171796</v>
      </c>
      <c r="D21" s="22">
        <v>1351</v>
      </c>
      <c r="E21" s="22">
        <v>10243.022400000002</v>
      </c>
      <c r="F21" s="22">
        <v>1351</v>
      </c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t="s">
        <v>2571</v>
      </c>
      <c r="B22" s="23">
        <v>202205</v>
      </c>
      <c r="C22" s="21">
        <v>5540246171888</v>
      </c>
      <c r="D22" s="22">
        <v>-21</v>
      </c>
      <c r="E22" s="22">
        <v>-351.86400000000003</v>
      </c>
      <c r="F22" s="22">
        <v>1673</v>
      </c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t="s">
        <v>2633</v>
      </c>
      <c r="B23" s="23">
        <v>202206</v>
      </c>
      <c r="C23" s="21">
        <v>5540246171888</v>
      </c>
      <c r="D23" s="22">
        <v>1457</v>
      </c>
      <c r="E23" s="22">
        <v>24552.288</v>
      </c>
      <c r="F23" s="22">
        <v>2733</v>
      </c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t="s">
        <v>2708</v>
      </c>
      <c r="B24" s="23">
        <v>202207</v>
      </c>
      <c r="C24" s="21">
        <v>5540246171888</v>
      </c>
      <c r="D24" s="22">
        <v>1216</v>
      </c>
      <c r="E24" s="22">
        <v>20486.304</v>
      </c>
      <c r="F24" s="22">
        <v>1200</v>
      </c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t="s">
        <v>3162</v>
      </c>
      <c r="B25" s="23">
        <v>202208</v>
      </c>
      <c r="C25" s="21">
        <v>5540246171888</v>
      </c>
      <c r="D25" s="22">
        <v>1193</v>
      </c>
      <c r="E25" s="22">
        <v>20095.344000000001</v>
      </c>
      <c r="F25" s="22">
        <v>1506</v>
      </c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t="s">
        <v>2840</v>
      </c>
      <c r="B26" s="23">
        <v>202209</v>
      </c>
      <c r="C26" s="21">
        <v>5540246171888</v>
      </c>
      <c r="D26" s="22">
        <v>713</v>
      </c>
      <c r="E26" s="22">
        <v>12002.472</v>
      </c>
      <c r="F26" s="22">
        <v>1919</v>
      </c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t="s">
        <v>2902</v>
      </c>
      <c r="B27" s="23">
        <v>202210</v>
      </c>
      <c r="C27" s="21">
        <v>5540246171888</v>
      </c>
      <c r="D27" s="22">
        <v>1782</v>
      </c>
      <c r="E27" s="22">
        <v>30025.727999999999</v>
      </c>
      <c r="F27" s="22">
        <v>2532</v>
      </c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t="s">
        <v>2981</v>
      </c>
      <c r="B28" s="23">
        <v>202211</v>
      </c>
      <c r="C28" s="21">
        <v>5540246171888</v>
      </c>
      <c r="D28" s="22">
        <v>1293</v>
      </c>
      <c r="E28" s="22">
        <v>21776.472000000002</v>
      </c>
      <c r="F28" s="22">
        <v>2383</v>
      </c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t="s">
        <v>3029</v>
      </c>
      <c r="B29" s="23">
        <v>202212</v>
      </c>
      <c r="C29" s="18">
        <v>5540246171888</v>
      </c>
      <c r="D29" s="19">
        <v>1641</v>
      </c>
      <c r="E29" s="19">
        <v>29189.376000000004</v>
      </c>
      <c r="F29" s="19">
        <v>2441</v>
      </c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t="s">
        <v>3032</v>
      </c>
      <c r="B30" s="23">
        <v>202301</v>
      </c>
      <c r="C30" s="21">
        <v>5540246171888</v>
      </c>
      <c r="D30" s="22">
        <v>1297</v>
      </c>
      <c r="E30" s="22">
        <v>23644.094400000002</v>
      </c>
      <c r="F30" s="22">
        <v>369</v>
      </c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t="s">
        <v>2596</v>
      </c>
      <c r="B31" s="23">
        <v>202205</v>
      </c>
      <c r="C31" s="18">
        <v>5540246171933</v>
      </c>
      <c r="D31" s="19">
        <v>836</v>
      </c>
      <c r="E31" s="19">
        <v>538.0992</v>
      </c>
      <c r="F31" s="19">
        <v>6738</v>
      </c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t="s">
        <v>2661</v>
      </c>
      <c r="B32" s="23">
        <v>202206</v>
      </c>
      <c r="C32" s="18">
        <v>5540246171933</v>
      </c>
      <c r="D32" s="19">
        <v>1114</v>
      </c>
      <c r="E32" s="19">
        <v>717.46560000000011</v>
      </c>
      <c r="F32" s="19">
        <v>9403</v>
      </c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t="s">
        <v>2735</v>
      </c>
      <c r="B33" s="23">
        <v>202207</v>
      </c>
      <c r="C33" s="18">
        <v>5540246171933</v>
      </c>
      <c r="D33" s="19">
        <v>446</v>
      </c>
      <c r="E33" s="19">
        <v>286.97760000000005</v>
      </c>
      <c r="F33" s="19">
        <v>5513</v>
      </c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t="s">
        <v>2780</v>
      </c>
      <c r="B34" s="23">
        <v>202208</v>
      </c>
      <c r="C34" s="18">
        <v>5540246171933</v>
      </c>
      <c r="D34" s="19">
        <v>891</v>
      </c>
      <c r="E34" s="19">
        <v>573.9552000000001</v>
      </c>
      <c r="F34" s="19">
        <v>8018</v>
      </c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t="s">
        <v>2856</v>
      </c>
      <c r="B35" s="23">
        <v>202209</v>
      </c>
      <c r="C35" s="18">
        <v>5540246171933</v>
      </c>
      <c r="D35" s="19">
        <v>446</v>
      </c>
      <c r="E35" s="19">
        <v>286.97760000000005</v>
      </c>
      <c r="F35" s="19">
        <v>9744</v>
      </c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t="s">
        <v>2941</v>
      </c>
      <c r="B36" s="23">
        <v>202210</v>
      </c>
      <c r="C36" s="18">
        <v>5540246171933</v>
      </c>
      <c r="D36" s="19">
        <v>1894</v>
      </c>
      <c r="E36" s="19">
        <v>1251.4176000000002</v>
      </c>
      <c r="F36" s="19">
        <v>8520</v>
      </c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t="s">
        <v>2994</v>
      </c>
      <c r="B37" s="23">
        <v>202211</v>
      </c>
      <c r="C37" s="18">
        <v>5540246171933</v>
      </c>
      <c r="D37" s="19">
        <v>0</v>
      </c>
      <c r="E37" s="19">
        <v>0</v>
      </c>
      <c r="F37" s="19">
        <v>13141</v>
      </c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t="s">
        <v>3065</v>
      </c>
      <c r="B38" s="23">
        <v>202212</v>
      </c>
      <c r="C38" s="21">
        <v>5540246171933</v>
      </c>
      <c r="D38" s="22">
        <v>0</v>
      </c>
      <c r="E38" s="22">
        <v>0</v>
      </c>
      <c r="F38" s="22">
        <v>12139</v>
      </c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t="s">
        <v>3156</v>
      </c>
      <c r="B39" s="23">
        <v>202301</v>
      </c>
      <c r="C39" s="18">
        <v>5540246171933</v>
      </c>
      <c r="D39" s="19">
        <v>0</v>
      </c>
      <c r="E39" s="19">
        <v>0</v>
      </c>
      <c r="F39" s="19">
        <v>2784</v>
      </c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t="s">
        <v>2598</v>
      </c>
      <c r="B40" s="23">
        <v>202205</v>
      </c>
      <c r="C40" s="18">
        <v>5540246172539</v>
      </c>
      <c r="D40" s="19">
        <v>28</v>
      </c>
      <c r="E40" s="19">
        <v>579.35520000000008</v>
      </c>
      <c r="F40" s="19">
        <v>89</v>
      </c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t="s">
        <v>2678</v>
      </c>
      <c r="B41" s="23">
        <v>202206</v>
      </c>
      <c r="C41" s="18">
        <v>5540246172539</v>
      </c>
      <c r="D41" s="19">
        <v>56</v>
      </c>
      <c r="E41" s="19">
        <v>1158.7104000000002</v>
      </c>
      <c r="F41" s="19">
        <v>116</v>
      </c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t="s">
        <v>2746</v>
      </c>
      <c r="B42" s="23">
        <v>202207</v>
      </c>
      <c r="C42" s="18">
        <v>5540246172539</v>
      </c>
      <c r="D42" s="19">
        <v>40</v>
      </c>
      <c r="E42" s="19">
        <v>820.75680000000011</v>
      </c>
      <c r="F42" s="19">
        <v>33</v>
      </c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t="s">
        <v>2799</v>
      </c>
      <c r="B43" s="23">
        <v>202208</v>
      </c>
      <c r="C43" s="18">
        <v>5540246172539</v>
      </c>
      <c r="D43" s="19">
        <v>54</v>
      </c>
      <c r="E43" s="19">
        <v>1110.4560000000001</v>
      </c>
      <c r="F43" s="19">
        <v>116</v>
      </c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t="s">
        <v>2865</v>
      </c>
      <c r="B44" s="23">
        <v>202209</v>
      </c>
      <c r="C44" s="18">
        <v>5540246172539</v>
      </c>
      <c r="D44" s="19">
        <v>19</v>
      </c>
      <c r="E44" s="19">
        <v>386.25119999999998</v>
      </c>
      <c r="F44" s="19">
        <v>116</v>
      </c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t="s">
        <v>2936</v>
      </c>
      <c r="B45" s="23">
        <v>202210</v>
      </c>
      <c r="C45" s="18">
        <v>5540246172539</v>
      </c>
      <c r="D45" s="19">
        <v>112</v>
      </c>
      <c r="E45" s="19">
        <v>2425.2912000000001</v>
      </c>
      <c r="F45" s="19">
        <v>154</v>
      </c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t="s">
        <v>3010</v>
      </c>
      <c r="B46" s="23">
        <v>202211</v>
      </c>
      <c r="C46" s="18">
        <v>5540246172539</v>
      </c>
      <c r="D46" s="19">
        <v>75</v>
      </c>
      <c r="E46" s="19">
        <v>1621.8144000000002</v>
      </c>
      <c r="F46" s="19">
        <v>158</v>
      </c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t="s">
        <v>3070</v>
      </c>
      <c r="B47" s="23">
        <v>202212</v>
      </c>
      <c r="C47" s="21">
        <v>5540246172539</v>
      </c>
      <c r="D47" s="22">
        <v>33</v>
      </c>
      <c r="E47" s="22">
        <v>710.0784000000001</v>
      </c>
      <c r="F47" s="22">
        <v>184</v>
      </c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t="s">
        <v>3154</v>
      </c>
      <c r="B48" s="23">
        <v>202301</v>
      </c>
      <c r="C48" s="18">
        <v>5540246172539</v>
      </c>
      <c r="D48" s="19">
        <v>49</v>
      </c>
      <c r="E48" s="19">
        <v>1065.2256000000002</v>
      </c>
      <c r="F48" s="19">
        <v>21</v>
      </c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t="s">
        <v>2622</v>
      </c>
      <c r="B49" s="23">
        <v>202205</v>
      </c>
      <c r="C49" s="21">
        <v>5540246172669</v>
      </c>
      <c r="D49" s="22">
        <v>168</v>
      </c>
      <c r="E49" s="22">
        <v>2273.0976000000001</v>
      </c>
      <c r="F49" s="22">
        <v>1170</v>
      </c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t="s">
        <v>2704</v>
      </c>
      <c r="B50" s="23">
        <v>202206</v>
      </c>
      <c r="C50" s="21">
        <v>5540246172669</v>
      </c>
      <c r="D50" s="22">
        <v>738</v>
      </c>
      <c r="E50" s="22">
        <v>10039.420800000002</v>
      </c>
      <c r="F50" s="22">
        <v>989</v>
      </c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t="s">
        <v>2722</v>
      </c>
      <c r="B51" s="23">
        <v>202207</v>
      </c>
      <c r="C51" s="21">
        <v>5540246172669</v>
      </c>
      <c r="D51" s="22">
        <v>168</v>
      </c>
      <c r="E51" s="22">
        <v>2273.0976000000001</v>
      </c>
      <c r="F51" s="22">
        <v>808</v>
      </c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t="s">
        <v>2777</v>
      </c>
      <c r="B52" s="23">
        <v>202208</v>
      </c>
      <c r="C52" s="21">
        <v>5540246172669</v>
      </c>
      <c r="D52" s="22">
        <v>195</v>
      </c>
      <c r="E52" s="22">
        <v>2651.9184</v>
      </c>
      <c r="F52" s="22">
        <v>1086</v>
      </c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t="s">
        <v>2873</v>
      </c>
      <c r="B53" s="23">
        <v>202209</v>
      </c>
      <c r="C53" s="21">
        <v>5540246172669</v>
      </c>
      <c r="D53" s="22">
        <v>223</v>
      </c>
      <c r="E53" s="22">
        <v>3030.7824000000005</v>
      </c>
      <c r="F53" s="22">
        <v>1337</v>
      </c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t="s">
        <v>2931</v>
      </c>
      <c r="B54" s="23">
        <v>202210</v>
      </c>
      <c r="C54" s="21">
        <v>5540246172669</v>
      </c>
      <c r="D54" s="22">
        <v>557</v>
      </c>
      <c r="E54" s="22">
        <v>7801.92</v>
      </c>
      <c r="F54" s="22">
        <v>1420</v>
      </c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t="s">
        <v>3003</v>
      </c>
      <c r="B55" s="23">
        <v>202211</v>
      </c>
      <c r="C55" s="21">
        <v>5540246172669</v>
      </c>
      <c r="D55" s="22">
        <v>251</v>
      </c>
      <c r="E55" s="22">
        <v>3511.8144000000002</v>
      </c>
      <c r="F55" s="22">
        <v>1337</v>
      </c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t="s">
        <v>3071</v>
      </c>
      <c r="B56" s="23">
        <v>202212</v>
      </c>
      <c r="C56" s="18">
        <v>5540246172669</v>
      </c>
      <c r="D56" s="19">
        <v>28</v>
      </c>
      <c r="E56" s="19">
        <v>390.18239999999997</v>
      </c>
      <c r="F56" s="19">
        <v>1657</v>
      </c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t="s">
        <v>3133</v>
      </c>
      <c r="B57" s="23">
        <v>202301</v>
      </c>
      <c r="C57" s="21">
        <v>5540246172669</v>
      </c>
      <c r="D57" s="22">
        <v>265</v>
      </c>
      <c r="E57" s="22">
        <v>3706.9056000000005</v>
      </c>
      <c r="F57" s="22">
        <v>279</v>
      </c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t="s">
        <v>2581</v>
      </c>
      <c r="B58" s="23">
        <v>202205</v>
      </c>
      <c r="C58" s="21">
        <v>5540246172978</v>
      </c>
      <c r="D58" s="22">
        <v>752</v>
      </c>
      <c r="E58" s="22">
        <v>606.05280000000005</v>
      </c>
      <c r="F58" s="22">
        <v>8854</v>
      </c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t="s">
        <v>2664</v>
      </c>
      <c r="B59" s="23">
        <v>202206</v>
      </c>
      <c r="C59" s="21">
        <v>5540246172978</v>
      </c>
      <c r="D59" s="22">
        <v>0</v>
      </c>
      <c r="E59" s="22">
        <v>0</v>
      </c>
      <c r="F59" s="22">
        <v>13531</v>
      </c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t="s">
        <v>2737</v>
      </c>
      <c r="B60" s="23">
        <v>202207</v>
      </c>
      <c r="C60" s="18">
        <v>5540246172978</v>
      </c>
      <c r="D60" s="19">
        <v>84</v>
      </c>
      <c r="E60" s="19">
        <v>67.348799999999997</v>
      </c>
      <c r="F60" s="19">
        <v>11693</v>
      </c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t="s">
        <v>2778</v>
      </c>
      <c r="B61" s="23">
        <v>202208</v>
      </c>
      <c r="C61" s="18">
        <v>5540246172978</v>
      </c>
      <c r="D61" s="19">
        <v>0</v>
      </c>
      <c r="E61" s="19">
        <v>0</v>
      </c>
      <c r="F61" s="19">
        <v>14616</v>
      </c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t="s">
        <v>2866</v>
      </c>
      <c r="B62" s="23">
        <v>202209</v>
      </c>
      <c r="C62" s="18">
        <v>5540246172978</v>
      </c>
      <c r="D62" s="19">
        <v>1253</v>
      </c>
      <c r="E62" s="19">
        <v>1010.1024</v>
      </c>
      <c r="F62" s="19">
        <v>14282</v>
      </c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t="s">
        <v>2940</v>
      </c>
      <c r="B63" s="23">
        <v>202210</v>
      </c>
      <c r="C63" s="18">
        <v>5540246172978</v>
      </c>
      <c r="D63" s="19">
        <v>0</v>
      </c>
      <c r="E63" s="19">
        <v>0</v>
      </c>
      <c r="F63" s="19">
        <v>15285</v>
      </c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t="s">
        <v>3007</v>
      </c>
      <c r="B64" s="23">
        <v>202211</v>
      </c>
      <c r="C64" s="18">
        <v>5540246172978</v>
      </c>
      <c r="D64" s="19">
        <v>335</v>
      </c>
      <c r="E64" s="19">
        <v>269.35200000000003</v>
      </c>
      <c r="F64" s="19">
        <v>16120</v>
      </c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t="s">
        <v>3072</v>
      </c>
      <c r="B65" s="23">
        <v>202212</v>
      </c>
      <c r="C65" s="21">
        <v>5540246172978</v>
      </c>
      <c r="D65" s="22">
        <v>1587</v>
      </c>
      <c r="E65" s="22">
        <v>1279.4544000000001</v>
      </c>
      <c r="F65" s="22">
        <v>15452</v>
      </c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t="s">
        <v>3145</v>
      </c>
      <c r="B66" s="23">
        <v>202301</v>
      </c>
      <c r="C66" s="18">
        <v>5540246172978</v>
      </c>
      <c r="D66" s="19">
        <v>1170</v>
      </c>
      <c r="E66" s="19">
        <v>942.75360000000001</v>
      </c>
      <c r="F66" s="19">
        <v>1671</v>
      </c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t="s">
        <v>2566</v>
      </c>
      <c r="B67" s="23">
        <v>202205</v>
      </c>
      <c r="C67" s="18">
        <v>5540246173472</v>
      </c>
      <c r="D67" s="19">
        <v>0</v>
      </c>
      <c r="E67" s="19">
        <v>0</v>
      </c>
      <c r="F67" s="19">
        <v>543</v>
      </c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t="s">
        <v>2668</v>
      </c>
      <c r="B68" s="23">
        <v>202206</v>
      </c>
      <c r="C68" s="18">
        <v>5540246173472</v>
      </c>
      <c r="D68" s="19">
        <v>321</v>
      </c>
      <c r="E68" s="19">
        <v>7392.3840000000009</v>
      </c>
      <c r="F68" s="19">
        <v>808</v>
      </c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t="s">
        <v>3163</v>
      </c>
      <c r="B69" s="23">
        <v>202207</v>
      </c>
      <c r="C69" s="21">
        <v>5540246173472</v>
      </c>
      <c r="D69" s="22">
        <v>432</v>
      </c>
      <c r="E69" s="22">
        <v>9963.648000000001</v>
      </c>
      <c r="F69" s="22">
        <v>432</v>
      </c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t="s">
        <v>2764</v>
      </c>
      <c r="B70" s="23">
        <v>202208</v>
      </c>
      <c r="C70" s="21">
        <v>5540246173472</v>
      </c>
      <c r="D70" s="22">
        <v>0</v>
      </c>
      <c r="E70" s="22">
        <v>0</v>
      </c>
      <c r="F70" s="22">
        <v>864</v>
      </c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t="s">
        <v>3164</v>
      </c>
      <c r="B71" s="23">
        <v>202209</v>
      </c>
      <c r="C71" s="21">
        <v>5540246173472</v>
      </c>
      <c r="D71" s="22">
        <v>265</v>
      </c>
      <c r="E71" s="22">
        <v>6106.7520000000004</v>
      </c>
      <c r="F71" s="22">
        <v>641</v>
      </c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t="s">
        <v>2907</v>
      </c>
      <c r="B72" s="23">
        <v>202210</v>
      </c>
      <c r="C72" s="21">
        <v>5540246173472</v>
      </c>
      <c r="D72" s="22">
        <v>181</v>
      </c>
      <c r="E72" s="22">
        <v>4178.3040000000001</v>
      </c>
      <c r="F72" s="22">
        <v>850</v>
      </c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t="s">
        <v>2989</v>
      </c>
      <c r="B73" s="23">
        <v>202211</v>
      </c>
      <c r="C73" s="21">
        <v>5540246173472</v>
      </c>
      <c r="D73" s="22">
        <v>307</v>
      </c>
      <c r="E73" s="22">
        <v>7070.9760000000006</v>
      </c>
      <c r="F73" s="22">
        <v>696</v>
      </c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t="s">
        <v>3083</v>
      </c>
      <c r="B74" s="23">
        <v>202212</v>
      </c>
      <c r="C74" s="18">
        <v>5540246173472</v>
      </c>
      <c r="D74" s="19">
        <v>446</v>
      </c>
      <c r="E74" s="19">
        <v>10511.510399999999</v>
      </c>
      <c r="F74" s="19">
        <v>933</v>
      </c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t="s">
        <v>3126</v>
      </c>
      <c r="B75" s="23">
        <v>202301</v>
      </c>
      <c r="C75" s="21">
        <v>5540246173472</v>
      </c>
      <c r="D75" s="22">
        <v>348</v>
      </c>
      <c r="E75" s="22">
        <v>8228.9519999999993</v>
      </c>
      <c r="F75" s="22">
        <v>0</v>
      </c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t="s">
        <v>3165</v>
      </c>
      <c r="B76" s="23">
        <v>202205</v>
      </c>
      <c r="C76" s="21">
        <v>5540246173492</v>
      </c>
      <c r="D76" s="22">
        <v>989</v>
      </c>
      <c r="E76" s="22">
        <v>15396.134400000001</v>
      </c>
      <c r="F76" s="22">
        <v>993</v>
      </c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t="s">
        <v>2960</v>
      </c>
      <c r="B77" s="23">
        <v>202210</v>
      </c>
      <c r="C77" s="18">
        <v>5540246173492</v>
      </c>
      <c r="D77" s="19">
        <v>0</v>
      </c>
      <c r="E77" s="19">
        <v>0</v>
      </c>
      <c r="F77" s="19">
        <v>0</v>
      </c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t="s">
        <v>3166</v>
      </c>
      <c r="B78" s="23">
        <v>202211</v>
      </c>
      <c r="C78" s="18">
        <v>5540246173492</v>
      </c>
      <c r="D78" s="19">
        <v>3675</v>
      </c>
      <c r="E78" s="19">
        <v>57309.120000000003</v>
      </c>
      <c r="F78" s="19">
        <v>1448</v>
      </c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t="s">
        <v>3167</v>
      </c>
      <c r="B79" s="23">
        <v>202212</v>
      </c>
      <c r="C79" s="21">
        <v>5540246173492</v>
      </c>
      <c r="D79" s="22">
        <v>2228</v>
      </c>
      <c r="E79" s="22">
        <v>34732.800000000003</v>
      </c>
      <c r="F79" s="22">
        <v>1337</v>
      </c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t="s">
        <v>3108</v>
      </c>
      <c r="B80" s="23">
        <v>202301</v>
      </c>
      <c r="C80" s="18">
        <v>5540246173492</v>
      </c>
      <c r="D80" s="19">
        <v>891</v>
      </c>
      <c r="E80" s="19">
        <v>13893.12</v>
      </c>
      <c r="F80" s="19">
        <v>0</v>
      </c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t="s">
        <v>2595</v>
      </c>
      <c r="B81" s="23">
        <v>202205</v>
      </c>
      <c r="C81" s="21">
        <v>5540246173685</v>
      </c>
      <c r="D81" s="22">
        <v>107</v>
      </c>
      <c r="E81" s="22">
        <v>2694.6432</v>
      </c>
      <c r="F81" s="22">
        <v>260</v>
      </c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t="s">
        <v>3168</v>
      </c>
      <c r="B82" s="23">
        <v>202206</v>
      </c>
      <c r="C82" s="18">
        <v>5540246173685</v>
      </c>
      <c r="D82" s="19">
        <v>738</v>
      </c>
      <c r="E82" s="19">
        <v>18628.185600000001</v>
      </c>
      <c r="F82" s="19">
        <v>372</v>
      </c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t="s">
        <v>3169</v>
      </c>
      <c r="B83" s="23">
        <v>202207</v>
      </c>
      <c r="C83" s="21">
        <v>5540246173685</v>
      </c>
      <c r="D83" s="22">
        <v>365</v>
      </c>
      <c r="E83" s="22">
        <v>9196.9344000000001</v>
      </c>
      <c r="F83" s="22">
        <v>177</v>
      </c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t="s">
        <v>2753</v>
      </c>
      <c r="B84" s="23">
        <v>202208</v>
      </c>
      <c r="C84" s="21">
        <v>5540246173685</v>
      </c>
      <c r="D84" s="22">
        <v>188</v>
      </c>
      <c r="E84" s="22">
        <v>4744.9151999999995</v>
      </c>
      <c r="F84" s="22">
        <v>226</v>
      </c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t="s">
        <v>3170</v>
      </c>
      <c r="B85" s="23">
        <v>202209</v>
      </c>
      <c r="C85" s="21">
        <v>5540246173685</v>
      </c>
      <c r="D85" s="22">
        <v>541</v>
      </c>
      <c r="E85" s="22">
        <v>14098.881600000001</v>
      </c>
      <c r="F85" s="22">
        <v>372</v>
      </c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t="s">
        <v>3171</v>
      </c>
      <c r="B86" s="23">
        <v>202210</v>
      </c>
      <c r="C86" s="18">
        <v>5540246173685</v>
      </c>
      <c r="D86" s="19">
        <v>170</v>
      </c>
      <c r="E86" s="19">
        <v>4417.2431999999999</v>
      </c>
      <c r="F86" s="19">
        <v>121</v>
      </c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t="s">
        <v>3172</v>
      </c>
      <c r="B87" s="23">
        <v>202211</v>
      </c>
      <c r="C87" s="21">
        <v>5540246173685</v>
      </c>
      <c r="D87" s="22">
        <v>49</v>
      </c>
      <c r="E87" s="22">
        <v>1270.7280000000001</v>
      </c>
      <c r="F87" s="22">
        <v>49</v>
      </c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t="s">
        <v>3173</v>
      </c>
      <c r="B88" s="23">
        <v>202205</v>
      </c>
      <c r="C88" s="18">
        <v>5540246173686</v>
      </c>
      <c r="D88" s="19">
        <v>875</v>
      </c>
      <c r="E88" s="19">
        <v>22084.358400000001</v>
      </c>
      <c r="F88" s="19">
        <v>314</v>
      </c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t="s">
        <v>2613</v>
      </c>
      <c r="B89" s="23">
        <v>202206</v>
      </c>
      <c r="C89" s="21">
        <v>5540246173686</v>
      </c>
      <c r="D89" s="22">
        <v>560</v>
      </c>
      <c r="E89" s="22">
        <v>14117.587200000002</v>
      </c>
      <c r="F89" s="22">
        <v>430</v>
      </c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t="s">
        <v>2734</v>
      </c>
      <c r="B90" s="23">
        <v>202207</v>
      </c>
      <c r="C90" s="18">
        <v>5540246173686</v>
      </c>
      <c r="D90" s="19">
        <v>404</v>
      </c>
      <c r="E90" s="19">
        <v>10192.7808</v>
      </c>
      <c r="F90" s="19">
        <v>207</v>
      </c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t="s">
        <v>2754</v>
      </c>
      <c r="B91" s="23">
        <v>202208</v>
      </c>
      <c r="C91" s="18">
        <v>5540246173686</v>
      </c>
      <c r="D91" s="19">
        <v>420</v>
      </c>
      <c r="E91" s="19">
        <v>10770.148800000001</v>
      </c>
      <c r="F91" s="19">
        <v>193</v>
      </c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t="s">
        <v>3174</v>
      </c>
      <c r="B92" s="23">
        <v>202209</v>
      </c>
      <c r="C92" s="18">
        <v>5540246173686</v>
      </c>
      <c r="D92" s="19">
        <v>502</v>
      </c>
      <c r="E92" s="19">
        <v>12973.176000000001</v>
      </c>
      <c r="F92" s="19">
        <v>358</v>
      </c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t="s">
        <v>3175</v>
      </c>
      <c r="B93" s="23">
        <v>202210</v>
      </c>
      <c r="C93" s="21">
        <v>5540246173686</v>
      </c>
      <c r="D93" s="22">
        <v>151</v>
      </c>
      <c r="E93" s="22">
        <v>3903.9840000000004</v>
      </c>
      <c r="F93" s="22">
        <v>0</v>
      </c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t="s">
        <v>3176</v>
      </c>
      <c r="B94" s="23">
        <v>202211</v>
      </c>
      <c r="C94" s="18">
        <v>5540246173686</v>
      </c>
      <c r="D94" s="19">
        <v>151</v>
      </c>
      <c r="E94" s="19">
        <v>3903.9840000000004</v>
      </c>
      <c r="F94" s="19">
        <v>154</v>
      </c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t="s">
        <v>2575</v>
      </c>
      <c r="B95" s="23">
        <v>202205</v>
      </c>
      <c r="C95" s="18">
        <v>5540246173906</v>
      </c>
      <c r="D95" s="19">
        <v>1300</v>
      </c>
      <c r="E95" s="19">
        <v>24143.616000000002</v>
      </c>
      <c r="F95" s="19">
        <v>1448</v>
      </c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t="s">
        <v>2640</v>
      </c>
      <c r="B96" s="23">
        <v>202206</v>
      </c>
      <c r="C96" s="21">
        <v>5540246173906</v>
      </c>
      <c r="D96" s="22">
        <v>669</v>
      </c>
      <c r="E96" s="22">
        <v>12416.7168</v>
      </c>
      <c r="F96" s="22">
        <v>2413</v>
      </c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t="s">
        <v>2748</v>
      </c>
      <c r="B97" s="23">
        <v>202207</v>
      </c>
      <c r="C97" s="18">
        <v>5540246173906</v>
      </c>
      <c r="D97" s="19">
        <v>1453</v>
      </c>
      <c r="E97" s="19">
        <v>26989.113600000001</v>
      </c>
      <c r="F97" s="19">
        <v>706</v>
      </c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t="s">
        <v>2817</v>
      </c>
      <c r="B98" s="23">
        <v>202208</v>
      </c>
      <c r="C98" s="18">
        <v>5540246173906</v>
      </c>
      <c r="D98" s="19">
        <v>1972</v>
      </c>
      <c r="E98" s="19">
        <v>36646.560000000005</v>
      </c>
      <c r="F98" s="19">
        <v>1671</v>
      </c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t="s">
        <v>2833</v>
      </c>
      <c r="B99" s="23">
        <v>202209</v>
      </c>
      <c r="C99" s="18">
        <v>5540246173906</v>
      </c>
      <c r="D99" s="19">
        <v>302</v>
      </c>
      <c r="E99" s="19">
        <v>5604.7680000000009</v>
      </c>
      <c r="F99" s="19">
        <v>1411</v>
      </c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t="s">
        <v>2903</v>
      </c>
      <c r="B100" s="23">
        <v>202210</v>
      </c>
      <c r="C100" s="21">
        <v>5540246173906</v>
      </c>
      <c r="D100" s="22">
        <v>1750</v>
      </c>
      <c r="E100" s="22">
        <v>32507.654400000003</v>
      </c>
      <c r="F100" s="22">
        <v>3016</v>
      </c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t="s">
        <v>3177</v>
      </c>
      <c r="B101" s="23">
        <v>202211</v>
      </c>
      <c r="C101" s="18">
        <v>5540246173906</v>
      </c>
      <c r="D101" s="19">
        <v>3429</v>
      </c>
      <c r="E101" s="19">
        <v>67527.345600000001</v>
      </c>
      <c r="F101" s="19">
        <v>2896</v>
      </c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t="s">
        <v>3086</v>
      </c>
      <c r="B102" s="23">
        <v>202212</v>
      </c>
      <c r="C102" s="21">
        <v>5540246173906</v>
      </c>
      <c r="D102" s="22">
        <v>3392</v>
      </c>
      <c r="E102" s="22">
        <v>66808.972800000003</v>
      </c>
      <c r="F102" s="22">
        <v>2562</v>
      </c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t="s">
        <v>3113</v>
      </c>
      <c r="B103" s="23">
        <v>202301</v>
      </c>
      <c r="C103" s="18">
        <v>5540246173906</v>
      </c>
      <c r="D103" s="19">
        <v>2037</v>
      </c>
      <c r="E103" s="19">
        <v>41111.8848</v>
      </c>
      <c r="F103" s="19">
        <v>822</v>
      </c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t="s">
        <v>2573</v>
      </c>
      <c r="B104" s="23">
        <v>202205</v>
      </c>
      <c r="C104" s="18">
        <v>5540246174095</v>
      </c>
      <c r="D104" s="19">
        <v>14</v>
      </c>
      <c r="E104" s="19">
        <v>434.41920000000005</v>
      </c>
      <c r="F104" s="19">
        <v>105</v>
      </c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t="s">
        <v>2669</v>
      </c>
      <c r="B105" s="23">
        <v>202206</v>
      </c>
      <c r="C105" s="21">
        <v>5540246174095</v>
      </c>
      <c r="D105" s="22">
        <v>56</v>
      </c>
      <c r="E105" s="22">
        <v>1737.6768000000002</v>
      </c>
      <c r="F105" s="22">
        <v>174</v>
      </c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t="s">
        <v>2711</v>
      </c>
      <c r="B106" s="23">
        <v>202207</v>
      </c>
      <c r="C106" s="18">
        <v>5540246174095</v>
      </c>
      <c r="D106" s="19">
        <v>21</v>
      </c>
      <c r="E106" s="19">
        <v>651.62880000000007</v>
      </c>
      <c r="F106" s="19">
        <v>84</v>
      </c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t="s">
        <v>2782</v>
      </c>
      <c r="B107" s="23">
        <v>202208</v>
      </c>
      <c r="C107" s="18">
        <v>5540246174095</v>
      </c>
      <c r="D107" s="19">
        <v>42</v>
      </c>
      <c r="E107" s="19">
        <v>1303.2576000000001</v>
      </c>
      <c r="F107" s="19">
        <v>112</v>
      </c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t="s">
        <v>2835</v>
      </c>
      <c r="B108" s="23">
        <v>202209</v>
      </c>
      <c r="C108" s="18">
        <v>5540246174095</v>
      </c>
      <c r="D108" s="19">
        <v>70</v>
      </c>
      <c r="E108" s="19">
        <v>2172.096</v>
      </c>
      <c r="F108" s="19">
        <v>168</v>
      </c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t="s">
        <v>2908</v>
      </c>
      <c r="B109" s="23">
        <v>202210</v>
      </c>
      <c r="C109" s="18">
        <v>5540246174095</v>
      </c>
      <c r="D109" s="19">
        <v>77</v>
      </c>
      <c r="E109" s="19">
        <v>2389.3056000000001</v>
      </c>
      <c r="F109" s="19">
        <v>154</v>
      </c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t="s">
        <v>2993</v>
      </c>
      <c r="B110" s="23">
        <v>202211</v>
      </c>
      <c r="C110" s="21">
        <v>5540246174095</v>
      </c>
      <c r="D110" s="22">
        <v>98</v>
      </c>
      <c r="E110" s="22">
        <v>3040.9344000000001</v>
      </c>
      <c r="F110" s="22">
        <v>181</v>
      </c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t="s">
        <v>3048</v>
      </c>
      <c r="B111" s="23">
        <v>202212</v>
      </c>
      <c r="C111" s="18">
        <v>5540246174095</v>
      </c>
      <c r="D111" s="19">
        <v>56</v>
      </c>
      <c r="E111" s="19">
        <v>1777.5936000000002</v>
      </c>
      <c r="F111" s="19">
        <v>230</v>
      </c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t="s">
        <v>3127</v>
      </c>
      <c r="B112" s="23">
        <v>202301</v>
      </c>
      <c r="C112" s="21">
        <v>5540246174095</v>
      </c>
      <c r="D112" s="22">
        <v>35</v>
      </c>
      <c r="E112" s="22">
        <v>1128.9023999999999</v>
      </c>
      <c r="F112" s="22">
        <v>7</v>
      </c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t="s">
        <v>2582</v>
      </c>
      <c r="B113" s="23">
        <v>202205</v>
      </c>
      <c r="C113" s="21">
        <v>5540246174174</v>
      </c>
      <c r="D113" s="22">
        <v>26</v>
      </c>
      <c r="E113" s="22">
        <v>339.55200000000002</v>
      </c>
      <c r="F113" s="22">
        <v>708</v>
      </c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t="s">
        <v>2665</v>
      </c>
      <c r="B114" s="23">
        <v>202206</v>
      </c>
      <c r="C114" s="18">
        <v>5540246174174</v>
      </c>
      <c r="D114" s="19">
        <v>154</v>
      </c>
      <c r="E114" s="19">
        <v>2037.1824000000001</v>
      </c>
      <c r="F114" s="19">
        <v>766</v>
      </c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t="s">
        <v>2723</v>
      </c>
      <c r="B115" s="23">
        <v>202207</v>
      </c>
      <c r="C115" s="21">
        <v>5540246174174</v>
      </c>
      <c r="D115" s="22">
        <v>38</v>
      </c>
      <c r="E115" s="22">
        <v>493.86239999999998</v>
      </c>
      <c r="F115" s="22">
        <v>708</v>
      </c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t="s">
        <v>2779</v>
      </c>
      <c r="B116" s="23">
        <v>202208</v>
      </c>
      <c r="C116" s="21">
        <v>5540246174174</v>
      </c>
      <c r="D116" s="22">
        <v>103</v>
      </c>
      <c r="E116" s="22">
        <v>1358.1216000000002</v>
      </c>
      <c r="F116" s="22">
        <v>759</v>
      </c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t="s">
        <v>2844</v>
      </c>
      <c r="B117" s="23">
        <v>202209</v>
      </c>
      <c r="C117" s="21">
        <v>5540246174174</v>
      </c>
      <c r="D117" s="22">
        <v>82</v>
      </c>
      <c r="E117" s="22">
        <v>1080.3456000000001</v>
      </c>
      <c r="F117" s="22">
        <v>727</v>
      </c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t="s">
        <v>2933</v>
      </c>
      <c r="B118" s="23">
        <v>202210</v>
      </c>
      <c r="C118" s="21">
        <v>5540246174174</v>
      </c>
      <c r="D118" s="22">
        <v>91</v>
      </c>
      <c r="E118" s="22">
        <v>1251.8063999999999</v>
      </c>
      <c r="F118" s="22">
        <v>666</v>
      </c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t="s">
        <v>2998</v>
      </c>
      <c r="B119" s="23">
        <v>202211</v>
      </c>
      <c r="C119" s="18">
        <v>5540246174174</v>
      </c>
      <c r="D119" s="19">
        <v>137</v>
      </c>
      <c r="E119" s="19">
        <v>1893.7584000000002</v>
      </c>
      <c r="F119" s="19">
        <v>752</v>
      </c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t="s">
        <v>3073</v>
      </c>
      <c r="B120" s="23">
        <v>202212</v>
      </c>
      <c r="C120" s="21">
        <v>5540246174174</v>
      </c>
      <c r="D120" s="22">
        <v>35</v>
      </c>
      <c r="E120" s="22">
        <v>481.46400000000006</v>
      </c>
      <c r="F120" s="22">
        <v>826</v>
      </c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t="s">
        <v>3134</v>
      </c>
      <c r="B121" s="23">
        <v>202301</v>
      </c>
      <c r="C121" s="18">
        <v>5540246174174</v>
      </c>
      <c r="D121" s="19">
        <v>91</v>
      </c>
      <c r="E121" s="19">
        <v>1251.8063999999999</v>
      </c>
      <c r="F121" s="19">
        <v>96</v>
      </c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t="s">
        <v>2578</v>
      </c>
      <c r="B122" s="23">
        <v>202205</v>
      </c>
      <c r="C122" s="18">
        <v>5540246175047</v>
      </c>
      <c r="D122" s="19">
        <v>0</v>
      </c>
      <c r="E122" s="19">
        <v>0</v>
      </c>
      <c r="F122" s="19">
        <v>710</v>
      </c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t="s">
        <v>2693</v>
      </c>
      <c r="B123" s="23">
        <v>202206</v>
      </c>
      <c r="C123" s="21">
        <v>5540246175047</v>
      </c>
      <c r="D123" s="22">
        <v>404</v>
      </c>
      <c r="E123" s="22">
        <v>4277.0591999999997</v>
      </c>
      <c r="F123" s="22">
        <v>543</v>
      </c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t="s">
        <v>2712</v>
      </c>
      <c r="B124" s="23">
        <v>202207</v>
      </c>
      <c r="C124" s="18">
        <v>5540246175047</v>
      </c>
      <c r="D124" s="19">
        <v>0</v>
      </c>
      <c r="E124" s="19">
        <v>0</v>
      </c>
      <c r="F124" s="19">
        <v>724</v>
      </c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t="s">
        <v>2765</v>
      </c>
      <c r="B125" s="23">
        <v>202208</v>
      </c>
      <c r="C125" s="18">
        <v>5540246175047</v>
      </c>
      <c r="D125" s="19">
        <v>14</v>
      </c>
      <c r="E125" s="19">
        <v>147.48480000000001</v>
      </c>
      <c r="F125" s="19">
        <v>738</v>
      </c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t="s">
        <v>2836</v>
      </c>
      <c r="B126" s="23">
        <v>202209</v>
      </c>
      <c r="C126" s="18">
        <v>5540246175047</v>
      </c>
      <c r="D126" s="19">
        <v>42</v>
      </c>
      <c r="E126" s="19">
        <v>442.45440000000002</v>
      </c>
      <c r="F126" s="19">
        <v>864</v>
      </c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t="s">
        <v>2909</v>
      </c>
      <c r="B127" s="23">
        <v>202210</v>
      </c>
      <c r="C127" s="18">
        <v>5540246175047</v>
      </c>
      <c r="D127" s="19">
        <v>432</v>
      </c>
      <c r="E127" s="19">
        <v>4572.0288</v>
      </c>
      <c r="F127" s="19">
        <v>877</v>
      </c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t="s">
        <v>2990</v>
      </c>
      <c r="B128" s="23">
        <v>202211</v>
      </c>
      <c r="C128" s="21">
        <v>5540246175047</v>
      </c>
      <c r="D128" s="22">
        <v>529</v>
      </c>
      <c r="E128" s="22">
        <v>5604.4224000000004</v>
      </c>
      <c r="F128" s="22">
        <v>947</v>
      </c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t="s">
        <v>3049</v>
      </c>
      <c r="B129" s="23">
        <v>202212</v>
      </c>
      <c r="C129" s="18">
        <v>5540246175047</v>
      </c>
      <c r="D129" s="19">
        <v>140</v>
      </c>
      <c r="E129" s="19">
        <v>1503.3600000000001</v>
      </c>
      <c r="F129" s="19">
        <v>1142</v>
      </c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t="s">
        <v>3155</v>
      </c>
      <c r="B130" s="23">
        <v>202301</v>
      </c>
      <c r="C130" s="21">
        <v>5540246175047</v>
      </c>
      <c r="D130" s="22">
        <v>404</v>
      </c>
      <c r="E130" s="22">
        <v>4374.7776000000003</v>
      </c>
      <c r="F130" s="22">
        <v>84</v>
      </c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t="s">
        <v>2579</v>
      </c>
      <c r="B131" s="23">
        <v>202205</v>
      </c>
      <c r="C131" s="21">
        <v>5540246175049</v>
      </c>
      <c r="D131" s="22">
        <v>502</v>
      </c>
      <c r="E131" s="22">
        <v>5216.1408000000001</v>
      </c>
      <c r="F131" s="22">
        <v>1643</v>
      </c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t="s">
        <v>2670</v>
      </c>
      <c r="B132" s="23">
        <v>202206</v>
      </c>
      <c r="C132" s="18">
        <v>5540246175049</v>
      </c>
      <c r="D132" s="19">
        <v>613</v>
      </c>
      <c r="E132" s="19">
        <v>6375.2832000000008</v>
      </c>
      <c r="F132" s="19">
        <v>2757</v>
      </c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t="s">
        <v>2713</v>
      </c>
      <c r="B133" s="23">
        <v>202207</v>
      </c>
      <c r="C133" s="21">
        <v>5540246175049</v>
      </c>
      <c r="D133" s="22">
        <v>98</v>
      </c>
      <c r="E133" s="22">
        <v>1014.2496000000001</v>
      </c>
      <c r="F133" s="22">
        <v>1963</v>
      </c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t="s">
        <v>2766</v>
      </c>
      <c r="B134" s="23">
        <v>202208</v>
      </c>
      <c r="C134" s="21">
        <v>5540246175049</v>
      </c>
      <c r="D134" s="22">
        <v>627</v>
      </c>
      <c r="E134" s="22">
        <v>6520.1760000000004</v>
      </c>
      <c r="F134" s="22">
        <v>2144</v>
      </c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t="s">
        <v>2837</v>
      </c>
      <c r="B135" s="23">
        <v>202209</v>
      </c>
      <c r="C135" s="21">
        <v>5540246175049</v>
      </c>
      <c r="D135" s="22">
        <v>0</v>
      </c>
      <c r="E135" s="22">
        <v>0</v>
      </c>
      <c r="F135" s="22">
        <v>3494</v>
      </c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t="s">
        <v>2910</v>
      </c>
      <c r="B136" s="23">
        <v>202210</v>
      </c>
      <c r="C136" s="21">
        <v>5540246175049</v>
      </c>
      <c r="D136" s="22">
        <v>683</v>
      </c>
      <c r="E136" s="22">
        <v>7099.7472000000007</v>
      </c>
      <c r="F136" s="22">
        <v>4274</v>
      </c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t="s">
        <v>2991</v>
      </c>
      <c r="B137" s="23">
        <v>202211</v>
      </c>
      <c r="C137" s="18">
        <v>5540246175049</v>
      </c>
      <c r="D137" s="19">
        <v>947</v>
      </c>
      <c r="E137" s="19">
        <v>9852.7103999999999</v>
      </c>
      <c r="F137" s="19">
        <v>5095</v>
      </c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t="s">
        <v>3050</v>
      </c>
      <c r="B138" s="23">
        <v>202212</v>
      </c>
      <c r="C138" s="21">
        <v>5540246175049</v>
      </c>
      <c r="D138" s="22">
        <v>585</v>
      </c>
      <c r="E138" s="22">
        <v>6237.9072000000006</v>
      </c>
      <c r="F138" s="22">
        <v>5861</v>
      </c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t="s">
        <v>3128</v>
      </c>
      <c r="B139" s="23">
        <v>202301</v>
      </c>
      <c r="C139" s="18">
        <v>5540246175049</v>
      </c>
      <c r="D139" s="19">
        <v>140</v>
      </c>
      <c r="E139" s="19">
        <v>1550.0160000000001</v>
      </c>
      <c r="F139" s="19">
        <v>975</v>
      </c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t="s">
        <v>2567</v>
      </c>
      <c r="B140" s="23">
        <v>202205</v>
      </c>
      <c r="C140" s="18">
        <v>5540246175050</v>
      </c>
      <c r="D140" s="19">
        <v>195</v>
      </c>
      <c r="E140" s="19">
        <v>2257.1136000000001</v>
      </c>
      <c r="F140" s="19">
        <v>2409</v>
      </c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t="s">
        <v>2671</v>
      </c>
      <c r="B141" s="23">
        <v>202206</v>
      </c>
      <c r="C141" s="21">
        <v>5540246175050</v>
      </c>
      <c r="D141" s="22">
        <v>571</v>
      </c>
      <c r="E141" s="22">
        <v>6610.1184000000003</v>
      </c>
      <c r="F141" s="22">
        <v>2993</v>
      </c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t="s">
        <v>2714</v>
      </c>
      <c r="B142" s="23">
        <v>202207</v>
      </c>
      <c r="C142" s="18">
        <v>5540246175050</v>
      </c>
      <c r="D142" s="19">
        <v>348</v>
      </c>
      <c r="E142" s="19">
        <v>4030.5600000000004</v>
      </c>
      <c r="F142" s="19">
        <v>1880</v>
      </c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t="s">
        <v>2767</v>
      </c>
      <c r="B143" s="23">
        <v>202208</v>
      </c>
      <c r="C143" s="18">
        <v>5540246175050</v>
      </c>
      <c r="D143" s="19">
        <v>724</v>
      </c>
      <c r="E143" s="19">
        <v>8383.5648000000001</v>
      </c>
      <c r="F143" s="19">
        <v>1977</v>
      </c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t="s">
        <v>2838</v>
      </c>
      <c r="B144" s="23">
        <v>202209</v>
      </c>
      <c r="C144" s="18">
        <v>5540246175050</v>
      </c>
      <c r="D144" s="19">
        <v>0</v>
      </c>
      <c r="E144" s="19">
        <v>0</v>
      </c>
      <c r="F144" s="19">
        <v>3063</v>
      </c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t="s">
        <v>2911</v>
      </c>
      <c r="B145" s="23">
        <v>202210</v>
      </c>
      <c r="C145" s="18">
        <v>5540246175050</v>
      </c>
      <c r="D145" s="19">
        <v>557</v>
      </c>
      <c r="E145" s="19">
        <v>6448.8960000000006</v>
      </c>
      <c r="F145" s="19">
        <v>3383</v>
      </c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t="s">
        <v>2992</v>
      </c>
      <c r="B146" s="23">
        <v>202211</v>
      </c>
      <c r="C146" s="21">
        <v>5540246175050</v>
      </c>
      <c r="D146" s="22">
        <v>1379</v>
      </c>
      <c r="E146" s="22">
        <v>15961.017600000001</v>
      </c>
      <c r="F146" s="22">
        <v>3494</v>
      </c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t="s">
        <v>3077</v>
      </c>
      <c r="B147" s="23">
        <v>202212</v>
      </c>
      <c r="C147" s="18">
        <v>5540246175050</v>
      </c>
      <c r="D147" s="19">
        <v>1086</v>
      </c>
      <c r="E147" s="19">
        <v>12890.750400000001</v>
      </c>
      <c r="F147" s="19">
        <v>4135</v>
      </c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t="s">
        <v>3129</v>
      </c>
      <c r="B148" s="23">
        <v>202301</v>
      </c>
      <c r="C148" s="21">
        <v>5540246175050</v>
      </c>
      <c r="D148" s="22">
        <v>474</v>
      </c>
      <c r="E148" s="22">
        <v>5789.1455999999998</v>
      </c>
      <c r="F148" s="22">
        <v>516</v>
      </c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t="s">
        <v>2634</v>
      </c>
      <c r="B149" s="23">
        <v>202205</v>
      </c>
      <c r="C149" s="21">
        <v>5540246175372</v>
      </c>
      <c r="D149" s="22">
        <v>627</v>
      </c>
      <c r="E149" s="22">
        <v>2449.44</v>
      </c>
      <c r="F149" s="22">
        <v>696</v>
      </c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t="s">
        <v>3178</v>
      </c>
      <c r="B150" s="23">
        <v>202206</v>
      </c>
      <c r="C150" s="18">
        <v>5540246175372</v>
      </c>
      <c r="D150" s="19">
        <v>3272</v>
      </c>
      <c r="E150" s="19">
        <v>12791.52</v>
      </c>
      <c r="F150" s="19">
        <v>383</v>
      </c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t="s">
        <v>3179</v>
      </c>
      <c r="B151" s="23">
        <v>202207</v>
      </c>
      <c r="C151" s="21">
        <v>5540246175372</v>
      </c>
      <c r="D151" s="22">
        <v>2889</v>
      </c>
      <c r="E151" s="22">
        <v>11294.640000000001</v>
      </c>
      <c r="F151" s="22">
        <v>174</v>
      </c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t="s">
        <v>3180</v>
      </c>
      <c r="B152" s="23">
        <v>202208</v>
      </c>
      <c r="C152" s="21">
        <v>5540246175372</v>
      </c>
      <c r="D152" s="22">
        <v>2715</v>
      </c>
      <c r="E152" s="22">
        <v>10614.240000000002</v>
      </c>
      <c r="F152" s="22">
        <v>348</v>
      </c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t="s">
        <v>3181</v>
      </c>
      <c r="B153" s="23">
        <v>202209</v>
      </c>
      <c r="C153" s="18">
        <v>5540246175372</v>
      </c>
      <c r="D153" s="19">
        <v>2367</v>
      </c>
      <c r="E153" s="19">
        <v>9253.44</v>
      </c>
      <c r="F153" s="19">
        <v>418</v>
      </c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t="s">
        <v>3182</v>
      </c>
      <c r="B154" s="23">
        <v>202210</v>
      </c>
      <c r="C154" s="18">
        <v>5540246175372</v>
      </c>
      <c r="D154" s="19">
        <v>1949</v>
      </c>
      <c r="E154" s="19">
        <v>7620.4800000000005</v>
      </c>
      <c r="F154" s="19">
        <v>522</v>
      </c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t="s">
        <v>3183</v>
      </c>
      <c r="B155" s="23">
        <v>202211</v>
      </c>
      <c r="C155" s="21">
        <v>5540246175372</v>
      </c>
      <c r="D155" s="22">
        <v>1462</v>
      </c>
      <c r="E155" s="22">
        <v>5715.3600000000006</v>
      </c>
      <c r="F155" s="22">
        <v>140</v>
      </c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t="s">
        <v>2635</v>
      </c>
      <c r="B156" s="23">
        <v>202205</v>
      </c>
      <c r="C156" s="18">
        <v>5540246175461</v>
      </c>
      <c r="D156" s="19">
        <v>0</v>
      </c>
      <c r="E156" s="19">
        <v>0</v>
      </c>
      <c r="F156" s="19">
        <v>0</v>
      </c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t="s">
        <v>3184</v>
      </c>
      <c r="B157" s="23">
        <v>202206</v>
      </c>
      <c r="C157" s="21">
        <v>5540246175461</v>
      </c>
      <c r="D157" s="22">
        <v>6014</v>
      </c>
      <c r="E157" s="22">
        <v>55427.328000000001</v>
      </c>
      <c r="F157" s="22">
        <v>0</v>
      </c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t="s">
        <v>3185</v>
      </c>
      <c r="B158" s="23">
        <v>202207</v>
      </c>
      <c r="C158" s="18">
        <v>5540246175461</v>
      </c>
      <c r="D158" s="19">
        <v>6014</v>
      </c>
      <c r="E158" s="19">
        <v>55427.328000000001</v>
      </c>
      <c r="F158" s="19">
        <v>502</v>
      </c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t="s">
        <v>3186</v>
      </c>
      <c r="B159" s="23">
        <v>202208</v>
      </c>
      <c r="C159" s="18">
        <v>5540246175461</v>
      </c>
      <c r="D159" s="19">
        <v>5513</v>
      </c>
      <c r="E159" s="19">
        <v>50808.384000000005</v>
      </c>
      <c r="F159" s="19">
        <v>4511</v>
      </c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t="s">
        <v>3187</v>
      </c>
      <c r="B160" s="23">
        <v>202209</v>
      </c>
      <c r="C160" s="21">
        <v>5540246175461</v>
      </c>
      <c r="D160" s="22">
        <v>1003</v>
      </c>
      <c r="E160" s="22">
        <v>9237.8880000000008</v>
      </c>
      <c r="F160" s="22">
        <v>1003</v>
      </c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t="s">
        <v>2602</v>
      </c>
      <c r="B161" s="23">
        <v>202205</v>
      </c>
      <c r="C161" s="18">
        <v>5540246176294</v>
      </c>
      <c r="D161" s="19">
        <v>4975</v>
      </c>
      <c r="E161" s="19">
        <v>4584.7296000000006</v>
      </c>
      <c r="F161" s="19">
        <v>22755</v>
      </c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t="s">
        <v>2676</v>
      </c>
      <c r="B162" s="23">
        <v>202206</v>
      </c>
      <c r="C162" s="21">
        <v>5540246176294</v>
      </c>
      <c r="D162" s="22">
        <v>2636</v>
      </c>
      <c r="E162" s="22">
        <v>2429.2224000000006</v>
      </c>
      <c r="F162" s="22">
        <v>27618</v>
      </c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t="s">
        <v>2736</v>
      </c>
      <c r="B163" s="23">
        <v>202207</v>
      </c>
      <c r="C163" s="18">
        <v>5540246176294</v>
      </c>
      <c r="D163" s="19">
        <v>75</v>
      </c>
      <c r="E163" s="19">
        <v>68.42880000000001</v>
      </c>
      <c r="F163" s="19">
        <v>9615</v>
      </c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t="s">
        <v>2773</v>
      </c>
      <c r="B164" s="23">
        <v>202208</v>
      </c>
      <c r="C164" s="18">
        <v>5540246176294</v>
      </c>
      <c r="D164" s="19">
        <v>1225</v>
      </c>
      <c r="E164" s="19">
        <v>1129.0752000000002</v>
      </c>
      <c r="F164" s="19">
        <v>11136</v>
      </c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t="s">
        <v>2870</v>
      </c>
      <c r="B165" s="23">
        <v>202209</v>
      </c>
      <c r="C165" s="18">
        <v>5540246176294</v>
      </c>
      <c r="D165" s="19">
        <v>3007</v>
      </c>
      <c r="E165" s="19">
        <v>2771.3663999999999</v>
      </c>
      <c r="F165" s="19">
        <v>9726</v>
      </c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t="s">
        <v>2930</v>
      </c>
      <c r="B166" s="23">
        <v>202210</v>
      </c>
      <c r="C166" s="21">
        <v>5540246176294</v>
      </c>
      <c r="D166" s="22">
        <v>2265</v>
      </c>
      <c r="E166" s="22">
        <v>2146.0896000000002</v>
      </c>
      <c r="F166" s="22">
        <v>12027</v>
      </c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t="s">
        <v>3004</v>
      </c>
      <c r="B167" s="23">
        <v>202211</v>
      </c>
      <c r="C167" s="18">
        <v>5540246176294</v>
      </c>
      <c r="D167" s="19">
        <v>483</v>
      </c>
      <c r="E167" s="19">
        <v>457.35840000000007</v>
      </c>
      <c r="F167" s="19">
        <v>10691</v>
      </c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t="s">
        <v>3066</v>
      </c>
      <c r="B168" s="23">
        <v>202212</v>
      </c>
      <c r="C168" s="18">
        <v>5540246176294</v>
      </c>
      <c r="D168" s="19">
        <v>1300</v>
      </c>
      <c r="E168" s="19">
        <v>1231.3728000000001</v>
      </c>
      <c r="F168" s="19">
        <v>10617</v>
      </c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t="s">
        <v>3147</v>
      </c>
      <c r="B169" s="23">
        <v>202301</v>
      </c>
      <c r="C169" s="21">
        <v>5540246176294</v>
      </c>
      <c r="D169" s="22">
        <v>409</v>
      </c>
      <c r="E169" s="22">
        <v>386.98560000000003</v>
      </c>
      <c r="F169" s="22">
        <v>1411</v>
      </c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t="s">
        <v>2583</v>
      </c>
      <c r="B170" s="23">
        <v>202205</v>
      </c>
      <c r="C170" s="21">
        <v>5540246176295</v>
      </c>
      <c r="D170" s="22">
        <v>0</v>
      </c>
      <c r="E170" s="22">
        <v>0</v>
      </c>
      <c r="F170" s="22">
        <v>75104</v>
      </c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t="s">
        <v>2677</v>
      </c>
      <c r="B171" s="23">
        <v>202206</v>
      </c>
      <c r="C171" s="18">
        <v>5540246176295</v>
      </c>
      <c r="D171" s="19">
        <v>3564</v>
      </c>
      <c r="E171" s="19">
        <v>3284.5824000000002</v>
      </c>
      <c r="F171" s="19">
        <v>127805</v>
      </c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t="s">
        <v>2726</v>
      </c>
      <c r="B172" s="23">
        <v>202207</v>
      </c>
      <c r="C172" s="21">
        <v>5540246176295</v>
      </c>
      <c r="D172" s="22">
        <v>3675</v>
      </c>
      <c r="E172" s="22">
        <v>3387.2256000000002</v>
      </c>
      <c r="F172" s="22">
        <v>44359</v>
      </c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t="s">
        <v>2774</v>
      </c>
      <c r="B173" s="23">
        <v>202208</v>
      </c>
      <c r="C173" s="21">
        <v>5540246176295</v>
      </c>
      <c r="D173" s="22">
        <v>7016</v>
      </c>
      <c r="E173" s="22">
        <v>6466.5216000000009</v>
      </c>
      <c r="F173" s="22">
        <v>62933</v>
      </c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t="s">
        <v>2868</v>
      </c>
      <c r="B174" s="23">
        <v>202209</v>
      </c>
      <c r="C174" s="21">
        <v>5540246176295</v>
      </c>
      <c r="D174" s="22">
        <v>11099</v>
      </c>
      <c r="E174" s="22">
        <v>10230.105600000001</v>
      </c>
      <c r="F174" s="22">
        <v>86054</v>
      </c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t="s">
        <v>2920</v>
      </c>
      <c r="B175" s="23">
        <v>202210</v>
      </c>
      <c r="C175" s="18">
        <v>5540246176295</v>
      </c>
      <c r="D175" s="19">
        <v>10060</v>
      </c>
      <c r="E175" s="19">
        <v>9534.3263999999999</v>
      </c>
      <c r="F175" s="19">
        <v>90907</v>
      </c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t="s">
        <v>2995</v>
      </c>
      <c r="B176" s="23">
        <v>202211</v>
      </c>
      <c r="C176" s="21">
        <v>5540246176295</v>
      </c>
      <c r="D176" s="22">
        <v>6905</v>
      </c>
      <c r="E176" s="22">
        <v>6543.8496000000005</v>
      </c>
      <c r="F176" s="22">
        <v>89200</v>
      </c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t="s">
        <v>3067</v>
      </c>
      <c r="B177" s="23">
        <v>202212</v>
      </c>
      <c r="C177" s="21">
        <v>5540246176295</v>
      </c>
      <c r="D177" s="22">
        <v>6200</v>
      </c>
      <c r="E177" s="22">
        <v>5875.4160000000002</v>
      </c>
      <c r="F177" s="22">
        <v>87669</v>
      </c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t="s">
        <v>3137</v>
      </c>
      <c r="B178" s="23">
        <v>202301</v>
      </c>
      <c r="C178" s="18">
        <v>5540246176295</v>
      </c>
      <c r="D178" s="19">
        <v>11886</v>
      </c>
      <c r="E178" s="19">
        <v>11264.8752</v>
      </c>
      <c r="F178" s="19">
        <v>11099</v>
      </c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t="s">
        <v>2649</v>
      </c>
      <c r="B179" s="23">
        <v>202205</v>
      </c>
      <c r="C179" s="21">
        <v>5540246176699</v>
      </c>
      <c r="D179" s="22">
        <v>0</v>
      </c>
      <c r="E179" s="22">
        <v>0</v>
      </c>
      <c r="F179" s="22">
        <v>7308</v>
      </c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t="s">
        <v>2666</v>
      </c>
      <c r="B180" s="23">
        <v>202206</v>
      </c>
      <c r="C180" s="18">
        <v>5540246176699</v>
      </c>
      <c r="D180" s="19">
        <v>-836</v>
      </c>
      <c r="E180" s="19">
        <v>-373.24800000000005</v>
      </c>
      <c r="F180" s="19">
        <v>47816</v>
      </c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t="s">
        <v>2724</v>
      </c>
      <c r="B181" s="23">
        <v>202207</v>
      </c>
      <c r="C181" s="21">
        <v>5540246176699</v>
      </c>
      <c r="D181" s="22">
        <v>0</v>
      </c>
      <c r="E181" s="22">
        <v>0</v>
      </c>
      <c r="F181" s="22">
        <v>35288</v>
      </c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t="s">
        <v>2781</v>
      </c>
      <c r="B182" s="23">
        <v>202208</v>
      </c>
      <c r="C182" s="21">
        <v>5540246176699</v>
      </c>
      <c r="D182" s="22">
        <v>0</v>
      </c>
      <c r="E182" s="22">
        <v>0</v>
      </c>
      <c r="F182" s="22">
        <v>41969</v>
      </c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t="s">
        <v>2845</v>
      </c>
      <c r="B183" s="23">
        <v>202209</v>
      </c>
      <c r="C183" s="21">
        <v>5540246176699</v>
      </c>
      <c r="D183" s="22">
        <v>-1253</v>
      </c>
      <c r="E183" s="22">
        <v>-559.87199999999996</v>
      </c>
      <c r="F183" s="22">
        <v>63893</v>
      </c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t="s">
        <v>2922</v>
      </c>
      <c r="B184" s="23">
        <v>202210</v>
      </c>
      <c r="C184" s="18">
        <v>5540246176699</v>
      </c>
      <c r="D184" s="19">
        <v>4594</v>
      </c>
      <c r="E184" s="19">
        <v>2164.0608000000002</v>
      </c>
      <c r="F184" s="19">
        <v>65355</v>
      </c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t="s">
        <v>2999</v>
      </c>
      <c r="B185" s="23">
        <v>202211</v>
      </c>
      <c r="C185" s="21">
        <v>5540246176699</v>
      </c>
      <c r="D185" s="22">
        <v>7517</v>
      </c>
      <c r="E185" s="22">
        <v>3835.1232</v>
      </c>
      <c r="F185" s="22">
        <v>72245</v>
      </c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t="s">
        <v>3074</v>
      </c>
      <c r="B186" s="23">
        <v>202212</v>
      </c>
      <c r="C186" s="21">
        <v>5540246176699</v>
      </c>
      <c r="D186" s="22">
        <v>627</v>
      </c>
      <c r="E186" s="22">
        <v>320.76000000000005</v>
      </c>
      <c r="F186" s="22">
        <v>80806</v>
      </c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t="s">
        <v>3135</v>
      </c>
      <c r="B187" s="23">
        <v>202301</v>
      </c>
      <c r="C187" s="18">
        <v>5540246176699</v>
      </c>
      <c r="D187" s="19">
        <v>4803</v>
      </c>
      <c r="E187" s="19">
        <v>2459.1600000000003</v>
      </c>
      <c r="F187" s="19">
        <v>11484</v>
      </c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t="s">
        <v>2586</v>
      </c>
      <c r="B188" s="23">
        <v>202205</v>
      </c>
      <c r="C188" s="18">
        <v>5540246177132</v>
      </c>
      <c r="D188" s="19">
        <v>7935</v>
      </c>
      <c r="E188" s="19">
        <v>29105.567999999999</v>
      </c>
      <c r="F188" s="19">
        <v>48999</v>
      </c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t="s">
        <v>2658</v>
      </c>
      <c r="B189" s="23">
        <v>202206</v>
      </c>
      <c r="C189" s="21">
        <v>5540246177132</v>
      </c>
      <c r="D189" s="22">
        <v>9512</v>
      </c>
      <c r="E189" s="22">
        <v>34892.639999999999</v>
      </c>
      <c r="F189" s="22">
        <v>66816</v>
      </c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t="s">
        <v>2729</v>
      </c>
      <c r="B190" s="23">
        <v>202207</v>
      </c>
      <c r="C190" s="18">
        <v>5540246177132</v>
      </c>
      <c r="D190" s="19">
        <v>9976</v>
      </c>
      <c r="E190" s="19">
        <v>36594.720000000001</v>
      </c>
      <c r="F190" s="19">
        <v>17168</v>
      </c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t="s">
        <v>2587</v>
      </c>
      <c r="B191" s="23">
        <v>202205</v>
      </c>
      <c r="C191" s="21">
        <v>5540246177133</v>
      </c>
      <c r="D191" s="22">
        <v>9849</v>
      </c>
      <c r="E191" s="22">
        <v>35759.880000000005</v>
      </c>
      <c r="F191" s="22">
        <v>23386</v>
      </c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t="s">
        <v>2694</v>
      </c>
      <c r="B192" s="23">
        <v>202206</v>
      </c>
      <c r="C192" s="18">
        <v>5540246177133</v>
      </c>
      <c r="D192" s="19">
        <v>14825</v>
      </c>
      <c r="E192" s="19">
        <v>53829.36</v>
      </c>
      <c r="F192" s="19">
        <v>29279</v>
      </c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t="s">
        <v>2730</v>
      </c>
      <c r="B193" s="23">
        <v>202207</v>
      </c>
      <c r="C193" s="21">
        <v>5540246177133</v>
      </c>
      <c r="D193" s="22">
        <v>12273</v>
      </c>
      <c r="E193" s="22">
        <v>44562.960000000006</v>
      </c>
      <c r="F193" s="22">
        <v>13433</v>
      </c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t="s">
        <v>2796</v>
      </c>
      <c r="B194" s="23">
        <v>202208</v>
      </c>
      <c r="C194" s="21">
        <v>5540246177133</v>
      </c>
      <c r="D194" s="22">
        <v>8863</v>
      </c>
      <c r="E194" s="22">
        <v>32179.680000000004</v>
      </c>
      <c r="F194" s="22">
        <v>17366</v>
      </c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t="s">
        <v>2827</v>
      </c>
      <c r="B195" s="23">
        <v>202209</v>
      </c>
      <c r="C195" s="21">
        <v>5540246177133</v>
      </c>
      <c r="D195" s="22">
        <v>8202</v>
      </c>
      <c r="E195" s="22">
        <v>29778.84</v>
      </c>
      <c r="F195" s="22">
        <v>24291</v>
      </c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t="s">
        <v>2913</v>
      </c>
      <c r="B196" s="23">
        <v>202210</v>
      </c>
      <c r="C196" s="18">
        <v>5540246177133</v>
      </c>
      <c r="D196" s="19">
        <v>13422</v>
      </c>
      <c r="E196" s="19">
        <v>48732.840000000004</v>
      </c>
      <c r="F196" s="19">
        <v>39510</v>
      </c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t="s">
        <v>2967</v>
      </c>
      <c r="B197" s="23">
        <v>202211</v>
      </c>
      <c r="C197" s="21">
        <v>5540246177133</v>
      </c>
      <c r="D197" s="22">
        <v>10707</v>
      </c>
      <c r="E197" s="22">
        <v>38876.76</v>
      </c>
      <c r="F197" s="22">
        <v>34313</v>
      </c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t="s">
        <v>3061</v>
      </c>
      <c r="B198" s="23">
        <v>202212</v>
      </c>
      <c r="C198" s="21">
        <v>5540246177133</v>
      </c>
      <c r="D198" s="22">
        <v>20846</v>
      </c>
      <c r="E198" s="22">
        <v>86480.265600000013</v>
      </c>
      <c r="F198" s="22">
        <v>36817</v>
      </c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t="s">
        <v>3105</v>
      </c>
      <c r="B199" s="23">
        <v>202301</v>
      </c>
      <c r="C199" s="18">
        <v>5540246177133</v>
      </c>
      <c r="D199" s="19">
        <v>12366</v>
      </c>
      <c r="E199" s="19">
        <v>55791.028800000007</v>
      </c>
      <c r="F199" s="19">
        <v>5708</v>
      </c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t="s">
        <v>2572</v>
      </c>
      <c r="B200" s="23">
        <v>202205</v>
      </c>
      <c r="C200" s="18">
        <v>5540246177376</v>
      </c>
      <c r="D200" s="19">
        <v>592</v>
      </c>
      <c r="E200" s="19">
        <v>23353.920000000002</v>
      </c>
      <c r="F200" s="19">
        <v>601</v>
      </c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t="s">
        <v>3188</v>
      </c>
      <c r="B201" s="23">
        <v>202206</v>
      </c>
      <c r="C201" s="18">
        <v>5540246177376</v>
      </c>
      <c r="D201" s="19">
        <v>1235</v>
      </c>
      <c r="E201" s="19">
        <v>48722.688000000002</v>
      </c>
      <c r="F201" s="19">
        <v>1005</v>
      </c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t="s">
        <v>2705</v>
      </c>
      <c r="B202" s="23">
        <v>202207</v>
      </c>
      <c r="C202" s="21">
        <v>5540246177376</v>
      </c>
      <c r="D202" s="22">
        <v>230</v>
      </c>
      <c r="E202" s="22">
        <v>9066.8160000000007</v>
      </c>
      <c r="F202" s="22">
        <v>683</v>
      </c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t="s">
        <v>2804</v>
      </c>
      <c r="B203" s="23">
        <v>202208</v>
      </c>
      <c r="C203" s="21">
        <v>5540246177376</v>
      </c>
      <c r="D203" s="22">
        <v>968</v>
      </c>
      <c r="E203" s="22">
        <v>38190.527999999998</v>
      </c>
      <c r="F203" s="22">
        <v>819</v>
      </c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t="s">
        <v>2871</v>
      </c>
      <c r="B204" s="23">
        <v>202209</v>
      </c>
      <c r="C204" s="21">
        <v>5540246177376</v>
      </c>
      <c r="D204" s="22">
        <v>149</v>
      </c>
      <c r="E204" s="22">
        <v>5861.3760000000002</v>
      </c>
      <c r="F204" s="22">
        <v>1126</v>
      </c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t="s">
        <v>2944</v>
      </c>
      <c r="B205" s="23">
        <v>202210</v>
      </c>
      <c r="C205" s="21">
        <v>5540246177376</v>
      </c>
      <c r="D205" s="22">
        <v>1775</v>
      </c>
      <c r="E205" s="22">
        <v>71096.184000000008</v>
      </c>
      <c r="F205" s="22">
        <v>1328</v>
      </c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t="s">
        <v>3019</v>
      </c>
      <c r="B206" s="23">
        <v>202211</v>
      </c>
      <c r="C206" s="21">
        <v>5540246177376</v>
      </c>
      <c r="D206" s="22">
        <v>1692</v>
      </c>
      <c r="E206" s="22">
        <v>67936.276800000007</v>
      </c>
      <c r="F206" s="22">
        <v>1167</v>
      </c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t="s">
        <v>3189</v>
      </c>
      <c r="B207" s="23">
        <v>202212</v>
      </c>
      <c r="C207" s="21">
        <v>5540246177376</v>
      </c>
      <c r="D207" s="22">
        <v>1945</v>
      </c>
      <c r="E207" s="22">
        <v>78166.512000000002</v>
      </c>
      <c r="F207" s="22">
        <v>1017</v>
      </c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t="s">
        <v>3107</v>
      </c>
      <c r="B208" s="23">
        <v>202301</v>
      </c>
      <c r="C208" s="18">
        <v>5540246177376</v>
      </c>
      <c r="D208" s="19">
        <v>928</v>
      </c>
      <c r="E208" s="19">
        <v>37310.976000000002</v>
      </c>
      <c r="F208" s="19">
        <v>184</v>
      </c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t="s">
        <v>2565</v>
      </c>
      <c r="B209" s="23">
        <v>202205</v>
      </c>
      <c r="C209" s="18">
        <v>5540246180522</v>
      </c>
      <c r="D209" s="19">
        <v>1177</v>
      </c>
      <c r="E209" s="19">
        <v>20588.256000000001</v>
      </c>
      <c r="F209" s="19">
        <v>1365</v>
      </c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t="s">
        <v>2631</v>
      </c>
      <c r="B210" s="23">
        <v>202206</v>
      </c>
      <c r="C210" s="21">
        <v>5540246180522</v>
      </c>
      <c r="D210" s="22">
        <v>1126</v>
      </c>
      <c r="E210" s="22">
        <v>19694.88</v>
      </c>
      <c r="F210" s="22">
        <v>1747</v>
      </c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t="s">
        <v>2745</v>
      </c>
      <c r="B211" s="23">
        <v>202207</v>
      </c>
      <c r="C211" s="21">
        <v>5540246180522</v>
      </c>
      <c r="D211" s="22">
        <v>548</v>
      </c>
      <c r="E211" s="22">
        <v>9583.4880000000012</v>
      </c>
      <c r="F211" s="22">
        <v>1193</v>
      </c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t="s">
        <v>2771</v>
      </c>
      <c r="B212" s="23">
        <v>202208</v>
      </c>
      <c r="C212" s="18">
        <v>5540246180522</v>
      </c>
      <c r="D212" s="19">
        <v>803</v>
      </c>
      <c r="E212" s="19">
        <v>14050.368000000002</v>
      </c>
      <c r="F212" s="19">
        <v>1444</v>
      </c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t="s">
        <v>2863</v>
      </c>
      <c r="B213" s="23">
        <v>202209</v>
      </c>
      <c r="C213" s="18">
        <v>5540246180522</v>
      </c>
      <c r="D213" s="19">
        <v>274</v>
      </c>
      <c r="E213" s="19">
        <v>4791.7440000000006</v>
      </c>
      <c r="F213" s="19">
        <v>1764</v>
      </c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t="s">
        <v>2882</v>
      </c>
      <c r="B214" s="23">
        <v>202210</v>
      </c>
      <c r="C214" s="18">
        <v>5540246180522</v>
      </c>
      <c r="D214" s="19">
        <v>1184</v>
      </c>
      <c r="E214" s="19">
        <v>20710.080000000002</v>
      </c>
      <c r="F214" s="19">
        <v>1963</v>
      </c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t="s">
        <v>3020</v>
      </c>
      <c r="B215" s="23">
        <v>202211</v>
      </c>
      <c r="C215" s="21">
        <v>5540246180522</v>
      </c>
      <c r="D215" s="22">
        <v>1337</v>
      </c>
      <c r="E215" s="22">
        <v>25241.500800000002</v>
      </c>
      <c r="F215" s="22">
        <v>1722</v>
      </c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t="s">
        <v>3094</v>
      </c>
      <c r="B216" s="23">
        <v>202212</v>
      </c>
      <c r="C216" s="21">
        <v>5540246180522</v>
      </c>
      <c r="D216" s="22">
        <v>729</v>
      </c>
      <c r="E216" s="22">
        <v>14005.656000000001</v>
      </c>
      <c r="F216" s="22">
        <v>1856</v>
      </c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t="s">
        <v>3143</v>
      </c>
      <c r="B217" s="23">
        <v>202301</v>
      </c>
      <c r="C217" s="21">
        <v>5540246180522</v>
      </c>
      <c r="D217" s="22">
        <v>543</v>
      </c>
      <c r="E217" s="22">
        <v>10564.689600000002</v>
      </c>
      <c r="F217" s="22">
        <v>279</v>
      </c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t="s">
        <v>2576</v>
      </c>
      <c r="B218" s="23">
        <v>202205</v>
      </c>
      <c r="C218" s="21">
        <v>5540246181016</v>
      </c>
      <c r="D218" s="22">
        <v>2228</v>
      </c>
      <c r="E218" s="22">
        <v>17501.184000000001</v>
      </c>
      <c r="F218" s="22">
        <v>15591</v>
      </c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t="s">
        <v>2641</v>
      </c>
      <c r="B219" s="23">
        <v>202206</v>
      </c>
      <c r="C219" s="18">
        <v>5540246181016</v>
      </c>
      <c r="D219" s="19">
        <v>8018</v>
      </c>
      <c r="E219" s="19">
        <v>65407.996800000001</v>
      </c>
      <c r="F219" s="19">
        <v>20129</v>
      </c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t="s">
        <v>2749</v>
      </c>
      <c r="B220" s="23">
        <v>202207</v>
      </c>
      <c r="C220" s="21">
        <v>5540246181016</v>
      </c>
      <c r="D220" s="22">
        <v>15507</v>
      </c>
      <c r="E220" s="22">
        <v>126731.86560000002</v>
      </c>
      <c r="F220" s="22">
        <v>9772</v>
      </c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t="s">
        <v>2818</v>
      </c>
      <c r="B221" s="23">
        <v>202208</v>
      </c>
      <c r="C221" s="18">
        <v>5540246181016</v>
      </c>
      <c r="D221" s="19">
        <v>16426</v>
      </c>
      <c r="E221" s="19">
        <v>131426.32320000001</v>
      </c>
      <c r="F221" s="19">
        <v>10357</v>
      </c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t="s">
        <v>2834</v>
      </c>
      <c r="B222" s="23">
        <v>202209</v>
      </c>
      <c r="C222" s="18">
        <v>5540246181016</v>
      </c>
      <c r="D222" s="19">
        <v>6070</v>
      </c>
      <c r="E222" s="19">
        <v>48560.90400000001</v>
      </c>
      <c r="F222" s="19">
        <v>16092</v>
      </c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t="s">
        <v>2904</v>
      </c>
      <c r="B223" s="23">
        <v>202210</v>
      </c>
      <c r="C223" s="21">
        <v>5540246181016</v>
      </c>
      <c r="D223" s="22">
        <v>9577</v>
      </c>
      <c r="E223" s="22">
        <v>78233.212800000008</v>
      </c>
      <c r="F223" s="22">
        <v>22189</v>
      </c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t="s">
        <v>3009</v>
      </c>
      <c r="B224" s="23">
        <v>202211</v>
      </c>
      <c r="C224" s="18">
        <v>5540246181016</v>
      </c>
      <c r="D224" s="19">
        <v>16788</v>
      </c>
      <c r="E224" s="19">
        <v>144075.11040000001</v>
      </c>
      <c r="F224" s="19">
        <v>24110</v>
      </c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t="s">
        <v>3087</v>
      </c>
      <c r="B225" s="23">
        <v>202212</v>
      </c>
      <c r="C225" s="18">
        <v>5540246181016</v>
      </c>
      <c r="D225" s="19">
        <v>29427</v>
      </c>
      <c r="E225" s="19">
        <v>256275.6624</v>
      </c>
      <c r="F225" s="19">
        <v>19656</v>
      </c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t="s">
        <v>3114</v>
      </c>
      <c r="B226" s="23">
        <v>202301</v>
      </c>
      <c r="C226" s="18">
        <v>5540246181016</v>
      </c>
      <c r="D226" s="19">
        <v>17456</v>
      </c>
      <c r="E226" s="19">
        <v>152767.29600000003</v>
      </c>
      <c r="F226" s="19">
        <v>3536</v>
      </c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t="s">
        <v>2562</v>
      </c>
      <c r="B227" s="23">
        <v>202205</v>
      </c>
      <c r="C227" s="18">
        <v>5540246181061</v>
      </c>
      <c r="D227" s="19">
        <v>27353</v>
      </c>
      <c r="E227" s="19">
        <v>33259.118399999999</v>
      </c>
      <c r="F227" s="19">
        <v>68696</v>
      </c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t="s">
        <v>2637</v>
      </c>
      <c r="B228" s="23">
        <v>202206</v>
      </c>
      <c r="C228" s="21">
        <v>5540246181061</v>
      </c>
      <c r="D228" s="22">
        <v>37689</v>
      </c>
      <c r="E228" s="22">
        <v>45826.516800000005</v>
      </c>
      <c r="F228" s="22">
        <v>84147</v>
      </c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t="s">
        <v>2741</v>
      </c>
      <c r="B229" s="23">
        <v>202207</v>
      </c>
      <c r="C229" s="18">
        <v>5540246181061</v>
      </c>
      <c r="D229" s="19">
        <v>32469</v>
      </c>
      <c r="E229" s="19">
        <v>39479.356800000001</v>
      </c>
      <c r="F229" s="19">
        <v>46354</v>
      </c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t="s">
        <v>2783</v>
      </c>
      <c r="B230" s="23">
        <v>202208</v>
      </c>
      <c r="C230" s="21">
        <v>5540246181061</v>
      </c>
      <c r="D230" s="22">
        <v>43431</v>
      </c>
      <c r="E230" s="22">
        <v>52808.371200000001</v>
      </c>
      <c r="F230" s="22">
        <v>63998</v>
      </c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t="s">
        <v>2830</v>
      </c>
      <c r="B231" s="23">
        <v>202209</v>
      </c>
      <c r="C231" s="21">
        <v>5540246181061</v>
      </c>
      <c r="D231" s="22">
        <v>14616</v>
      </c>
      <c r="E231" s="22">
        <v>17472.672000000002</v>
      </c>
      <c r="F231" s="22">
        <v>69740</v>
      </c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t="s">
        <v>2899</v>
      </c>
      <c r="B232" s="23">
        <v>202210</v>
      </c>
      <c r="C232" s="18">
        <v>5540246181061</v>
      </c>
      <c r="D232" s="19">
        <v>22342</v>
      </c>
      <c r="E232" s="19">
        <v>26458.617600000001</v>
      </c>
      <c r="F232" s="19">
        <v>85817</v>
      </c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t="s">
        <v>3016</v>
      </c>
      <c r="B233" s="23">
        <v>202211</v>
      </c>
      <c r="C233" s="21">
        <v>5540246181061</v>
      </c>
      <c r="D233" s="22">
        <v>76839</v>
      </c>
      <c r="E233" s="22">
        <v>108596.50560000002</v>
      </c>
      <c r="F233" s="22">
        <v>87905</v>
      </c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t="s">
        <v>3045</v>
      </c>
      <c r="B234" s="23">
        <v>202212</v>
      </c>
      <c r="C234" s="21">
        <v>5540246181061</v>
      </c>
      <c r="D234" s="22">
        <v>80388</v>
      </c>
      <c r="E234" s="22">
        <v>117954.14400000001</v>
      </c>
      <c r="F234" s="22">
        <v>84356</v>
      </c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t="s">
        <v>3109</v>
      </c>
      <c r="B235" s="23">
        <v>202301</v>
      </c>
      <c r="C235" s="21">
        <v>5540246181061</v>
      </c>
      <c r="D235" s="22">
        <v>13886</v>
      </c>
      <c r="E235" s="22">
        <v>20477.3184</v>
      </c>
      <c r="F235" s="22">
        <v>13364</v>
      </c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t="s">
        <v>2568</v>
      </c>
      <c r="B236" s="23">
        <v>202205</v>
      </c>
      <c r="C236" s="21">
        <v>5540246182684</v>
      </c>
      <c r="D236" s="22">
        <v>205</v>
      </c>
      <c r="E236" s="22">
        <v>10245.312</v>
      </c>
      <c r="F236" s="22">
        <v>339</v>
      </c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t="s">
        <v>2695</v>
      </c>
      <c r="B237" s="23">
        <v>202206</v>
      </c>
      <c r="C237" s="21">
        <v>5540246182684</v>
      </c>
      <c r="D237" s="22">
        <v>260</v>
      </c>
      <c r="E237" s="22">
        <v>13039.488000000001</v>
      </c>
      <c r="F237" s="22">
        <v>434</v>
      </c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t="s">
        <v>2718</v>
      </c>
      <c r="B238" s="23">
        <v>202207</v>
      </c>
      <c r="C238" s="18">
        <v>5540246182684</v>
      </c>
      <c r="D238" s="19">
        <v>140</v>
      </c>
      <c r="E238" s="19">
        <v>6985.4400000000005</v>
      </c>
      <c r="F238" s="19">
        <v>161</v>
      </c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t="s">
        <v>3190</v>
      </c>
      <c r="B239" s="23">
        <v>202208</v>
      </c>
      <c r="C239" s="18">
        <v>5540246182684</v>
      </c>
      <c r="D239" s="19">
        <v>462</v>
      </c>
      <c r="E239" s="19">
        <v>23168.376000000004</v>
      </c>
      <c r="F239" s="19">
        <v>214</v>
      </c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t="s">
        <v>2841</v>
      </c>
      <c r="B240" s="23">
        <v>202209</v>
      </c>
      <c r="C240" s="18">
        <v>5540246182684</v>
      </c>
      <c r="D240" s="19">
        <v>249</v>
      </c>
      <c r="E240" s="19">
        <v>12457.368</v>
      </c>
      <c r="F240" s="19">
        <v>402</v>
      </c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t="s">
        <v>2887</v>
      </c>
      <c r="B241" s="23">
        <v>202210</v>
      </c>
      <c r="C241" s="21">
        <v>5540246182684</v>
      </c>
      <c r="D241" s="22">
        <v>33</v>
      </c>
      <c r="E241" s="22">
        <v>1629.9360000000001</v>
      </c>
      <c r="F241" s="22">
        <v>553</v>
      </c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t="s">
        <v>2975</v>
      </c>
      <c r="B242" s="23">
        <v>202211</v>
      </c>
      <c r="C242" s="21">
        <v>5540246182684</v>
      </c>
      <c r="D242" s="22">
        <v>455</v>
      </c>
      <c r="E242" s="22">
        <v>22819.103999999999</v>
      </c>
      <c r="F242" s="22">
        <v>557</v>
      </c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t="s">
        <v>3043</v>
      </c>
      <c r="B243" s="23">
        <v>202212</v>
      </c>
      <c r="C243" s="21">
        <v>5540246182684</v>
      </c>
      <c r="D243" s="22">
        <v>362</v>
      </c>
      <c r="E243" s="22">
        <v>18162.144</v>
      </c>
      <c r="F243" s="22">
        <v>601</v>
      </c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t="s">
        <v>3111</v>
      </c>
      <c r="B244" s="23">
        <v>202301</v>
      </c>
      <c r="C244" s="21">
        <v>5540246182684</v>
      </c>
      <c r="D244" s="22">
        <v>226</v>
      </c>
      <c r="E244" s="22">
        <v>11293.128000000001</v>
      </c>
      <c r="F244" s="22">
        <v>79</v>
      </c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t="s">
        <v>2589</v>
      </c>
      <c r="B245" s="23">
        <v>202205</v>
      </c>
      <c r="C245" s="21">
        <v>5540246183130</v>
      </c>
      <c r="D245" s="22">
        <v>5304</v>
      </c>
      <c r="E245" s="22">
        <v>22456.915199999999</v>
      </c>
      <c r="F245" s="22">
        <v>7392</v>
      </c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t="s">
        <v>2686</v>
      </c>
      <c r="B246" s="23">
        <v>202206</v>
      </c>
      <c r="C246" s="21">
        <v>5540246183130</v>
      </c>
      <c r="D246" s="22">
        <v>6369</v>
      </c>
      <c r="E246" s="22">
        <v>26966.001600000003</v>
      </c>
      <c r="F246" s="22">
        <v>8018</v>
      </c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t="s">
        <v>2738</v>
      </c>
      <c r="B247" s="23">
        <v>202207</v>
      </c>
      <c r="C247" s="18">
        <v>5540246183130</v>
      </c>
      <c r="D247" s="19">
        <v>5241</v>
      </c>
      <c r="E247" s="19">
        <v>22191.710400000004</v>
      </c>
      <c r="F247" s="19">
        <v>5367</v>
      </c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t="s">
        <v>2759</v>
      </c>
      <c r="B248" s="23">
        <v>202208</v>
      </c>
      <c r="C248" s="18">
        <v>5540246183130</v>
      </c>
      <c r="D248" s="19">
        <v>4490</v>
      </c>
      <c r="E248" s="19">
        <v>19008.820800000001</v>
      </c>
      <c r="F248" s="19">
        <v>5534</v>
      </c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t="s">
        <v>2848</v>
      </c>
      <c r="B249" s="23">
        <v>202209</v>
      </c>
      <c r="C249" s="18">
        <v>5540246183130</v>
      </c>
      <c r="D249" s="19">
        <v>2715</v>
      </c>
      <c r="E249" s="19">
        <v>11493.705600000001</v>
      </c>
      <c r="F249" s="19">
        <v>8728</v>
      </c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t="s">
        <v>2890</v>
      </c>
      <c r="B250" s="23">
        <v>202210</v>
      </c>
      <c r="C250" s="21">
        <v>5540246183130</v>
      </c>
      <c r="D250" s="22">
        <v>6202</v>
      </c>
      <c r="E250" s="22">
        <v>26258.688000000002</v>
      </c>
      <c r="F250" s="22">
        <v>8227</v>
      </c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t="s">
        <v>2962</v>
      </c>
      <c r="B251" s="23">
        <v>202211</v>
      </c>
      <c r="C251" s="21">
        <v>5540246183130</v>
      </c>
      <c r="D251" s="22">
        <v>5680</v>
      </c>
      <c r="E251" s="22">
        <v>24048.36</v>
      </c>
      <c r="F251" s="22">
        <v>8666</v>
      </c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t="s">
        <v>3033</v>
      </c>
      <c r="B252" s="23">
        <v>202212</v>
      </c>
      <c r="C252" s="21">
        <v>5540246183130</v>
      </c>
      <c r="D252" s="22">
        <v>4511</v>
      </c>
      <c r="E252" s="22">
        <v>19097.251200000002</v>
      </c>
      <c r="F252" s="22">
        <v>9438</v>
      </c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t="s">
        <v>3115</v>
      </c>
      <c r="B253" s="23">
        <v>202301</v>
      </c>
      <c r="C253" s="21">
        <v>5540246183130</v>
      </c>
      <c r="D253" s="22">
        <v>11986</v>
      </c>
      <c r="E253" s="22">
        <v>50749.113600000004</v>
      </c>
      <c r="F253" s="22">
        <v>1379</v>
      </c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t="s">
        <v>2651</v>
      </c>
      <c r="B254" s="23">
        <v>202205</v>
      </c>
      <c r="C254" s="21">
        <v>5540246183455</v>
      </c>
      <c r="D254" s="22">
        <v>1346</v>
      </c>
      <c r="E254" s="22">
        <v>10573.632</v>
      </c>
      <c r="F254" s="22">
        <v>998</v>
      </c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t="s">
        <v>2687</v>
      </c>
      <c r="B255" s="23">
        <v>202206</v>
      </c>
      <c r="C255" s="18">
        <v>5540246183455</v>
      </c>
      <c r="D255" s="19">
        <v>348</v>
      </c>
      <c r="E255" s="19">
        <v>2734.5600000000004</v>
      </c>
      <c r="F255" s="19">
        <v>673</v>
      </c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t="s">
        <v>3191</v>
      </c>
      <c r="B256" s="23">
        <v>202207</v>
      </c>
      <c r="C256" s="21">
        <v>5540246183455</v>
      </c>
      <c r="D256" s="22">
        <v>1764</v>
      </c>
      <c r="E256" s="22">
        <v>13855.103999999999</v>
      </c>
      <c r="F256" s="22">
        <v>279</v>
      </c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t="s">
        <v>3192</v>
      </c>
      <c r="B257" s="23">
        <v>202208</v>
      </c>
      <c r="C257" s="18">
        <v>5540246183455</v>
      </c>
      <c r="D257" s="19">
        <v>1485</v>
      </c>
      <c r="E257" s="19">
        <v>11667.456000000002</v>
      </c>
      <c r="F257" s="19">
        <v>418</v>
      </c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t="s">
        <v>3193</v>
      </c>
      <c r="B258" s="23">
        <v>202209</v>
      </c>
      <c r="C258" s="18">
        <v>5540246183455</v>
      </c>
      <c r="D258" s="19">
        <v>1091</v>
      </c>
      <c r="E258" s="19">
        <v>8568.2880000000005</v>
      </c>
      <c r="F258" s="19">
        <v>534</v>
      </c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t="s">
        <v>2891</v>
      </c>
      <c r="B259" s="23">
        <v>202210</v>
      </c>
      <c r="C259" s="21">
        <v>5540246183455</v>
      </c>
      <c r="D259" s="22">
        <v>557</v>
      </c>
      <c r="E259" s="22">
        <v>4375.2960000000003</v>
      </c>
      <c r="F259" s="22">
        <v>557</v>
      </c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t="s">
        <v>3022</v>
      </c>
      <c r="B260" s="23">
        <v>202211</v>
      </c>
      <c r="C260" s="21">
        <v>5540246183455</v>
      </c>
      <c r="D260" s="22">
        <v>1044</v>
      </c>
      <c r="E260" s="22">
        <v>8353.3680000000004</v>
      </c>
      <c r="F260" s="22">
        <v>627</v>
      </c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t="s">
        <v>3194</v>
      </c>
      <c r="B261" s="23">
        <v>202212</v>
      </c>
      <c r="C261" s="21">
        <v>5540246183455</v>
      </c>
      <c r="D261" s="22">
        <v>418</v>
      </c>
      <c r="E261" s="22">
        <v>3341.3472000000002</v>
      </c>
      <c r="F261" s="22">
        <v>604</v>
      </c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t="s">
        <v>3116</v>
      </c>
      <c r="B262" s="23">
        <v>202301</v>
      </c>
      <c r="C262" s="21">
        <v>5540246183455</v>
      </c>
      <c r="D262" s="22">
        <v>859</v>
      </c>
      <c r="E262" s="22">
        <v>6906.6864000000005</v>
      </c>
      <c r="F262" s="22">
        <v>24</v>
      </c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t="s">
        <v>2590</v>
      </c>
      <c r="B263" s="23">
        <v>202205</v>
      </c>
      <c r="C263" s="18">
        <v>5540246183537</v>
      </c>
      <c r="D263" s="19">
        <v>1931</v>
      </c>
      <c r="E263" s="19">
        <v>2713.6512000000002</v>
      </c>
      <c r="F263" s="19">
        <v>3286</v>
      </c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t="s">
        <v>3195</v>
      </c>
      <c r="B264" s="23">
        <v>202206</v>
      </c>
      <c r="C264" s="18">
        <v>5540246183537</v>
      </c>
      <c r="D264" s="19">
        <v>6329</v>
      </c>
      <c r="E264" s="19">
        <v>8897.6448</v>
      </c>
      <c r="F264" s="19">
        <v>4566</v>
      </c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t="s">
        <v>2739</v>
      </c>
      <c r="B265" s="23">
        <v>202207</v>
      </c>
      <c r="C265" s="21">
        <v>5540246183537</v>
      </c>
      <c r="D265" s="22">
        <v>1782</v>
      </c>
      <c r="E265" s="22">
        <v>2504.9088000000002</v>
      </c>
      <c r="F265" s="22">
        <v>2822</v>
      </c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t="s">
        <v>2760</v>
      </c>
      <c r="B266" s="23">
        <v>202208</v>
      </c>
      <c r="C266" s="18">
        <v>5540246183537</v>
      </c>
      <c r="D266" s="19">
        <v>2803</v>
      </c>
      <c r="E266" s="19">
        <v>3940.0128</v>
      </c>
      <c r="F266" s="19">
        <v>3156</v>
      </c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t="s">
        <v>2849</v>
      </c>
      <c r="B267" s="23">
        <v>202209</v>
      </c>
      <c r="C267" s="18">
        <v>5540246183537</v>
      </c>
      <c r="D267" s="19">
        <v>3490</v>
      </c>
      <c r="E267" s="19">
        <v>4905.4463999999998</v>
      </c>
      <c r="F267" s="19">
        <v>3842</v>
      </c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t="s">
        <v>2892</v>
      </c>
      <c r="B268" s="23">
        <v>202210</v>
      </c>
      <c r="C268" s="21">
        <v>5540246183537</v>
      </c>
      <c r="D268" s="22">
        <v>3490</v>
      </c>
      <c r="E268" s="22">
        <v>4905.4463999999998</v>
      </c>
      <c r="F268" s="22">
        <v>3527</v>
      </c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t="s">
        <v>3196</v>
      </c>
      <c r="B269" s="23">
        <v>202211</v>
      </c>
      <c r="C269" s="21">
        <v>5540246183537</v>
      </c>
      <c r="D269" s="22">
        <v>6478</v>
      </c>
      <c r="E269" s="22">
        <v>9106.387200000001</v>
      </c>
      <c r="F269" s="22">
        <v>3731</v>
      </c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t="s">
        <v>3034</v>
      </c>
      <c r="B270" s="23">
        <v>202212</v>
      </c>
      <c r="C270" s="21">
        <v>5540246183537</v>
      </c>
      <c r="D270" s="22">
        <v>2747</v>
      </c>
      <c r="E270" s="22">
        <v>3861.7344000000003</v>
      </c>
      <c r="F270" s="22">
        <v>4251</v>
      </c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t="s">
        <v>3139</v>
      </c>
      <c r="B271" s="23">
        <v>202301</v>
      </c>
      <c r="C271" s="21">
        <v>5540246183537</v>
      </c>
      <c r="D271" s="22">
        <v>6200</v>
      </c>
      <c r="E271" s="22">
        <v>8714.9951999999994</v>
      </c>
      <c r="F271" s="22">
        <v>650</v>
      </c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t="s">
        <v>2591</v>
      </c>
      <c r="B272" s="23">
        <v>202205</v>
      </c>
      <c r="C272" s="21">
        <v>5540246183538</v>
      </c>
      <c r="D272" s="22">
        <v>1615</v>
      </c>
      <c r="E272" s="22">
        <v>2119.7376000000004</v>
      </c>
      <c r="F272" s="22">
        <v>2525</v>
      </c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t="s">
        <v>2688</v>
      </c>
      <c r="B273" s="23">
        <v>202206</v>
      </c>
      <c r="C273" s="21">
        <v>5540246183538</v>
      </c>
      <c r="D273" s="22">
        <v>2766</v>
      </c>
      <c r="E273" s="22">
        <v>3630.3552000000004</v>
      </c>
      <c r="F273" s="22">
        <v>3137</v>
      </c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t="s">
        <v>3197</v>
      </c>
      <c r="B274" s="23">
        <v>202207</v>
      </c>
      <c r="C274" s="18">
        <v>5540246183538</v>
      </c>
      <c r="D274" s="19">
        <v>3286</v>
      </c>
      <c r="E274" s="19">
        <v>4312.5695999999998</v>
      </c>
      <c r="F274" s="19">
        <v>2413</v>
      </c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t="s">
        <v>2761</v>
      </c>
      <c r="B275" s="23">
        <v>202208</v>
      </c>
      <c r="C275" s="21">
        <v>5540246183538</v>
      </c>
      <c r="D275" s="22">
        <v>873</v>
      </c>
      <c r="E275" s="22">
        <v>1145.1456000000001</v>
      </c>
      <c r="F275" s="22">
        <v>2877</v>
      </c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t="s">
        <v>2879</v>
      </c>
      <c r="B276" s="23">
        <v>202209</v>
      </c>
      <c r="C276" s="21">
        <v>5540246183538</v>
      </c>
      <c r="D276" s="22">
        <v>1671</v>
      </c>
      <c r="E276" s="22">
        <v>2192.8320000000003</v>
      </c>
      <c r="F276" s="22">
        <v>3508</v>
      </c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t="s">
        <v>2942</v>
      </c>
      <c r="B277" s="23">
        <v>202210</v>
      </c>
      <c r="C277" s="18">
        <v>5540246183538</v>
      </c>
      <c r="D277" s="19">
        <v>5550</v>
      </c>
      <c r="E277" s="19">
        <v>8029.0655999999999</v>
      </c>
      <c r="F277" s="19">
        <v>4065</v>
      </c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t="s">
        <v>2963</v>
      </c>
      <c r="B278" s="23">
        <v>202211</v>
      </c>
      <c r="C278" s="18">
        <v>5540246183538</v>
      </c>
      <c r="D278" s="19">
        <v>5160</v>
      </c>
      <c r="E278" s="19">
        <v>7686.1440000000011</v>
      </c>
      <c r="F278" s="19">
        <v>4288</v>
      </c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t="s">
        <v>3047</v>
      </c>
      <c r="B279" s="23">
        <v>202212</v>
      </c>
      <c r="C279" s="18">
        <v>5540246183538</v>
      </c>
      <c r="D279" s="19">
        <v>4548</v>
      </c>
      <c r="E279" s="19">
        <v>6858.4319999999998</v>
      </c>
      <c r="F279" s="19">
        <v>4808</v>
      </c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t="s">
        <v>3117</v>
      </c>
      <c r="B280" s="23">
        <v>202301</v>
      </c>
      <c r="C280" s="18">
        <v>5540246183538</v>
      </c>
      <c r="D280" s="19">
        <v>3416</v>
      </c>
      <c r="E280" s="19">
        <v>5188.9680000000008</v>
      </c>
      <c r="F280" s="19">
        <v>761</v>
      </c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t="s">
        <v>2629</v>
      </c>
      <c r="B281" s="23">
        <v>202205</v>
      </c>
      <c r="C281" s="18">
        <v>5540246183541</v>
      </c>
      <c r="D281" s="19">
        <v>488</v>
      </c>
      <c r="E281" s="19">
        <v>4390.848</v>
      </c>
      <c r="F281" s="19">
        <v>348</v>
      </c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t="s">
        <v>2692</v>
      </c>
      <c r="B282" s="23">
        <v>202206</v>
      </c>
      <c r="C282" s="18">
        <v>5540246183541</v>
      </c>
      <c r="D282" s="19">
        <v>1253</v>
      </c>
      <c r="E282" s="19">
        <v>11290.752</v>
      </c>
      <c r="F282" s="19">
        <v>1346</v>
      </c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t="s">
        <v>3198</v>
      </c>
      <c r="B283" s="23">
        <v>202207</v>
      </c>
      <c r="C283" s="21">
        <v>5540246183541</v>
      </c>
      <c r="D283" s="22">
        <v>1996</v>
      </c>
      <c r="E283" s="22">
        <v>17981.567999999999</v>
      </c>
      <c r="F283" s="22">
        <v>511</v>
      </c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t="s">
        <v>3199</v>
      </c>
      <c r="B284" s="23">
        <v>202208</v>
      </c>
      <c r="C284" s="18">
        <v>5540246183541</v>
      </c>
      <c r="D284" s="19">
        <v>1880</v>
      </c>
      <c r="E284" s="19">
        <v>16936.128000000001</v>
      </c>
      <c r="F284" s="19">
        <v>975</v>
      </c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t="s">
        <v>2850</v>
      </c>
      <c r="B285" s="23">
        <v>202209</v>
      </c>
      <c r="C285" s="18">
        <v>5540246183541</v>
      </c>
      <c r="D285" s="19">
        <v>905</v>
      </c>
      <c r="E285" s="19">
        <v>8154.4319999999998</v>
      </c>
      <c r="F285" s="19">
        <v>1578</v>
      </c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t="s">
        <v>2928</v>
      </c>
      <c r="B286" s="23">
        <v>202210</v>
      </c>
      <c r="C286" s="21">
        <v>5540246183541</v>
      </c>
      <c r="D286" s="22">
        <v>1276</v>
      </c>
      <c r="E286" s="22">
        <v>11499.84</v>
      </c>
      <c r="F286" s="22">
        <v>1439</v>
      </c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t="s">
        <v>2953</v>
      </c>
      <c r="B287" s="23">
        <v>202211</v>
      </c>
      <c r="C287" s="21">
        <v>5540246183541</v>
      </c>
      <c r="D287" s="22">
        <v>766</v>
      </c>
      <c r="E287" s="22">
        <v>6899.9040000000005</v>
      </c>
      <c r="F287" s="22">
        <v>1439</v>
      </c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t="s">
        <v>3090</v>
      </c>
      <c r="B288" s="23">
        <v>202212</v>
      </c>
      <c r="C288" s="21">
        <v>5540246183541</v>
      </c>
      <c r="D288" s="22">
        <v>2112</v>
      </c>
      <c r="E288" s="22">
        <v>19027.007999999998</v>
      </c>
      <c r="F288" s="22">
        <v>1392</v>
      </c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t="s">
        <v>3140</v>
      </c>
      <c r="B289" s="23">
        <v>202301</v>
      </c>
      <c r="C289" s="21">
        <v>5540246183541</v>
      </c>
      <c r="D289" s="22">
        <v>2413</v>
      </c>
      <c r="E289" s="22">
        <v>25748.236800000002</v>
      </c>
      <c r="F289" s="22">
        <v>372</v>
      </c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t="s">
        <v>3200</v>
      </c>
      <c r="B290" s="23">
        <v>202205</v>
      </c>
      <c r="C290" s="21">
        <v>5540246183542</v>
      </c>
      <c r="D290" s="22">
        <v>766</v>
      </c>
      <c r="E290" s="22">
        <v>2152.6560000000004</v>
      </c>
      <c r="F290" s="22">
        <v>766</v>
      </c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t="s">
        <v>2710</v>
      </c>
      <c r="B291" s="23">
        <v>202206</v>
      </c>
      <c r="C291" s="21">
        <v>5540246183542</v>
      </c>
      <c r="D291" s="22">
        <v>0</v>
      </c>
      <c r="E291" s="22">
        <v>0</v>
      </c>
      <c r="F291" s="22">
        <v>0</v>
      </c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t="s">
        <v>2731</v>
      </c>
      <c r="B292" s="23">
        <v>202207</v>
      </c>
      <c r="C292" s="18">
        <v>5540246183542</v>
      </c>
      <c r="D292" s="19">
        <v>1253</v>
      </c>
      <c r="E292" s="19">
        <v>3522.5280000000002</v>
      </c>
      <c r="F292" s="19">
        <v>0</v>
      </c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t="s">
        <v>3201</v>
      </c>
      <c r="B293" s="23">
        <v>202208</v>
      </c>
      <c r="C293" s="21">
        <v>5540246183542</v>
      </c>
      <c r="D293" s="22">
        <v>2506</v>
      </c>
      <c r="E293" s="22">
        <v>7045.0560000000005</v>
      </c>
      <c r="F293" s="22">
        <v>0</v>
      </c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t="s">
        <v>3202</v>
      </c>
      <c r="B294" s="23">
        <v>202209</v>
      </c>
      <c r="C294" s="21">
        <v>5540246183542</v>
      </c>
      <c r="D294" s="22">
        <v>2506</v>
      </c>
      <c r="E294" s="22">
        <v>7045.0560000000005</v>
      </c>
      <c r="F294" s="22">
        <v>24</v>
      </c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t="s">
        <v>3203</v>
      </c>
      <c r="B295" s="23">
        <v>202210</v>
      </c>
      <c r="C295" s="18">
        <v>5540246183542</v>
      </c>
      <c r="D295" s="19">
        <v>2483</v>
      </c>
      <c r="E295" s="19">
        <v>6979.8240000000005</v>
      </c>
      <c r="F295" s="19">
        <v>511</v>
      </c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t="s">
        <v>3204</v>
      </c>
      <c r="B296" s="23">
        <v>202211</v>
      </c>
      <c r="C296" s="18">
        <v>5540246183542</v>
      </c>
      <c r="D296" s="19">
        <v>1972</v>
      </c>
      <c r="E296" s="19">
        <v>5544.72</v>
      </c>
      <c r="F296" s="19">
        <v>859</v>
      </c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t="s">
        <v>3205</v>
      </c>
      <c r="B297" s="23">
        <v>202212</v>
      </c>
      <c r="C297" s="18">
        <v>5540246183542</v>
      </c>
      <c r="D297" s="19">
        <v>1114</v>
      </c>
      <c r="E297" s="19">
        <v>3131.136</v>
      </c>
      <c r="F297" s="19">
        <v>1114</v>
      </c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t="s">
        <v>3206</v>
      </c>
      <c r="B298" s="23">
        <v>202205</v>
      </c>
      <c r="C298" s="21">
        <v>5540246183547</v>
      </c>
      <c r="D298" s="22">
        <v>9895</v>
      </c>
      <c r="E298" s="22">
        <v>101704.89600000001</v>
      </c>
      <c r="F298" s="22">
        <v>11902</v>
      </c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t="s">
        <v>2638</v>
      </c>
      <c r="B299" s="23">
        <v>202206</v>
      </c>
      <c r="C299" s="21">
        <v>5540246183547</v>
      </c>
      <c r="D299" s="22">
        <v>4234</v>
      </c>
      <c r="E299" s="22">
        <v>43519.68</v>
      </c>
      <c r="F299" s="22">
        <v>19546</v>
      </c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t="s">
        <v>2742</v>
      </c>
      <c r="B300" s="23">
        <v>202207</v>
      </c>
      <c r="C300" s="18">
        <v>5540246183547</v>
      </c>
      <c r="D300" s="19">
        <v>12505</v>
      </c>
      <c r="E300" s="19">
        <v>128532.09600000001</v>
      </c>
      <c r="F300" s="19">
        <v>7390</v>
      </c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t="s">
        <v>2784</v>
      </c>
      <c r="B301" s="23">
        <v>202208</v>
      </c>
      <c r="C301" s="21">
        <v>5540246183547</v>
      </c>
      <c r="D301" s="22">
        <v>9570</v>
      </c>
      <c r="E301" s="22">
        <v>98366.400000000009</v>
      </c>
      <c r="F301" s="22">
        <v>12540</v>
      </c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t="s">
        <v>2831</v>
      </c>
      <c r="B302" s="23">
        <v>202209</v>
      </c>
      <c r="C302" s="21">
        <v>5540246183547</v>
      </c>
      <c r="D302" s="22">
        <v>4826</v>
      </c>
      <c r="E302" s="22">
        <v>49600.512000000002</v>
      </c>
      <c r="F302" s="22">
        <v>14825</v>
      </c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t="s">
        <v>2951</v>
      </c>
      <c r="B303" s="23">
        <v>202210</v>
      </c>
      <c r="C303" s="18">
        <v>5540246183547</v>
      </c>
      <c r="D303" s="19">
        <v>7842</v>
      </c>
      <c r="E303" s="19">
        <v>80600.831999999995</v>
      </c>
      <c r="F303" s="19">
        <v>20242</v>
      </c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t="s">
        <v>2985</v>
      </c>
      <c r="B304" s="23">
        <v>202211</v>
      </c>
      <c r="C304" s="18">
        <v>5540246183547</v>
      </c>
      <c r="D304" s="19">
        <v>0</v>
      </c>
      <c r="E304" s="19">
        <v>0</v>
      </c>
      <c r="F304" s="19">
        <v>14814</v>
      </c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t="s">
        <v>3064</v>
      </c>
      <c r="B305" s="23">
        <v>202212</v>
      </c>
      <c r="C305" s="18">
        <v>5540246183547</v>
      </c>
      <c r="D305" s="19">
        <v>9802</v>
      </c>
      <c r="E305" s="19">
        <v>141270.48000000001</v>
      </c>
      <c r="F305" s="19">
        <v>17505</v>
      </c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t="s">
        <v>3207</v>
      </c>
      <c r="B306" s="23">
        <v>202301</v>
      </c>
      <c r="C306" s="21">
        <v>5540246183547</v>
      </c>
      <c r="D306" s="22">
        <v>1207</v>
      </c>
      <c r="E306" s="22">
        <v>17387.136000000002</v>
      </c>
      <c r="F306" s="22">
        <v>1207</v>
      </c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t="s">
        <v>3208</v>
      </c>
      <c r="B307" s="23">
        <v>202205</v>
      </c>
      <c r="C307" s="21">
        <v>5540246183552</v>
      </c>
      <c r="D307" s="22">
        <v>968</v>
      </c>
      <c r="E307" s="22">
        <v>1783.4256</v>
      </c>
      <c r="F307" s="22">
        <v>260</v>
      </c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t="s">
        <v>3209</v>
      </c>
      <c r="B308" s="23">
        <v>202206</v>
      </c>
      <c r="C308" s="21">
        <v>5540246183552</v>
      </c>
      <c r="D308" s="22">
        <v>708</v>
      </c>
      <c r="E308" s="22">
        <v>1304.424</v>
      </c>
      <c r="F308" s="22">
        <v>168</v>
      </c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t="s">
        <v>3210</v>
      </c>
      <c r="B309" s="23">
        <v>202207</v>
      </c>
      <c r="C309" s="18">
        <v>5540246183552</v>
      </c>
      <c r="D309" s="19">
        <v>541</v>
      </c>
      <c r="E309" s="19">
        <v>996.49440000000004</v>
      </c>
      <c r="F309" s="19">
        <v>297</v>
      </c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t="s">
        <v>2800</v>
      </c>
      <c r="B310" s="23">
        <v>202208</v>
      </c>
      <c r="C310" s="21">
        <v>5540246183552</v>
      </c>
      <c r="D310" s="22">
        <v>244</v>
      </c>
      <c r="E310" s="22">
        <v>449.06400000000002</v>
      </c>
      <c r="F310" s="22">
        <v>260</v>
      </c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t="s">
        <v>3211</v>
      </c>
      <c r="B311" s="23">
        <v>202209</v>
      </c>
      <c r="C311" s="21">
        <v>5540246183552</v>
      </c>
      <c r="D311" s="22">
        <v>2153</v>
      </c>
      <c r="E311" s="22">
        <v>3968.8704000000002</v>
      </c>
      <c r="F311" s="22">
        <v>335</v>
      </c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t="s">
        <v>3212</v>
      </c>
      <c r="B312" s="23">
        <v>202210</v>
      </c>
      <c r="C312" s="18">
        <v>5540246183552</v>
      </c>
      <c r="D312" s="19">
        <v>1819</v>
      </c>
      <c r="E312" s="19">
        <v>3353.0111999999999</v>
      </c>
      <c r="F312" s="19">
        <v>279</v>
      </c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t="s">
        <v>3213</v>
      </c>
      <c r="B313" s="23">
        <v>202211</v>
      </c>
      <c r="C313" s="18">
        <v>5540246183552</v>
      </c>
      <c r="D313" s="19">
        <v>1541</v>
      </c>
      <c r="E313" s="19">
        <v>2839.7952</v>
      </c>
      <c r="F313" s="19">
        <v>223</v>
      </c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t="s">
        <v>3214</v>
      </c>
      <c r="B314" s="23">
        <v>202212</v>
      </c>
      <c r="C314" s="18">
        <v>5540246183552</v>
      </c>
      <c r="D314" s="19">
        <v>1318</v>
      </c>
      <c r="E314" s="19">
        <v>2429.2224000000006</v>
      </c>
      <c r="F314" s="19">
        <v>446</v>
      </c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t="s">
        <v>3141</v>
      </c>
      <c r="B315" s="23">
        <v>202301</v>
      </c>
      <c r="C315" s="21">
        <v>5540246183552</v>
      </c>
      <c r="D315" s="22">
        <v>873</v>
      </c>
      <c r="E315" s="22">
        <v>1608.0768</v>
      </c>
      <c r="F315" s="22">
        <v>56</v>
      </c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t="s">
        <v>2623</v>
      </c>
      <c r="B316" s="23">
        <v>202205</v>
      </c>
      <c r="C316" s="18">
        <v>5540246183554</v>
      </c>
      <c r="D316" s="19">
        <v>864</v>
      </c>
      <c r="E316" s="19">
        <v>6498.8783999999996</v>
      </c>
      <c r="F316" s="19">
        <v>154</v>
      </c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t="s">
        <v>3215</v>
      </c>
      <c r="B317" s="23">
        <v>202206</v>
      </c>
      <c r="C317" s="18">
        <v>5540246183554</v>
      </c>
      <c r="D317" s="19">
        <v>1601</v>
      </c>
      <c r="E317" s="19">
        <v>12030.508800000001</v>
      </c>
      <c r="F317" s="19">
        <v>56</v>
      </c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t="s">
        <v>3216</v>
      </c>
      <c r="B318" s="23">
        <v>202207</v>
      </c>
      <c r="C318" s="21">
        <v>5540246183554</v>
      </c>
      <c r="D318" s="22">
        <v>1546</v>
      </c>
      <c r="E318" s="22">
        <v>11612.073600000002</v>
      </c>
      <c r="F318" s="22">
        <v>0</v>
      </c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t="s">
        <v>3217</v>
      </c>
      <c r="B319" s="23">
        <v>202208</v>
      </c>
      <c r="C319" s="18">
        <v>5540246183554</v>
      </c>
      <c r="D319" s="19">
        <v>1546</v>
      </c>
      <c r="E319" s="19">
        <v>11612.073600000002</v>
      </c>
      <c r="F319" s="19">
        <v>28</v>
      </c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t="s">
        <v>3218</v>
      </c>
      <c r="B320" s="23">
        <v>202209</v>
      </c>
      <c r="C320" s="18">
        <v>5540246183554</v>
      </c>
      <c r="D320" s="19">
        <v>1518</v>
      </c>
      <c r="E320" s="19">
        <v>11402.8128</v>
      </c>
      <c r="F320" s="19">
        <v>28</v>
      </c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t="s">
        <v>3219</v>
      </c>
      <c r="B321" s="23">
        <v>202210</v>
      </c>
      <c r="C321" s="21">
        <v>5540246183554</v>
      </c>
      <c r="D321" s="22">
        <v>1490</v>
      </c>
      <c r="E321" s="22">
        <v>11193.595200000002</v>
      </c>
      <c r="F321" s="22">
        <v>0</v>
      </c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t="s">
        <v>3220</v>
      </c>
      <c r="B322" s="23">
        <v>202211</v>
      </c>
      <c r="C322" s="21">
        <v>5540246183554</v>
      </c>
      <c r="D322" s="22">
        <v>1490</v>
      </c>
      <c r="E322" s="22">
        <v>11193.595200000002</v>
      </c>
      <c r="F322" s="22">
        <v>84</v>
      </c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t="s">
        <v>3084</v>
      </c>
      <c r="B323" s="23">
        <v>202212</v>
      </c>
      <c r="C323" s="21">
        <v>5540246183554</v>
      </c>
      <c r="D323" s="22">
        <v>1406</v>
      </c>
      <c r="E323" s="22">
        <v>10565.942400000002</v>
      </c>
      <c r="F323" s="22">
        <v>516</v>
      </c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t="s">
        <v>3221</v>
      </c>
      <c r="B324" s="23">
        <v>202301</v>
      </c>
      <c r="C324" s="18">
        <v>5540246183554</v>
      </c>
      <c r="D324" s="19">
        <v>1782</v>
      </c>
      <c r="E324" s="19">
        <v>13589.553600000001</v>
      </c>
      <c r="F324" s="19">
        <v>0</v>
      </c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t="s">
        <v>2630</v>
      </c>
      <c r="B325" s="23">
        <v>202205</v>
      </c>
      <c r="C325" s="21">
        <v>5540246183555</v>
      </c>
      <c r="D325" s="22">
        <v>1337</v>
      </c>
      <c r="E325" s="22">
        <v>1786.6224000000002</v>
      </c>
      <c r="F325" s="22">
        <v>669</v>
      </c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t="s">
        <v>3222</v>
      </c>
      <c r="B326" s="23">
        <v>202206</v>
      </c>
      <c r="C326" s="21">
        <v>5540246183555</v>
      </c>
      <c r="D326" s="22">
        <v>2840</v>
      </c>
      <c r="E326" s="22">
        <v>3796.5456000000004</v>
      </c>
      <c r="F326" s="22">
        <v>947</v>
      </c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t="s">
        <v>3223</v>
      </c>
      <c r="B327" s="23">
        <v>202207</v>
      </c>
      <c r="C327" s="18">
        <v>5540246183555</v>
      </c>
      <c r="D327" s="19">
        <v>1894</v>
      </c>
      <c r="E327" s="19">
        <v>2531.0448000000001</v>
      </c>
      <c r="F327" s="19">
        <v>743</v>
      </c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t="s">
        <v>2816</v>
      </c>
      <c r="B328" s="23">
        <v>202208</v>
      </c>
      <c r="C328" s="21">
        <v>5540246183555</v>
      </c>
      <c r="D328" s="22">
        <v>1151</v>
      </c>
      <c r="E328" s="22">
        <v>1538.4816000000001</v>
      </c>
      <c r="F328" s="22">
        <v>891</v>
      </c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t="s">
        <v>3224</v>
      </c>
      <c r="B329" s="23">
        <v>202209</v>
      </c>
      <c r="C329" s="21">
        <v>5540246183555</v>
      </c>
      <c r="D329" s="22">
        <v>260</v>
      </c>
      <c r="E329" s="22">
        <v>347.41440000000006</v>
      </c>
      <c r="F329" s="22">
        <v>1300</v>
      </c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t="s">
        <v>2893</v>
      </c>
      <c r="B330" s="23">
        <v>202210</v>
      </c>
      <c r="C330" s="18">
        <v>5540246183555</v>
      </c>
      <c r="D330" s="19">
        <v>1133</v>
      </c>
      <c r="E330" s="19">
        <v>1513.6416000000002</v>
      </c>
      <c r="F330" s="19">
        <v>1207</v>
      </c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t="s">
        <v>3023</v>
      </c>
      <c r="B331" s="23">
        <v>202211</v>
      </c>
      <c r="C331" s="18">
        <v>5540246183555</v>
      </c>
      <c r="D331" s="19">
        <v>2098</v>
      </c>
      <c r="E331" s="19">
        <v>2803.9824000000003</v>
      </c>
      <c r="F331" s="19">
        <v>1522</v>
      </c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t="s">
        <v>3091</v>
      </c>
      <c r="B332" s="23">
        <v>202212</v>
      </c>
      <c r="C332" s="18">
        <v>5540246183555</v>
      </c>
      <c r="D332" s="19">
        <v>576</v>
      </c>
      <c r="E332" s="19">
        <v>769.21920000000011</v>
      </c>
      <c r="F332" s="19">
        <v>1188</v>
      </c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t="s">
        <v>3225</v>
      </c>
      <c r="B333" s="23">
        <v>202301</v>
      </c>
      <c r="C333" s="21">
        <v>5540246183555</v>
      </c>
      <c r="D333" s="22">
        <v>3750</v>
      </c>
      <c r="E333" s="22">
        <v>5012.4528</v>
      </c>
      <c r="F333" s="22">
        <v>260</v>
      </c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t="s">
        <v>2624</v>
      </c>
      <c r="B334" s="23">
        <v>202205</v>
      </c>
      <c r="C334" s="18">
        <v>5540246183556</v>
      </c>
      <c r="D334" s="19">
        <v>1977</v>
      </c>
      <c r="E334" s="19">
        <v>14832.979200000002</v>
      </c>
      <c r="F334" s="19">
        <v>1323</v>
      </c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t="s">
        <v>3226</v>
      </c>
      <c r="B335" s="23">
        <v>202206</v>
      </c>
      <c r="C335" s="18">
        <v>5540246183556</v>
      </c>
      <c r="D335" s="19">
        <v>2436</v>
      </c>
      <c r="E335" s="19">
        <v>18280.080000000002</v>
      </c>
      <c r="F335" s="19">
        <v>1518</v>
      </c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t="s">
        <v>3227</v>
      </c>
      <c r="B336" s="23">
        <v>202207</v>
      </c>
      <c r="C336" s="21">
        <v>5540246183556</v>
      </c>
      <c r="D336" s="22">
        <v>919</v>
      </c>
      <c r="E336" s="22">
        <v>6894.2016000000012</v>
      </c>
      <c r="F336" s="22">
        <v>919</v>
      </c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t="s">
        <v>2592</v>
      </c>
      <c r="B337" s="23">
        <v>202205</v>
      </c>
      <c r="C337" s="21">
        <v>5540246183558</v>
      </c>
      <c r="D337" s="22">
        <v>2947</v>
      </c>
      <c r="E337" s="22">
        <v>16239.744000000001</v>
      </c>
      <c r="F337" s="22">
        <v>4594</v>
      </c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t="s">
        <v>2653</v>
      </c>
      <c r="B338" s="23">
        <v>202206</v>
      </c>
      <c r="C338" s="21">
        <v>5540246183558</v>
      </c>
      <c r="D338" s="22">
        <v>2251</v>
      </c>
      <c r="E338" s="22">
        <v>12403.584000000001</v>
      </c>
      <c r="F338" s="22">
        <v>4780</v>
      </c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t="s">
        <v>2757</v>
      </c>
      <c r="B339" s="23">
        <v>202207</v>
      </c>
      <c r="C339" s="18">
        <v>5540246183558</v>
      </c>
      <c r="D339" s="19">
        <v>5267</v>
      </c>
      <c r="E339" s="19">
        <v>29026.944</v>
      </c>
      <c r="F339" s="19">
        <v>3364</v>
      </c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t="s">
        <v>2786</v>
      </c>
      <c r="B340" s="23">
        <v>202208</v>
      </c>
      <c r="C340" s="18">
        <v>5540246183558</v>
      </c>
      <c r="D340" s="19">
        <v>3202</v>
      </c>
      <c r="E340" s="19">
        <v>17646.336000000003</v>
      </c>
      <c r="F340" s="19">
        <v>4478</v>
      </c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t="s">
        <v>2852</v>
      </c>
      <c r="B341" s="23">
        <v>202209</v>
      </c>
      <c r="C341" s="18">
        <v>5540246183558</v>
      </c>
      <c r="D341" s="19">
        <v>1323</v>
      </c>
      <c r="E341" s="19">
        <v>7288.7040000000006</v>
      </c>
      <c r="F341" s="19">
        <v>5972</v>
      </c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t="s">
        <v>2895</v>
      </c>
      <c r="B342" s="23">
        <v>202210</v>
      </c>
      <c r="C342" s="21">
        <v>5540246183558</v>
      </c>
      <c r="D342" s="22">
        <v>3146</v>
      </c>
      <c r="E342" s="22">
        <v>17339.443200000002</v>
      </c>
      <c r="F342" s="22">
        <v>6752</v>
      </c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t="s">
        <v>2969</v>
      </c>
      <c r="B343" s="23">
        <v>202211</v>
      </c>
      <c r="C343" s="21">
        <v>5540246183558</v>
      </c>
      <c r="D343" s="22">
        <v>4190</v>
      </c>
      <c r="E343" s="22">
        <v>23093.683200000003</v>
      </c>
      <c r="F343" s="22">
        <v>6496</v>
      </c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t="s">
        <v>3055</v>
      </c>
      <c r="B344" s="23">
        <v>202212</v>
      </c>
      <c r="C344" s="21">
        <v>5540246183558</v>
      </c>
      <c r="D344" s="22">
        <v>8051</v>
      </c>
      <c r="E344" s="22">
        <v>46380.297600000005</v>
      </c>
      <c r="F344" s="22">
        <v>7401</v>
      </c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t="s">
        <v>3228</v>
      </c>
      <c r="B345" s="23">
        <v>202301</v>
      </c>
      <c r="C345" s="18">
        <v>5540246183558</v>
      </c>
      <c r="D345" s="19">
        <v>7146</v>
      </c>
      <c r="E345" s="19">
        <v>42218.668800000007</v>
      </c>
      <c r="F345" s="19">
        <v>1021</v>
      </c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t="s">
        <v>2593</v>
      </c>
      <c r="B346" s="23">
        <v>202205</v>
      </c>
      <c r="C346" s="18">
        <v>5540246183560</v>
      </c>
      <c r="D346" s="19">
        <v>344</v>
      </c>
      <c r="E346" s="19">
        <v>8375.616</v>
      </c>
      <c r="F346" s="19">
        <v>149</v>
      </c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t="s">
        <v>2683</v>
      </c>
      <c r="B347" s="23">
        <v>202206</v>
      </c>
      <c r="C347" s="18">
        <v>5540246183560</v>
      </c>
      <c r="D347" s="19">
        <v>418</v>
      </c>
      <c r="E347" s="19">
        <v>10186.560000000001</v>
      </c>
      <c r="F347" s="19">
        <v>335</v>
      </c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t="s">
        <v>3229</v>
      </c>
      <c r="B348" s="23">
        <v>202207</v>
      </c>
      <c r="C348" s="21">
        <v>5540246183560</v>
      </c>
      <c r="D348" s="22">
        <v>307</v>
      </c>
      <c r="E348" s="22">
        <v>7470.1440000000011</v>
      </c>
      <c r="F348" s="22">
        <v>93</v>
      </c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t="s">
        <v>2787</v>
      </c>
      <c r="B349" s="23">
        <v>202208</v>
      </c>
      <c r="C349" s="21">
        <v>5540246183560</v>
      </c>
      <c r="D349" s="22">
        <v>214</v>
      </c>
      <c r="E349" s="22">
        <v>5206.4640000000009</v>
      </c>
      <c r="F349" s="22">
        <v>168</v>
      </c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t="s">
        <v>2853</v>
      </c>
      <c r="B350" s="23">
        <v>202209</v>
      </c>
      <c r="C350" s="21">
        <v>5540246183560</v>
      </c>
      <c r="D350" s="22">
        <v>270</v>
      </c>
      <c r="E350" s="22">
        <v>6564.6720000000005</v>
      </c>
      <c r="F350" s="22">
        <v>179</v>
      </c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t="s">
        <v>2896</v>
      </c>
      <c r="B351" s="23">
        <v>202210</v>
      </c>
      <c r="C351" s="18">
        <v>5540246183560</v>
      </c>
      <c r="D351" s="19">
        <v>314</v>
      </c>
      <c r="E351" s="19">
        <v>7639.92</v>
      </c>
      <c r="F351" s="19">
        <v>469</v>
      </c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t="s">
        <v>2970</v>
      </c>
      <c r="B352" s="23">
        <v>202211</v>
      </c>
      <c r="C352" s="18">
        <v>5540246183560</v>
      </c>
      <c r="D352" s="19">
        <v>290</v>
      </c>
      <c r="E352" s="19">
        <v>7074.0000000000009</v>
      </c>
      <c r="F352" s="19">
        <v>288</v>
      </c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t="s">
        <v>3085</v>
      </c>
      <c r="B353" s="23">
        <v>202212</v>
      </c>
      <c r="C353" s="18">
        <v>5540246183560</v>
      </c>
      <c r="D353" s="19">
        <v>448</v>
      </c>
      <c r="E353" s="19">
        <v>10922.256000000001</v>
      </c>
      <c r="F353" s="19">
        <v>481</v>
      </c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t="s">
        <v>3230</v>
      </c>
      <c r="B354" s="23">
        <v>202301</v>
      </c>
      <c r="C354" s="21">
        <v>5540246183560</v>
      </c>
      <c r="D354" s="22">
        <v>1082</v>
      </c>
      <c r="E354" s="22">
        <v>24858.014400000004</v>
      </c>
      <c r="F354" s="22">
        <v>75</v>
      </c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t="s">
        <v>2588</v>
      </c>
      <c r="B355" s="23">
        <v>202205</v>
      </c>
      <c r="C355" s="21">
        <v>5540246183562</v>
      </c>
      <c r="D355" s="22">
        <v>0</v>
      </c>
      <c r="E355" s="22">
        <v>0</v>
      </c>
      <c r="F355" s="22">
        <v>4594</v>
      </c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t="s">
        <v>2659</v>
      </c>
      <c r="B356" s="23">
        <v>202206</v>
      </c>
      <c r="C356" s="21">
        <v>5540246183562</v>
      </c>
      <c r="D356" s="22">
        <v>604</v>
      </c>
      <c r="E356" s="22">
        <v>1943.1360000000002</v>
      </c>
      <c r="F356" s="22">
        <v>5893</v>
      </c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t="s">
        <v>3231</v>
      </c>
      <c r="B357" s="23">
        <v>202207</v>
      </c>
      <c r="C357" s="18">
        <v>5540246183562</v>
      </c>
      <c r="D357" s="19">
        <v>10023</v>
      </c>
      <c r="E357" s="19">
        <v>32285.952000000005</v>
      </c>
      <c r="F357" s="19">
        <v>4084</v>
      </c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t="s">
        <v>3232</v>
      </c>
      <c r="B358" s="23">
        <v>202208</v>
      </c>
      <c r="C358" s="18">
        <v>5540246183562</v>
      </c>
      <c r="D358" s="19">
        <v>5916</v>
      </c>
      <c r="E358" s="19">
        <v>19057.68</v>
      </c>
      <c r="F358" s="19">
        <v>4826</v>
      </c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t="s">
        <v>3233</v>
      </c>
      <c r="B359" s="23">
        <v>202209</v>
      </c>
      <c r="C359" s="18">
        <v>5540246183562</v>
      </c>
      <c r="D359" s="19">
        <v>1091</v>
      </c>
      <c r="E359" s="19">
        <v>3512.5920000000006</v>
      </c>
      <c r="F359" s="19">
        <v>580</v>
      </c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t="s">
        <v>3234</v>
      </c>
      <c r="B360" s="23">
        <v>202210</v>
      </c>
      <c r="C360" s="21">
        <v>5540246183562</v>
      </c>
      <c r="D360" s="22">
        <v>511</v>
      </c>
      <c r="E360" s="22">
        <v>1644.1920000000002</v>
      </c>
      <c r="F360" s="22">
        <v>511</v>
      </c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t="s">
        <v>3235</v>
      </c>
      <c r="B361" s="23">
        <v>202205</v>
      </c>
      <c r="C361" s="21">
        <v>5540246183587</v>
      </c>
      <c r="D361" s="22">
        <v>1413</v>
      </c>
      <c r="E361" s="22">
        <v>29752.617600000001</v>
      </c>
      <c r="F361" s="22">
        <v>696</v>
      </c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t="s">
        <v>2679</v>
      </c>
      <c r="B362" s="23">
        <v>202206</v>
      </c>
      <c r="C362" s="21">
        <v>5540246183587</v>
      </c>
      <c r="D362" s="22">
        <v>717</v>
      </c>
      <c r="E362" s="22">
        <v>15096.153600000001</v>
      </c>
      <c r="F362" s="22">
        <v>703</v>
      </c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t="s">
        <v>2703</v>
      </c>
      <c r="B363" s="23">
        <v>202207</v>
      </c>
      <c r="C363" s="18">
        <v>5540246183587</v>
      </c>
      <c r="D363" s="19">
        <v>516</v>
      </c>
      <c r="E363" s="19">
        <v>10846.742400000001</v>
      </c>
      <c r="F363" s="19">
        <v>578</v>
      </c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t="s">
        <v>2769</v>
      </c>
      <c r="B364" s="23">
        <v>202208</v>
      </c>
      <c r="C364" s="18">
        <v>5540246183587</v>
      </c>
      <c r="D364" s="19">
        <v>439</v>
      </c>
      <c r="E364" s="19">
        <v>9234.3888000000006</v>
      </c>
      <c r="F364" s="19">
        <v>627</v>
      </c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t="s">
        <v>2829</v>
      </c>
      <c r="B365" s="23">
        <v>202209</v>
      </c>
      <c r="C365" s="18">
        <v>5540246183587</v>
      </c>
      <c r="D365" s="19">
        <v>300</v>
      </c>
      <c r="E365" s="19">
        <v>6302.8368</v>
      </c>
      <c r="F365" s="19">
        <v>724</v>
      </c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t="s">
        <v>2916</v>
      </c>
      <c r="B366" s="23">
        <v>202210</v>
      </c>
      <c r="C366" s="21">
        <v>5540246183587</v>
      </c>
      <c r="D366" s="22">
        <v>578</v>
      </c>
      <c r="E366" s="22">
        <v>12165.9408</v>
      </c>
      <c r="F366" s="22">
        <v>655</v>
      </c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t="s">
        <v>3018</v>
      </c>
      <c r="B367" s="23">
        <v>202211</v>
      </c>
      <c r="C367" s="21">
        <v>5540246183587</v>
      </c>
      <c r="D367" s="22">
        <v>926</v>
      </c>
      <c r="E367" s="22">
        <v>19494.820800000001</v>
      </c>
      <c r="F367" s="22">
        <v>759</v>
      </c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t="s">
        <v>3052</v>
      </c>
      <c r="B368" s="23">
        <v>202212</v>
      </c>
      <c r="C368" s="21">
        <v>5540246183587</v>
      </c>
      <c r="D368" s="22">
        <v>1177</v>
      </c>
      <c r="E368" s="22">
        <v>24771.614400000002</v>
      </c>
      <c r="F368" s="22">
        <v>773</v>
      </c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t="s">
        <v>3118</v>
      </c>
      <c r="B369" s="23">
        <v>202301</v>
      </c>
      <c r="C369" s="18">
        <v>5540246183587</v>
      </c>
      <c r="D369" s="19">
        <v>905</v>
      </c>
      <c r="E369" s="19">
        <v>19055.088</v>
      </c>
      <c r="F369" s="19">
        <v>140</v>
      </c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t="s">
        <v>2594</v>
      </c>
      <c r="B370" s="23">
        <v>202205</v>
      </c>
      <c r="C370" s="18">
        <v>5540246183589</v>
      </c>
      <c r="D370" s="19">
        <v>917</v>
      </c>
      <c r="E370" s="19">
        <v>12081.312</v>
      </c>
      <c r="F370" s="19">
        <v>1914</v>
      </c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t="s">
        <v>2680</v>
      </c>
      <c r="B371" s="23">
        <v>202206</v>
      </c>
      <c r="C371" s="18">
        <v>5540246183589</v>
      </c>
      <c r="D371" s="19">
        <v>1601</v>
      </c>
      <c r="E371" s="19">
        <v>21104.064000000002</v>
      </c>
      <c r="F371" s="19">
        <v>2228</v>
      </c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t="s">
        <v>3236</v>
      </c>
      <c r="B372" s="23">
        <v>202207</v>
      </c>
      <c r="C372" s="21">
        <v>5540246183589</v>
      </c>
      <c r="D372" s="22">
        <v>2622</v>
      </c>
      <c r="E372" s="22">
        <v>34561.728000000003</v>
      </c>
      <c r="F372" s="22">
        <v>1056</v>
      </c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t="s">
        <v>2770</v>
      </c>
      <c r="B373" s="23">
        <v>202208</v>
      </c>
      <c r="C373" s="21">
        <v>5540246183589</v>
      </c>
      <c r="D373" s="22">
        <v>1520</v>
      </c>
      <c r="E373" s="22">
        <v>20033.567999999999</v>
      </c>
      <c r="F373" s="22">
        <v>441</v>
      </c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t="s">
        <v>3237</v>
      </c>
      <c r="B374" s="23">
        <v>202209</v>
      </c>
      <c r="C374" s="21">
        <v>5540246183589</v>
      </c>
      <c r="D374" s="22">
        <v>1729</v>
      </c>
      <c r="E374" s="22">
        <v>22786.272000000004</v>
      </c>
      <c r="F374" s="22">
        <v>778</v>
      </c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t="s">
        <v>2927</v>
      </c>
      <c r="B375" s="23">
        <v>202210</v>
      </c>
      <c r="C375" s="18">
        <v>5540246183589</v>
      </c>
      <c r="D375" s="19">
        <v>952</v>
      </c>
      <c r="E375" s="19">
        <v>12540.096000000001</v>
      </c>
      <c r="F375" s="19">
        <v>1369</v>
      </c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t="s">
        <v>2974</v>
      </c>
      <c r="B376" s="23">
        <v>202211</v>
      </c>
      <c r="C376" s="18">
        <v>5540246183589</v>
      </c>
      <c r="D376" s="19">
        <v>882</v>
      </c>
      <c r="E376" s="19">
        <v>11622.528000000002</v>
      </c>
      <c r="F376" s="19">
        <v>1764</v>
      </c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t="s">
        <v>3053</v>
      </c>
      <c r="B377" s="23">
        <v>202212</v>
      </c>
      <c r="C377" s="18">
        <v>5540246183589</v>
      </c>
      <c r="D377" s="19">
        <v>2355</v>
      </c>
      <c r="E377" s="19">
        <v>31044.384000000002</v>
      </c>
      <c r="F377" s="19">
        <v>1984</v>
      </c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t="s">
        <v>3119</v>
      </c>
      <c r="B378" s="23">
        <v>202301</v>
      </c>
      <c r="C378" s="21">
        <v>5540246183589</v>
      </c>
      <c r="D378" s="22">
        <v>1021</v>
      </c>
      <c r="E378" s="22">
        <v>13457.664000000001</v>
      </c>
      <c r="F378" s="22">
        <v>430</v>
      </c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t="s">
        <v>3238</v>
      </c>
      <c r="B379" s="23">
        <v>202205</v>
      </c>
      <c r="C379" s="21">
        <v>5540246183590</v>
      </c>
      <c r="D379" s="22">
        <v>2499</v>
      </c>
      <c r="E379" s="22">
        <v>34662.167999999998</v>
      </c>
      <c r="F379" s="22">
        <v>0</v>
      </c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t="s">
        <v>3239</v>
      </c>
      <c r="B380" s="23">
        <v>202206</v>
      </c>
      <c r="C380" s="21">
        <v>5540246183590</v>
      </c>
      <c r="D380" s="22">
        <v>2499</v>
      </c>
      <c r="E380" s="22">
        <v>34662.167999999998</v>
      </c>
      <c r="F380" s="22">
        <v>181</v>
      </c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t="s">
        <v>3240</v>
      </c>
      <c r="B381" s="23">
        <v>202207</v>
      </c>
      <c r="C381" s="18">
        <v>5540246183590</v>
      </c>
      <c r="D381" s="19">
        <v>2318</v>
      </c>
      <c r="E381" s="19">
        <v>32151.816000000003</v>
      </c>
      <c r="F381" s="19">
        <v>0</v>
      </c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t="s">
        <v>3241</v>
      </c>
      <c r="B382" s="23">
        <v>202208</v>
      </c>
      <c r="C382" s="18">
        <v>5540246183590</v>
      </c>
      <c r="D382" s="19">
        <v>2318</v>
      </c>
      <c r="E382" s="19">
        <v>32151.816000000003</v>
      </c>
      <c r="F382" s="19">
        <v>105</v>
      </c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t="s">
        <v>3242</v>
      </c>
      <c r="B383" s="23">
        <v>202209</v>
      </c>
      <c r="C383" s="18">
        <v>5540246183590</v>
      </c>
      <c r="D383" s="19">
        <v>2214</v>
      </c>
      <c r="E383" s="19">
        <v>30703.536000000004</v>
      </c>
      <c r="F383" s="19">
        <v>2200</v>
      </c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t="s">
        <v>2569</v>
      </c>
      <c r="B384" s="23">
        <v>202205</v>
      </c>
      <c r="C384" s="21">
        <v>5540246183844</v>
      </c>
      <c r="D384" s="22">
        <v>142</v>
      </c>
      <c r="E384" s="22">
        <v>4084.5600000000004</v>
      </c>
      <c r="F384" s="22">
        <v>232</v>
      </c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t="s">
        <v>2696</v>
      </c>
      <c r="B385" s="23">
        <v>202206</v>
      </c>
      <c r="C385" s="21">
        <v>5540246183844</v>
      </c>
      <c r="D385" s="22">
        <v>216</v>
      </c>
      <c r="E385" s="22">
        <v>6227.2800000000007</v>
      </c>
      <c r="F385" s="22">
        <v>316</v>
      </c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t="s">
        <v>2719</v>
      </c>
      <c r="B386" s="23">
        <v>202207</v>
      </c>
      <c r="C386" s="18">
        <v>5540246183844</v>
      </c>
      <c r="D386" s="19">
        <v>226</v>
      </c>
      <c r="E386" s="19">
        <v>6495.1200000000008</v>
      </c>
      <c r="F386" s="19">
        <v>181</v>
      </c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t="s">
        <v>2819</v>
      </c>
      <c r="B387" s="23">
        <v>202208</v>
      </c>
      <c r="C387" s="18">
        <v>5540246183844</v>
      </c>
      <c r="D387" s="19">
        <v>277</v>
      </c>
      <c r="E387" s="19">
        <v>7968.2400000000007</v>
      </c>
      <c r="F387" s="19">
        <v>202</v>
      </c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t="s">
        <v>2842</v>
      </c>
      <c r="B388" s="23">
        <v>202209</v>
      </c>
      <c r="C388" s="18">
        <v>5540246183844</v>
      </c>
      <c r="D388" s="19">
        <v>214</v>
      </c>
      <c r="E388" s="19">
        <v>6160.3200000000006</v>
      </c>
      <c r="F388" s="19">
        <v>325</v>
      </c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t="s">
        <v>2918</v>
      </c>
      <c r="B389" s="23">
        <v>202210</v>
      </c>
      <c r="C389" s="21">
        <v>5540246183844</v>
      </c>
      <c r="D389" s="22">
        <v>307</v>
      </c>
      <c r="E389" s="22">
        <v>8838.7200000000012</v>
      </c>
      <c r="F389" s="22">
        <v>437</v>
      </c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t="s">
        <v>3021</v>
      </c>
      <c r="B390" s="23">
        <v>202211</v>
      </c>
      <c r="C390" s="21">
        <v>5540246183844</v>
      </c>
      <c r="D390" s="22">
        <v>471</v>
      </c>
      <c r="E390" s="22">
        <v>13592.880000000001</v>
      </c>
      <c r="F390" s="22">
        <v>455</v>
      </c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t="s">
        <v>3078</v>
      </c>
      <c r="B391" s="23">
        <v>202212</v>
      </c>
      <c r="C391" s="21">
        <v>5540246183844</v>
      </c>
      <c r="D391" s="22">
        <v>481</v>
      </c>
      <c r="E391" s="22">
        <v>13860.720000000001</v>
      </c>
      <c r="F391" s="22">
        <v>411</v>
      </c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t="s">
        <v>3157</v>
      </c>
      <c r="B392" s="23">
        <v>202301</v>
      </c>
      <c r="C392" s="21">
        <v>5540246183844</v>
      </c>
      <c r="D392" s="22">
        <v>256</v>
      </c>
      <c r="E392" s="22">
        <v>7365.6</v>
      </c>
      <c r="F392" s="22">
        <v>79</v>
      </c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t="s">
        <v>2607</v>
      </c>
      <c r="B393" s="23">
        <v>202205</v>
      </c>
      <c r="C393" s="21">
        <v>5540246184036</v>
      </c>
      <c r="D393" s="22">
        <v>158</v>
      </c>
      <c r="E393" s="22">
        <v>2702.5920000000001</v>
      </c>
      <c r="F393" s="22">
        <v>205</v>
      </c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t="s">
        <v>2672</v>
      </c>
      <c r="B394" s="23">
        <v>202206</v>
      </c>
      <c r="C394" s="21">
        <v>5540246184036</v>
      </c>
      <c r="D394" s="22">
        <v>214</v>
      </c>
      <c r="E394" s="22">
        <v>3656.4480000000003</v>
      </c>
      <c r="F394" s="22">
        <v>230</v>
      </c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t="s">
        <v>3243</v>
      </c>
      <c r="B395" s="23">
        <v>202207</v>
      </c>
      <c r="C395" s="18">
        <v>5540246184036</v>
      </c>
      <c r="D395" s="19">
        <v>244</v>
      </c>
      <c r="E395" s="19">
        <v>4173.12</v>
      </c>
      <c r="F395" s="19">
        <v>119</v>
      </c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t="s">
        <v>2762</v>
      </c>
      <c r="B396" s="23">
        <v>202208</v>
      </c>
      <c r="C396" s="18">
        <v>5540246184036</v>
      </c>
      <c r="D396" s="19">
        <v>126</v>
      </c>
      <c r="E396" s="19">
        <v>2146.1760000000004</v>
      </c>
      <c r="F396" s="19">
        <v>128</v>
      </c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t="s">
        <v>2824</v>
      </c>
      <c r="B397" s="23">
        <v>202209</v>
      </c>
      <c r="C397" s="21">
        <v>5540246184036</v>
      </c>
      <c r="D397" s="22">
        <v>128</v>
      </c>
      <c r="E397" s="22">
        <v>2185.92</v>
      </c>
      <c r="F397" s="22">
        <v>195</v>
      </c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t="s">
        <v>2932</v>
      </c>
      <c r="B398" s="23">
        <v>202210</v>
      </c>
      <c r="C398" s="21">
        <v>5540246184036</v>
      </c>
      <c r="D398" s="22">
        <v>193</v>
      </c>
      <c r="E398" s="22">
        <v>3298.7520000000004</v>
      </c>
      <c r="F398" s="22">
        <v>202</v>
      </c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t="s">
        <v>3244</v>
      </c>
      <c r="B399" s="23">
        <v>202211</v>
      </c>
      <c r="C399" s="21">
        <v>5540246184036</v>
      </c>
      <c r="D399" s="22">
        <v>72</v>
      </c>
      <c r="E399" s="22">
        <v>1348.3152000000002</v>
      </c>
      <c r="F399" s="22">
        <v>65</v>
      </c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t="s">
        <v>2580</v>
      </c>
      <c r="B400" s="23">
        <v>202205</v>
      </c>
      <c r="C400" s="21">
        <v>5540246184617</v>
      </c>
      <c r="D400" s="22">
        <v>32629</v>
      </c>
      <c r="E400" s="22">
        <v>46174.924800000001</v>
      </c>
      <c r="F400" s="22">
        <v>56664</v>
      </c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t="s">
        <v>3245</v>
      </c>
      <c r="B401" s="23">
        <v>202206</v>
      </c>
      <c r="C401" s="21">
        <v>5540246184617</v>
      </c>
      <c r="D401" s="22">
        <v>61211</v>
      </c>
      <c r="E401" s="22">
        <v>86623.948800000013</v>
      </c>
      <c r="F401" s="22">
        <v>49036</v>
      </c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t="s">
        <v>3246</v>
      </c>
      <c r="B402" s="23">
        <v>202207</v>
      </c>
      <c r="C402" s="18">
        <v>5540246184617</v>
      </c>
      <c r="D402" s="19">
        <v>12528</v>
      </c>
      <c r="E402" s="19">
        <v>17729.280000000002</v>
      </c>
      <c r="F402" s="19">
        <v>12621</v>
      </c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t="s">
        <v>2584</v>
      </c>
      <c r="B403" s="23">
        <v>202205</v>
      </c>
      <c r="C403" s="21">
        <v>5540246184808</v>
      </c>
      <c r="D403" s="22">
        <v>0</v>
      </c>
      <c r="E403" s="22">
        <v>0</v>
      </c>
      <c r="F403" s="22">
        <v>16287</v>
      </c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t="s">
        <v>2603</v>
      </c>
      <c r="B404" s="23">
        <v>202205</v>
      </c>
      <c r="C404" s="21">
        <v>5540246185278</v>
      </c>
      <c r="D404" s="22">
        <v>5285</v>
      </c>
      <c r="E404" s="22">
        <v>5215.7088000000003</v>
      </c>
      <c r="F404" s="22">
        <v>34664</v>
      </c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t="s">
        <v>2639</v>
      </c>
      <c r="B405" s="23">
        <v>202206</v>
      </c>
      <c r="C405" s="18">
        <v>5540246185278</v>
      </c>
      <c r="D405" s="19">
        <v>30311</v>
      </c>
      <c r="E405" s="19">
        <v>29913.624</v>
      </c>
      <c r="F405" s="19">
        <v>53316</v>
      </c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t="s">
        <v>2743</v>
      </c>
      <c r="B406" s="23">
        <v>202207</v>
      </c>
      <c r="C406" s="18">
        <v>5540246185278</v>
      </c>
      <c r="D406" s="19">
        <v>6840</v>
      </c>
      <c r="E406" s="19">
        <v>6749.7408000000005</v>
      </c>
      <c r="F406" s="19">
        <v>24094</v>
      </c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t="s">
        <v>2785</v>
      </c>
      <c r="B407" s="23">
        <v>202208</v>
      </c>
      <c r="C407" s="21">
        <v>5540246185278</v>
      </c>
      <c r="D407" s="22">
        <v>27513</v>
      </c>
      <c r="E407" s="22">
        <v>27152.366400000003</v>
      </c>
      <c r="F407" s="22">
        <v>41658</v>
      </c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t="s">
        <v>2832</v>
      </c>
      <c r="B408" s="23">
        <v>202209</v>
      </c>
      <c r="C408" s="21">
        <v>5540246185278</v>
      </c>
      <c r="D408" s="22">
        <v>30622</v>
      </c>
      <c r="E408" s="22">
        <v>30220.430400000005</v>
      </c>
      <c r="F408" s="22">
        <v>64508</v>
      </c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t="s">
        <v>2900</v>
      </c>
      <c r="B409" s="23">
        <v>202210</v>
      </c>
      <c r="C409" s="21">
        <v>5540246185278</v>
      </c>
      <c r="D409" s="22">
        <v>0</v>
      </c>
      <c r="E409" s="22">
        <v>0</v>
      </c>
      <c r="F409" s="22">
        <v>48498</v>
      </c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t="s">
        <v>3017</v>
      </c>
      <c r="B410" s="23">
        <v>202211</v>
      </c>
      <c r="C410" s="18">
        <v>5540246185278</v>
      </c>
      <c r="D410" s="19">
        <v>78498</v>
      </c>
      <c r="E410" s="19">
        <v>109479.25440000001</v>
      </c>
      <c r="F410" s="19">
        <v>82073</v>
      </c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t="s">
        <v>3046</v>
      </c>
      <c r="B411" s="23">
        <v>202212</v>
      </c>
      <c r="C411" s="18">
        <v>5540246185278</v>
      </c>
      <c r="D411" s="19">
        <v>56114</v>
      </c>
      <c r="E411" s="19">
        <v>78261.37920000001</v>
      </c>
      <c r="F411" s="19">
        <v>86114</v>
      </c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t="s">
        <v>3110</v>
      </c>
      <c r="B412" s="23">
        <v>202301</v>
      </c>
      <c r="C412" s="18">
        <v>5540246185278</v>
      </c>
      <c r="D412" s="19">
        <v>0</v>
      </c>
      <c r="E412" s="19">
        <v>0</v>
      </c>
      <c r="F412" s="19">
        <v>14923</v>
      </c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t="s">
        <v>2605</v>
      </c>
      <c r="B413" s="23">
        <v>202205</v>
      </c>
      <c r="C413" s="18">
        <v>5540246185429</v>
      </c>
      <c r="D413" s="19">
        <v>168</v>
      </c>
      <c r="E413" s="19">
        <v>883.35360000000003</v>
      </c>
      <c r="F413" s="19">
        <v>529</v>
      </c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t="s">
        <v>2690</v>
      </c>
      <c r="B414" s="23">
        <v>202206</v>
      </c>
      <c r="C414" s="21">
        <v>5540246185429</v>
      </c>
      <c r="D414" s="22">
        <v>126</v>
      </c>
      <c r="E414" s="22">
        <v>662.51520000000005</v>
      </c>
      <c r="F414" s="22">
        <v>613</v>
      </c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t="s">
        <v>2716</v>
      </c>
      <c r="B415" s="23">
        <v>202207</v>
      </c>
      <c r="C415" s="21">
        <v>5540246185429</v>
      </c>
      <c r="D415" s="22">
        <v>70</v>
      </c>
      <c r="E415" s="22">
        <v>368.06400000000002</v>
      </c>
      <c r="F415" s="22">
        <v>397</v>
      </c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t="s">
        <v>2793</v>
      </c>
      <c r="B416" s="23">
        <v>202208</v>
      </c>
      <c r="C416" s="18">
        <v>5540246185429</v>
      </c>
      <c r="D416" s="19">
        <v>70</v>
      </c>
      <c r="E416" s="19">
        <v>368.06400000000002</v>
      </c>
      <c r="F416" s="19">
        <v>474</v>
      </c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t="s">
        <v>2858</v>
      </c>
      <c r="B417" s="23">
        <v>202209</v>
      </c>
      <c r="C417" s="18">
        <v>5540246185429</v>
      </c>
      <c r="D417" s="19">
        <v>70</v>
      </c>
      <c r="E417" s="19">
        <v>368.06400000000002</v>
      </c>
      <c r="F417" s="19">
        <v>529</v>
      </c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t="s">
        <v>2957</v>
      </c>
      <c r="B418" s="23">
        <v>202210</v>
      </c>
      <c r="C418" s="18">
        <v>5540246185429</v>
      </c>
      <c r="D418" s="19">
        <v>168</v>
      </c>
      <c r="E418" s="19">
        <v>883.35360000000003</v>
      </c>
      <c r="F418" s="19">
        <v>265</v>
      </c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t="s">
        <v>3014</v>
      </c>
      <c r="B419" s="23">
        <v>202211</v>
      </c>
      <c r="C419" s="21">
        <v>5540246185429</v>
      </c>
      <c r="D419" s="22">
        <v>56</v>
      </c>
      <c r="E419" s="22">
        <v>294.45120000000003</v>
      </c>
      <c r="F419" s="22">
        <v>307</v>
      </c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t="s">
        <v>3062</v>
      </c>
      <c r="B420" s="23">
        <v>202212</v>
      </c>
      <c r="C420" s="21">
        <v>5540246185429</v>
      </c>
      <c r="D420" s="22">
        <v>168</v>
      </c>
      <c r="E420" s="22">
        <v>883.35360000000003</v>
      </c>
      <c r="F420" s="22">
        <v>321</v>
      </c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t="s">
        <v>3152</v>
      </c>
      <c r="B421" s="23">
        <v>202301</v>
      </c>
      <c r="C421" s="21">
        <v>5540246185429</v>
      </c>
      <c r="D421" s="22">
        <v>126</v>
      </c>
      <c r="E421" s="22">
        <v>662.51520000000005</v>
      </c>
      <c r="F421" s="22">
        <v>42</v>
      </c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t="s">
        <v>3247</v>
      </c>
      <c r="B422" s="23">
        <v>202205</v>
      </c>
      <c r="C422" s="18">
        <v>5540246185562</v>
      </c>
      <c r="D422" s="19">
        <v>488</v>
      </c>
      <c r="E422" s="19">
        <v>1415.2320000000002</v>
      </c>
      <c r="F422" s="19">
        <v>195</v>
      </c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t="s">
        <v>2699</v>
      </c>
      <c r="B423" s="23">
        <v>202206</v>
      </c>
      <c r="C423" s="21">
        <v>5540246185562</v>
      </c>
      <c r="D423" s="22">
        <v>293</v>
      </c>
      <c r="E423" s="22">
        <v>849.13920000000007</v>
      </c>
      <c r="F423" s="22">
        <v>321</v>
      </c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t="s">
        <v>3248</v>
      </c>
      <c r="B424" s="23">
        <v>202207</v>
      </c>
      <c r="C424" s="21">
        <v>5540246185562</v>
      </c>
      <c r="D424" s="22">
        <v>251</v>
      </c>
      <c r="E424" s="22">
        <v>727.83360000000005</v>
      </c>
      <c r="F424" s="22">
        <v>126</v>
      </c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t="s">
        <v>2763</v>
      </c>
      <c r="B425" s="23">
        <v>202208</v>
      </c>
      <c r="C425" s="18">
        <v>5540246185562</v>
      </c>
      <c r="D425" s="19">
        <v>126</v>
      </c>
      <c r="E425" s="19">
        <v>363.91680000000002</v>
      </c>
      <c r="F425" s="19">
        <v>140</v>
      </c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t="s">
        <v>2859</v>
      </c>
      <c r="B426" s="23">
        <v>202209</v>
      </c>
      <c r="C426" s="18">
        <v>5540246185562</v>
      </c>
      <c r="D426" s="19">
        <v>195</v>
      </c>
      <c r="E426" s="19">
        <v>566.09280000000001</v>
      </c>
      <c r="F426" s="19">
        <v>376</v>
      </c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t="s">
        <v>2925</v>
      </c>
      <c r="B427" s="23">
        <v>202210</v>
      </c>
      <c r="C427" s="18">
        <v>5540246185562</v>
      </c>
      <c r="D427" s="19">
        <v>140</v>
      </c>
      <c r="E427" s="19">
        <v>404.35199999999998</v>
      </c>
      <c r="F427" s="19">
        <v>362</v>
      </c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t="s">
        <v>3015</v>
      </c>
      <c r="B428" s="23">
        <v>202211</v>
      </c>
      <c r="C428" s="21">
        <v>5540246185562</v>
      </c>
      <c r="D428" s="22">
        <v>265</v>
      </c>
      <c r="E428" s="22">
        <v>768.26880000000006</v>
      </c>
      <c r="F428" s="22">
        <v>362</v>
      </c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t="s">
        <v>3075</v>
      </c>
      <c r="B429" s="23">
        <v>202212</v>
      </c>
      <c r="C429" s="21">
        <v>5540246185562</v>
      </c>
      <c r="D429" s="22">
        <v>168</v>
      </c>
      <c r="E429" s="22">
        <v>485.22239999999999</v>
      </c>
      <c r="F429" s="22">
        <v>529</v>
      </c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t="s">
        <v>3153</v>
      </c>
      <c r="B430" s="23">
        <v>202301</v>
      </c>
      <c r="C430" s="21">
        <v>5540246185562</v>
      </c>
      <c r="D430" s="22">
        <v>362</v>
      </c>
      <c r="E430" s="22">
        <v>1051.3152000000002</v>
      </c>
      <c r="F430" s="22">
        <v>209</v>
      </c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t="s">
        <v>3249</v>
      </c>
      <c r="B431" s="23">
        <v>202205</v>
      </c>
      <c r="C431" s="21">
        <v>5540246185627</v>
      </c>
      <c r="D431" s="22">
        <v>7</v>
      </c>
      <c r="E431" s="22">
        <v>4027.9680000000003</v>
      </c>
      <c r="F431" s="22">
        <v>0</v>
      </c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t="s">
        <v>3250</v>
      </c>
      <c r="B432" s="23">
        <v>202206</v>
      </c>
      <c r="C432" s="18">
        <v>5540246185627</v>
      </c>
      <c r="D432" s="19">
        <v>5</v>
      </c>
      <c r="E432" s="19">
        <v>2685.3120000000004</v>
      </c>
      <c r="F432" s="19">
        <v>0</v>
      </c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t="s">
        <v>3251</v>
      </c>
      <c r="B433" s="23">
        <v>202207</v>
      </c>
      <c r="C433" s="18">
        <v>5540246185627</v>
      </c>
      <c r="D433" s="19">
        <v>5</v>
      </c>
      <c r="E433" s="19">
        <v>2685.3120000000004</v>
      </c>
      <c r="F433" s="19">
        <v>0</v>
      </c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t="s">
        <v>3252</v>
      </c>
      <c r="B434" s="23">
        <v>202205</v>
      </c>
      <c r="C434" s="18">
        <v>5540246186010</v>
      </c>
      <c r="D434" s="19">
        <v>63</v>
      </c>
      <c r="E434" s="19">
        <v>9227.3904000000002</v>
      </c>
      <c r="F434" s="19">
        <v>14</v>
      </c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t="s">
        <v>2643</v>
      </c>
      <c r="B435" s="23">
        <v>202206</v>
      </c>
      <c r="C435" s="18">
        <v>5540246186010</v>
      </c>
      <c r="D435" s="19">
        <v>49</v>
      </c>
      <c r="E435" s="19">
        <v>7176.8591999999999</v>
      </c>
      <c r="F435" s="19">
        <v>12</v>
      </c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t="s">
        <v>3253</v>
      </c>
      <c r="B436" s="23">
        <v>202207</v>
      </c>
      <c r="C436" s="18">
        <v>5540246186010</v>
      </c>
      <c r="D436" s="19">
        <v>121</v>
      </c>
      <c r="E436" s="19">
        <v>17771.270400000001</v>
      </c>
      <c r="F436" s="19">
        <v>3</v>
      </c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t="s">
        <v>3254</v>
      </c>
      <c r="B437" s="23">
        <v>202208</v>
      </c>
      <c r="C437" s="18">
        <v>5540246186010</v>
      </c>
      <c r="D437" s="19">
        <v>119</v>
      </c>
      <c r="E437" s="19">
        <v>17429.515200000002</v>
      </c>
      <c r="F437" s="19">
        <v>10</v>
      </c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t="s">
        <v>3255</v>
      </c>
      <c r="B438" s="23">
        <v>202209</v>
      </c>
      <c r="C438" s="18">
        <v>5540246186010</v>
      </c>
      <c r="D438" s="19">
        <v>110</v>
      </c>
      <c r="E438" s="19">
        <v>16062.494400000001</v>
      </c>
      <c r="F438" s="19">
        <v>12</v>
      </c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t="s">
        <v>3256</v>
      </c>
      <c r="B439" s="23">
        <v>202210</v>
      </c>
      <c r="C439" s="18">
        <v>5540246186010</v>
      </c>
      <c r="D439" s="19">
        <v>98</v>
      </c>
      <c r="E439" s="19">
        <v>14353.7184</v>
      </c>
      <c r="F439" s="19">
        <v>12</v>
      </c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t="s">
        <v>3257</v>
      </c>
      <c r="B440" s="23">
        <v>202211</v>
      </c>
      <c r="C440" s="18">
        <v>5540246186010</v>
      </c>
      <c r="D440" s="19">
        <v>86</v>
      </c>
      <c r="E440" s="19">
        <v>12644.942400000002</v>
      </c>
      <c r="F440" s="19">
        <v>17</v>
      </c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t="s">
        <v>3258</v>
      </c>
      <c r="B441" s="23">
        <v>202212</v>
      </c>
      <c r="C441" s="18">
        <v>5540246186010</v>
      </c>
      <c r="D441" s="19">
        <v>70</v>
      </c>
      <c r="E441" s="19">
        <v>10252.656000000001</v>
      </c>
      <c r="F441" s="19">
        <v>14</v>
      </c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t="s">
        <v>3259</v>
      </c>
      <c r="B442" s="23">
        <v>202301</v>
      </c>
      <c r="C442" s="18">
        <v>5540246186010</v>
      </c>
      <c r="D442" s="19">
        <v>56</v>
      </c>
      <c r="E442" s="19">
        <v>8202.1248000000014</v>
      </c>
      <c r="F442" s="19">
        <v>5</v>
      </c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t="s">
        <v>2621</v>
      </c>
      <c r="B443" s="23">
        <v>202205</v>
      </c>
      <c r="C443" s="21">
        <v>5540246186011</v>
      </c>
      <c r="D443" s="22">
        <v>96</v>
      </c>
      <c r="E443" s="22">
        <v>5416.3296</v>
      </c>
      <c r="F443" s="22">
        <v>28</v>
      </c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t="s">
        <v>2644</v>
      </c>
      <c r="B444" s="23">
        <v>202206</v>
      </c>
      <c r="C444" s="21">
        <v>5540246186011</v>
      </c>
      <c r="D444" s="22">
        <v>114</v>
      </c>
      <c r="E444" s="22">
        <v>6473.1744000000008</v>
      </c>
      <c r="F444" s="22">
        <v>10</v>
      </c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t="s">
        <v>3260</v>
      </c>
      <c r="B445" s="23">
        <v>202207</v>
      </c>
      <c r="C445" s="21">
        <v>5540246186011</v>
      </c>
      <c r="D445" s="22">
        <v>110</v>
      </c>
      <c r="E445" s="22">
        <v>6208.9632000000001</v>
      </c>
      <c r="F445" s="22">
        <v>3</v>
      </c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t="s">
        <v>3261</v>
      </c>
      <c r="B446" s="23">
        <v>202208</v>
      </c>
      <c r="C446" s="21">
        <v>5540246186011</v>
      </c>
      <c r="D446" s="22">
        <v>107</v>
      </c>
      <c r="E446" s="22">
        <v>6076.8576000000003</v>
      </c>
      <c r="F446" s="22">
        <v>3</v>
      </c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t="s">
        <v>3262</v>
      </c>
      <c r="B447" s="23">
        <v>202209</v>
      </c>
      <c r="C447" s="21">
        <v>5540246186011</v>
      </c>
      <c r="D447" s="22">
        <v>105</v>
      </c>
      <c r="E447" s="22">
        <v>5944.7520000000004</v>
      </c>
      <c r="F447" s="22">
        <v>5</v>
      </c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t="s">
        <v>3263</v>
      </c>
      <c r="B448" s="23">
        <v>202210</v>
      </c>
      <c r="C448" s="21">
        <v>5540246186011</v>
      </c>
      <c r="D448" s="22">
        <v>100</v>
      </c>
      <c r="E448" s="22">
        <v>5680.5408000000007</v>
      </c>
      <c r="F448" s="22">
        <v>21</v>
      </c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t="s">
        <v>3264</v>
      </c>
      <c r="B449" s="23">
        <v>202211</v>
      </c>
      <c r="C449" s="21">
        <v>5540246186011</v>
      </c>
      <c r="D449" s="22">
        <v>79</v>
      </c>
      <c r="E449" s="22">
        <v>4491.5904</v>
      </c>
      <c r="F449" s="22">
        <v>17</v>
      </c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t="s">
        <v>3265</v>
      </c>
      <c r="B450" s="23">
        <v>202212</v>
      </c>
      <c r="C450" s="21">
        <v>5540246186011</v>
      </c>
      <c r="D450" s="22">
        <v>63</v>
      </c>
      <c r="E450" s="22">
        <v>3566.8512000000001</v>
      </c>
      <c r="F450" s="22">
        <v>12</v>
      </c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t="s">
        <v>3266</v>
      </c>
      <c r="B451" s="23">
        <v>202301</v>
      </c>
      <c r="C451" s="21">
        <v>5540246186011</v>
      </c>
      <c r="D451" s="22">
        <v>52</v>
      </c>
      <c r="E451" s="22">
        <v>2906.3232000000003</v>
      </c>
      <c r="F451" s="22">
        <v>0</v>
      </c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t="s">
        <v>3267</v>
      </c>
      <c r="B452" s="23">
        <v>202205</v>
      </c>
      <c r="C452" s="18">
        <v>5540246186017</v>
      </c>
      <c r="D452" s="19">
        <v>28</v>
      </c>
      <c r="E452" s="19">
        <v>2947.6224000000002</v>
      </c>
      <c r="F452" s="19">
        <v>7</v>
      </c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t="s">
        <v>2645</v>
      </c>
      <c r="B453" s="23">
        <v>202206</v>
      </c>
      <c r="C453" s="18">
        <v>5540246186017</v>
      </c>
      <c r="D453" s="19">
        <v>21</v>
      </c>
      <c r="E453" s="19">
        <v>2210.7168000000001</v>
      </c>
      <c r="F453" s="19">
        <v>7</v>
      </c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t="s">
        <v>3268</v>
      </c>
      <c r="B454" s="23">
        <v>202207</v>
      </c>
      <c r="C454" s="18">
        <v>5540246186017</v>
      </c>
      <c r="D454" s="19">
        <v>77</v>
      </c>
      <c r="E454" s="19">
        <v>8105.9616000000015</v>
      </c>
      <c r="F454" s="19">
        <v>3</v>
      </c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t="s">
        <v>3269</v>
      </c>
      <c r="B455" s="23">
        <v>202208</v>
      </c>
      <c r="C455" s="18">
        <v>5540246186017</v>
      </c>
      <c r="D455" s="19">
        <v>75</v>
      </c>
      <c r="E455" s="19">
        <v>7860.3264000000008</v>
      </c>
      <c r="F455" s="19">
        <v>7</v>
      </c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t="s">
        <v>3270</v>
      </c>
      <c r="B456" s="23">
        <v>202209</v>
      </c>
      <c r="C456" s="18">
        <v>5540246186017</v>
      </c>
      <c r="D456" s="19">
        <v>68</v>
      </c>
      <c r="E456" s="19">
        <v>7123.4208000000008</v>
      </c>
      <c r="F456" s="19">
        <v>7</v>
      </c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t="s">
        <v>3271</v>
      </c>
      <c r="B457" s="23">
        <v>202210</v>
      </c>
      <c r="C457" s="18">
        <v>5540246186017</v>
      </c>
      <c r="D457" s="19">
        <v>58</v>
      </c>
      <c r="E457" s="19">
        <v>6140.88</v>
      </c>
      <c r="F457" s="19">
        <v>7</v>
      </c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t="s">
        <v>3272</v>
      </c>
      <c r="B458" s="23">
        <v>202211</v>
      </c>
      <c r="C458" s="18">
        <v>5540246186017</v>
      </c>
      <c r="D458" s="19">
        <v>52</v>
      </c>
      <c r="E458" s="19">
        <v>5403.974400000001</v>
      </c>
      <c r="F458" s="19">
        <v>7</v>
      </c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t="s">
        <v>3273</v>
      </c>
      <c r="B459" s="23">
        <v>202212</v>
      </c>
      <c r="C459" s="18">
        <v>5540246186017</v>
      </c>
      <c r="D459" s="19">
        <v>45</v>
      </c>
      <c r="E459" s="19">
        <v>4667.0688</v>
      </c>
      <c r="F459" s="19">
        <v>10</v>
      </c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t="s">
        <v>3274</v>
      </c>
      <c r="B460" s="23">
        <v>202301</v>
      </c>
      <c r="C460" s="18">
        <v>5540246186017</v>
      </c>
      <c r="D460" s="19">
        <v>35</v>
      </c>
      <c r="E460" s="19">
        <v>3684.5280000000002</v>
      </c>
      <c r="F460" s="19">
        <v>3</v>
      </c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t="s">
        <v>2606</v>
      </c>
      <c r="B461" s="23">
        <v>202205</v>
      </c>
      <c r="C461" s="21">
        <v>5540246186325</v>
      </c>
      <c r="D461" s="22">
        <v>418</v>
      </c>
      <c r="E461" s="22">
        <v>1026.432</v>
      </c>
      <c r="F461" s="22">
        <v>613</v>
      </c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t="s">
        <v>2691</v>
      </c>
      <c r="B462" s="23">
        <v>202206</v>
      </c>
      <c r="C462" s="18">
        <v>5540246186325</v>
      </c>
      <c r="D462" s="19">
        <v>362</v>
      </c>
      <c r="E462" s="19">
        <v>889.57439999999997</v>
      </c>
      <c r="F462" s="19">
        <v>794</v>
      </c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t="s">
        <v>2717</v>
      </c>
      <c r="B463" s="23">
        <v>202207</v>
      </c>
      <c r="C463" s="21">
        <v>5540246186325</v>
      </c>
      <c r="D463" s="22">
        <v>279</v>
      </c>
      <c r="E463" s="22">
        <v>684.28800000000012</v>
      </c>
      <c r="F463" s="22">
        <v>307</v>
      </c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t="s">
        <v>2814</v>
      </c>
      <c r="B464" s="23">
        <v>202208</v>
      </c>
      <c r="C464" s="21">
        <v>5540246186325</v>
      </c>
      <c r="D464" s="22">
        <v>516</v>
      </c>
      <c r="E464" s="22">
        <v>1265.9328000000003</v>
      </c>
      <c r="F464" s="22">
        <v>543</v>
      </c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t="s">
        <v>2860</v>
      </c>
      <c r="B465" s="23">
        <v>202209</v>
      </c>
      <c r="C465" s="21">
        <v>5540246186325</v>
      </c>
      <c r="D465" s="22">
        <v>112</v>
      </c>
      <c r="E465" s="22">
        <v>273.71520000000004</v>
      </c>
      <c r="F465" s="22">
        <v>655</v>
      </c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t="s">
        <v>2926</v>
      </c>
      <c r="B466" s="23">
        <v>202210</v>
      </c>
      <c r="C466" s="21">
        <v>5540246186325</v>
      </c>
      <c r="D466" s="22">
        <v>293</v>
      </c>
      <c r="E466" s="22">
        <v>718.50239999999997</v>
      </c>
      <c r="F466" s="22">
        <v>669</v>
      </c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t="s">
        <v>3001</v>
      </c>
      <c r="B467" s="23">
        <v>202211</v>
      </c>
      <c r="C467" s="21">
        <v>5540246186325</v>
      </c>
      <c r="D467" s="22">
        <v>279</v>
      </c>
      <c r="E467" s="22">
        <v>684.28800000000012</v>
      </c>
      <c r="F467" s="22">
        <v>655</v>
      </c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t="s">
        <v>3076</v>
      </c>
      <c r="B468" s="23">
        <v>202212</v>
      </c>
      <c r="C468" s="21">
        <v>5540246186325</v>
      </c>
      <c r="D468" s="22">
        <v>181</v>
      </c>
      <c r="E468" s="22">
        <v>444.78719999999998</v>
      </c>
      <c r="F468" s="22">
        <v>794</v>
      </c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t="s">
        <v>3125</v>
      </c>
      <c r="B469" s="23">
        <v>202301</v>
      </c>
      <c r="C469" s="21">
        <v>5540246186325</v>
      </c>
      <c r="D469" s="22">
        <v>362</v>
      </c>
      <c r="E469" s="22">
        <v>889.57439999999997</v>
      </c>
      <c r="F469" s="22">
        <v>70</v>
      </c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t="s">
        <v>2614</v>
      </c>
      <c r="B470" s="23">
        <v>202205</v>
      </c>
      <c r="C470" s="21">
        <v>5540246186351</v>
      </c>
      <c r="D470" s="22">
        <v>453</v>
      </c>
      <c r="E470" s="22">
        <v>26813.592000000004</v>
      </c>
      <c r="F470" s="22">
        <v>759</v>
      </c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t="s">
        <v>2681</v>
      </c>
      <c r="B471" s="23">
        <v>202206</v>
      </c>
      <c r="C471" s="18">
        <v>5540246186351</v>
      </c>
      <c r="D471" s="19">
        <v>1386</v>
      </c>
      <c r="E471" s="19">
        <v>82090.843200000003</v>
      </c>
      <c r="F471" s="19">
        <v>773</v>
      </c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t="s">
        <v>3275</v>
      </c>
      <c r="B472" s="23">
        <v>202207</v>
      </c>
      <c r="C472" s="21">
        <v>5540246186351</v>
      </c>
      <c r="D472" s="22">
        <v>1740</v>
      </c>
      <c r="E472" s="22">
        <v>103129.20000000001</v>
      </c>
      <c r="F472" s="22">
        <v>223</v>
      </c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t="s">
        <v>3276</v>
      </c>
      <c r="B473" s="23">
        <v>202208</v>
      </c>
      <c r="C473" s="18">
        <v>5540246186351</v>
      </c>
      <c r="D473" s="19">
        <v>1518</v>
      </c>
      <c r="E473" s="19">
        <v>89928.662400000001</v>
      </c>
      <c r="F473" s="19">
        <v>133</v>
      </c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t="s">
        <v>3277</v>
      </c>
      <c r="B474" s="23">
        <v>202209</v>
      </c>
      <c r="C474" s="18">
        <v>5540246186351</v>
      </c>
      <c r="D474" s="19">
        <v>1386</v>
      </c>
      <c r="E474" s="19">
        <v>82090.843200000003</v>
      </c>
      <c r="F474" s="19">
        <v>140</v>
      </c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t="s">
        <v>3278</v>
      </c>
      <c r="B475" s="23">
        <v>202210</v>
      </c>
      <c r="C475" s="18">
        <v>5540246186351</v>
      </c>
      <c r="D475" s="19">
        <v>1246</v>
      </c>
      <c r="E475" s="19">
        <v>73840.507200000007</v>
      </c>
      <c r="F475" s="19">
        <v>140</v>
      </c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t="s">
        <v>3279</v>
      </c>
      <c r="B476" s="23">
        <v>202211</v>
      </c>
      <c r="C476" s="18">
        <v>5540246186351</v>
      </c>
      <c r="D476" s="19">
        <v>1107</v>
      </c>
      <c r="E476" s="19">
        <v>65590.171199999997</v>
      </c>
      <c r="F476" s="19">
        <v>188</v>
      </c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t="s">
        <v>3280</v>
      </c>
      <c r="B477" s="23">
        <v>202212</v>
      </c>
      <c r="C477" s="18">
        <v>5540246186351</v>
      </c>
      <c r="D477" s="19">
        <v>919</v>
      </c>
      <c r="E477" s="19">
        <v>54452.217600000004</v>
      </c>
      <c r="F477" s="19">
        <v>188</v>
      </c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t="s">
        <v>3281</v>
      </c>
      <c r="B478" s="23">
        <v>202301</v>
      </c>
      <c r="C478" s="18">
        <v>5540246186351</v>
      </c>
      <c r="D478" s="19">
        <v>731</v>
      </c>
      <c r="E478" s="19">
        <v>43314.264000000003</v>
      </c>
      <c r="F478" s="19">
        <v>0</v>
      </c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t="s">
        <v>2615</v>
      </c>
      <c r="B479" s="23">
        <v>202205</v>
      </c>
      <c r="C479" s="18">
        <v>5540246186352</v>
      </c>
      <c r="D479" s="19">
        <v>870</v>
      </c>
      <c r="E479" s="19">
        <v>9153</v>
      </c>
      <c r="F479" s="19">
        <v>3434</v>
      </c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t="s">
        <v>2656</v>
      </c>
      <c r="B480" s="23">
        <v>202206</v>
      </c>
      <c r="C480" s="21">
        <v>5540246186352</v>
      </c>
      <c r="D480" s="22">
        <v>1195</v>
      </c>
      <c r="E480" s="22">
        <v>12570.12</v>
      </c>
      <c r="F480" s="22">
        <v>4675</v>
      </c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t="s">
        <v>3282</v>
      </c>
      <c r="B481" s="23">
        <v>202207</v>
      </c>
      <c r="C481" s="18">
        <v>5540246186352</v>
      </c>
      <c r="D481" s="19">
        <v>9675</v>
      </c>
      <c r="E481" s="19">
        <v>101781.36</v>
      </c>
      <c r="F481" s="19">
        <v>1474</v>
      </c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t="s">
        <v>3283</v>
      </c>
      <c r="B482" s="23">
        <v>202208</v>
      </c>
      <c r="C482" s="21">
        <v>5540246186352</v>
      </c>
      <c r="D482" s="22">
        <v>8202</v>
      </c>
      <c r="E482" s="22">
        <v>86282.28</v>
      </c>
      <c r="F482" s="22">
        <v>1346</v>
      </c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t="s">
        <v>3284</v>
      </c>
      <c r="B483" s="23">
        <v>202209</v>
      </c>
      <c r="C483" s="21">
        <v>5540246186352</v>
      </c>
      <c r="D483" s="22">
        <v>6856</v>
      </c>
      <c r="E483" s="22">
        <v>72125.64</v>
      </c>
      <c r="F483" s="22">
        <v>1961</v>
      </c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t="s">
        <v>2955</v>
      </c>
      <c r="B484" s="23">
        <v>202210</v>
      </c>
      <c r="C484" s="21">
        <v>5540246186352</v>
      </c>
      <c r="D484" s="22">
        <v>4896</v>
      </c>
      <c r="E484" s="22">
        <v>51500.880000000005</v>
      </c>
      <c r="F484" s="22">
        <v>1798</v>
      </c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t="s">
        <v>3285</v>
      </c>
      <c r="B485" s="23">
        <v>202211</v>
      </c>
      <c r="C485" s="21">
        <v>5540246186352</v>
      </c>
      <c r="D485" s="22">
        <v>4037</v>
      </c>
      <c r="E485" s="22">
        <v>42469.920000000006</v>
      </c>
      <c r="F485" s="22">
        <v>1996</v>
      </c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t="s">
        <v>3054</v>
      </c>
      <c r="B486" s="23">
        <v>202212</v>
      </c>
      <c r="C486" s="21">
        <v>5540246186352</v>
      </c>
      <c r="D486" s="22">
        <v>2123</v>
      </c>
      <c r="E486" s="22">
        <v>22333.32</v>
      </c>
      <c r="F486" s="22">
        <v>1914</v>
      </c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t="s">
        <v>3120</v>
      </c>
      <c r="B487" s="23">
        <v>202301</v>
      </c>
      <c r="C487" s="21">
        <v>5540246186352</v>
      </c>
      <c r="D487" s="22">
        <v>2088</v>
      </c>
      <c r="E487" s="22">
        <v>21967.200000000001</v>
      </c>
      <c r="F487" s="22">
        <v>256</v>
      </c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t="s">
        <v>3286</v>
      </c>
      <c r="B488" s="23">
        <v>202205</v>
      </c>
      <c r="C488" s="18">
        <v>5540246187882</v>
      </c>
      <c r="D488" s="19">
        <v>96</v>
      </c>
      <c r="E488" s="19">
        <v>3649.0176000000001</v>
      </c>
      <c r="F488" s="19">
        <v>7</v>
      </c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t="s">
        <v>3287</v>
      </c>
      <c r="B489" s="23">
        <v>202206</v>
      </c>
      <c r="C489" s="21">
        <v>5540246187882</v>
      </c>
      <c r="D489" s="22">
        <v>89</v>
      </c>
      <c r="E489" s="22">
        <v>3382.0416</v>
      </c>
      <c r="F489" s="22">
        <v>19</v>
      </c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t="s">
        <v>3288</v>
      </c>
      <c r="B490" s="23">
        <v>202207</v>
      </c>
      <c r="C490" s="18">
        <v>5540246187882</v>
      </c>
      <c r="D490" s="19">
        <v>70</v>
      </c>
      <c r="E490" s="19">
        <v>2670.0191999999997</v>
      </c>
      <c r="F490" s="19">
        <v>3</v>
      </c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t="s">
        <v>3289</v>
      </c>
      <c r="B491" s="23">
        <v>202208</v>
      </c>
      <c r="C491" s="18">
        <v>5540246187882</v>
      </c>
      <c r="D491" s="19">
        <v>68</v>
      </c>
      <c r="E491" s="19">
        <v>2581.0272000000004</v>
      </c>
      <c r="F491" s="19">
        <v>21</v>
      </c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t="s">
        <v>3290</v>
      </c>
      <c r="B492" s="23">
        <v>202209</v>
      </c>
      <c r="C492" s="21">
        <v>5540246187882</v>
      </c>
      <c r="D492" s="22">
        <v>47</v>
      </c>
      <c r="E492" s="22">
        <v>1780.0128000000002</v>
      </c>
      <c r="F492" s="22">
        <v>5</v>
      </c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t="s">
        <v>3291</v>
      </c>
      <c r="B493" s="23">
        <v>202210</v>
      </c>
      <c r="C493" s="21">
        <v>5540246187882</v>
      </c>
      <c r="D493" s="22">
        <v>42</v>
      </c>
      <c r="E493" s="22">
        <v>1602.0288</v>
      </c>
      <c r="F493" s="22">
        <v>3</v>
      </c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t="s">
        <v>2820</v>
      </c>
      <c r="B494" s="23">
        <v>202211</v>
      </c>
      <c r="C494" s="18">
        <v>5540246187882</v>
      </c>
      <c r="D494" s="19">
        <v>40</v>
      </c>
      <c r="E494" s="19">
        <v>1512.9936000000002</v>
      </c>
      <c r="F494" s="19">
        <v>7</v>
      </c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t="s">
        <v>3292</v>
      </c>
      <c r="B495" s="23">
        <v>202212</v>
      </c>
      <c r="C495" s="21">
        <v>5540246187882</v>
      </c>
      <c r="D495" s="22">
        <v>195</v>
      </c>
      <c r="E495" s="22">
        <v>7813.152</v>
      </c>
      <c r="F495" s="22">
        <v>7</v>
      </c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t="s">
        <v>3293</v>
      </c>
      <c r="B496" s="23">
        <v>202301</v>
      </c>
      <c r="C496" s="18">
        <v>5540246187882</v>
      </c>
      <c r="D496" s="19">
        <v>188</v>
      </c>
      <c r="E496" s="19">
        <v>7534.1232000000009</v>
      </c>
      <c r="F496" s="19">
        <v>3</v>
      </c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t="s">
        <v>3294</v>
      </c>
      <c r="B497" s="23">
        <v>202205</v>
      </c>
      <c r="C497" s="21">
        <v>5540246187940</v>
      </c>
      <c r="D497" s="22">
        <v>418</v>
      </c>
      <c r="E497" s="22">
        <v>3576.96</v>
      </c>
      <c r="F497" s="22">
        <v>10</v>
      </c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t="s">
        <v>3295</v>
      </c>
      <c r="B498" s="23">
        <v>202206</v>
      </c>
      <c r="C498" s="18">
        <v>5540246187940</v>
      </c>
      <c r="D498" s="19">
        <v>409</v>
      </c>
      <c r="E498" s="19">
        <v>3497.4720000000002</v>
      </c>
      <c r="F498" s="19">
        <v>0</v>
      </c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t="s">
        <v>2585</v>
      </c>
      <c r="B499" s="23">
        <v>202205</v>
      </c>
      <c r="C499" s="18">
        <v>5540246187987</v>
      </c>
      <c r="D499" s="19">
        <v>1671</v>
      </c>
      <c r="E499" s="19">
        <v>821.14560000000006</v>
      </c>
      <c r="F499" s="19">
        <v>38475</v>
      </c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t="s">
        <v>2662</v>
      </c>
      <c r="B500" s="23">
        <v>202206</v>
      </c>
      <c r="C500" s="21">
        <v>5540246187987</v>
      </c>
      <c r="D500" s="22">
        <v>2729</v>
      </c>
      <c r="E500" s="22">
        <v>1341.1872000000001</v>
      </c>
      <c r="F500" s="22">
        <v>59355</v>
      </c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t="s">
        <v>2727</v>
      </c>
      <c r="B501" s="23">
        <v>202207</v>
      </c>
      <c r="C501" s="21">
        <v>5540246187987</v>
      </c>
      <c r="D501" s="22">
        <v>0</v>
      </c>
      <c r="E501" s="22">
        <v>0</v>
      </c>
      <c r="F501" s="22">
        <v>21215</v>
      </c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t="s">
        <v>2775</v>
      </c>
      <c r="B502" s="23">
        <v>202208</v>
      </c>
      <c r="C502" s="21">
        <v>5540246187987</v>
      </c>
      <c r="D502" s="22">
        <v>1448</v>
      </c>
      <c r="E502" s="22">
        <v>711.67680000000007</v>
      </c>
      <c r="F502" s="22">
        <v>29901</v>
      </c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t="s">
        <v>2857</v>
      </c>
      <c r="B503" s="23">
        <v>202209</v>
      </c>
      <c r="C503" s="18">
        <v>5540246187987</v>
      </c>
      <c r="D503" s="19">
        <v>3286</v>
      </c>
      <c r="E503" s="19">
        <v>1614.9024000000002</v>
      </c>
      <c r="F503" s="19">
        <v>48943</v>
      </c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t="s">
        <v>2935</v>
      </c>
      <c r="B504" s="23">
        <v>202210</v>
      </c>
      <c r="C504" s="18">
        <v>5540246187987</v>
      </c>
      <c r="D504" s="19">
        <v>5067</v>
      </c>
      <c r="E504" s="19">
        <v>2519.1215999999999</v>
      </c>
      <c r="F504" s="19">
        <v>56683</v>
      </c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t="s">
        <v>2996</v>
      </c>
      <c r="B505" s="23">
        <v>202211</v>
      </c>
      <c r="C505" s="21">
        <v>5540246187987</v>
      </c>
      <c r="D505" s="22">
        <v>2395</v>
      </c>
      <c r="E505" s="22">
        <v>1190.3328000000001</v>
      </c>
      <c r="F505" s="22">
        <v>60859</v>
      </c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t="s">
        <v>3068</v>
      </c>
      <c r="B506" s="23">
        <v>202212</v>
      </c>
      <c r="C506" s="18">
        <v>5540246187987</v>
      </c>
      <c r="D506" s="19">
        <v>335</v>
      </c>
      <c r="E506" s="19">
        <v>166.10400000000001</v>
      </c>
      <c r="F506" s="19">
        <v>59300</v>
      </c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t="s">
        <v>3138</v>
      </c>
      <c r="B507" s="23">
        <v>202301</v>
      </c>
      <c r="C507" s="21">
        <v>5540246187987</v>
      </c>
      <c r="D507" s="22">
        <v>2339</v>
      </c>
      <c r="E507" s="22">
        <v>1162.6848</v>
      </c>
      <c r="F507" s="22">
        <v>6905</v>
      </c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t="s">
        <v>2610</v>
      </c>
      <c r="B508" s="23">
        <v>202205</v>
      </c>
      <c r="C508" s="21">
        <v>5540246187995</v>
      </c>
      <c r="D508" s="22">
        <v>0</v>
      </c>
      <c r="E508" s="22">
        <v>0</v>
      </c>
      <c r="F508" s="22">
        <v>386</v>
      </c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t="s">
        <v>2647</v>
      </c>
      <c r="B509" s="23">
        <v>202206</v>
      </c>
      <c r="C509" s="18">
        <v>5540246187995</v>
      </c>
      <c r="D509" s="19">
        <v>1933</v>
      </c>
      <c r="E509" s="19">
        <v>169528.16159999999</v>
      </c>
      <c r="F509" s="19">
        <v>996</v>
      </c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t="s">
        <v>3296</v>
      </c>
      <c r="B510" s="23">
        <v>202207</v>
      </c>
      <c r="C510" s="18">
        <v>5540246187995</v>
      </c>
      <c r="D510" s="19">
        <v>1866</v>
      </c>
      <c r="E510" s="19">
        <v>163626.22080000001</v>
      </c>
      <c r="F510" s="19">
        <v>418</v>
      </c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t="s">
        <v>2558</v>
      </c>
      <c r="B511" s="23">
        <v>202208</v>
      </c>
      <c r="C511" s="18">
        <v>5540246187995</v>
      </c>
      <c r="D511" s="19">
        <v>1448</v>
      </c>
      <c r="E511" s="19">
        <v>126993.48480000001</v>
      </c>
      <c r="F511" s="19">
        <v>645</v>
      </c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t="s">
        <v>3297</v>
      </c>
      <c r="B512" s="23">
        <v>202209</v>
      </c>
      <c r="C512" s="21">
        <v>5540246187995</v>
      </c>
      <c r="D512" s="22">
        <v>3123</v>
      </c>
      <c r="E512" s="22">
        <v>273931.45919999998</v>
      </c>
      <c r="F512" s="22">
        <v>1000</v>
      </c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t="s">
        <v>2807</v>
      </c>
      <c r="B513" s="23">
        <v>202210</v>
      </c>
      <c r="C513" s="21">
        <v>5540246187995</v>
      </c>
      <c r="D513" s="22">
        <v>2123</v>
      </c>
      <c r="E513" s="22">
        <v>186216.40800000002</v>
      </c>
      <c r="F513" s="22">
        <v>1406</v>
      </c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t="s">
        <v>2821</v>
      </c>
      <c r="B514" s="23">
        <v>202211</v>
      </c>
      <c r="C514" s="18">
        <v>5540246187995</v>
      </c>
      <c r="D514" s="19">
        <v>1889</v>
      </c>
      <c r="E514" s="19">
        <v>165661.37280000001</v>
      </c>
      <c r="F514" s="19">
        <v>1469</v>
      </c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t="s">
        <v>3060</v>
      </c>
      <c r="B515" s="23">
        <v>202212</v>
      </c>
      <c r="C515" s="21">
        <v>5540246187995</v>
      </c>
      <c r="D515" s="22">
        <v>3084</v>
      </c>
      <c r="E515" s="22">
        <v>270471.70080000005</v>
      </c>
      <c r="F515" s="22">
        <v>1228</v>
      </c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t="s">
        <v>3298</v>
      </c>
      <c r="B516" s="23">
        <v>202301</v>
      </c>
      <c r="C516" s="18">
        <v>5540246187995</v>
      </c>
      <c r="D516" s="19">
        <v>3172</v>
      </c>
      <c r="E516" s="19">
        <v>278205.27840000001</v>
      </c>
      <c r="F516" s="19">
        <v>179</v>
      </c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t="s">
        <v>3299</v>
      </c>
      <c r="B517" s="23">
        <v>202205</v>
      </c>
      <c r="C517" s="18">
        <v>5540246187996</v>
      </c>
      <c r="D517" s="19">
        <v>0</v>
      </c>
      <c r="E517" s="19">
        <v>0</v>
      </c>
      <c r="F517" s="19">
        <v>0</v>
      </c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t="s">
        <v>3300</v>
      </c>
      <c r="B518" s="23">
        <v>202206</v>
      </c>
      <c r="C518" s="21">
        <v>5540246187996</v>
      </c>
      <c r="D518" s="22">
        <v>348</v>
      </c>
      <c r="E518" s="22">
        <v>16089.840000000002</v>
      </c>
      <c r="F518" s="22">
        <v>14</v>
      </c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t="s">
        <v>3301</v>
      </c>
      <c r="B519" s="23">
        <v>202207</v>
      </c>
      <c r="C519" s="21">
        <v>5540246187996</v>
      </c>
      <c r="D519" s="22">
        <v>335</v>
      </c>
      <c r="E519" s="22">
        <v>15446.246400000002</v>
      </c>
      <c r="F519" s="22">
        <v>7</v>
      </c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t="s">
        <v>3302</v>
      </c>
      <c r="B520" s="23">
        <v>202208</v>
      </c>
      <c r="C520" s="21">
        <v>5540246187996</v>
      </c>
      <c r="D520" s="22">
        <v>328</v>
      </c>
      <c r="E520" s="22">
        <v>15124.449600000002</v>
      </c>
      <c r="F520" s="22">
        <v>12</v>
      </c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t="s">
        <v>3303</v>
      </c>
      <c r="B521" s="23">
        <v>202209</v>
      </c>
      <c r="C521" s="18">
        <v>5540246187996</v>
      </c>
      <c r="D521" s="19">
        <v>316</v>
      </c>
      <c r="E521" s="19">
        <v>14588.121600000002</v>
      </c>
      <c r="F521" s="19">
        <v>21</v>
      </c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t="s">
        <v>3304</v>
      </c>
      <c r="B522" s="23">
        <v>202210</v>
      </c>
      <c r="C522" s="18">
        <v>5540246187996</v>
      </c>
      <c r="D522" s="19">
        <v>295</v>
      </c>
      <c r="E522" s="19">
        <v>13622.7312</v>
      </c>
      <c r="F522" s="19">
        <v>24</v>
      </c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t="s">
        <v>3305</v>
      </c>
      <c r="B523" s="23">
        <v>202211</v>
      </c>
      <c r="C523" s="21">
        <v>5540246187996</v>
      </c>
      <c r="D523" s="22">
        <v>272</v>
      </c>
      <c r="E523" s="22">
        <v>12550.075200000001</v>
      </c>
      <c r="F523" s="22">
        <v>24</v>
      </c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t="s">
        <v>3306</v>
      </c>
      <c r="B524" s="23">
        <v>202212</v>
      </c>
      <c r="C524" s="18">
        <v>5540246187996</v>
      </c>
      <c r="D524" s="19">
        <v>249</v>
      </c>
      <c r="E524" s="19">
        <v>11477.4192</v>
      </c>
      <c r="F524" s="19">
        <v>10</v>
      </c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t="s">
        <v>3307</v>
      </c>
      <c r="B525" s="23">
        <v>202301</v>
      </c>
      <c r="C525" s="21">
        <v>5540246187996</v>
      </c>
      <c r="D525" s="22">
        <v>258</v>
      </c>
      <c r="E525" s="22">
        <v>11906.481600000001</v>
      </c>
      <c r="F525" s="22">
        <v>0</v>
      </c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t="s">
        <v>3308</v>
      </c>
      <c r="B526" s="23">
        <v>202205</v>
      </c>
      <c r="C526" s="21">
        <v>5540246187997</v>
      </c>
      <c r="D526" s="22">
        <v>0</v>
      </c>
      <c r="E526" s="22">
        <v>0</v>
      </c>
      <c r="F526" s="22">
        <v>12</v>
      </c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t="s">
        <v>3309</v>
      </c>
      <c r="B527" s="23">
        <v>202206</v>
      </c>
      <c r="C527" s="18">
        <v>5540246187997</v>
      </c>
      <c r="D527" s="19">
        <v>337</v>
      </c>
      <c r="E527" s="19">
        <v>16806.312000000002</v>
      </c>
      <c r="F527" s="19">
        <v>84</v>
      </c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t="s">
        <v>3310</v>
      </c>
      <c r="B528" s="23">
        <v>202207</v>
      </c>
      <c r="C528" s="18">
        <v>5540246187997</v>
      </c>
      <c r="D528" s="19">
        <v>253</v>
      </c>
      <c r="E528" s="19">
        <v>12633.7104</v>
      </c>
      <c r="F528" s="19">
        <v>38</v>
      </c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t="s">
        <v>3311</v>
      </c>
      <c r="B529" s="23">
        <v>202208</v>
      </c>
      <c r="C529" s="18">
        <v>5540246187997</v>
      </c>
      <c r="D529" s="19">
        <v>216</v>
      </c>
      <c r="E529" s="19">
        <v>10779.220800000001</v>
      </c>
      <c r="F529" s="19">
        <v>56</v>
      </c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t="s">
        <v>3312</v>
      </c>
      <c r="B530" s="23">
        <v>202209</v>
      </c>
      <c r="C530" s="21">
        <v>5540246187997</v>
      </c>
      <c r="D530" s="22">
        <v>161</v>
      </c>
      <c r="E530" s="22">
        <v>7997.4864000000007</v>
      </c>
      <c r="F530" s="22">
        <v>130</v>
      </c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t="s">
        <v>2808</v>
      </c>
      <c r="B531" s="23">
        <v>202210</v>
      </c>
      <c r="C531" s="21">
        <v>5540246187997</v>
      </c>
      <c r="D531" s="22">
        <v>31</v>
      </c>
      <c r="E531" s="22">
        <v>1506.7728000000002</v>
      </c>
      <c r="F531" s="22">
        <v>121</v>
      </c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t="s">
        <v>2822</v>
      </c>
      <c r="B532" s="23">
        <v>202211</v>
      </c>
      <c r="C532" s="18">
        <v>5540246187997</v>
      </c>
      <c r="D532" s="19">
        <v>286</v>
      </c>
      <c r="E532" s="19">
        <v>14256.388800000002</v>
      </c>
      <c r="F532" s="19">
        <v>128</v>
      </c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t="s">
        <v>3313</v>
      </c>
      <c r="B533" s="23">
        <v>202212</v>
      </c>
      <c r="C533" s="21">
        <v>5540246187997</v>
      </c>
      <c r="D533" s="22">
        <v>362</v>
      </c>
      <c r="E533" s="22">
        <v>18081.2736</v>
      </c>
      <c r="F533" s="22">
        <v>93</v>
      </c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t="s">
        <v>3314</v>
      </c>
      <c r="B534" s="23">
        <v>202301</v>
      </c>
      <c r="C534" s="18">
        <v>5540246187997</v>
      </c>
      <c r="D534" s="19">
        <v>272</v>
      </c>
      <c r="E534" s="19">
        <v>13560.955200000002</v>
      </c>
      <c r="F534" s="19">
        <v>10</v>
      </c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t="s">
        <v>3315</v>
      </c>
      <c r="B535" s="23">
        <v>202205</v>
      </c>
      <c r="C535" s="18">
        <v>5540246187998</v>
      </c>
      <c r="D535" s="19">
        <v>0</v>
      </c>
      <c r="E535" s="19">
        <v>0</v>
      </c>
      <c r="F535" s="19">
        <v>374</v>
      </c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t="s">
        <v>3316</v>
      </c>
      <c r="B536" s="23">
        <v>202206</v>
      </c>
      <c r="C536" s="21">
        <v>5540246187998</v>
      </c>
      <c r="D536" s="22">
        <v>1031</v>
      </c>
      <c r="E536" s="22">
        <v>52958.188800000004</v>
      </c>
      <c r="F536" s="22">
        <v>555</v>
      </c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t="s">
        <v>3317</v>
      </c>
      <c r="B537" s="23">
        <v>202207</v>
      </c>
      <c r="C537" s="21">
        <v>5540246187998</v>
      </c>
      <c r="D537" s="22">
        <v>474</v>
      </c>
      <c r="E537" s="22">
        <v>24332.140800000001</v>
      </c>
      <c r="F537" s="22">
        <v>223</v>
      </c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t="s">
        <v>2646</v>
      </c>
      <c r="B538" s="23">
        <v>202208</v>
      </c>
      <c r="C538" s="21">
        <v>5540246187998</v>
      </c>
      <c r="D538" s="22">
        <v>253</v>
      </c>
      <c r="E538" s="22">
        <v>13000.996800000001</v>
      </c>
      <c r="F538" s="22">
        <v>221</v>
      </c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t="s">
        <v>3318</v>
      </c>
      <c r="B539" s="23">
        <v>202209</v>
      </c>
      <c r="C539" s="18">
        <v>5540246187998</v>
      </c>
      <c r="D539" s="19">
        <v>1425</v>
      </c>
      <c r="E539" s="19">
        <v>73234.972800000003</v>
      </c>
      <c r="F539" s="19">
        <v>469</v>
      </c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t="s">
        <v>2809</v>
      </c>
      <c r="B540" s="23">
        <v>202210</v>
      </c>
      <c r="C540" s="18">
        <v>5540246187998</v>
      </c>
      <c r="D540" s="19">
        <v>966</v>
      </c>
      <c r="E540" s="19">
        <v>49618.483200000002</v>
      </c>
      <c r="F540" s="19">
        <v>467</v>
      </c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t="s">
        <v>2982</v>
      </c>
      <c r="B541" s="23">
        <v>202211</v>
      </c>
      <c r="C541" s="21">
        <v>5540246187998</v>
      </c>
      <c r="D541" s="22">
        <v>1126</v>
      </c>
      <c r="E541" s="22">
        <v>57848.472000000009</v>
      </c>
      <c r="F541" s="22">
        <v>462</v>
      </c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t="s">
        <v>3319</v>
      </c>
      <c r="B542" s="23">
        <v>202212</v>
      </c>
      <c r="C542" s="18">
        <v>5540246187998</v>
      </c>
      <c r="D542" s="19">
        <v>1891</v>
      </c>
      <c r="E542" s="19">
        <v>97209.288000000015</v>
      </c>
      <c r="F542" s="19">
        <v>432</v>
      </c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t="s">
        <v>3320</v>
      </c>
      <c r="B543" s="23">
        <v>202301</v>
      </c>
      <c r="C543" s="21">
        <v>5540246187998</v>
      </c>
      <c r="D543" s="22">
        <v>1467</v>
      </c>
      <c r="E543" s="22">
        <v>75381.926400000011</v>
      </c>
      <c r="F543" s="22">
        <v>61</v>
      </c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t="s">
        <v>2557</v>
      </c>
      <c r="B544" s="23">
        <v>202205</v>
      </c>
      <c r="C544" s="21">
        <v>5540246188047</v>
      </c>
      <c r="D544" s="22">
        <v>154</v>
      </c>
      <c r="E544" s="22">
        <v>18652.550400000004</v>
      </c>
      <c r="F544" s="22">
        <v>35</v>
      </c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t="s">
        <v>3321</v>
      </c>
      <c r="B545" s="23">
        <v>202206</v>
      </c>
      <c r="C545" s="18">
        <v>5540246188047</v>
      </c>
      <c r="D545" s="19">
        <v>358</v>
      </c>
      <c r="E545" s="19">
        <v>43522.617600000005</v>
      </c>
      <c r="F545" s="19">
        <v>45</v>
      </c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t="s">
        <v>3322</v>
      </c>
      <c r="B546" s="23">
        <v>202207</v>
      </c>
      <c r="C546" s="18">
        <v>5540246188047</v>
      </c>
      <c r="D546" s="19">
        <v>314</v>
      </c>
      <c r="E546" s="19">
        <v>38152.944000000003</v>
      </c>
      <c r="F546" s="19">
        <v>21</v>
      </c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t="s">
        <v>3323</v>
      </c>
      <c r="B547" s="23">
        <v>202208</v>
      </c>
      <c r="C547" s="18">
        <v>5540246188047</v>
      </c>
      <c r="D547" s="19">
        <v>293</v>
      </c>
      <c r="E547" s="19">
        <v>35609.414400000001</v>
      </c>
      <c r="F547" s="19">
        <v>24</v>
      </c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t="s">
        <v>3324</v>
      </c>
      <c r="B548" s="23">
        <v>202209</v>
      </c>
      <c r="C548" s="21">
        <v>5540246188047</v>
      </c>
      <c r="D548" s="22">
        <v>270</v>
      </c>
      <c r="E548" s="22">
        <v>32783.270400000001</v>
      </c>
      <c r="F548" s="22">
        <v>35</v>
      </c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t="s">
        <v>3325</v>
      </c>
      <c r="B549" s="23">
        <v>202210</v>
      </c>
      <c r="C549" s="18">
        <v>5540246188047</v>
      </c>
      <c r="D549" s="19">
        <v>235</v>
      </c>
      <c r="E549" s="19">
        <v>28544.054400000001</v>
      </c>
      <c r="F549" s="19">
        <v>35</v>
      </c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t="s">
        <v>3326</v>
      </c>
      <c r="B550" s="23">
        <v>202211</v>
      </c>
      <c r="C550" s="21">
        <v>5540246188047</v>
      </c>
      <c r="D550" s="22">
        <v>195</v>
      </c>
      <c r="E550" s="22">
        <v>23739.6096</v>
      </c>
      <c r="F550" s="22">
        <v>38</v>
      </c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t="s">
        <v>3327</v>
      </c>
      <c r="B551" s="23">
        <v>202212</v>
      </c>
      <c r="C551" s="18">
        <v>5540246188047</v>
      </c>
      <c r="D551" s="19">
        <v>158</v>
      </c>
      <c r="E551" s="19">
        <v>19217.779200000004</v>
      </c>
      <c r="F551" s="19">
        <v>31</v>
      </c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t="s">
        <v>3328</v>
      </c>
      <c r="B552" s="23">
        <v>202301</v>
      </c>
      <c r="C552" s="21">
        <v>5540246188047</v>
      </c>
      <c r="D552" s="22">
        <v>128</v>
      </c>
      <c r="E552" s="22">
        <v>15543.792000000001</v>
      </c>
      <c r="F552" s="22">
        <v>7</v>
      </c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t="s">
        <v>2617</v>
      </c>
      <c r="B553" s="23">
        <v>202205</v>
      </c>
      <c r="C553" s="21">
        <v>5540246188175</v>
      </c>
      <c r="D553" s="22">
        <v>0</v>
      </c>
      <c r="E553" s="22">
        <v>0</v>
      </c>
      <c r="F553" s="22">
        <v>288</v>
      </c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t="s">
        <v>2667</v>
      </c>
      <c r="B554" s="23">
        <v>202206</v>
      </c>
      <c r="C554" s="21">
        <v>5540246188175</v>
      </c>
      <c r="D554" s="22">
        <v>103</v>
      </c>
      <c r="E554" s="22">
        <v>2913.9264000000003</v>
      </c>
      <c r="F554" s="22">
        <v>455</v>
      </c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t="s">
        <v>2725</v>
      </c>
      <c r="B555" s="23">
        <v>202207</v>
      </c>
      <c r="C555" s="18">
        <v>5540246188175</v>
      </c>
      <c r="D555" s="19">
        <v>84</v>
      </c>
      <c r="E555" s="19">
        <v>2384.1215999999999</v>
      </c>
      <c r="F555" s="19">
        <v>353</v>
      </c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t="s">
        <v>2802</v>
      </c>
      <c r="B556" s="23">
        <v>202208</v>
      </c>
      <c r="C556" s="21">
        <v>5540246188175</v>
      </c>
      <c r="D556" s="22">
        <v>93</v>
      </c>
      <c r="E556" s="22">
        <v>2649.0240000000003</v>
      </c>
      <c r="F556" s="22">
        <v>483</v>
      </c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t="s">
        <v>2846</v>
      </c>
      <c r="B557" s="23">
        <v>202209</v>
      </c>
      <c r="C557" s="18">
        <v>5540246188175</v>
      </c>
      <c r="D557" s="19">
        <v>65</v>
      </c>
      <c r="E557" s="19">
        <v>1854.3168000000001</v>
      </c>
      <c r="F557" s="19">
        <v>529</v>
      </c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t="s">
        <v>2934</v>
      </c>
      <c r="B558" s="23">
        <v>202210</v>
      </c>
      <c r="C558" s="21">
        <v>5540246188175</v>
      </c>
      <c r="D558" s="22">
        <v>130</v>
      </c>
      <c r="E558" s="22">
        <v>3773.2175999999999</v>
      </c>
      <c r="F558" s="22">
        <v>632</v>
      </c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t="s">
        <v>3008</v>
      </c>
      <c r="B559" s="23">
        <v>202211</v>
      </c>
      <c r="C559" s="18">
        <v>5540246188175</v>
      </c>
      <c r="D559" s="19">
        <v>93</v>
      </c>
      <c r="E559" s="19">
        <v>2697.7536000000005</v>
      </c>
      <c r="F559" s="19">
        <v>632</v>
      </c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t="s">
        <v>3088</v>
      </c>
      <c r="B560" s="23">
        <v>202212</v>
      </c>
      <c r="C560" s="21">
        <v>5540246188175</v>
      </c>
      <c r="D560" s="22">
        <v>19</v>
      </c>
      <c r="E560" s="22">
        <v>539.5680000000001</v>
      </c>
      <c r="F560" s="22">
        <v>956</v>
      </c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t="s">
        <v>3146</v>
      </c>
      <c r="B561" s="23">
        <v>202301</v>
      </c>
      <c r="C561" s="18">
        <v>5540246188175</v>
      </c>
      <c r="D561" s="19">
        <v>168</v>
      </c>
      <c r="E561" s="19">
        <v>4856.2848000000004</v>
      </c>
      <c r="F561" s="19">
        <v>186</v>
      </c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t="s">
        <v>2597</v>
      </c>
      <c r="B562" s="23">
        <v>202205</v>
      </c>
      <c r="C562" s="21">
        <v>5540246188200</v>
      </c>
      <c r="D562" s="22">
        <v>0</v>
      </c>
      <c r="E562" s="22">
        <v>0</v>
      </c>
      <c r="F562" s="22">
        <v>12733</v>
      </c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t="s">
        <v>2663</v>
      </c>
      <c r="B563" s="23">
        <v>202206</v>
      </c>
      <c r="C563" s="18">
        <v>5540246188200</v>
      </c>
      <c r="D563" s="19">
        <v>780</v>
      </c>
      <c r="E563" s="19">
        <v>1437.0047999999999</v>
      </c>
      <c r="F563" s="19">
        <v>15289</v>
      </c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t="s">
        <v>2728</v>
      </c>
      <c r="B564" s="23">
        <v>202207</v>
      </c>
      <c r="C564" s="21">
        <v>5540246188200</v>
      </c>
      <c r="D564" s="22">
        <v>0</v>
      </c>
      <c r="E564" s="22">
        <v>0</v>
      </c>
      <c r="F564" s="22">
        <v>10505</v>
      </c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t="s">
        <v>2776</v>
      </c>
      <c r="B565" s="23">
        <v>202208</v>
      </c>
      <c r="C565" s="18">
        <v>5540246188200</v>
      </c>
      <c r="D565" s="19">
        <v>1040</v>
      </c>
      <c r="E565" s="19">
        <v>1916.0064</v>
      </c>
      <c r="F565" s="19">
        <v>12844</v>
      </c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t="s">
        <v>2843</v>
      </c>
      <c r="B566" s="23">
        <v>202209</v>
      </c>
      <c r="C566" s="21">
        <v>5540246188200</v>
      </c>
      <c r="D566" s="22">
        <v>928</v>
      </c>
      <c r="E566" s="22">
        <v>1710.72</v>
      </c>
      <c r="F566" s="22">
        <v>20194</v>
      </c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t="s">
        <v>2921</v>
      </c>
      <c r="B567" s="23">
        <v>202210</v>
      </c>
      <c r="C567" s="21">
        <v>5540246188200</v>
      </c>
      <c r="D567" s="22">
        <v>75</v>
      </c>
      <c r="E567" s="22">
        <v>139.36320000000001</v>
      </c>
      <c r="F567" s="22">
        <v>18820</v>
      </c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t="s">
        <v>2997</v>
      </c>
      <c r="B568" s="23">
        <v>202211</v>
      </c>
      <c r="C568" s="18">
        <v>5540246188200</v>
      </c>
      <c r="D568" s="19">
        <v>2265</v>
      </c>
      <c r="E568" s="19">
        <v>4250.0591999999997</v>
      </c>
      <c r="F568" s="19">
        <v>20194</v>
      </c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t="s">
        <v>3069</v>
      </c>
      <c r="B569" s="23">
        <v>202212</v>
      </c>
      <c r="C569" s="21">
        <v>5540246188200</v>
      </c>
      <c r="D569" s="22">
        <v>632</v>
      </c>
      <c r="E569" s="22">
        <v>1184.4576000000002</v>
      </c>
      <c r="F569" s="22">
        <v>16964</v>
      </c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t="s">
        <v>3148</v>
      </c>
      <c r="B570" s="23">
        <v>202301</v>
      </c>
      <c r="C570" s="21">
        <v>5540246188200</v>
      </c>
      <c r="D570" s="22">
        <v>632</v>
      </c>
      <c r="E570" s="22">
        <v>1184.4576000000002</v>
      </c>
      <c r="F570" s="22">
        <v>3490</v>
      </c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t="s">
        <v>2564</v>
      </c>
      <c r="B571" s="23">
        <v>202205</v>
      </c>
      <c r="C571" s="21">
        <v>5540246188224</v>
      </c>
      <c r="D571" s="22">
        <v>5568</v>
      </c>
      <c r="E571" s="22">
        <v>6531.84</v>
      </c>
      <c r="F571" s="22">
        <v>12876</v>
      </c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t="s">
        <v>2654</v>
      </c>
      <c r="B572" s="23">
        <v>202206</v>
      </c>
      <c r="C572" s="18">
        <v>5540246188224</v>
      </c>
      <c r="D572" s="19">
        <v>14616</v>
      </c>
      <c r="E572" s="19">
        <v>17146.080000000002</v>
      </c>
      <c r="F572" s="19">
        <v>19720</v>
      </c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t="s">
        <v>3329</v>
      </c>
      <c r="B573" s="23">
        <v>202207</v>
      </c>
      <c r="C573" s="21">
        <v>5540246188224</v>
      </c>
      <c r="D573" s="22">
        <v>19024</v>
      </c>
      <c r="E573" s="22">
        <v>22317.120000000003</v>
      </c>
      <c r="F573" s="22">
        <v>3944</v>
      </c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t="s">
        <v>2810</v>
      </c>
      <c r="B574" s="23">
        <v>202208</v>
      </c>
      <c r="C574" s="18">
        <v>5540246188224</v>
      </c>
      <c r="D574" s="19">
        <v>15080</v>
      </c>
      <c r="E574" s="19">
        <v>17690.400000000001</v>
      </c>
      <c r="F574" s="19">
        <v>11252</v>
      </c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t="s">
        <v>2869</v>
      </c>
      <c r="B575" s="23">
        <v>202209</v>
      </c>
      <c r="C575" s="21">
        <v>5540246188224</v>
      </c>
      <c r="D575" s="22">
        <v>15892</v>
      </c>
      <c r="E575" s="22">
        <v>18642.960000000003</v>
      </c>
      <c r="F575" s="22">
        <v>19140</v>
      </c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t="s">
        <v>2946</v>
      </c>
      <c r="B576" s="23">
        <v>202210</v>
      </c>
      <c r="C576" s="21">
        <v>5540246188224</v>
      </c>
      <c r="D576" s="22">
        <v>8816</v>
      </c>
      <c r="E576" s="22">
        <v>10342.08</v>
      </c>
      <c r="F576" s="22">
        <v>57072</v>
      </c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t="s">
        <v>3330</v>
      </c>
      <c r="B577" s="23">
        <v>202205</v>
      </c>
      <c r="C577" s="21">
        <v>5540246188512</v>
      </c>
      <c r="D577" s="22">
        <v>179</v>
      </c>
      <c r="E577" s="22">
        <v>24488.9568</v>
      </c>
      <c r="F577" s="22">
        <v>28</v>
      </c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t="s">
        <v>2636</v>
      </c>
      <c r="B578" s="23">
        <v>202206</v>
      </c>
      <c r="C578" s="21">
        <v>5540246188512</v>
      </c>
      <c r="D578" s="22">
        <v>151</v>
      </c>
      <c r="E578" s="22">
        <v>20672.496000000003</v>
      </c>
      <c r="F578" s="22">
        <v>33</v>
      </c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t="s">
        <v>3331</v>
      </c>
      <c r="B579" s="23">
        <v>202207</v>
      </c>
      <c r="C579" s="18">
        <v>5540246188512</v>
      </c>
      <c r="D579" s="19">
        <v>351</v>
      </c>
      <c r="E579" s="19">
        <v>48023.798400000007</v>
      </c>
      <c r="F579" s="19">
        <v>5</v>
      </c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t="s">
        <v>3332</v>
      </c>
      <c r="B580" s="23">
        <v>202208</v>
      </c>
      <c r="C580" s="18">
        <v>5540246188512</v>
      </c>
      <c r="D580" s="19">
        <v>332</v>
      </c>
      <c r="E580" s="19">
        <v>45479.491200000004</v>
      </c>
      <c r="F580" s="19">
        <v>0</v>
      </c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t="s">
        <v>3333</v>
      </c>
      <c r="B581" s="23">
        <v>202209</v>
      </c>
      <c r="C581" s="18">
        <v>5540246188512</v>
      </c>
      <c r="D581" s="19">
        <v>332</v>
      </c>
      <c r="E581" s="19">
        <v>45479.491200000004</v>
      </c>
      <c r="F581" s="19">
        <v>0</v>
      </c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t="s">
        <v>3334</v>
      </c>
      <c r="B582" s="23">
        <v>202210</v>
      </c>
      <c r="C582" s="21">
        <v>5540246188512</v>
      </c>
      <c r="D582" s="22">
        <v>335</v>
      </c>
      <c r="E582" s="22">
        <v>45797.529600000009</v>
      </c>
      <c r="F582" s="22">
        <v>12</v>
      </c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t="s">
        <v>3335</v>
      </c>
      <c r="B583" s="23">
        <v>202211</v>
      </c>
      <c r="C583" s="21">
        <v>5540246188512</v>
      </c>
      <c r="D583" s="22">
        <v>323</v>
      </c>
      <c r="E583" s="22">
        <v>44207.337600000006</v>
      </c>
      <c r="F583" s="22">
        <v>0</v>
      </c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t="s">
        <v>3336</v>
      </c>
      <c r="B584" s="23">
        <v>202212</v>
      </c>
      <c r="C584" s="18">
        <v>5540246188512</v>
      </c>
      <c r="D584" s="19">
        <v>323</v>
      </c>
      <c r="E584" s="19">
        <v>44207.337600000006</v>
      </c>
      <c r="F584" s="19">
        <v>0</v>
      </c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t="s">
        <v>3337</v>
      </c>
      <c r="B585" s="23">
        <v>202301</v>
      </c>
      <c r="C585" s="18">
        <v>5540246188512</v>
      </c>
      <c r="D585" s="19">
        <v>323</v>
      </c>
      <c r="E585" s="19">
        <v>44207.337600000006</v>
      </c>
      <c r="F585" s="19">
        <v>0</v>
      </c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t="s">
        <v>2577</v>
      </c>
      <c r="B586" s="23">
        <v>202205</v>
      </c>
      <c r="C586" s="21">
        <v>5540246188583</v>
      </c>
      <c r="D586" s="22">
        <v>4594</v>
      </c>
      <c r="E586" s="22">
        <v>16448.572800000002</v>
      </c>
      <c r="F586" s="22">
        <v>8464</v>
      </c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t="s">
        <v>2675</v>
      </c>
      <c r="B587" s="23">
        <v>202206</v>
      </c>
      <c r="C587" s="18">
        <v>5540246188583</v>
      </c>
      <c r="D587" s="19">
        <v>4483</v>
      </c>
      <c r="E587" s="19">
        <v>16049.836800000001</v>
      </c>
      <c r="F587" s="19">
        <v>11220</v>
      </c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t="s">
        <v>2740</v>
      </c>
      <c r="B588" s="23">
        <v>202207</v>
      </c>
      <c r="C588" s="21">
        <v>5540246188583</v>
      </c>
      <c r="D588" s="22">
        <v>5513</v>
      </c>
      <c r="E588" s="22">
        <v>19738.296000000002</v>
      </c>
      <c r="F588" s="22">
        <v>7517</v>
      </c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t="s">
        <v>2791</v>
      </c>
      <c r="B589" s="23">
        <v>202208</v>
      </c>
      <c r="C589" s="21">
        <v>5540246188583</v>
      </c>
      <c r="D589" s="22">
        <v>2450</v>
      </c>
      <c r="E589" s="22">
        <v>8772.5808000000015</v>
      </c>
      <c r="F589" s="22">
        <v>4789</v>
      </c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t="s">
        <v>3338</v>
      </c>
      <c r="B590" s="23">
        <v>202205</v>
      </c>
      <c r="C590" s="21">
        <v>5540246188647</v>
      </c>
      <c r="D590" s="22">
        <v>1798</v>
      </c>
      <c r="E590" s="22">
        <v>26616.600000000002</v>
      </c>
      <c r="F590" s="22">
        <v>0</v>
      </c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t="s">
        <v>3339</v>
      </c>
      <c r="B591" s="23">
        <v>202206</v>
      </c>
      <c r="C591" s="18">
        <v>5540246188647</v>
      </c>
      <c r="D591" s="19">
        <v>1798</v>
      </c>
      <c r="E591" s="19">
        <v>26616.600000000002</v>
      </c>
      <c r="F591" s="19">
        <v>0</v>
      </c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t="s">
        <v>3340</v>
      </c>
      <c r="B592" s="23">
        <v>202207</v>
      </c>
      <c r="C592" s="21">
        <v>5540246188647</v>
      </c>
      <c r="D592" s="22">
        <v>1798</v>
      </c>
      <c r="E592" s="22">
        <v>26616.600000000002</v>
      </c>
      <c r="F592" s="22">
        <v>93</v>
      </c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t="s">
        <v>3341</v>
      </c>
      <c r="B593" s="23">
        <v>202208</v>
      </c>
      <c r="C593" s="21">
        <v>5540246188647</v>
      </c>
      <c r="D593" s="22">
        <v>1706</v>
      </c>
      <c r="E593" s="22">
        <v>25242.84</v>
      </c>
      <c r="F593" s="22">
        <v>720</v>
      </c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t="s">
        <v>3342</v>
      </c>
      <c r="B594" s="23">
        <v>202209</v>
      </c>
      <c r="C594" s="18">
        <v>5540246188647</v>
      </c>
      <c r="D594" s="19">
        <v>986</v>
      </c>
      <c r="E594" s="19">
        <v>14596.2</v>
      </c>
      <c r="F594" s="19">
        <v>604</v>
      </c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t="s">
        <v>3343</v>
      </c>
      <c r="B595" s="23">
        <v>202210</v>
      </c>
      <c r="C595" s="21">
        <v>5540246188647</v>
      </c>
      <c r="D595" s="22">
        <v>383</v>
      </c>
      <c r="E595" s="22">
        <v>5666.76</v>
      </c>
      <c r="F595" s="22">
        <v>383</v>
      </c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t="s">
        <v>3344</v>
      </c>
      <c r="B596" s="23">
        <v>202205</v>
      </c>
      <c r="C596" s="21">
        <v>5540246190092</v>
      </c>
      <c r="D596" s="22">
        <v>96</v>
      </c>
      <c r="E596" s="22">
        <v>13163.5584</v>
      </c>
      <c r="F596" s="22">
        <v>47</v>
      </c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t="s">
        <v>2616</v>
      </c>
      <c r="B597" s="23">
        <v>202206</v>
      </c>
      <c r="C597" s="18">
        <v>5540246190092</v>
      </c>
      <c r="D597" s="19">
        <v>49</v>
      </c>
      <c r="E597" s="19">
        <v>6742.3104000000003</v>
      </c>
      <c r="F597" s="19">
        <v>49</v>
      </c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t="s">
        <v>3345</v>
      </c>
      <c r="B598" s="23">
        <v>202207</v>
      </c>
      <c r="C598" s="21">
        <v>5540246190092</v>
      </c>
      <c r="D598" s="22">
        <v>228</v>
      </c>
      <c r="E598" s="22">
        <v>31464.1152</v>
      </c>
      <c r="F598" s="22">
        <v>31</v>
      </c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t="s">
        <v>3346</v>
      </c>
      <c r="B599" s="23">
        <v>202208</v>
      </c>
      <c r="C599" s="21">
        <v>5540246190092</v>
      </c>
      <c r="D599" s="22">
        <v>198</v>
      </c>
      <c r="E599" s="22">
        <v>27290.304</v>
      </c>
      <c r="F599" s="22">
        <v>40</v>
      </c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t="s">
        <v>3347</v>
      </c>
      <c r="B600" s="23">
        <v>202209</v>
      </c>
      <c r="C600" s="18">
        <v>5540246190092</v>
      </c>
      <c r="D600" s="19">
        <v>158</v>
      </c>
      <c r="E600" s="19">
        <v>21832.243200000001</v>
      </c>
      <c r="F600" s="19">
        <v>40</v>
      </c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t="s">
        <v>2906</v>
      </c>
      <c r="B601" s="23">
        <v>202210</v>
      </c>
      <c r="C601" s="21">
        <v>5540246190092</v>
      </c>
      <c r="D601" s="22">
        <v>119</v>
      </c>
      <c r="E601" s="22">
        <v>16374.182400000002</v>
      </c>
      <c r="F601" s="22">
        <v>42</v>
      </c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t="s">
        <v>3348</v>
      </c>
      <c r="B602" s="23">
        <v>202211</v>
      </c>
      <c r="C602" s="18">
        <v>5540246190092</v>
      </c>
      <c r="D602" s="19">
        <v>307</v>
      </c>
      <c r="E602" s="19">
        <v>40035.988800000006</v>
      </c>
      <c r="F602" s="19">
        <v>35</v>
      </c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t="s">
        <v>3349</v>
      </c>
      <c r="B603" s="23">
        <v>202212</v>
      </c>
      <c r="C603" s="21">
        <v>5540246190092</v>
      </c>
      <c r="D603" s="22">
        <v>272</v>
      </c>
      <c r="E603" s="22">
        <v>35486.424000000006</v>
      </c>
      <c r="F603" s="22">
        <v>42</v>
      </c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t="s">
        <v>3350</v>
      </c>
      <c r="B604" s="23">
        <v>202301</v>
      </c>
      <c r="C604" s="21">
        <v>5540246190092</v>
      </c>
      <c r="D604" s="22">
        <v>230</v>
      </c>
      <c r="E604" s="22">
        <v>30026.980800000001</v>
      </c>
      <c r="F604" s="22">
        <v>0</v>
      </c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t="s">
        <v>2604</v>
      </c>
      <c r="B605" s="23">
        <v>202205</v>
      </c>
      <c r="C605" s="18">
        <v>5540246190097</v>
      </c>
      <c r="D605" s="19">
        <v>4880</v>
      </c>
      <c r="E605" s="19">
        <v>120385.00800000002</v>
      </c>
      <c r="F605" s="19">
        <v>8234</v>
      </c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t="s">
        <v>2652</v>
      </c>
      <c r="B606" s="23">
        <v>202206</v>
      </c>
      <c r="C606" s="21">
        <v>5540246190097</v>
      </c>
      <c r="D606" s="22">
        <v>3104</v>
      </c>
      <c r="E606" s="22">
        <v>77433.753599999996</v>
      </c>
      <c r="F606" s="22">
        <v>12982</v>
      </c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t="s">
        <v>3351</v>
      </c>
      <c r="B607" s="23">
        <v>202207</v>
      </c>
      <c r="C607" s="18">
        <v>5540246190097</v>
      </c>
      <c r="D607" s="19">
        <v>1271</v>
      </c>
      <c r="E607" s="19">
        <v>31824.489600000001</v>
      </c>
      <c r="F607" s="19">
        <v>1256</v>
      </c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t="s">
        <v>2559</v>
      </c>
      <c r="B608" s="23">
        <v>202205</v>
      </c>
      <c r="C608" s="21">
        <v>5540246190727</v>
      </c>
      <c r="D608" s="22">
        <v>383</v>
      </c>
      <c r="E608" s="22">
        <v>4326.0048000000006</v>
      </c>
      <c r="F608" s="22">
        <v>557</v>
      </c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t="s">
        <v>3352</v>
      </c>
      <c r="B609" s="23">
        <v>202206</v>
      </c>
      <c r="C609" s="18">
        <v>5540246190727</v>
      </c>
      <c r="D609" s="19">
        <v>2332</v>
      </c>
      <c r="E609" s="19">
        <v>26349.192000000003</v>
      </c>
      <c r="F609" s="19">
        <v>696</v>
      </c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t="s">
        <v>3353</v>
      </c>
      <c r="B610" s="23">
        <v>202207</v>
      </c>
      <c r="C610" s="18">
        <v>5540246190727</v>
      </c>
      <c r="D610" s="19">
        <v>1636</v>
      </c>
      <c r="E610" s="19">
        <v>18483.768</v>
      </c>
      <c r="F610" s="19">
        <v>534</v>
      </c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t="s">
        <v>3354</v>
      </c>
      <c r="B611" s="23">
        <v>202208</v>
      </c>
      <c r="C611" s="21">
        <v>5540246190727</v>
      </c>
      <c r="D611" s="22">
        <v>1102</v>
      </c>
      <c r="E611" s="22">
        <v>12453.609600000002</v>
      </c>
      <c r="F611" s="22">
        <v>604</v>
      </c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t="s">
        <v>2812</v>
      </c>
      <c r="B612" s="23">
        <v>202209</v>
      </c>
      <c r="C612" s="18">
        <v>5540246190727</v>
      </c>
      <c r="D612" s="19">
        <v>511</v>
      </c>
      <c r="E612" s="19">
        <v>5767.9776000000011</v>
      </c>
      <c r="F612" s="19">
        <v>685</v>
      </c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t="s">
        <v>3355</v>
      </c>
      <c r="B613" s="23">
        <v>202210</v>
      </c>
      <c r="C613" s="18">
        <v>5540246190727</v>
      </c>
      <c r="D613" s="19">
        <v>1706</v>
      </c>
      <c r="E613" s="19">
        <v>19270.310400000002</v>
      </c>
      <c r="F613" s="19">
        <v>673</v>
      </c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t="s">
        <v>3026</v>
      </c>
      <c r="B614" s="23">
        <v>202211</v>
      </c>
      <c r="C614" s="21">
        <v>5540246190727</v>
      </c>
      <c r="D614" s="22">
        <v>1033</v>
      </c>
      <c r="E614" s="22">
        <v>11667.067200000001</v>
      </c>
      <c r="F614" s="22">
        <v>952</v>
      </c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t="s">
        <v>3082</v>
      </c>
      <c r="B615" s="23">
        <v>202212</v>
      </c>
      <c r="C615" s="18">
        <v>5540246190727</v>
      </c>
      <c r="D615" s="19">
        <v>93</v>
      </c>
      <c r="E615" s="19">
        <v>1048.7232000000001</v>
      </c>
      <c r="F615" s="19">
        <v>720</v>
      </c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t="s">
        <v>3356</v>
      </c>
      <c r="B616" s="23">
        <v>202301</v>
      </c>
      <c r="C616" s="18">
        <v>5540246190727</v>
      </c>
      <c r="D616" s="19">
        <v>1880</v>
      </c>
      <c r="E616" s="19">
        <v>21236.644800000002</v>
      </c>
      <c r="F616" s="19">
        <v>186</v>
      </c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t="s">
        <v>2574</v>
      </c>
      <c r="B617" s="23">
        <v>202205</v>
      </c>
      <c r="C617" s="18">
        <v>5540246190743</v>
      </c>
      <c r="D617" s="19">
        <v>140</v>
      </c>
      <c r="E617" s="19">
        <v>1181.9520000000002</v>
      </c>
      <c r="F617" s="19">
        <v>808</v>
      </c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t="s">
        <v>3357</v>
      </c>
      <c r="B618" s="23">
        <v>202206</v>
      </c>
      <c r="C618" s="21">
        <v>5540246190743</v>
      </c>
      <c r="D618" s="22">
        <v>279</v>
      </c>
      <c r="E618" s="22">
        <v>2363.9040000000005</v>
      </c>
      <c r="F618" s="22">
        <v>669</v>
      </c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t="s">
        <v>2715</v>
      </c>
      <c r="B619" s="23">
        <v>202207</v>
      </c>
      <c r="C619" s="21">
        <v>5540246190743</v>
      </c>
      <c r="D619" s="22">
        <v>195</v>
      </c>
      <c r="E619" s="22">
        <v>1654.7328000000002</v>
      </c>
      <c r="F619" s="22">
        <v>696</v>
      </c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t="s">
        <v>2768</v>
      </c>
      <c r="B620" s="23">
        <v>202208</v>
      </c>
      <c r="C620" s="18">
        <v>5540246190743</v>
      </c>
      <c r="D620" s="19">
        <v>195</v>
      </c>
      <c r="E620" s="19">
        <v>1654.7328000000002</v>
      </c>
      <c r="F620" s="19">
        <v>724</v>
      </c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t="s">
        <v>2874</v>
      </c>
      <c r="B621" s="23">
        <v>202209</v>
      </c>
      <c r="C621" s="21">
        <v>5540246190743</v>
      </c>
      <c r="D621" s="22">
        <v>307</v>
      </c>
      <c r="E621" s="22">
        <v>2600.2943999999998</v>
      </c>
      <c r="F621" s="22">
        <v>669</v>
      </c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t="s">
        <v>2912</v>
      </c>
      <c r="B622" s="23">
        <v>202210</v>
      </c>
      <c r="C622" s="21">
        <v>5540246190743</v>
      </c>
      <c r="D622" s="22">
        <v>335</v>
      </c>
      <c r="E622" s="22">
        <v>2836.6848</v>
      </c>
      <c r="F622" s="22">
        <v>836</v>
      </c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t="s">
        <v>3035</v>
      </c>
      <c r="B623" s="23">
        <v>202211</v>
      </c>
      <c r="C623" s="21">
        <v>5540246190743</v>
      </c>
      <c r="D623" s="22">
        <v>335</v>
      </c>
      <c r="E623" s="22">
        <v>2836.6848</v>
      </c>
      <c r="F623" s="22">
        <v>543</v>
      </c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t="s">
        <v>3051</v>
      </c>
      <c r="B624" s="23">
        <v>202212</v>
      </c>
      <c r="C624" s="18">
        <v>5540246190743</v>
      </c>
      <c r="D624" s="19">
        <v>209</v>
      </c>
      <c r="E624" s="19">
        <v>1796.6448</v>
      </c>
      <c r="F624" s="19">
        <v>766</v>
      </c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t="s">
        <v>3158</v>
      </c>
      <c r="B625" s="23">
        <v>202301</v>
      </c>
      <c r="C625" s="18">
        <v>5540246190743</v>
      </c>
      <c r="D625" s="19">
        <v>279</v>
      </c>
      <c r="E625" s="19">
        <v>2417.8175999999999</v>
      </c>
      <c r="F625" s="19">
        <v>0</v>
      </c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t="s">
        <v>3358</v>
      </c>
      <c r="B626" s="23">
        <v>202205</v>
      </c>
      <c r="C626" s="21">
        <v>5540246190831</v>
      </c>
      <c r="D626" s="22">
        <v>2019</v>
      </c>
      <c r="E626" s="22">
        <v>15187.694400000002</v>
      </c>
      <c r="F626" s="22">
        <v>720</v>
      </c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t="s">
        <v>3359</v>
      </c>
      <c r="B627" s="23">
        <v>202206</v>
      </c>
      <c r="C627" s="18">
        <v>5540246190831</v>
      </c>
      <c r="D627" s="19">
        <v>1300</v>
      </c>
      <c r="E627" s="19">
        <v>9775.9872000000014</v>
      </c>
      <c r="F627" s="19">
        <v>0</v>
      </c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t="s">
        <v>3360</v>
      </c>
      <c r="B628" s="23">
        <v>202207</v>
      </c>
      <c r="C628" s="21">
        <v>5540246190831</v>
      </c>
      <c r="D628" s="22">
        <v>1300</v>
      </c>
      <c r="E628" s="22">
        <v>9775.9872000000014</v>
      </c>
      <c r="F628" s="22">
        <v>0</v>
      </c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t="s">
        <v>3361</v>
      </c>
      <c r="B629" s="23">
        <v>202208</v>
      </c>
      <c r="C629" s="18">
        <v>5540246190831</v>
      </c>
      <c r="D629" s="19">
        <v>1300</v>
      </c>
      <c r="E629" s="19">
        <v>9775.9872000000014</v>
      </c>
      <c r="F629" s="19">
        <v>0</v>
      </c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t="s">
        <v>3362</v>
      </c>
      <c r="B630" s="23">
        <v>202209</v>
      </c>
      <c r="C630" s="21">
        <v>5540246190831</v>
      </c>
      <c r="D630" s="22">
        <v>836</v>
      </c>
      <c r="E630" s="22">
        <v>6284.5632000000005</v>
      </c>
      <c r="F630" s="22">
        <v>93</v>
      </c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t="s">
        <v>3363</v>
      </c>
      <c r="B631" s="23">
        <v>202210</v>
      </c>
      <c r="C631" s="21">
        <v>5540246190831</v>
      </c>
      <c r="D631" s="22">
        <v>743</v>
      </c>
      <c r="E631" s="22">
        <v>5586.2784000000001</v>
      </c>
      <c r="F631" s="22">
        <v>163</v>
      </c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t="s">
        <v>3364</v>
      </c>
      <c r="B632" s="23">
        <v>202211</v>
      </c>
      <c r="C632" s="21">
        <v>5540246190831</v>
      </c>
      <c r="D632" s="22">
        <v>580</v>
      </c>
      <c r="E632" s="22">
        <v>4364.2800000000007</v>
      </c>
      <c r="F632" s="22">
        <v>0</v>
      </c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t="s">
        <v>3365</v>
      </c>
      <c r="B633" s="23">
        <v>202212</v>
      </c>
      <c r="C633" s="18">
        <v>5540246190831</v>
      </c>
      <c r="D633" s="19">
        <v>580</v>
      </c>
      <c r="E633" s="19">
        <v>4364.2800000000007</v>
      </c>
      <c r="F633" s="19">
        <v>93</v>
      </c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t="s">
        <v>3366</v>
      </c>
      <c r="B634" s="23">
        <v>202301</v>
      </c>
      <c r="C634" s="21">
        <v>5540246190831</v>
      </c>
      <c r="D634" s="22">
        <v>476</v>
      </c>
      <c r="E634" s="22">
        <v>3578.7312000000002</v>
      </c>
      <c r="F634" s="22">
        <v>0</v>
      </c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t="s">
        <v>2609</v>
      </c>
      <c r="B635" s="23">
        <v>202205</v>
      </c>
      <c r="C635" s="18">
        <v>5540246190835</v>
      </c>
      <c r="D635" s="19">
        <v>114</v>
      </c>
      <c r="E635" s="19">
        <v>24029.9136</v>
      </c>
      <c r="F635" s="19">
        <v>52</v>
      </c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t="s">
        <v>3367</v>
      </c>
      <c r="B636" s="23">
        <v>202206</v>
      </c>
      <c r="C636" s="21">
        <v>5540246190835</v>
      </c>
      <c r="D636" s="22">
        <v>156</v>
      </c>
      <c r="E636" s="22">
        <v>32857.228800000004</v>
      </c>
      <c r="F636" s="22">
        <v>21</v>
      </c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t="s">
        <v>3368</v>
      </c>
      <c r="B637" s="23">
        <v>202207</v>
      </c>
      <c r="C637" s="18">
        <v>5540246190835</v>
      </c>
      <c r="D637" s="19">
        <v>135</v>
      </c>
      <c r="E637" s="19">
        <v>28443.571200000002</v>
      </c>
      <c r="F637" s="19">
        <v>19</v>
      </c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t="s">
        <v>3369</v>
      </c>
      <c r="B638" s="23">
        <v>202208</v>
      </c>
      <c r="C638" s="21">
        <v>5540246190835</v>
      </c>
      <c r="D638" s="22">
        <v>116</v>
      </c>
      <c r="E638" s="22">
        <v>24520.320000000003</v>
      </c>
      <c r="F638" s="22">
        <v>3</v>
      </c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t="s">
        <v>3370</v>
      </c>
      <c r="B639" s="23">
        <v>202209</v>
      </c>
      <c r="C639" s="18">
        <v>5540246190835</v>
      </c>
      <c r="D639" s="19">
        <v>114</v>
      </c>
      <c r="E639" s="19">
        <v>24029.9136</v>
      </c>
      <c r="F639" s="19">
        <v>3</v>
      </c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t="s">
        <v>3371</v>
      </c>
      <c r="B640" s="23">
        <v>202210</v>
      </c>
      <c r="C640" s="18">
        <v>5540246190835</v>
      </c>
      <c r="D640" s="19">
        <v>112</v>
      </c>
      <c r="E640" s="19">
        <v>23539.5072</v>
      </c>
      <c r="F640" s="19">
        <v>33</v>
      </c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t="s">
        <v>3372</v>
      </c>
      <c r="B641" s="23">
        <v>202211</v>
      </c>
      <c r="C641" s="18">
        <v>5540246190835</v>
      </c>
      <c r="D641" s="19">
        <v>79</v>
      </c>
      <c r="E641" s="19">
        <v>16673.817600000002</v>
      </c>
      <c r="F641" s="19">
        <v>28</v>
      </c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t="s">
        <v>3373</v>
      </c>
      <c r="B642" s="23">
        <v>202212</v>
      </c>
      <c r="C642" s="21">
        <v>5540246190835</v>
      </c>
      <c r="D642" s="22">
        <v>52</v>
      </c>
      <c r="E642" s="22">
        <v>10788.9408</v>
      </c>
      <c r="F642" s="22">
        <v>26</v>
      </c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t="s">
        <v>3374</v>
      </c>
      <c r="B643" s="23">
        <v>202301</v>
      </c>
      <c r="C643" s="18">
        <v>5540246190835</v>
      </c>
      <c r="D643" s="19">
        <v>26</v>
      </c>
      <c r="E643" s="19">
        <v>5394.4704000000002</v>
      </c>
      <c r="F643" s="19">
        <v>12</v>
      </c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t="s">
        <v>3375</v>
      </c>
      <c r="B644" s="23">
        <v>202205</v>
      </c>
      <c r="C644" s="18">
        <v>5540246191380</v>
      </c>
      <c r="D644" s="19">
        <v>557</v>
      </c>
      <c r="E644" s="19">
        <v>2633.4720000000002</v>
      </c>
      <c r="F644" s="19">
        <v>140</v>
      </c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t="s">
        <v>3376</v>
      </c>
      <c r="B645" s="23">
        <v>202206</v>
      </c>
      <c r="C645" s="21">
        <v>5540246191380</v>
      </c>
      <c r="D645" s="22">
        <v>418</v>
      </c>
      <c r="E645" s="22">
        <v>1975.104</v>
      </c>
      <c r="F645" s="22">
        <v>0</v>
      </c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t="s">
        <v>3377</v>
      </c>
      <c r="B646" s="23">
        <v>202207</v>
      </c>
      <c r="C646" s="21">
        <v>5540246191380</v>
      </c>
      <c r="D646" s="22">
        <v>418</v>
      </c>
      <c r="E646" s="22">
        <v>1975.104</v>
      </c>
      <c r="F646" s="22">
        <v>0</v>
      </c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t="s">
        <v>3378</v>
      </c>
      <c r="B647" s="23">
        <v>202208</v>
      </c>
      <c r="C647" s="21">
        <v>5540246191380</v>
      </c>
      <c r="D647" s="22">
        <v>418</v>
      </c>
      <c r="E647" s="22">
        <v>1975.104</v>
      </c>
      <c r="F647" s="22">
        <v>418</v>
      </c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t="s">
        <v>3379</v>
      </c>
      <c r="B648" s="23">
        <v>202205</v>
      </c>
      <c r="C648" s="21">
        <v>5540246191394</v>
      </c>
      <c r="D648" s="22">
        <v>2436</v>
      </c>
      <c r="E648" s="22">
        <v>13009.248000000001</v>
      </c>
      <c r="F648" s="22">
        <v>0</v>
      </c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t="s">
        <v>3380</v>
      </c>
      <c r="B649" s="23">
        <v>202206</v>
      </c>
      <c r="C649" s="18">
        <v>5540246191394</v>
      </c>
      <c r="D649" s="19">
        <v>2436</v>
      </c>
      <c r="E649" s="19">
        <v>13009.248000000001</v>
      </c>
      <c r="F649" s="19">
        <v>0</v>
      </c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t="s">
        <v>3381</v>
      </c>
      <c r="B650" s="23">
        <v>202207</v>
      </c>
      <c r="C650" s="18">
        <v>5540246191394</v>
      </c>
      <c r="D650" s="19">
        <v>2436</v>
      </c>
      <c r="E650" s="19">
        <v>13009.248000000001</v>
      </c>
      <c r="F650" s="19">
        <v>464</v>
      </c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t="s">
        <v>3382</v>
      </c>
      <c r="B651" s="23">
        <v>202208</v>
      </c>
      <c r="C651" s="18">
        <v>5540246191394</v>
      </c>
      <c r="D651" s="19">
        <v>1972</v>
      </c>
      <c r="E651" s="19">
        <v>10531.296000000002</v>
      </c>
      <c r="F651" s="19">
        <v>0</v>
      </c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t="s">
        <v>3383</v>
      </c>
      <c r="B652" s="23">
        <v>202209</v>
      </c>
      <c r="C652" s="18">
        <v>5540246191394</v>
      </c>
      <c r="D652" s="19">
        <v>1972</v>
      </c>
      <c r="E652" s="19">
        <v>10531.296000000002</v>
      </c>
      <c r="F652" s="19">
        <v>0</v>
      </c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t="s">
        <v>3384</v>
      </c>
      <c r="B653" s="23">
        <v>202210</v>
      </c>
      <c r="C653" s="21">
        <v>5540246191394</v>
      </c>
      <c r="D653" s="22">
        <v>1972</v>
      </c>
      <c r="E653" s="22">
        <v>10531.296000000002</v>
      </c>
      <c r="F653" s="22">
        <v>232</v>
      </c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t="s">
        <v>3385</v>
      </c>
      <c r="B654" s="23">
        <v>202211</v>
      </c>
      <c r="C654" s="21">
        <v>5540246191394</v>
      </c>
      <c r="D654" s="22">
        <v>1740</v>
      </c>
      <c r="E654" s="22">
        <v>9292.32</v>
      </c>
      <c r="F654" s="22">
        <v>232</v>
      </c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t="s">
        <v>3386</v>
      </c>
      <c r="B655" s="23">
        <v>202212</v>
      </c>
      <c r="C655" s="18">
        <v>5540246191394</v>
      </c>
      <c r="D655" s="19">
        <v>1508</v>
      </c>
      <c r="E655" s="19">
        <v>8053.344000000001</v>
      </c>
      <c r="F655" s="19">
        <v>1508</v>
      </c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t="s">
        <v>3387</v>
      </c>
      <c r="B656" s="23">
        <v>202205</v>
      </c>
      <c r="C656" s="21">
        <v>5540246191594</v>
      </c>
      <c r="D656" s="22">
        <v>112</v>
      </c>
      <c r="E656" s="22">
        <v>199.88640000000004</v>
      </c>
      <c r="F656" s="22">
        <v>112</v>
      </c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t="s">
        <v>2876</v>
      </c>
      <c r="B657" s="23">
        <v>202209</v>
      </c>
      <c r="C657" s="18">
        <v>5540246191594</v>
      </c>
      <c r="D657" s="19">
        <v>0</v>
      </c>
      <c r="E657" s="19">
        <v>0</v>
      </c>
      <c r="F657" s="19">
        <v>696</v>
      </c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t="s">
        <v>2938</v>
      </c>
      <c r="B658" s="23">
        <v>202210</v>
      </c>
      <c r="C658" s="21">
        <v>5540246191594</v>
      </c>
      <c r="D658" s="22">
        <v>808</v>
      </c>
      <c r="E658" s="22">
        <v>1449.2304000000001</v>
      </c>
      <c r="F658" s="22">
        <v>3815</v>
      </c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t="s">
        <v>3030</v>
      </c>
      <c r="B659" s="23">
        <v>202211</v>
      </c>
      <c r="C659" s="21">
        <v>5540246191594</v>
      </c>
      <c r="D659" s="22">
        <v>1504</v>
      </c>
      <c r="E659" s="22">
        <v>2698.5744</v>
      </c>
      <c r="F659" s="22">
        <v>3007</v>
      </c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t="s">
        <v>3121</v>
      </c>
      <c r="B660" s="23">
        <v>202212</v>
      </c>
      <c r="C660" s="18">
        <v>5540246191594</v>
      </c>
      <c r="D660" s="19">
        <v>2979</v>
      </c>
      <c r="E660" s="19">
        <v>5347.2096000000001</v>
      </c>
      <c r="F660" s="19">
        <v>2979</v>
      </c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t="s">
        <v>3159</v>
      </c>
      <c r="B661" s="23">
        <v>202301</v>
      </c>
      <c r="C661" s="21">
        <v>5540246191594</v>
      </c>
      <c r="D661" s="22">
        <v>0</v>
      </c>
      <c r="E661" s="22">
        <v>0</v>
      </c>
      <c r="F661" s="22">
        <v>0</v>
      </c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t="s">
        <v>2608</v>
      </c>
      <c r="B662" s="23">
        <v>202205</v>
      </c>
      <c r="C662" s="18">
        <v>5540246191596</v>
      </c>
      <c r="D662" s="19">
        <v>161</v>
      </c>
      <c r="E662" s="19">
        <v>8936.4384000000009</v>
      </c>
      <c r="F662" s="19">
        <v>156</v>
      </c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t="s">
        <v>2673</v>
      </c>
      <c r="B663" s="23">
        <v>202206</v>
      </c>
      <c r="C663" s="18">
        <v>5540246191596</v>
      </c>
      <c r="D663" s="19">
        <v>79</v>
      </c>
      <c r="E663" s="19">
        <v>4403.4624000000003</v>
      </c>
      <c r="F663" s="19">
        <v>179</v>
      </c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t="s">
        <v>3388</v>
      </c>
      <c r="B664" s="23">
        <v>202207</v>
      </c>
      <c r="C664" s="18">
        <v>5540246191596</v>
      </c>
      <c r="D664" s="19">
        <v>346</v>
      </c>
      <c r="E664" s="19">
        <v>19297.526400000002</v>
      </c>
      <c r="F664" s="19">
        <v>156</v>
      </c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t="s">
        <v>2806</v>
      </c>
      <c r="B665" s="23">
        <v>202208</v>
      </c>
      <c r="C665" s="18">
        <v>5540246191596</v>
      </c>
      <c r="D665" s="19">
        <v>191</v>
      </c>
      <c r="E665" s="19">
        <v>10620.115200000002</v>
      </c>
      <c r="F665" s="19">
        <v>154</v>
      </c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t="s">
        <v>2825</v>
      </c>
      <c r="B666" s="23">
        <v>202209</v>
      </c>
      <c r="C666" s="21">
        <v>5540246191596</v>
      </c>
      <c r="D666" s="22">
        <v>38</v>
      </c>
      <c r="E666" s="22">
        <v>2072.2175999999999</v>
      </c>
      <c r="F666" s="22">
        <v>184</v>
      </c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t="s">
        <v>2945</v>
      </c>
      <c r="B667" s="23">
        <v>202210</v>
      </c>
      <c r="C667" s="18">
        <v>5540246191596</v>
      </c>
      <c r="D667" s="19">
        <v>209</v>
      </c>
      <c r="E667" s="19">
        <v>11944.3248</v>
      </c>
      <c r="F667" s="19">
        <v>177</v>
      </c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t="s">
        <v>3389</v>
      </c>
      <c r="B668" s="23">
        <v>202211</v>
      </c>
      <c r="C668" s="18">
        <v>5540246191596</v>
      </c>
      <c r="D668" s="19">
        <v>330</v>
      </c>
      <c r="E668" s="19">
        <v>20022.681600000004</v>
      </c>
      <c r="F668" s="19">
        <v>184</v>
      </c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t="s">
        <v>3042</v>
      </c>
      <c r="B669" s="23">
        <v>202212</v>
      </c>
      <c r="C669" s="21">
        <v>5540246191596</v>
      </c>
      <c r="D669" s="22">
        <v>147</v>
      </c>
      <c r="E669" s="22">
        <v>8883.3024000000005</v>
      </c>
      <c r="F669" s="22">
        <v>212</v>
      </c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t="s">
        <v>3122</v>
      </c>
      <c r="B670" s="23">
        <v>202301</v>
      </c>
      <c r="C670" s="18">
        <v>5540246191596</v>
      </c>
      <c r="D670" s="19">
        <v>158</v>
      </c>
      <c r="E670" s="19">
        <v>9728.1648000000005</v>
      </c>
      <c r="F670" s="19">
        <v>72</v>
      </c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t="s">
        <v>2599</v>
      </c>
      <c r="B671" s="23">
        <v>202205</v>
      </c>
      <c r="C671" s="21">
        <v>5540246191598</v>
      </c>
      <c r="D671" s="22">
        <v>0</v>
      </c>
      <c r="E671" s="22">
        <v>0</v>
      </c>
      <c r="F671" s="22">
        <v>1935</v>
      </c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t="s">
        <v>2878</v>
      </c>
      <c r="B672" s="23">
        <v>202209</v>
      </c>
      <c r="C672" s="18">
        <v>5540246191598</v>
      </c>
      <c r="D672" s="19">
        <v>0</v>
      </c>
      <c r="E672" s="19">
        <v>0</v>
      </c>
      <c r="F672" s="19">
        <v>1601</v>
      </c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t="s">
        <v>2929</v>
      </c>
      <c r="B673" s="23">
        <v>202210</v>
      </c>
      <c r="C673" s="21">
        <v>5540246191598</v>
      </c>
      <c r="D673" s="22">
        <v>0</v>
      </c>
      <c r="E673" s="22">
        <v>0</v>
      </c>
      <c r="F673" s="22">
        <v>6404</v>
      </c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t="s">
        <v>3012</v>
      </c>
      <c r="B674" s="23">
        <v>202211</v>
      </c>
      <c r="C674" s="21">
        <v>5540246191598</v>
      </c>
      <c r="D674" s="22">
        <v>1601</v>
      </c>
      <c r="E674" s="22">
        <v>3061.2816000000003</v>
      </c>
      <c r="F674" s="22">
        <v>6404</v>
      </c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t="s">
        <v>3095</v>
      </c>
      <c r="B675" s="23">
        <v>202212</v>
      </c>
      <c r="C675" s="18">
        <v>5540246191598</v>
      </c>
      <c r="D675" s="19">
        <v>1476</v>
      </c>
      <c r="E675" s="19">
        <v>2821.6943999999999</v>
      </c>
      <c r="F675" s="19">
        <v>4594</v>
      </c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t="s">
        <v>3149</v>
      </c>
      <c r="B676" s="23">
        <v>202301</v>
      </c>
      <c r="C676" s="21">
        <v>5540246191598</v>
      </c>
      <c r="D676" s="22">
        <v>84</v>
      </c>
      <c r="E676" s="22">
        <v>159.71039999999999</v>
      </c>
      <c r="F676" s="22">
        <v>0</v>
      </c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t="s">
        <v>3390</v>
      </c>
      <c r="B677" s="23">
        <v>202205</v>
      </c>
      <c r="C677" s="18">
        <v>5540246191718</v>
      </c>
      <c r="D677" s="19">
        <v>1235</v>
      </c>
      <c r="E677" s="19">
        <v>3658.7808000000005</v>
      </c>
      <c r="F677" s="19">
        <v>488</v>
      </c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t="s">
        <v>2682</v>
      </c>
      <c r="B678" s="23">
        <v>202206</v>
      </c>
      <c r="C678" s="18">
        <v>5540246191718</v>
      </c>
      <c r="D678" s="19">
        <v>748</v>
      </c>
      <c r="E678" s="19">
        <v>2214.5184000000004</v>
      </c>
      <c r="F678" s="19">
        <v>325</v>
      </c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t="s">
        <v>3391</v>
      </c>
      <c r="B679" s="23">
        <v>202207</v>
      </c>
      <c r="C679" s="21">
        <v>5540246191718</v>
      </c>
      <c r="D679" s="22">
        <v>2761</v>
      </c>
      <c r="E679" s="22">
        <v>8184.1536000000006</v>
      </c>
      <c r="F679" s="22">
        <v>390</v>
      </c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t="s">
        <v>3392</v>
      </c>
      <c r="B680" s="23">
        <v>202208</v>
      </c>
      <c r="C680" s="21">
        <v>5540246191718</v>
      </c>
      <c r="D680" s="22">
        <v>2372</v>
      </c>
      <c r="E680" s="22">
        <v>7028.7264000000005</v>
      </c>
      <c r="F680" s="22">
        <v>163</v>
      </c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t="s">
        <v>3393</v>
      </c>
      <c r="B681" s="23">
        <v>202209</v>
      </c>
      <c r="C681" s="21">
        <v>5540246191718</v>
      </c>
      <c r="D681" s="22">
        <v>2209</v>
      </c>
      <c r="E681" s="22">
        <v>6547.3055999999997</v>
      </c>
      <c r="F681" s="22">
        <v>260</v>
      </c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t="s">
        <v>3394</v>
      </c>
      <c r="B682" s="23">
        <v>202210</v>
      </c>
      <c r="C682" s="18">
        <v>5540246191718</v>
      </c>
      <c r="D682" s="19">
        <v>1949</v>
      </c>
      <c r="E682" s="19">
        <v>5777.0496000000003</v>
      </c>
      <c r="F682" s="19">
        <v>195</v>
      </c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t="s">
        <v>3395</v>
      </c>
      <c r="B683" s="23">
        <v>202211</v>
      </c>
      <c r="C683" s="18">
        <v>5540246191718</v>
      </c>
      <c r="D683" s="19">
        <v>1754</v>
      </c>
      <c r="E683" s="19">
        <v>5199.3360000000002</v>
      </c>
      <c r="F683" s="19">
        <v>0</v>
      </c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t="s">
        <v>3396</v>
      </c>
      <c r="B684" s="23">
        <v>202212</v>
      </c>
      <c r="C684" s="21">
        <v>5540246191718</v>
      </c>
      <c r="D684" s="22">
        <v>1754</v>
      </c>
      <c r="E684" s="22">
        <v>5199.3360000000002</v>
      </c>
      <c r="F684" s="22">
        <v>293</v>
      </c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t="s">
        <v>3397</v>
      </c>
      <c r="B685" s="23">
        <v>202301</v>
      </c>
      <c r="C685" s="18">
        <v>5540246191718</v>
      </c>
      <c r="D685" s="19">
        <v>1462</v>
      </c>
      <c r="E685" s="19">
        <v>4332.7872000000007</v>
      </c>
      <c r="F685" s="19">
        <v>0</v>
      </c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t="s">
        <v>3398</v>
      </c>
      <c r="B686" s="23">
        <v>202205</v>
      </c>
      <c r="C686" s="18">
        <v>5540246191736</v>
      </c>
      <c r="D686" s="19">
        <v>288</v>
      </c>
      <c r="E686" s="19">
        <v>9304.7616000000016</v>
      </c>
      <c r="F686" s="19">
        <v>0</v>
      </c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t="s">
        <v>3399</v>
      </c>
      <c r="B687" s="23">
        <v>202206</v>
      </c>
      <c r="C687" s="18">
        <v>5540246191736</v>
      </c>
      <c r="D687" s="19">
        <v>288</v>
      </c>
      <c r="E687" s="19">
        <v>9304.7616000000016</v>
      </c>
      <c r="F687" s="19">
        <v>70</v>
      </c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t="s">
        <v>3400</v>
      </c>
      <c r="B688" s="23">
        <v>202207</v>
      </c>
      <c r="C688" s="21">
        <v>5540246191736</v>
      </c>
      <c r="D688" s="22">
        <v>219</v>
      </c>
      <c r="E688" s="22">
        <v>7053.6096000000007</v>
      </c>
      <c r="F688" s="22">
        <v>174</v>
      </c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t="s">
        <v>2752</v>
      </c>
      <c r="B689" s="23">
        <v>202208</v>
      </c>
      <c r="C689" s="21">
        <v>5540246191736</v>
      </c>
      <c r="D689" s="22">
        <v>45</v>
      </c>
      <c r="E689" s="22">
        <v>1425.7295999999999</v>
      </c>
      <c r="F689" s="22">
        <v>0</v>
      </c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t="s">
        <v>3401</v>
      </c>
      <c r="B690" s="23">
        <v>202209</v>
      </c>
      <c r="C690" s="21">
        <v>5540246191736</v>
      </c>
      <c r="D690" s="22">
        <v>409</v>
      </c>
      <c r="E690" s="22">
        <v>13206.758400000001</v>
      </c>
      <c r="F690" s="22">
        <v>140</v>
      </c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t="s">
        <v>3402</v>
      </c>
      <c r="B691" s="23">
        <v>202210</v>
      </c>
      <c r="C691" s="18">
        <v>5540246191736</v>
      </c>
      <c r="D691" s="19">
        <v>270</v>
      </c>
      <c r="E691" s="19">
        <v>8704.4544000000005</v>
      </c>
      <c r="F691" s="19">
        <v>21</v>
      </c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t="s">
        <v>2894</v>
      </c>
      <c r="B692" s="23">
        <v>202211</v>
      </c>
      <c r="C692" s="18">
        <v>5540246191736</v>
      </c>
      <c r="D692" s="19">
        <v>249</v>
      </c>
      <c r="E692" s="19">
        <v>8029.1088</v>
      </c>
      <c r="F692" s="19">
        <v>0</v>
      </c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t="s">
        <v>3403</v>
      </c>
      <c r="B693" s="23">
        <v>202212</v>
      </c>
      <c r="C693" s="21">
        <v>5540246191736</v>
      </c>
      <c r="D693" s="22">
        <v>898</v>
      </c>
      <c r="E693" s="22">
        <v>29523.009600000001</v>
      </c>
      <c r="F693" s="22">
        <v>82</v>
      </c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t="s">
        <v>3404</v>
      </c>
      <c r="B694" s="23">
        <v>202301</v>
      </c>
      <c r="C694" s="18">
        <v>5540246191736</v>
      </c>
      <c r="D694" s="19">
        <v>817</v>
      </c>
      <c r="E694" s="19">
        <v>26852.990400000002</v>
      </c>
      <c r="F694" s="19">
        <v>0</v>
      </c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t="s">
        <v>2618</v>
      </c>
      <c r="B695" s="23">
        <v>202205</v>
      </c>
      <c r="C695" s="21">
        <v>5540246192102</v>
      </c>
      <c r="D695" s="22">
        <v>7879</v>
      </c>
      <c r="E695" s="22">
        <v>8626.3919999999998</v>
      </c>
      <c r="F695" s="22">
        <v>6652</v>
      </c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t="s">
        <v>2698</v>
      </c>
      <c r="B696" s="23">
        <v>202206</v>
      </c>
      <c r="C696" s="18">
        <v>5540246192102</v>
      </c>
      <c r="D696" s="19">
        <v>5086</v>
      </c>
      <c r="E696" s="19">
        <v>5568.0480000000007</v>
      </c>
      <c r="F696" s="19">
        <v>9125</v>
      </c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t="s">
        <v>2747</v>
      </c>
      <c r="B697" s="23">
        <v>202207</v>
      </c>
      <c r="C697" s="21">
        <v>5540246192102</v>
      </c>
      <c r="D697" s="22">
        <v>5930</v>
      </c>
      <c r="E697" s="22">
        <v>6492.6576000000005</v>
      </c>
      <c r="F697" s="22">
        <v>6501</v>
      </c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t="s">
        <v>2798</v>
      </c>
      <c r="B698" s="23">
        <v>202208</v>
      </c>
      <c r="C698" s="21">
        <v>5540246192102</v>
      </c>
      <c r="D698" s="22">
        <v>5457</v>
      </c>
      <c r="E698" s="22">
        <v>5974.4736000000003</v>
      </c>
      <c r="F698" s="22">
        <v>9216</v>
      </c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t="s">
        <v>2875</v>
      </c>
      <c r="B699" s="23">
        <v>202209</v>
      </c>
      <c r="C699" s="18">
        <v>5540246192102</v>
      </c>
      <c r="D699" s="19">
        <v>2269</v>
      </c>
      <c r="E699" s="19">
        <v>2619.4752000000003</v>
      </c>
      <c r="F699" s="19">
        <v>11206</v>
      </c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t="s">
        <v>2937</v>
      </c>
      <c r="B700" s="23">
        <v>202210</v>
      </c>
      <c r="C700" s="21">
        <v>5540246192102</v>
      </c>
      <c r="D700" s="22">
        <v>6988</v>
      </c>
      <c r="E700" s="22">
        <v>8496.7487999999994</v>
      </c>
      <c r="F700" s="22">
        <v>11735</v>
      </c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t="s">
        <v>3000</v>
      </c>
      <c r="B701" s="23">
        <v>202211</v>
      </c>
      <c r="C701" s="18">
        <v>5540246192102</v>
      </c>
      <c r="D701" s="19">
        <v>7237</v>
      </c>
      <c r="E701" s="19">
        <v>8879.4144000000015</v>
      </c>
      <c r="F701" s="19">
        <v>11921</v>
      </c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t="s">
        <v>3081</v>
      </c>
      <c r="B702" s="23">
        <v>202212</v>
      </c>
      <c r="C702" s="21">
        <v>5540246192102</v>
      </c>
      <c r="D702" s="22">
        <v>3216</v>
      </c>
      <c r="E702" s="22">
        <v>3951.7632000000003</v>
      </c>
      <c r="F702" s="22">
        <v>12116</v>
      </c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t="s">
        <v>3136</v>
      </c>
      <c r="B703" s="23">
        <v>202301</v>
      </c>
      <c r="C703" s="18">
        <v>5540246192102</v>
      </c>
      <c r="D703" s="19">
        <v>9188</v>
      </c>
      <c r="E703" s="19">
        <v>11290.752</v>
      </c>
      <c r="F703" s="19">
        <v>1128</v>
      </c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t="s">
        <v>2732</v>
      </c>
      <c r="B704" s="23">
        <v>202207</v>
      </c>
      <c r="C704" s="21">
        <v>5540246192148</v>
      </c>
      <c r="D704" s="22">
        <v>0</v>
      </c>
      <c r="E704" s="22">
        <v>0</v>
      </c>
      <c r="F704" s="22">
        <v>13920</v>
      </c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t="s">
        <v>2797</v>
      </c>
      <c r="B705" s="23">
        <v>202208</v>
      </c>
      <c r="C705" s="21">
        <v>5540246192148</v>
      </c>
      <c r="D705" s="22">
        <v>5564</v>
      </c>
      <c r="E705" s="22">
        <v>20231.8128</v>
      </c>
      <c r="F705" s="22">
        <v>36188</v>
      </c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t="s">
        <v>2828</v>
      </c>
      <c r="B706" s="23">
        <v>202209</v>
      </c>
      <c r="C706" s="18">
        <v>5540246192148</v>
      </c>
      <c r="D706" s="19">
        <v>17818</v>
      </c>
      <c r="E706" s="19">
        <v>64795.852800000008</v>
      </c>
      <c r="F706" s="19">
        <v>56237</v>
      </c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t="s">
        <v>2914</v>
      </c>
      <c r="B707" s="23">
        <v>202210</v>
      </c>
      <c r="C707" s="21">
        <v>5540246192148</v>
      </c>
      <c r="D707" s="22">
        <v>7239</v>
      </c>
      <c r="E707" s="22">
        <v>26323.315200000001</v>
      </c>
      <c r="F707" s="22">
        <v>68475</v>
      </c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t="s">
        <v>2965</v>
      </c>
      <c r="B708" s="23">
        <v>202211</v>
      </c>
      <c r="C708" s="18">
        <v>5540246192148</v>
      </c>
      <c r="D708" s="19">
        <v>20045</v>
      </c>
      <c r="E708" s="19">
        <v>72895.334399999992</v>
      </c>
      <c r="F708" s="19">
        <v>65703</v>
      </c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t="s">
        <v>3041</v>
      </c>
      <c r="B709" s="23">
        <v>202212</v>
      </c>
      <c r="C709" s="21">
        <v>5540246192148</v>
      </c>
      <c r="D709" s="22">
        <v>6682</v>
      </c>
      <c r="E709" s="22">
        <v>27458.611199999999</v>
      </c>
      <c r="F709" s="22">
        <v>62919</v>
      </c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t="s">
        <v>3089</v>
      </c>
      <c r="B710" s="23">
        <v>202301</v>
      </c>
      <c r="C710" s="18">
        <v>5540246192148</v>
      </c>
      <c r="D710" s="19">
        <v>20045</v>
      </c>
      <c r="E710" s="19">
        <v>90288.691200000001</v>
      </c>
      <c r="F710" s="19">
        <v>7796</v>
      </c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t="s">
        <v>2625</v>
      </c>
      <c r="B711" s="23">
        <v>202205</v>
      </c>
      <c r="C711" s="21">
        <v>5540246192209</v>
      </c>
      <c r="D711" s="22">
        <v>2478</v>
      </c>
      <c r="E711" s="22">
        <v>12457.152</v>
      </c>
      <c r="F711" s="22">
        <v>1420</v>
      </c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t="s">
        <v>2684</v>
      </c>
      <c r="B712" s="23">
        <v>202206</v>
      </c>
      <c r="C712" s="18">
        <v>5540246192209</v>
      </c>
      <c r="D712" s="19">
        <v>3286</v>
      </c>
      <c r="E712" s="19">
        <v>16516.224000000002</v>
      </c>
      <c r="F712" s="19">
        <v>3202</v>
      </c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t="s">
        <v>2720</v>
      </c>
      <c r="B713" s="23">
        <v>202207</v>
      </c>
      <c r="C713" s="18">
        <v>5540246192209</v>
      </c>
      <c r="D713" s="19">
        <v>1198</v>
      </c>
      <c r="E713" s="19">
        <v>6018.6240000000007</v>
      </c>
      <c r="F713" s="19">
        <v>1448</v>
      </c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t="s">
        <v>2758</v>
      </c>
      <c r="B714" s="23">
        <v>202208</v>
      </c>
      <c r="C714" s="18">
        <v>5540246192209</v>
      </c>
      <c r="D714" s="19">
        <v>864</v>
      </c>
      <c r="E714" s="19">
        <v>4339.0079999999998</v>
      </c>
      <c r="F714" s="19">
        <v>1866</v>
      </c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t="s">
        <v>2854</v>
      </c>
      <c r="B715" s="23">
        <v>202209</v>
      </c>
      <c r="C715" s="21">
        <v>5540246192209</v>
      </c>
      <c r="D715" s="22">
        <v>1225</v>
      </c>
      <c r="E715" s="22">
        <v>6158.5919999999996</v>
      </c>
      <c r="F715" s="22">
        <v>2311</v>
      </c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t="s">
        <v>2897</v>
      </c>
      <c r="B716" s="23">
        <v>202210</v>
      </c>
      <c r="C716" s="18">
        <v>5540246192209</v>
      </c>
      <c r="D716" s="19">
        <v>1142</v>
      </c>
      <c r="E716" s="19">
        <v>5738.688000000001</v>
      </c>
      <c r="F716" s="19">
        <v>2993</v>
      </c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t="s">
        <v>2971</v>
      </c>
      <c r="B717" s="23">
        <v>202211</v>
      </c>
      <c r="C717" s="21">
        <v>5540246192209</v>
      </c>
      <c r="D717" s="22">
        <v>2604</v>
      </c>
      <c r="E717" s="22">
        <v>13087.008000000002</v>
      </c>
      <c r="F717" s="22">
        <v>3425</v>
      </c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t="s">
        <v>3056</v>
      </c>
      <c r="B718" s="23">
        <v>202212</v>
      </c>
      <c r="C718" s="18">
        <v>5540246192209</v>
      </c>
      <c r="D718" s="19">
        <v>3606</v>
      </c>
      <c r="E718" s="19">
        <v>18615.916799999999</v>
      </c>
      <c r="F718" s="19">
        <v>3564</v>
      </c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t="s">
        <v>3130</v>
      </c>
      <c r="B719" s="23">
        <v>202301</v>
      </c>
      <c r="C719" s="21">
        <v>5540246192209</v>
      </c>
      <c r="D719" s="22">
        <v>4497</v>
      </c>
      <c r="E719" s="22">
        <v>23701.5936</v>
      </c>
      <c r="F719" s="22">
        <v>613</v>
      </c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t="s">
        <v>2560</v>
      </c>
      <c r="B720" s="23">
        <v>202205</v>
      </c>
      <c r="C720" s="18">
        <v>5540246192264</v>
      </c>
      <c r="D720" s="19">
        <v>149</v>
      </c>
      <c r="E720" s="19">
        <v>2156.5439999999999</v>
      </c>
      <c r="F720" s="19">
        <v>1578</v>
      </c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t="s">
        <v>2619</v>
      </c>
      <c r="B721" s="23">
        <v>202206</v>
      </c>
      <c r="C721" s="21">
        <v>5540246192264</v>
      </c>
      <c r="D721" s="22">
        <v>1058</v>
      </c>
      <c r="E721" s="22">
        <v>15365.376000000002</v>
      </c>
      <c r="F721" s="22">
        <v>1838</v>
      </c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t="s">
        <v>2700</v>
      </c>
      <c r="B722" s="23">
        <v>202207</v>
      </c>
      <c r="C722" s="21">
        <v>5540246192264</v>
      </c>
      <c r="D722" s="22">
        <v>854</v>
      </c>
      <c r="E722" s="22">
        <v>12400.128000000001</v>
      </c>
      <c r="F722" s="22">
        <v>1300</v>
      </c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t="s">
        <v>2789</v>
      </c>
      <c r="B723" s="23">
        <v>202208</v>
      </c>
      <c r="C723" s="21">
        <v>5540246192264</v>
      </c>
      <c r="D723" s="22">
        <v>1040</v>
      </c>
      <c r="E723" s="22">
        <v>15095.808000000001</v>
      </c>
      <c r="F723" s="22">
        <v>1151</v>
      </c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t="s">
        <v>3405</v>
      </c>
      <c r="B724" s="23">
        <v>202209</v>
      </c>
      <c r="C724" s="18">
        <v>5540246192264</v>
      </c>
      <c r="D724" s="19">
        <v>1374</v>
      </c>
      <c r="E724" s="19">
        <v>19948.032000000003</v>
      </c>
      <c r="F724" s="19">
        <v>1634</v>
      </c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t="s">
        <v>3406</v>
      </c>
      <c r="B725" s="23">
        <v>202210</v>
      </c>
      <c r="C725" s="21">
        <v>5540246192264</v>
      </c>
      <c r="D725" s="22">
        <v>1225</v>
      </c>
      <c r="E725" s="22">
        <v>17791.488000000001</v>
      </c>
      <c r="F725" s="22">
        <v>1225</v>
      </c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t="s">
        <v>3407</v>
      </c>
      <c r="B726" s="23">
        <v>202211</v>
      </c>
      <c r="C726" s="18">
        <v>5540246192264</v>
      </c>
      <c r="D726" s="19">
        <v>0</v>
      </c>
      <c r="E726" s="19">
        <v>0</v>
      </c>
      <c r="F726" s="19">
        <v>0</v>
      </c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t="s">
        <v>2561</v>
      </c>
      <c r="B727" s="23">
        <v>202205</v>
      </c>
      <c r="C727" s="21">
        <v>5540246192265</v>
      </c>
      <c r="D727" s="22">
        <v>706</v>
      </c>
      <c r="E727" s="22">
        <v>9442.4832000000024</v>
      </c>
      <c r="F727" s="22">
        <v>1782</v>
      </c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t="s">
        <v>2620</v>
      </c>
      <c r="B728" s="23">
        <v>202206</v>
      </c>
      <c r="C728" s="18">
        <v>5540246192265</v>
      </c>
      <c r="D728" s="19">
        <v>0</v>
      </c>
      <c r="E728" s="19">
        <v>0</v>
      </c>
      <c r="F728" s="19">
        <v>1207</v>
      </c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t="s">
        <v>2701</v>
      </c>
      <c r="B729" s="23">
        <v>202207</v>
      </c>
      <c r="C729" s="18">
        <v>5540246192265</v>
      </c>
      <c r="D729" s="19">
        <v>2376</v>
      </c>
      <c r="E729" s="19">
        <v>31806.259200000004</v>
      </c>
      <c r="F729" s="19">
        <v>873</v>
      </c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t="s">
        <v>2790</v>
      </c>
      <c r="B730" s="23">
        <v>202208</v>
      </c>
      <c r="C730" s="18">
        <v>5540246192265</v>
      </c>
      <c r="D730" s="19">
        <v>1801</v>
      </c>
      <c r="E730" s="19">
        <v>24103.180799999998</v>
      </c>
      <c r="F730" s="19">
        <v>780</v>
      </c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t="s">
        <v>3408</v>
      </c>
      <c r="B731" s="23">
        <v>202209</v>
      </c>
      <c r="C731" s="21">
        <v>5540246192265</v>
      </c>
      <c r="D731" s="22">
        <v>1318</v>
      </c>
      <c r="E731" s="22">
        <v>17642.5344</v>
      </c>
      <c r="F731" s="22">
        <v>928</v>
      </c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t="s">
        <v>3409</v>
      </c>
      <c r="B732" s="23">
        <v>202210</v>
      </c>
      <c r="C732" s="18">
        <v>5540246192265</v>
      </c>
      <c r="D732" s="19">
        <v>687</v>
      </c>
      <c r="E732" s="19">
        <v>9193.996799999999</v>
      </c>
      <c r="F732" s="19">
        <v>819</v>
      </c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t="s">
        <v>3410</v>
      </c>
      <c r="B733" s="23">
        <v>202211</v>
      </c>
      <c r="C733" s="21">
        <v>5540246192265</v>
      </c>
      <c r="D733" s="22">
        <v>0</v>
      </c>
      <c r="E733" s="22">
        <v>0</v>
      </c>
      <c r="F733" s="22">
        <v>0</v>
      </c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t="s">
        <v>2626</v>
      </c>
      <c r="B734" s="23">
        <v>202205</v>
      </c>
      <c r="C734" s="21">
        <v>5540246192462</v>
      </c>
      <c r="D734" s="22">
        <v>1114</v>
      </c>
      <c r="E734" s="22">
        <v>7153.92</v>
      </c>
      <c r="F734" s="22">
        <v>669</v>
      </c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t="s">
        <v>2685</v>
      </c>
      <c r="B735" s="23">
        <v>202206</v>
      </c>
      <c r="C735" s="21">
        <v>5540246192462</v>
      </c>
      <c r="D735" s="22">
        <v>1337</v>
      </c>
      <c r="E735" s="22">
        <v>9176.9328000000005</v>
      </c>
      <c r="F735" s="22">
        <v>650</v>
      </c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t="s">
        <v>3411</v>
      </c>
      <c r="B736" s="23">
        <v>202207</v>
      </c>
      <c r="C736" s="18">
        <v>5540246192462</v>
      </c>
      <c r="D736" s="19">
        <v>1142</v>
      </c>
      <c r="E736" s="19">
        <v>7944.9120000000003</v>
      </c>
      <c r="F736" s="19">
        <v>455</v>
      </c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t="s">
        <v>2788</v>
      </c>
      <c r="B737" s="23">
        <v>202208</v>
      </c>
      <c r="C737" s="21">
        <v>5540246192462</v>
      </c>
      <c r="D737" s="22">
        <v>687</v>
      </c>
      <c r="E737" s="22">
        <v>4779.8640000000005</v>
      </c>
      <c r="F737" s="22">
        <v>539</v>
      </c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t="s">
        <v>2855</v>
      </c>
      <c r="B738" s="23">
        <v>202209</v>
      </c>
      <c r="C738" s="18">
        <v>5540246192462</v>
      </c>
      <c r="D738" s="19">
        <v>594</v>
      </c>
      <c r="E738" s="19">
        <v>4187.0304000000006</v>
      </c>
      <c r="F738" s="19">
        <v>789</v>
      </c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t="s">
        <v>2880</v>
      </c>
      <c r="B739" s="23">
        <v>202210</v>
      </c>
      <c r="C739" s="21">
        <v>5540246192462</v>
      </c>
      <c r="D739" s="22">
        <v>251</v>
      </c>
      <c r="E739" s="22">
        <v>1779.9264000000001</v>
      </c>
      <c r="F739" s="22">
        <v>743</v>
      </c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t="s">
        <v>2972</v>
      </c>
      <c r="B740" s="23">
        <v>202211</v>
      </c>
      <c r="C740" s="21">
        <v>5540246192462</v>
      </c>
      <c r="D740" s="22">
        <v>1068</v>
      </c>
      <c r="E740" s="22">
        <v>7626.8736000000008</v>
      </c>
      <c r="F740" s="22">
        <v>632</v>
      </c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t="s">
        <v>3057</v>
      </c>
      <c r="B741" s="23">
        <v>202212</v>
      </c>
      <c r="C741" s="18">
        <v>5540246192462</v>
      </c>
      <c r="D741" s="19">
        <v>873</v>
      </c>
      <c r="E741" s="19">
        <v>6235.7472000000007</v>
      </c>
      <c r="F741" s="19">
        <v>632</v>
      </c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t="s">
        <v>3412</v>
      </c>
      <c r="B742" s="23">
        <v>202301</v>
      </c>
      <c r="C742" s="18">
        <v>5540246192462</v>
      </c>
      <c r="D742" s="19">
        <v>1133</v>
      </c>
      <c r="E742" s="19">
        <v>8289.3024000000005</v>
      </c>
      <c r="F742" s="19">
        <v>93</v>
      </c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t="s">
        <v>2612</v>
      </c>
      <c r="B743" s="23">
        <v>202205</v>
      </c>
      <c r="C743" s="18">
        <v>5540246192505</v>
      </c>
      <c r="D743" s="19">
        <v>0</v>
      </c>
      <c r="E743" s="19">
        <v>0</v>
      </c>
      <c r="F743" s="19">
        <v>0</v>
      </c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t="s">
        <v>3413</v>
      </c>
      <c r="B744" s="23">
        <v>202206</v>
      </c>
      <c r="C744" s="18">
        <v>5540246192505</v>
      </c>
      <c r="D744" s="19">
        <v>18375</v>
      </c>
      <c r="E744" s="19">
        <v>26002.944</v>
      </c>
      <c r="F744" s="19">
        <v>2079</v>
      </c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t="s">
        <v>3414</v>
      </c>
      <c r="B745" s="23">
        <v>202207</v>
      </c>
      <c r="C745" s="21">
        <v>5540246192505</v>
      </c>
      <c r="D745" s="22">
        <v>16259</v>
      </c>
      <c r="E745" s="22">
        <v>23008.6656</v>
      </c>
      <c r="F745" s="22">
        <v>9336</v>
      </c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t="s">
        <v>3415</v>
      </c>
      <c r="B746" s="23">
        <v>202208</v>
      </c>
      <c r="C746" s="18">
        <v>5540246192505</v>
      </c>
      <c r="D746" s="19">
        <v>6923</v>
      </c>
      <c r="E746" s="19">
        <v>9797.0688000000009</v>
      </c>
      <c r="F746" s="19">
        <v>7035</v>
      </c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t="s">
        <v>2648</v>
      </c>
      <c r="B747" s="23">
        <v>202205</v>
      </c>
      <c r="C747" s="18">
        <v>5540246192518</v>
      </c>
      <c r="D747" s="19">
        <v>6292</v>
      </c>
      <c r="E747" s="19">
        <v>40958.567999999999</v>
      </c>
      <c r="F747" s="19">
        <v>7545</v>
      </c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t="s">
        <v>2660</v>
      </c>
      <c r="B748" s="23">
        <v>202206</v>
      </c>
      <c r="C748" s="18">
        <v>5540246192518</v>
      </c>
      <c r="D748" s="19">
        <v>6933</v>
      </c>
      <c r="E748" s="19">
        <v>45798.134400000003</v>
      </c>
      <c r="F748" s="19">
        <v>11025</v>
      </c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t="s">
        <v>2733</v>
      </c>
      <c r="B749" s="23">
        <v>202207</v>
      </c>
      <c r="C749" s="21">
        <v>5540246192518</v>
      </c>
      <c r="D749" s="22">
        <v>3286</v>
      </c>
      <c r="E749" s="22">
        <v>22804.632000000001</v>
      </c>
      <c r="F749" s="22">
        <v>4130</v>
      </c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t="s">
        <v>3416</v>
      </c>
      <c r="B750" s="23">
        <v>202208</v>
      </c>
      <c r="C750" s="18">
        <v>5540246192518</v>
      </c>
      <c r="D750" s="19">
        <v>6172</v>
      </c>
      <c r="E750" s="19">
        <v>43218.403200000001</v>
      </c>
      <c r="F750" s="19">
        <v>836</v>
      </c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t="s">
        <v>2885</v>
      </c>
      <c r="B751" s="23">
        <v>202209</v>
      </c>
      <c r="C751" s="18">
        <v>5540246192518</v>
      </c>
      <c r="D751" s="19">
        <v>7090</v>
      </c>
      <c r="E751" s="19">
        <v>49692.009600000005</v>
      </c>
      <c r="F751" s="19">
        <v>5513</v>
      </c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t="s">
        <v>2915</v>
      </c>
      <c r="B752" s="23">
        <v>202210</v>
      </c>
      <c r="C752" s="21">
        <v>5540246192518</v>
      </c>
      <c r="D752" s="22">
        <v>3332</v>
      </c>
      <c r="E752" s="22">
        <v>23374.872000000003</v>
      </c>
      <c r="F752" s="22">
        <v>13447</v>
      </c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t="s">
        <v>2968</v>
      </c>
      <c r="B753" s="23">
        <v>202211</v>
      </c>
      <c r="C753" s="21">
        <v>5540246192518</v>
      </c>
      <c r="D753" s="22">
        <v>1253</v>
      </c>
      <c r="E753" s="22">
        <v>8799.3216000000011</v>
      </c>
      <c r="F753" s="22">
        <v>10942</v>
      </c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t="s">
        <v>3080</v>
      </c>
      <c r="B754" s="23">
        <v>202212</v>
      </c>
      <c r="C754" s="18">
        <v>5540246192518</v>
      </c>
      <c r="D754" s="19">
        <v>5012</v>
      </c>
      <c r="E754" s="19">
        <v>38808.460800000008</v>
      </c>
      <c r="F754" s="19">
        <v>10858</v>
      </c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t="s">
        <v>3106</v>
      </c>
      <c r="B755" s="23">
        <v>202301</v>
      </c>
      <c r="C755" s="18">
        <v>5540246192518</v>
      </c>
      <c r="D755" s="19">
        <v>6933</v>
      </c>
      <c r="E755" s="19">
        <v>54588.600000000006</v>
      </c>
      <c r="F755" s="19">
        <v>1671</v>
      </c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t="s">
        <v>3417</v>
      </c>
      <c r="B756" s="23">
        <v>202205</v>
      </c>
      <c r="C756" s="18">
        <v>5540246192571</v>
      </c>
      <c r="D756" s="19">
        <v>1003</v>
      </c>
      <c r="E756" s="19">
        <v>2620.2096000000001</v>
      </c>
      <c r="F756" s="19">
        <v>209</v>
      </c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t="s">
        <v>2689</v>
      </c>
      <c r="B757" s="23">
        <v>202206</v>
      </c>
      <c r="C757" s="18">
        <v>5540246192571</v>
      </c>
      <c r="D757" s="19">
        <v>794</v>
      </c>
      <c r="E757" s="19">
        <v>2074.3344000000002</v>
      </c>
      <c r="F757" s="19">
        <v>376</v>
      </c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t="s">
        <v>3418</v>
      </c>
      <c r="B758" s="23">
        <v>202207</v>
      </c>
      <c r="C758" s="18">
        <v>5540246192571</v>
      </c>
      <c r="D758" s="19">
        <v>1170</v>
      </c>
      <c r="E758" s="19">
        <v>4180.3775999999998</v>
      </c>
      <c r="F758" s="19">
        <v>195</v>
      </c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t="s">
        <v>3419</v>
      </c>
      <c r="B759" s="23">
        <v>202208</v>
      </c>
      <c r="C759" s="21">
        <v>5540246192571</v>
      </c>
      <c r="D759" s="22">
        <v>975</v>
      </c>
      <c r="E759" s="22">
        <v>3483.6480000000001</v>
      </c>
      <c r="F759" s="22">
        <v>516</v>
      </c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t="s">
        <v>2851</v>
      </c>
      <c r="B760" s="23">
        <v>202209</v>
      </c>
      <c r="C760" s="21">
        <v>5540246192571</v>
      </c>
      <c r="D760" s="22">
        <v>460</v>
      </c>
      <c r="E760" s="22">
        <v>1642.2912000000001</v>
      </c>
      <c r="F760" s="22">
        <v>502</v>
      </c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t="s">
        <v>2943</v>
      </c>
      <c r="B761" s="23">
        <v>202210</v>
      </c>
      <c r="C761" s="18">
        <v>5540246192571</v>
      </c>
      <c r="D761" s="19">
        <v>961</v>
      </c>
      <c r="E761" s="19">
        <v>4070.5632000000001</v>
      </c>
      <c r="F761" s="19">
        <v>1685</v>
      </c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t="s">
        <v>2964</v>
      </c>
      <c r="B762" s="23">
        <v>202211</v>
      </c>
      <c r="C762" s="18">
        <v>5540246192571</v>
      </c>
      <c r="D762" s="19">
        <v>2534</v>
      </c>
      <c r="E762" s="19">
        <v>11293.560000000001</v>
      </c>
      <c r="F762" s="19">
        <v>1657</v>
      </c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t="s">
        <v>3092</v>
      </c>
      <c r="B763" s="23">
        <v>202212</v>
      </c>
      <c r="C763" s="21">
        <v>5540246192571</v>
      </c>
      <c r="D763" s="22">
        <v>1991</v>
      </c>
      <c r="E763" s="22">
        <v>8880.9264000000003</v>
      </c>
      <c r="F763" s="22">
        <v>1573</v>
      </c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t="s">
        <v>3142</v>
      </c>
      <c r="B764" s="23">
        <v>202301</v>
      </c>
      <c r="C764" s="21">
        <v>5540246192571</v>
      </c>
      <c r="D764" s="22">
        <v>2423</v>
      </c>
      <c r="E764" s="22">
        <v>10819.699200000001</v>
      </c>
      <c r="F764" s="22">
        <v>460</v>
      </c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t="s">
        <v>2627</v>
      </c>
      <c r="B765" s="23">
        <v>202205</v>
      </c>
      <c r="C765" s="21">
        <v>5540246192594</v>
      </c>
      <c r="D765" s="22">
        <v>706</v>
      </c>
      <c r="E765" s="22">
        <v>4662.1440000000002</v>
      </c>
      <c r="F765" s="22">
        <v>195</v>
      </c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t="s">
        <v>3420</v>
      </c>
      <c r="B766" s="23">
        <v>202206</v>
      </c>
      <c r="C766" s="21">
        <v>5540246192594</v>
      </c>
      <c r="D766" s="22">
        <v>808</v>
      </c>
      <c r="E766" s="22">
        <v>5336.9280000000008</v>
      </c>
      <c r="F766" s="22">
        <v>195</v>
      </c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t="s">
        <v>3421</v>
      </c>
      <c r="B767" s="23">
        <v>202207</v>
      </c>
      <c r="C767" s="21">
        <v>5540246192594</v>
      </c>
      <c r="D767" s="22">
        <v>613</v>
      </c>
      <c r="E767" s="22">
        <v>4048.7040000000006</v>
      </c>
      <c r="F767" s="22">
        <v>140</v>
      </c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t="s">
        <v>3422</v>
      </c>
      <c r="B768" s="23">
        <v>202208</v>
      </c>
      <c r="C768" s="18">
        <v>5540246192594</v>
      </c>
      <c r="D768" s="19">
        <v>474</v>
      </c>
      <c r="E768" s="19">
        <v>3128.5440000000003</v>
      </c>
      <c r="F768" s="19">
        <v>158</v>
      </c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t="s">
        <v>3423</v>
      </c>
      <c r="B769" s="23">
        <v>202209</v>
      </c>
      <c r="C769" s="18">
        <v>5540246192594</v>
      </c>
      <c r="D769" s="19">
        <v>307</v>
      </c>
      <c r="E769" s="19">
        <v>2024.3520000000003</v>
      </c>
      <c r="F769" s="19">
        <v>195</v>
      </c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t="s">
        <v>2881</v>
      </c>
      <c r="B770" s="23">
        <v>202210</v>
      </c>
      <c r="C770" s="21">
        <v>5540246192594</v>
      </c>
      <c r="D770" s="22">
        <v>112</v>
      </c>
      <c r="E770" s="22">
        <v>736.12800000000004</v>
      </c>
      <c r="F770" s="22">
        <v>214</v>
      </c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t="s">
        <v>2973</v>
      </c>
      <c r="B771" s="23">
        <v>202211</v>
      </c>
      <c r="C771" s="21">
        <v>5540246192594</v>
      </c>
      <c r="D771" s="22">
        <v>195</v>
      </c>
      <c r="E771" s="22">
        <v>1398.5568000000001</v>
      </c>
      <c r="F771" s="22">
        <v>242</v>
      </c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t="s">
        <v>3058</v>
      </c>
      <c r="B772" s="23">
        <v>202212</v>
      </c>
      <c r="C772" s="18">
        <v>5540246192594</v>
      </c>
      <c r="D772" s="19">
        <v>251</v>
      </c>
      <c r="E772" s="19">
        <v>1826.5824</v>
      </c>
      <c r="F772" s="19">
        <v>901</v>
      </c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t="s">
        <v>3131</v>
      </c>
      <c r="B773" s="23">
        <v>202301</v>
      </c>
      <c r="C773" s="18">
        <v>5540246192594</v>
      </c>
      <c r="D773" s="19">
        <v>1430</v>
      </c>
      <c r="E773" s="19">
        <v>10870.675200000001</v>
      </c>
      <c r="F773" s="19">
        <v>93</v>
      </c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t="s">
        <v>3424</v>
      </c>
      <c r="B774" s="23">
        <v>202205</v>
      </c>
      <c r="C774" s="18">
        <v>5540246192824</v>
      </c>
      <c r="D774" s="19">
        <v>919</v>
      </c>
      <c r="E774" s="19">
        <v>4947.3936000000003</v>
      </c>
      <c r="F774" s="19">
        <v>669</v>
      </c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t="s">
        <v>3425</v>
      </c>
      <c r="B775" s="23">
        <v>202206</v>
      </c>
      <c r="C775" s="21">
        <v>5540246192824</v>
      </c>
      <c r="D775" s="22">
        <v>251</v>
      </c>
      <c r="E775" s="22">
        <v>1349.3088</v>
      </c>
      <c r="F775" s="22">
        <v>251</v>
      </c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t="s">
        <v>2628</v>
      </c>
      <c r="B776" s="23">
        <v>202205</v>
      </c>
      <c r="C776" s="18">
        <v>5540246192831</v>
      </c>
      <c r="D776" s="19">
        <v>780</v>
      </c>
      <c r="E776" s="19">
        <v>6909.2352000000001</v>
      </c>
      <c r="F776" s="19">
        <v>455</v>
      </c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t="s">
        <v>3426</v>
      </c>
      <c r="B777" s="23">
        <v>202206</v>
      </c>
      <c r="C777" s="21">
        <v>5540246192831</v>
      </c>
      <c r="D777" s="22">
        <v>845</v>
      </c>
      <c r="E777" s="22">
        <v>7485.0048000000006</v>
      </c>
      <c r="F777" s="22">
        <v>520</v>
      </c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t="s">
        <v>2721</v>
      </c>
      <c r="B778" s="23">
        <v>202207</v>
      </c>
      <c r="C778" s="18">
        <v>5540246192831</v>
      </c>
      <c r="D778" s="19">
        <v>325</v>
      </c>
      <c r="E778" s="19">
        <v>2878.848</v>
      </c>
      <c r="F778" s="19">
        <v>121</v>
      </c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t="s">
        <v>2813</v>
      </c>
      <c r="B779" s="23">
        <v>202208</v>
      </c>
      <c r="C779" s="21">
        <v>5540246192831</v>
      </c>
      <c r="D779" s="22">
        <v>724</v>
      </c>
      <c r="E779" s="22">
        <v>6415.7183999999997</v>
      </c>
      <c r="F779" s="22">
        <v>335</v>
      </c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t="s">
        <v>3427</v>
      </c>
      <c r="B780" s="23">
        <v>202209</v>
      </c>
      <c r="C780" s="21">
        <v>5540246192831</v>
      </c>
      <c r="D780" s="22">
        <v>418</v>
      </c>
      <c r="E780" s="22">
        <v>3701.3760000000002</v>
      </c>
      <c r="F780" s="22">
        <v>567</v>
      </c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t="s">
        <v>2898</v>
      </c>
      <c r="B781" s="23">
        <v>202210</v>
      </c>
      <c r="C781" s="18">
        <v>5540246192831</v>
      </c>
      <c r="D781" s="19">
        <v>372</v>
      </c>
      <c r="E781" s="19">
        <v>3290.1120000000005</v>
      </c>
      <c r="F781" s="19">
        <v>696</v>
      </c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t="s">
        <v>3428</v>
      </c>
      <c r="B782" s="23">
        <v>202211</v>
      </c>
      <c r="C782" s="18">
        <v>5540246192831</v>
      </c>
      <c r="D782" s="19">
        <v>1235</v>
      </c>
      <c r="E782" s="19">
        <v>10939.622400000002</v>
      </c>
      <c r="F782" s="19">
        <v>659</v>
      </c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t="s">
        <v>3059</v>
      </c>
      <c r="B783" s="23">
        <v>202212</v>
      </c>
      <c r="C783" s="18">
        <v>5540246192831</v>
      </c>
      <c r="D783" s="19">
        <v>576</v>
      </c>
      <c r="E783" s="19">
        <v>5099.6736000000001</v>
      </c>
      <c r="F783" s="19">
        <v>780</v>
      </c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t="s">
        <v>3132</v>
      </c>
      <c r="B784" s="23">
        <v>202301</v>
      </c>
      <c r="C784" s="18">
        <v>5540246192831</v>
      </c>
      <c r="D784" s="19">
        <v>826</v>
      </c>
      <c r="E784" s="19">
        <v>7501.9823999999999</v>
      </c>
      <c r="F784" s="19">
        <v>65</v>
      </c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t="s">
        <v>3429</v>
      </c>
      <c r="B785" s="23">
        <v>202205</v>
      </c>
      <c r="C785" s="21">
        <v>5540246192836</v>
      </c>
      <c r="D785" s="22">
        <v>84</v>
      </c>
      <c r="E785" s="22">
        <v>11558.2464</v>
      </c>
      <c r="F785" s="22">
        <v>0</v>
      </c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t="s">
        <v>3430</v>
      </c>
      <c r="B786" s="23">
        <v>202206</v>
      </c>
      <c r="C786" s="18">
        <v>5540246192836</v>
      </c>
      <c r="D786" s="19">
        <v>84</v>
      </c>
      <c r="E786" s="19">
        <v>11558.2464</v>
      </c>
      <c r="F786" s="19">
        <v>0</v>
      </c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t="s">
        <v>3431</v>
      </c>
      <c r="B787" s="23">
        <v>202207</v>
      </c>
      <c r="C787" s="21">
        <v>5540246192836</v>
      </c>
      <c r="D787" s="22">
        <v>84</v>
      </c>
      <c r="E787" s="22">
        <v>11558.2464</v>
      </c>
      <c r="F787" s="22">
        <v>0</v>
      </c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t="s">
        <v>3432</v>
      </c>
      <c r="B788" s="23">
        <v>202208</v>
      </c>
      <c r="C788" s="18">
        <v>5540246192836</v>
      </c>
      <c r="D788" s="19">
        <v>61</v>
      </c>
      <c r="E788" s="19">
        <v>8347.6224000000002</v>
      </c>
      <c r="F788" s="19">
        <v>0</v>
      </c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t="s">
        <v>3433</v>
      </c>
      <c r="B789" s="23">
        <v>202209</v>
      </c>
      <c r="C789" s="18">
        <v>5540246192836</v>
      </c>
      <c r="D789" s="19">
        <v>61</v>
      </c>
      <c r="E789" s="19">
        <v>8347.6224000000002</v>
      </c>
      <c r="F789" s="19">
        <v>0</v>
      </c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t="s">
        <v>2600</v>
      </c>
      <c r="B790" s="23">
        <v>202205</v>
      </c>
      <c r="C790" s="18">
        <v>5540246192907</v>
      </c>
      <c r="D790" s="19">
        <v>2200</v>
      </c>
      <c r="E790" s="19">
        <v>61737.552000000003</v>
      </c>
      <c r="F790" s="19">
        <v>2005</v>
      </c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t="s">
        <v>2706</v>
      </c>
      <c r="B791" s="23">
        <v>202206</v>
      </c>
      <c r="C791" s="18">
        <v>5540246192907</v>
      </c>
      <c r="D791" s="19">
        <v>2423</v>
      </c>
      <c r="E791" s="19">
        <v>67989.456000000006</v>
      </c>
      <c r="F791" s="19">
        <v>1912</v>
      </c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t="s">
        <v>2655</v>
      </c>
      <c r="B792" s="23">
        <v>202207</v>
      </c>
      <c r="C792" s="21">
        <v>5540246192907</v>
      </c>
      <c r="D792" s="22">
        <v>1402</v>
      </c>
      <c r="E792" s="22">
        <v>39334.896000000001</v>
      </c>
      <c r="F792" s="22">
        <v>1457</v>
      </c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t="s">
        <v>3434</v>
      </c>
      <c r="B793" s="23">
        <v>202208</v>
      </c>
      <c r="C793" s="18">
        <v>5540246192907</v>
      </c>
      <c r="D793" s="19">
        <v>3508</v>
      </c>
      <c r="E793" s="19">
        <v>98467.488000000012</v>
      </c>
      <c r="F793" s="19">
        <v>1736</v>
      </c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t="s">
        <v>3435</v>
      </c>
      <c r="B794" s="23">
        <v>202209</v>
      </c>
      <c r="C794" s="21">
        <v>5540246192907</v>
      </c>
      <c r="D794" s="22">
        <v>4446</v>
      </c>
      <c r="E794" s="22">
        <v>124777.58400000002</v>
      </c>
      <c r="F794" s="22">
        <v>2952</v>
      </c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t="s">
        <v>2883</v>
      </c>
      <c r="B795" s="23">
        <v>202210</v>
      </c>
      <c r="C795" s="18">
        <v>5540246192907</v>
      </c>
      <c r="D795" s="19">
        <v>1365</v>
      </c>
      <c r="E795" s="19">
        <v>38292.912000000004</v>
      </c>
      <c r="F795" s="19">
        <v>4529</v>
      </c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t="s">
        <v>2987</v>
      </c>
      <c r="B796" s="23">
        <v>202211</v>
      </c>
      <c r="C796" s="18">
        <v>5540246192907</v>
      </c>
      <c r="D796" s="19">
        <v>1300</v>
      </c>
      <c r="E796" s="19">
        <v>36469.440000000002</v>
      </c>
      <c r="F796" s="19">
        <v>3351</v>
      </c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t="s">
        <v>3011</v>
      </c>
      <c r="B797" s="23">
        <v>202212</v>
      </c>
      <c r="C797" s="21">
        <v>5540246192907</v>
      </c>
      <c r="D797" s="22">
        <v>2404</v>
      </c>
      <c r="E797" s="22">
        <v>67468.464000000007</v>
      </c>
      <c r="F797" s="22">
        <v>4659</v>
      </c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t="s">
        <v>3040</v>
      </c>
      <c r="B798" s="23">
        <v>202301</v>
      </c>
      <c r="C798" s="21">
        <v>5540246192907</v>
      </c>
      <c r="D798" s="22">
        <v>6654</v>
      </c>
      <c r="E798" s="22">
        <v>186775.63200000001</v>
      </c>
      <c r="F798" s="22">
        <v>1968</v>
      </c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t="s">
        <v>3436</v>
      </c>
      <c r="B799" s="23">
        <v>202205</v>
      </c>
      <c r="C799" s="18">
        <v>5540246193249</v>
      </c>
      <c r="D799" s="19">
        <v>1244</v>
      </c>
      <c r="E799" s="19">
        <v>54530.495999999999</v>
      </c>
      <c r="F799" s="19">
        <v>956</v>
      </c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t="s">
        <v>3437</v>
      </c>
      <c r="B800" s="23">
        <v>202206</v>
      </c>
      <c r="C800" s="21">
        <v>5540246193249</v>
      </c>
      <c r="D800" s="22">
        <v>235</v>
      </c>
      <c r="E800" s="22">
        <v>10275.336000000001</v>
      </c>
      <c r="F800" s="22">
        <v>235</v>
      </c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t="s">
        <v>3438</v>
      </c>
      <c r="B801" s="23">
        <v>202205</v>
      </c>
      <c r="C801" s="18">
        <v>5540246193316</v>
      </c>
      <c r="D801" s="19">
        <v>358</v>
      </c>
      <c r="E801" s="19">
        <v>10817.452800000001</v>
      </c>
      <c r="F801" s="19">
        <v>98</v>
      </c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t="s">
        <v>2697</v>
      </c>
      <c r="B802" s="23">
        <v>202206</v>
      </c>
      <c r="C802" s="21">
        <v>5540246193316</v>
      </c>
      <c r="D802" s="22">
        <v>260</v>
      </c>
      <c r="E802" s="22">
        <v>7867.2384000000002</v>
      </c>
      <c r="F802" s="22">
        <v>256</v>
      </c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t="s">
        <v>2744</v>
      </c>
      <c r="B803" s="23">
        <v>202207</v>
      </c>
      <c r="C803" s="21">
        <v>5540246193316</v>
      </c>
      <c r="D803" s="22">
        <v>228</v>
      </c>
      <c r="E803" s="22">
        <v>6883.8336000000008</v>
      </c>
      <c r="F803" s="22">
        <v>279</v>
      </c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t="s">
        <v>2801</v>
      </c>
      <c r="B804" s="23">
        <v>202208</v>
      </c>
      <c r="C804" s="21">
        <v>5540246193316</v>
      </c>
      <c r="D804" s="22">
        <v>284</v>
      </c>
      <c r="E804" s="22">
        <v>8569.6704000000009</v>
      </c>
      <c r="F804" s="22">
        <v>351</v>
      </c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t="s">
        <v>2862</v>
      </c>
      <c r="B805" s="23">
        <v>202209</v>
      </c>
      <c r="C805" s="21">
        <v>5540246193316</v>
      </c>
      <c r="D805" s="22">
        <v>267</v>
      </c>
      <c r="E805" s="22">
        <v>8728.3008000000009</v>
      </c>
      <c r="F805" s="22">
        <v>467</v>
      </c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t="s">
        <v>2905</v>
      </c>
      <c r="B806" s="23">
        <v>202210</v>
      </c>
      <c r="C806" s="21">
        <v>5540246193316</v>
      </c>
      <c r="D806" s="22">
        <v>469</v>
      </c>
      <c r="E806" s="22">
        <v>15875.049600000002</v>
      </c>
      <c r="F806" s="22">
        <v>539</v>
      </c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t="s">
        <v>2952</v>
      </c>
      <c r="B807" s="23">
        <v>202211</v>
      </c>
      <c r="C807" s="21">
        <v>5540246193316</v>
      </c>
      <c r="D807" s="22">
        <v>265</v>
      </c>
      <c r="E807" s="22">
        <v>8992.6848000000009</v>
      </c>
      <c r="F807" s="22">
        <v>516</v>
      </c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t="s">
        <v>3439</v>
      </c>
      <c r="B808" s="23">
        <v>202212</v>
      </c>
      <c r="C808" s="18">
        <v>5540246193316</v>
      </c>
      <c r="D808" s="19">
        <v>864</v>
      </c>
      <c r="E808" s="19">
        <v>29344.550400000004</v>
      </c>
      <c r="F808" s="19">
        <v>594</v>
      </c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t="s">
        <v>3093</v>
      </c>
      <c r="B809" s="23">
        <v>202301</v>
      </c>
      <c r="C809" s="18">
        <v>5540246193316</v>
      </c>
      <c r="D809" s="19">
        <v>270</v>
      </c>
      <c r="E809" s="19">
        <v>9150.4511999999995</v>
      </c>
      <c r="F809" s="19">
        <v>126</v>
      </c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t="s">
        <v>3440</v>
      </c>
      <c r="B810" s="23">
        <v>202205</v>
      </c>
      <c r="C810" s="18">
        <v>5540246193409</v>
      </c>
      <c r="D810" s="19">
        <v>116</v>
      </c>
      <c r="E810" s="19">
        <v>5961.6</v>
      </c>
      <c r="F810" s="19">
        <v>21</v>
      </c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t="s">
        <v>2702</v>
      </c>
      <c r="B811" s="23">
        <v>202206</v>
      </c>
      <c r="C811" s="18">
        <v>5540246193409</v>
      </c>
      <c r="D811" s="19">
        <v>96</v>
      </c>
      <c r="E811" s="19">
        <v>4888.5119999999997</v>
      </c>
      <c r="F811" s="19">
        <v>38</v>
      </c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t="s">
        <v>3441</v>
      </c>
      <c r="B812" s="23">
        <v>202207</v>
      </c>
      <c r="C812" s="18">
        <v>5540246193409</v>
      </c>
      <c r="D812" s="19">
        <v>123</v>
      </c>
      <c r="E812" s="19">
        <v>6319.2960000000003</v>
      </c>
      <c r="F812" s="19">
        <v>10</v>
      </c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t="s">
        <v>3442</v>
      </c>
      <c r="B813" s="23">
        <v>202208</v>
      </c>
      <c r="C813" s="21">
        <v>5540246193409</v>
      </c>
      <c r="D813" s="22">
        <v>114</v>
      </c>
      <c r="E813" s="22">
        <v>5842.3680000000004</v>
      </c>
      <c r="F813" s="22">
        <v>7</v>
      </c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t="s">
        <v>3443</v>
      </c>
      <c r="B814" s="23">
        <v>202209</v>
      </c>
      <c r="C814" s="18">
        <v>5540246193409</v>
      </c>
      <c r="D814" s="19">
        <v>107</v>
      </c>
      <c r="E814" s="19">
        <v>5484.6719999999996</v>
      </c>
      <c r="F814" s="19">
        <v>7</v>
      </c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t="s">
        <v>3444</v>
      </c>
      <c r="B815" s="23">
        <v>202210</v>
      </c>
      <c r="C815" s="18">
        <v>5540246193409</v>
      </c>
      <c r="D815" s="19">
        <v>100</v>
      </c>
      <c r="E815" s="19">
        <v>5126.9760000000006</v>
      </c>
      <c r="F815" s="19">
        <v>19</v>
      </c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t="s">
        <v>3445</v>
      </c>
      <c r="B816" s="23">
        <v>202211</v>
      </c>
      <c r="C816" s="18">
        <v>5540246193409</v>
      </c>
      <c r="D816" s="19">
        <v>82</v>
      </c>
      <c r="E816" s="19">
        <v>4173.12</v>
      </c>
      <c r="F816" s="19">
        <v>5</v>
      </c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t="s">
        <v>3446</v>
      </c>
      <c r="B817" s="23">
        <v>202212</v>
      </c>
      <c r="C817" s="21">
        <v>5540246193409</v>
      </c>
      <c r="D817" s="22">
        <v>77</v>
      </c>
      <c r="E817" s="22">
        <v>3934.6559999999999</v>
      </c>
      <c r="F817" s="22">
        <v>14</v>
      </c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t="s">
        <v>3144</v>
      </c>
      <c r="B818" s="23">
        <v>202301</v>
      </c>
      <c r="C818" s="21">
        <v>5540246193409</v>
      </c>
      <c r="D818" s="22">
        <v>63</v>
      </c>
      <c r="E818" s="22">
        <v>3219.2640000000006</v>
      </c>
      <c r="F818" s="22">
        <v>3</v>
      </c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t="s">
        <v>2563</v>
      </c>
      <c r="B819" s="23">
        <v>202205</v>
      </c>
      <c r="C819" s="18">
        <v>5540246193505</v>
      </c>
      <c r="D819" s="19">
        <v>0</v>
      </c>
      <c r="E819" s="19">
        <v>0</v>
      </c>
      <c r="F819" s="19">
        <v>52432</v>
      </c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t="s">
        <v>2674</v>
      </c>
      <c r="B820" s="23">
        <v>202206</v>
      </c>
      <c r="C820" s="21">
        <v>5540246193505</v>
      </c>
      <c r="D820" s="22">
        <v>15869</v>
      </c>
      <c r="E820" s="22">
        <v>12765.081600000001</v>
      </c>
      <c r="F820" s="22">
        <v>67188</v>
      </c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t="s">
        <v>3447</v>
      </c>
      <c r="B821" s="23">
        <v>202207</v>
      </c>
      <c r="C821" s="21">
        <v>5540246193505</v>
      </c>
      <c r="D821" s="22">
        <v>5104</v>
      </c>
      <c r="E821" s="22">
        <v>4105.7280000000001</v>
      </c>
      <c r="F821" s="22">
        <v>743</v>
      </c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t="s">
        <v>3448</v>
      </c>
      <c r="B822" s="23">
        <v>202205</v>
      </c>
      <c r="C822" s="21">
        <v>5540246193566</v>
      </c>
      <c r="D822" s="22">
        <v>14292</v>
      </c>
      <c r="E822" s="22">
        <v>127733.76000000001</v>
      </c>
      <c r="F822" s="22">
        <v>4443</v>
      </c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t="s">
        <v>3449</v>
      </c>
      <c r="B823" s="23">
        <v>202206</v>
      </c>
      <c r="C823" s="18">
        <v>5540246193566</v>
      </c>
      <c r="D823" s="19">
        <v>9849</v>
      </c>
      <c r="E823" s="19">
        <v>88024.320000000007</v>
      </c>
      <c r="F823" s="19">
        <v>9756</v>
      </c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t="s">
        <v>3450</v>
      </c>
      <c r="B824" s="23">
        <v>202207</v>
      </c>
      <c r="C824" s="21">
        <v>5540246193566</v>
      </c>
      <c r="D824" s="22">
        <v>93</v>
      </c>
      <c r="E824" s="22">
        <v>829.44</v>
      </c>
      <c r="F824" s="22">
        <v>93</v>
      </c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t="s">
        <v>2642</v>
      </c>
      <c r="B825" s="23">
        <v>202206</v>
      </c>
      <c r="C825" s="18">
        <v>5540246193878</v>
      </c>
      <c r="D825" s="19">
        <v>0</v>
      </c>
      <c r="E825" s="19">
        <v>0</v>
      </c>
      <c r="F825" s="19">
        <v>0</v>
      </c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t="s">
        <v>3451</v>
      </c>
      <c r="B826" s="23">
        <v>202207</v>
      </c>
      <c r="C826" s="18">
        <v>5540246193878</v>
      </c>
      <c r="D826" s="19">
        <v>22272</v>
      </c>
      <c r="E826" s="19">
        <v>157593.60000000001</v>
      </c>
      <c r="F826" s="19">
        <v>4803</v>
      </c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t="s">
        <v>3452</v>
      </c>
      <c r="B827" s="23">
        <v>202208</v>
      </c>
      <c r="C827" s="21">
        <v>5540246193878</v>
      </c>
      <c r="D827" s="22">
        <v>17470</v>
      </c>
      <c r="E827" s="22">
        <v>123612.48000000001</v>
      </c>
      <c r="F827" s="22">
        <v>9118</v>
      </c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t="s">
        <v>2811</v>
      </c>
      <c r="B828" s="23">
        <v>202209</v>
      </c>
      <c r="C828" s="18">
        <v>5540246193878</v>
      </c>
      <c r="D828" s="19">
        <v>8352</v>
      </c>
      <c r="E828" s="19">
        <v>59097.600000000006</v>
      </c>
      <c r="F828" s="19">
        <v>9652</v>
      </c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t="s">
        <v>3453</v>
      </c>
      <c r="B829" s="23">
        <v>202210</v>
      </c>
      <c r="C829" s="18">
        <v>5540246193878</v>
      </c>
      <c r="D829" s="19">
        <v>12842</v>
      </c>
      <c r="E829" s="19">
        <v>90862.560000000012</v>
      </c>
      <c r="F829" s="19">
        <v>9106</v>
      </c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t="s">
        <v>2988</v>
      </c>
      <c r="B830" s="23">
        <v>202211</v>
      </c>
      <c r="C830" s="21">
        <v>5540246193878</v>
      </c>
      <c r="D830" s="22">
        <v>3736</v>
      </c>
      <c r="E830" s="22">
        <v>26429.760000000002</v>
      </c>
      <c r="F830" s="22">
        <v>6682</v>
      </c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t="s">
        <v>3454</v>
      </c>
      <c r="B831" s="23">
        <v>202212</v>
      </c>
      <c r="C831" s="18">
        <v>5540246193878</v>
      </c>
      <c r="D831" s="19">
        <v>13804</v>
      </c>
      <c r="E831" s="19">
        <v>97675.200000000012</v>
      </c>
      <c r="F831" s="19">
        <v>6682</v>
      </c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t="s">
        <v>3096</v>
      </c>
      <c r="B832" s="23">
        <v>202301</v>
      </c>
      <c r="C832" s="18">
        <v>5540246193878</v>
      </c>
      <c r="D832" s="19">
        <v>29395</v>
      </c>
      <c r="E832" s="19">
        <v>207990.72</v>
      </c>
      <c r="F832" s="19">
        <v>986</v>
      </c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t="s">
        <v>2650</v>
      </c>
      <c r="B833" s="23">
        <v>202205</v>
      </c>
      <c r="C833" s="21">
        <v>5540246193999</v>
      </c>
      <c r="D833" s="22">
        <v>0</v>
      </c>
      <c r="E833" s="22">
        <v>0</v>
      </c>
      <c r="F833" s="22">
        <v>0</v>
      </c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t="s">
        <v>3455</v>
      </c>
      <c r="B834" s="23">
        <v>202206</v>
      </c>
      <c r="C834" s="18">
        <v>5540246193999</v>
      </c>
      <c r="D834" s="19">
        <v>9338</v>
      </c>
      <c r="E834" s="19">
        <v>46652.025600000001</v>
      </c>
      <c r="F834" s="19">
        <v>8236</v>
      </c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t="s">
        <v>3456</v>
      </c>
      <c r="B835" s="23">
        <v>202207</v>
      </c>
      <c r="C835" s="21">
        <v>5540246193999</v>
      </c>
      <c r="D835" s="22">
        <v>1021</v>
      </c>
      <c r="E835" s="22">
        <v>5099.8464000000004</v>
      </c>
      <c r="F835" s="22">
        <v>1021</v>
      </c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t="s">
        <v>2794</v>
      </c>
      <c r="B836" s="23">
        <v>202208</v>
      </c>
      <c r="C836" s="21">
        <v>5540246194330</v>
      </c>
      <c r="D836" s="22">
        <v>0</v>
      </c>
      <c r="E836" s="22">
        <v>0</v>
      </c>
      <c r="F836" s="22">
        <v>23405</v>
      </c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t="s">
        <v>3457</v>
      </c>
      <c r="B837" s="23">
        <v>202209</v>
      </c>
      <c r="C837" s="21">
        <v>5540246194330</v>
      </c>
      <c r="D837" s="22">
        <v>8687</v>
      </c>
      <c r="E837" s="22">
        <v>12777.523200000001</v>
      </c>
      <c r="F837" s="22">
        <v>11248</v>
      </c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t="s">
        <v>2755</v>
      </c>
      <c r="B838" s="23">
        <v>202207</v>
      </c>
      <c r="C838" s="18">
        <v>5540246194467</v>
      </c>
      <c r="D838" s="19">
        <v>0</v>
      </c>
      <c r="E838" s="19">
        <v>0</v>
      </c>
      <c r="F838" s="19">
        <v>223</v>
      </c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t="s">
        <v>2805</v>
      </c>
      <c r="B839" s="23">
        <v>202208</v>
      </c>
      <c r="C839" s="18">
        <v>5540246194467</v>
      </c>
      <c r="D839" s="19">
        <v>17595</v>
      </c>
      <c r="E839" s="19">
        <v>17724.700799999999</v>
      </c>
      <c r="F839" s="19">
        <v>1782</v>
      </c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t="s">
        <v>2867</v>
      </c>
      <c r="B840" s="23">
        <v>202209</v>
      </c>
      <c r="C840" s="18">
        <v>5540246194467</v>
      </c>
      <c r="D840" s="19">
        <v>33854</v>
      </c>
      <c r="E840" s="19">
        <v>34103.246400000004</v>
      </c>
      <c r="F840" s="19">
        <v>57462</v>
      </c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t="s">
        <v>2888</v>
      </c>
      <c r="B841" s="23">
        <v>202210</v>
      </c>
      <c r="C841" s="18">
        <v>5540246194467</v>
      </c>
      <c r="D841" s="19">
        <v>40536</v>
      </c>
      <c r="E841" s="19">
        <v>40834.152000000002</v>
      </c>
      <c r="F841" s="19">
        <v>51226</v>
      </c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t="s">
        <v>2976</v>
      </c>
      <c r="B842" s="23">
        <v>202211</v>
      </c>
      <c r="C842" s="18">
        <v>5540246194467</v>
      </c>
      <c r="D842" s="19">
        <v>61694</v>
      </c>
      <c r="E842" s="19">
        <v>62148.686400000006</v>
      </c>
      <c r="F842" s="19">
        <v>55848</v>
      </c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t="s">
        <v>3044</v>
      </c>
      <c r="B843" s="23">
        <v>202212</v>
      </c>
      <c r="C843" s="18">
        <v>5540246194467</v>
      </c>
      <c r="D843" s="19">
        <v>64422</v>
      </c>
      <c r="E843" s="19">
        <v>64897.156800000004</v>
      </c>
      <c r="F843" s="19">
        <v>54901</v>
      </c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t="s">
        <v>3112</v>
      </c>
      <c r="B844" s="23">
        <v>202301</v>
      </c>
      <c r="C844" s="21">
        <v>5540246194467</v>
      </c>
      <c r="D844" s="22">
        <v>93209</v>
      </c>
      <c r="E844" s="22">
        <v>93896.150400000013</v>
      </c>
      <c r="F844" s="22">
        <v>8909</v>
      </c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t="s">
        <v>2709</v>
      </c>
      <c r="B845" s="23">
        <v>202208</v>
      </c>
      <c r="C845" s="18">
        <v>5540246194478</v>
      </c>
      <c r="D845" s="19">
        <v>0</v>
      </c>
      <c r="E845" s="19">
        <v>0</v>
      </c>
      <c r="F845" s="19">
        <v>0</v>
      </c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t="s">
        <v>2751</v>
      </c>
      <c r="B846" s="23">
        <v>202209</v>
      </c>
      <c r="C846" s="18">
        <v>5540246194478</v>
      </c>
      <c r="D846" s="19">
        <v>724</v>
      </c>
      <c r="E846" s="19">
        <v>31499.020800000002</v>
      </c>
      <c r="F846" s="19">
        <v>608</v>
      </c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t="s">
        <v>2886</v>
      </c>
      <c r="B847" s="23">
        <v>202210</v>
      </c>
      <c r="C847" s="18">
        <v>5540246194478</v>
      </c>
      <c r="D847" s="19">
        <v>1341</v>
      </c>
      <c r="E847" s="19">
        <v>58353.955200000004</v>
      </c>
      <c r="F847" s="19">
        <v>722</v>
      </c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t="s">
        <v>3458</v>
      </c>
      <c r="B848" s="23">
        <v>202211</v>
      </c>
      <c r="C848" s="18">
        <v>5540246194478</v>
      </c>
      <c r="D848" s="19">
        <v>615</v>
      </c>
      <c r="E848" s="19">
        <v>26753.976000000002</v>
      </c>
      <c r="F848" s="19">
        <v>701</v>
      </c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t="s">
        <v>3459</v>
      </c>
      <c r="B849" s="23">
        <v>202212</v>
      </c>
      <c r="C849" s="21">
        <v>5540246194478</v>
      </c>
      <c r="D849" s="22">
        <v>14</v>
      </c>
      <c r="E849" s="22">
        <v>605.75040000000001</v>
      </c>
      <c r="F849" s="22">
        <v>17</v>
      </c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t="s">
        <v>2756</v>
      </c>
      <c r="B850" s="23">
        <v>202207</v>
      </c>
      <c r="C850" s="18">
        <v>5540246194632</v>
      </c>
      <c r="D850" s="19">
        <v>0</v>
      </c>
      <c r="E850" s="19">
        <v>0</v>
      </c>
      <c r="F850" s="19">
        <v>3</v>
      </c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t="s">
        <v>2772</v>
      </c>
      <c r="B851" s="23">
        <v>202208</v>
      </c>
      <c r="C851" s="21">
        <v>5540246194632</v>
      </c>
      <c r="D851" s="22">
        <v>1836</v>
      </c>
      <c r="E851" s="22">
        <v>23701.161600000003</v>
      </c>
      <c r="F851" s="22">
        <v>3650</v>
      </c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t="s">
        <v>2823</v>
      </c>
      <c r="B852" s="23">
        <v>202209</v>
      </c>
      <c r="C852" s="21">
        <v>5540246194632</v>
      </c>
      <c r="D852" s="22">
        <v>0</v>
      </c>
      <c r="E852" s="22">
        <v>0</v>
      </c>
      <c r="F852" s="22">
        <v>8571</v>
      </c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t="s">
        <v>2889</v>
      </c>
      <c r="B853" s="23">
        <v>202210</v>
      </c>
      <c r="C853" s="18">
        <v>5540246194632</v>
      </c>
      <c r="D853" s="19">
        <v>2140</v>
      </c>
      <c r="E853" s="19">
        <v>27642.297600000002</v>
      </c>
      <c r="F853" s="19">
        <v>10311</v>
      </c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t="s">
        <v>2977</v>
      </c>
      <c r="B854" s="23">
        <v>202211</v>
      </c>
      <c r="C854" s="21">
        <v>5540246194632</v>
      </c>
      <c r="D854" s="22">
        <v>2963</v>
      </c>
      <c r="E854" s="22">
        <v>38285.481599999999</v>
      </c>
      <c r="F854" s="22">
        <v>10656</v>
      </c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t="s">
        <v>3037</v>
      </c>
      <c r="B855" s="23">
        <v>202212</v>
      </c>
      <c r="C855" s="21">
        <v>5540246194632</v>
      </c>
      <c r="D855" s="22">
        <v>1924</v>
      </c>
      <c r="E855" s="22">
        <v>24854.083200000001</v>
      </c>
      <c r="F855" s="22">
        <v>10009</v>
      </c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t="s">
        <v>3100</v>
      </c>
      <c r="B856" s="23">
        <v>202301</v>
      </c>
      <c r="C856" s="21">
        <v>5540246194632</v>
      </c>
      <c r="D856" s="22">
        <v>2239</v>
      </c>
      <c r="E856" s="22">
        <v>28931.472000000005</v>
      </c>
      <c r="F856" s="22">
        <v>1569</v>
      </c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t="s">
        <v>2803</v>
      </c>
      <c r="B857" s="23">
        <v>202209</v>
      </c>
      <c r="C857" s="21">
        <v>5540246194790</v>
      </c>
      <c r="D857" s="22">
        <v>0</v>
      </c>
      <c r="E857" s="22">
        <v>0</v>
      </c>
      <c r="F857" s="22">
        <v>710</v>
      </c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t="s">
        <v>2917</v>
      </c>
      <c r="B858" s="23">
        <v>202210</v>
      </c>
      <c r="C858" s="21">
        <v>5540246194790</v>
      </c>
      <c r="D858" s="22">
        <v>1984</v>
      </c>
      <c r="E858" s="22">
        <v>22900.32</v>
      </c>
      <c r="F858" s="22">
        <v>2276</v>
      </c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t="s">
        <v>3460</v>
      </c>
      <c r="B859" s="23">
        <v>202211</v>
      </c>
      <c r="C859" s="21">
        <v>5540246194790</v>
      </c>
      <c r="D859" s="22">
        <v>4970</v>
      </c>
      <c r="E859" s="22">
        <v>57371.328000000001</v>
      </c>
      <c r="F859" s="22">
        <v>1775</v>
      </c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t="s">
        <v>3097</v>
      </c>
      <c r="B860" s="23">
        <v>202212</v>
      </c>
      <c r="C860" s="18">
        <v>5540246194790</v>
      </c>
      <c r="D860" s="19">
        <v>3174</v>
      </c>
      <c r="E860" s="19">
        <v>36640.512000000002</v>
      </c>
      <c r="F860" s="19">
        <v>1671</v>
      </c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t="s">
        <v>3151</v>
      </c>
      <c r="B861" s="23">
        <v>202301</v>
      </c>
      <c r="C861" s="18">
        <v>5540246194790</v>
      </c>
      <c r="D861" s="19">
        <v>1504</v>
      </c>
      <c r="E861" s="19">
        <v>17356.031999999999</v>
      </c>
      <c r="F861" s="19">
        <v>335</v>
      </c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t="s">
        <v>3461</v>
      </c>
      <c r="B862" s="23">
        <v>202209</v>
      </c>
      <c r="C862" s="18">
        <v>5540246194947</v>
      </c>
      <c r="D862" s="19">
        <v>0</v>
      </c>
      <c r="E862" s="19">
        <v>0</v>
      </c>
      <c r="F862" s="19">
        <v>17</v>
      </c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t="s">
        <v>2939</v>
      </c>
      <c r="B863" s="23">
        <v>202210</v>
      </c>
      <c r="C863" s="18">
        <v>5540246194947</v>
      </c>
      <c r="D863" s="19">
        <v>0</v>
      </c>
      <c r="E863" s="19">
        <v>0</v>
      </c>
      <c r="F863" s="19">
        <v>24</v>
      </c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t="s">
        <v>3462</v>
      </c>
      <c r="B864" s="23">
        <v>202211</v>
      </c>
      <c r="C864" s="18">
        <v>5540246194947</v>
      </c>
      <c r="D864" s="19">
        <v>209</v>
      </c>
      <c r="E864" s="19">
        <v>5579.2800000000007</v>
      </c>
      <c r="F864" s="19">
        <v>142</v>
      </c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t="s">
        <v>3027</v>
      </c>
      <c r="B865" s="23">
        <v>202212</v>
      </c>
      <c r="C865" s="18">
        <v>5540246194947</v>
      </c>
      <c r="D865" s="19">
        <v>68</v>
      </c>
      <c r="E865" s="19">
        <v>1797.768</v>
      </c>
      <c r="F865" s="19">
        <v>72</v>
      </c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t="s">
        <v>3463</v>
      </c>
      <c r="B866" s="23">
        <v>202301</v>
      </c>
      <c r="C866" s="18">
        <v>5540246194947</v>
      </c>
      <c r="D866" s="19">
        <v>230</v>
      </c>
      <c r="E866" s="19">
        <v>6137.2080000000005</v>
      </c>
      <c r="F866" s="19">
        <v>19</v>
      </c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t="s">
        <v>2815</v>
      </c>
      <c r="B867" s="23">
        <v>202208</v>
      </c>
      <c r="C867" s="18">
        <v>5540246195096</v>
      </c>
      <c r="D867" s="19">
        <v>0</v>
      </c>
      <c r="E867" s="19">
        <v>0</v>
      </c>
      <c r="F867" s="19">
        <v>0</v>
      </c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t="s">
        <v>3464</v>
      </c>
      <c r="B868" s="23">
        <v>202209</v>
      </c>
      <c r="C868" s="21">
        <v>5540246195096</v>
      </c>
      <c r="D868" s="22">
        <v>2005</v>
      </c>
      <c r="E868" s="22">
        <v>11925.2736</v>
      </c>
      <c r="F868" s="22">
        <v>307</v>
      </c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t="s">
        <v>3465</v>
      </c>
      <c r="B869" s="23">
        <v>202210</v>
      </c>
      <c r="C869" s="21">
        <v>5540246195096</v>
      </c>
      <c r="D869" s="22">
        <v>1699</v>
      </c>
      <c r="E869" s="22">
        <v>10103.3568</v>
      </c>
      <c r="F869" s="22">
        <v>140</v>
      </c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t="s">
        <v>3466</v>
      </c>
      <c r="B870" s="23">
        <v>202211</v>
      </c>
      <c r="C870" s="21">
        <v>5540246195096</v>
      </c>
      <c r="D870" s="22">
        <v>1560</v>
      </c>
      <c r="E870" s="22">
        <v>9275.2128000000012</v>
      </c>
      <c r="F870" s="22">
        <v>186</v>
      </c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t="s">
        <v>3467</v>
      </c>
      <c r="B871" s="23">
        <v>202212</v>
      </c>
      <c r="C871" s="21">
        <v>5540246195096</v>
      </c>
      <c r="D871" s="22">
        <v>1374</v>
      </c>
      <c r="E871" s="22">
        <v>8171.0208000000011</v>
      </c>
      <c r="F871" s="22">
        <v>103</v>
      </c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t="s">
        <v>3468</v>
      </c>
      <c r="B872" s="23">
        <v>202301</v>
      </c>
      <c r="C872" s="21">
        <v>5540246195096</v>
      </c>
      <c r="D872" s="22">
        <v>1272</v>
      </c>
      <c r="E872" s="22">
        <v>7563.7151999999996</v>
      </c>
      <c r="F872" s="22">
        <v>28</v>
      </c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t="s">
        <v>3469</v>
      </c>
      <c r="B873" s="23">
        <v>202210</v>
      </c>
      <c r="C873" s="21">
        <v>5540246195195</v>
      </c>
      <c r="D873" s="22">
        <v>0</v>
      </c>
      <c r="E873" s="22">
        <v>0</v>
      </c>
      <c r="F873" s="22">
        <v>0</v>
      </c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t="s">
        <v>3470</v>
      </c>
      <c r="B874" s="23">
        <v>202211</v>
      </c>
      <c r="C874" s="21">
        <v>5540246195195</v>
      </c>
      <c r="D874" s="22">
        <v>54</v>
      </c>
      <c r="E874" s="22">
        <v>5010.7248000000009</v>
      </c>
      <c r="F874" s="22">
        <v>0</v>
      </c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t="s">
        <v>3471</v>
      </c>
      <c r="B875" s="23">
        <v>202212</v>
      </c>
      <c r="C875" s="18">
        <v>5540246195195</v>
      </c>
      <c r="D875" s="19">
        <v>54</v>
      </c>
      <c r="E875" s="19">
        <v>5010.7248000000009</v>
      </c>
      <c r="F875" s="19">
        <v>0</v>
      </c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t="s">
        <v>3472</v>
      </c>
      <c r="B876" s="23">
        <v>202301</v>
      </c>
      <c r="C876" s="18">
        <v>5540246195195</v>
      </c>
      <c r="D876" s="19">
        <v>54</v>
      </c>
      <c r="E876" s="19">
        <v>5010.7248000000009</v>
      </c>
      <c r="F876" s="19">
        <v>0</v>
      </c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t="s">
        <v>2864</v>
      </c>
      <c r="B877" s="23">
        <v>202209</v>
      </c>
      <c r="C877" s="18">
        <v>5540246195241</v>
      </c>
      <c r="D877" s="19">
        <v>0</v>
      </c>
      <c r="E877" s="19">
        <v>0</v>
      </c>
      <c r="F877" s="19">
        <v>1165</v>
      </c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t="s">
        <v>2924</v>
      </c>
      <c r="B878" s="23">
        <v>202210</v>
      </c>
      <c r="C878" s="18">
        <v>5540246195241</v>
      </c>
      <c r="D878" s="19">
        <v>395</v>
      </c>
      <c r="E878" s="19">
        <v>11787.12</v>
      </c>
      <c r="F878" s="19">
        <v>720</v>
      </c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t="s">
        <v>3005</v>
      </c>
      <c r="B879" s="23">
        <v>202211</v>
      </c>
      <c r="C879" s="18">
        <v>5540246195241</v>
      </c>
      <c r="D879" s="19">
        <v>1160</v>
      </c>
      <c r="E879" s="19">
        <v>34668</v>
      </c>
      <c r="F879" s="19">
        <v>743</v>
      </c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t="s">
        <v>3098</v>
      </c>
      <c r="B880" s="23">
        <v>202212</v>
      </c>
      <c r="C880" s="18">
        <v>5540246195241</v>
      </c>
      <c r="D880" s="19">
        <v>1184</v>
      </c>
      <c r="E880" s="19">
        <v>36216.2016</v>
      </c>
      <c r="F880" s="19">
        <v>604</v>
      </c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t="s">
        <v>3473</v>
      </c>
      <c r="B881" s="23">
        <v>202301</v>
      </c>
      <c r="C881" s="18">
        <v>5540246195241</v>
      </c>
      <c r="D881" s="19">
        <v>580</v>
      </c>
      <c r="E881" s="19">
        <v>17753.04</v>
      </c>
      <c r="F881" s="19">
        <v>70</v>
      </c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t="s">
        <v>2861</v>
      </c>
      <c r="B882" s="23">
        <v>202209</v>
      </c>
      <c r="C882" s="21">
        <v>5540246195242</v>
      </c>
      <c r="D882" s="22">
        <v>0</v>
      </c>
      <c r="E882" s="22">
        <v>0</v>
      </c>
      <c r="F882" s="22">
        <v>1209</v>
      </c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t="s">
        <v>2923</v>
      </c>
      <c r="B883" s="23">
        <v>202210</v>
      </c>
      <c r="C883" s="21">
        <v>5540246195242</v>
      </c>
      <c r="D883" s="22">
        <v>996</v>
      </c>
      <c r="E883" s="22">
        <v>34378.344000000005</v>
      </c>
      <c r="F883" s="22">
        <v>720</v>
      </c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t="s">
        <v>3006</v>
      </c>
      <c r="B884" s="23">
        <v>202211</v>
      </c>
      <c r="C884" s="21">
        <v>5540246195242</v>
      </c>
      <c r="D884" s="22">
        <v>1506</v>
      </c>
      <c r="E884" s="22">
        <v>52569</v>
      </c>
      <c r="F884" s="22">
        <v>696</v>
      </c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t="s">
        <v>3474</v>
      </c>
      <c r="B885" s="23">
        <v>202212</v>
      </c>
      <c r="C885" s="21">
        <v>5540246195242</v>
      </c>
      <c r="D885" s="22">
        <v>1529</v>
      </c>
      <c r="E885" s="22">
        <v>53666.539199999999</v>
      </c>
      <c r="F885" s="22">
        <v>696</v>
      </c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t="s">
        <v>3150</v>
      </c>
      <c r="B886" s="23">
        <v>202301</v>
      </c>
      <c r="C886" s="21">
        <v>5540246195242</v>
      </c>
      <c r="D886" s="22">
        <v>836</v>
      </c>
      <c r="E886" s="22">
        <v>29317.075199999999</v>
      </c>
      <c r="F886" s="22">
        <v>47</v>
      </c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t="s">
        <v>2847</v>
      </c>
      <c r="B887" s="23">
        <v>202209</v>
      </c>
      <c r="C887" s="21">
        <v>5540246195250</v>
      </c>
      <c r="D887" s="22">
        <v>0</v>
      </c>
      <c r="E887" s="22">
        <v>0</v>
      </c>
      <c r="F887" s="22">
        <v>553</v>
      </c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t="s">
        <v>2919</v>
      </c>
      <c r="B888" s="23">
        <v>202210</v>
      </c>
      <c r="C888" s="21">
        <v>5540246195250</v>
      </c>
      <c r="D888" s="22">
        <v>242</v>
      </c>
      <c r="E888" s="22">
        <v>9466.3296000000009</v>
      </c>
      <c r="F888" s="22">
        <v>729</v>
      </c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t="s">
        <v>2978</v>
      </c>
      <c r="B889" s="23">
        <v>202211</v>
      </c>
      <c r="C889" s="21">
        <v>5540246195250</v>
      </c>
      <c r="D889" s="22">
        <v>516</v>
      </c>
      <c r="E889" s="22">
        <v>20206.9728</v>
      </c>
      <c r="F889" s="22">
        <v>613</v>
      </c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t="s">
        <v>3038</v>
      </c>
      <c r="B890" s="23">
        <v>202212</v>
      </c>
      <c r="C890" s="21">
        <v>5540246195250</v>
      </c>
      <c r="D890" s="22">
        <v>780</v>
      </c>
      <c r="E890" s="22">
        <v>30583.526400000002</v>
      </c>
      <c r="F890" s="22">
        <v>796</v>
      </c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t="s">
        <v>3101</v>
      </c>
      <c r="B891" s="23">
        <v>202301</v>
      </c>
      <c r="C891" s="21">
        <v>5540246195250</v>
      </c>
      <c r="D891" s="22">
        <v>574</v>
      </c>
      <c r="E891" s="22">
        <v>22482.532800000001</v>
      </c>
      <c r="F891" s="22">
        <v>149</v>
      </c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t="s">
        <v>2872</v>
      </c>
      <c r="B892" s="23">
        <v>202209</v>
      </c>
      <c r="C892" s="18">
        <v>5540246195539</v>
      </c>
      <c r="D892" s="19">
        <v>0</v>
      </c>
      <c r="E892" s="19">
        <v>0</v>
      </c>
      <c r="F892" s="19">
        <v>460</v>
      </c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t="s">
        <v>2877</v>
      </c>
      <c r="B893" s="23">
        <v>202209</v>
      </c>
      <c r="C893" s="21">
        <v>5540246195596</v>
      </c>
      <c r="D893" s="22">
        <v>0</v>
      </c>
      <c r="E893" s="22">
        <v>0</v>
      </c>
      <c r="F893" s="22">
        <v>52</v>
      </c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t="s">
        <v>2884</v>
      </c>
      <c r="B894" s="23">
        <v>202209</v>
      </c>
      <c r="C894" s="18">
        <v>5540246195653</v>
      </c>
      <c r="D894" s="19">
        <v>0</v>
      </c>
      <c r="E894" s="19">
        <v>0</v>
      </c>
      <c r="F894" s="19">
        <v>0</v>
      </c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t="s">
        <v>3475</v>
      </c>
      <c r="B895" s="23">
        <v>202210</v>
      </c>
      <c r="C895" s="21">
        <v>5540246195653</v>
      </c>
      <c r="D895" s="22">
        <v>404</v>
      </c>
      <c r="E895" s="22">
        <v>13815.8784</v>
      </c>
      <c r="F895" s="22">
        <v>200</v>
      </c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t="s">
        <v>2959</v>
      </c>
      <c r="B896" s="23">
        <v>202211</v>
      </c>
      <c r="C896" s="18">
        <v>5540246195653</v>
      </c>
      <c r="D896" s="19">
        <v>205</v>
      </c>
      <c r="E896" s="19">
        <v>6987.3408000000009</v>
      </c>
      <c r="F896" s="19">
        <v>151</v>
      </c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t="s">
        <v>3099</v>
      </c>
      <c r="B897" s="23">
        <v>202212</v>
      </c>
      <c r="C897" s="18">
        <v>5540246195653</v>
      </c>
      <c r="D897" s="19">
        <v>492</v>
      </c>
      <c r="E897" s="19">
        <v>16833.139200000001</v>
      </c>
      <c r="F897" s="19">
        <v>168</v>
      </c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t="s">
        <v>3476</v>
      </c>
      <c r="B898" s="23">
        <v>202301</v>
      </c>
      <c r="C898" s="21">
        <v>5540246195653</v>
      </c>
      <c r="D898" s="22">
        <v>773</v>
      </c>
      <c r="E898" s="22">
        <v>27466.430400000001</v>
      </c>
      <c r="F898" s="22">
        <v>10</v>
      </c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t="s">
        <v>2947</v>
      </c>
      <c r="B899" s="23">
        <v>202210</v>
      </c>
      <c r="C899" s="18">
        <v>5540246195943</v>
      </c>
      <c r="D899" s="19">
        <v>0</v>
      </c>
      <c r="E899" s="19">
        <v>0</v>
      </c>
      <c r="F899" s="19">
        <v>232</v>
      </c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t="s">
        <v>2949</v>
      </c>
      <c r="B900" s="23">
        <v>202211</v>
      </c>
      <c r="C900" s="21">
        <v>5540246195943</v>
      </c>
      <c r="D900" s="22">
        <v>0</v>
      </c>
      <c r="E900" s="22">
        <v>0</v>
      </c>
      <c r="F900" s="22">
        <v>1369</v>
      </c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t="s">
        <v>3024</v>
      </c>
      <c r="B901" s="23">
        <v>202212</v>
      </c>
      <c r="C901" s="18">
        <v>5540246195943</v>
      </c>
      <c r="D901" s="19">
        <v>673</v>
      </c>
      <c r="E901" s="19">
        <v>20019.743999999999</v>
      </c>
      <c r="F901" s="19">
        <v>836</v>
      </c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t="s">
        <v>3477</v>
      </c>
      <c r="B902" s="23">
        <v>202301</v>
      </c>
      <c r="C902" s="21">
        <v>5540246195943</v>
      </c>
      <c r="D902" s="22">
        <v>2622</v>
      </c>
      <c r="E902" s="22">
        <v>78007.968000000008</v>
      </c>
      <c r="F902" s="22">
        <v>163</v>
      </c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t="s">
        <v>2948</v>
      </c>
      <c r="B903" s="23">
        <v>202210</v>
      </c>
      <c r="C903" s="21">
        <v>5540246195944</v>
      </c>
      <c r="D903" s="22">
        <v>0</v>
      </c>
      <c r="E903" s="22">
        <v>0</v>
      </c>
      <c r="F903" s="22">
        <v>116</v>
      </c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t="s">
        <v>2950</v>
      </c>
      <c r="B904" s="23">
        <v>202211</v>
      </c>
      <c r="C904" s="18">
        <v>5540246195944</v>
      </c>
      <c r="D904" s="19">
        <v>812</v>
      </c>
      <c r="E904" s="19">
        <v>22271.760000000002</v>
      </c>
      <c r="F904" s="19">
        <v>1137</v>
      </c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t="s">
        <v>3025</v>
      </c>
      <c r="B905" s="23">
        <v>202212</v>
      </c>
      <c r="C905" s="21">
        <v>5540246195944</v>
      </c>
      <c r="D905" s="22">
        <v>140</v>
      </c>
      <c r="E905" s="22">
        <v>3818.0160000000001</v>
      </c>
      <c r="F905" s="22">
        <v>232</v>
      </c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t="s">
        <v>3478</v>
      </c>
      <c r="B906" s="23">
        <v>202301</v>
      </c>
      <c r="C906" s="18">
        <v>5540246195944</v>
      </c>
      <c r="D906" s="19">
        <v>2692</v>
      </c>
      <c r="E906" s="19">
        <v>73814.975999999995</v>
      </c>
      <c r="F906" s="19">
        <v>209</v>
      </c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t="s">
        <v>2958</v>
      </c>
      <c r="B907" s="23">
        <v>202211</v>
      </c>
      <c r="C907" s="18">
        <v>5540246195999</v>
      </c>
      <c r="D907" s="19">
        <v>0</v>
      </c>
      <c r="E907" s="19">
        <v>0</v>
      </c>
      <c r="F907" s="19">
        <v>0</v>
      </c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t="s">
        <v>3013</v>
      </c>
      <c r="B908" s="23">
        <v>202212</v>
      </c>
      <c r="C908" s="18">
        <v>5540246195999</v>
      </c>
      <c r="D908" s="19">
        <v>5012</v>
      </c>
      <c r="E908" s="19">
        <v>23906.5344</v>
      </c>
      <c r="F908" s="19">
        <v>244</v>
      </c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t="s">
        <v>3479</v>
      </c>
      <c r="B909" s="23">
        <v>202301</v>
      </c>
      <c r="C909" s="21">
        <v>5540246195999</v>
      </c>
      <c r="D909" s="22">
        <v>9779</v>
      </c>
      <c r="E909" s="22">
        <v>50128.847999999998</v>
      </c>
      <c r="F909" s="22">
        <v>163</v>
      </c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t="s">
        <v>2956</v>
      </c>
      <c r="B910" s="23">
        <v>202211</v>
      </c>
      <c r="C910" s="21">
        <v>5540246196002</v>
      </c>
      <c r="D910" s="22">
        <v>0</v>
      </c>
      <c r="E910" s="22">
        <v>0</v>
      </c>
      <c r="F910" s="22">
        <v>0</v>
      </c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t="s">
        <v>3480</v>
      </c>
      <c r="B911" s="23">
        <v>202212</v>
      </c>
      <c r="C911" s="21">
        <v>5540246196002</v>
      </c>
      <c r="D911" s="22">
        <v>845</v>
      </c>
      <c r="E911" s="22">
        <v>40790.131200000003</v>
      </c>
      <c r="F911" s="22">
        <v>26</v>
      </c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t="s">
        <v>3104</v>
      </c>
      <c r="B912" s="23">
        <v>202301</v>
      </c>
      <c r="C912" s="18">
        <v>5540246196002</v>
      </c>
      <c r="D912" s="19">
        <v>819</v>
      </c>
      <c r="E912" s="19">
        <v>39557.462400000004</v>
      </c>
      <c r="F912" s="19">
        <v>38</v>
      </c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t="s">
        <v>2961</v>
      </c>
      <c r="B913" s="23">
        <v>202210</v>
      </c>
      <c r="C913" s="18">
        <v>5540246196046</v>
      </c>
      <c r="D913" s="19">
        <v>0</v>
      </c>
      <c r="E913" s="19">
        <v>0</v>
      </c>
      <c r="F913" s="19">
        <v>89</v>
      </c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t="s">
        <v>2979</v>
      </c>
      <c r="B914" s="23">
        <v>202211</v>
      </c>
      <c r="C914" s="21">
        <v>5540246196046</v>
      </c>
      <c r="D914" s="22">
        <v>239</v>
      </c>
      <c r="E914" s="22">
        <v>4341.0384000000004</v>
      </c>
      <c r="F914" s="22">
        <v>799</v>
      </c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t="s">
        <v>3039</v>
      </c>
      <c r="B915" s="23">
        <v>202212</v>
      </c>
      <c r="C915" s="21">
        <v>5540246196046</v>
      </c>
      <c r="D915" s="22">
        <v>919</v>
      </c>
      <c r="E915" s="22">
        <v>16689.801600000003</v>
      </c>
      <c r="F915" s="22">
        <v>785</v>
      </c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t="s">
        <v>3102</v>
      </c>
      <c r="B916" s="23">
        <v>202301</v>
      </c>
      <c r="C916" s="21">
        <v>5540246196046</v>
      </c>
      <c r="D916" s="22">
        <v>720</v>
      </c>
      <c r="E916" s="22">
        <v>13065.235200000001</v>
      </c>
      <c r="F916" s="22">
        <v>100</v>
      </c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t="s">
        <v>2986</v>
      </c>
      <c r="B917" s="23">
        <v>202211</v>
      </c>
      <c r="C917" s="21">
        <v>5540246196065</v>
      </c>
      <c r="D917" s="22">
        <v>0</v>
      </c>
      <c r="E917" s="22">
        <v>0</v>
      </c>
      <c r="F917" s="22">
        <v>0</v>
      </c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t="s">
        <v>3481</v>
      </c>
      <c r="B918" s="23">
        <v>202212</v>
      </c>
      <c r="C918" s="21">
        <v>5540246196065</v>
      </c>
      <c r="D918" s="22">
        <v>891</v>
      </c>
      <c r="E918" s="22">
        <v>20594.995200000001</v>
      </c>
      <c r="F918" s="22">
        <v>116</v>
      </c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t="s">
        <v>3482</v>
      </c>
      <c r="B919" s="23">
        <v>202301</v>
      </c>
      <c r="C919" s="21">
        <v>5540246196065</v>
      </c>
      <c r="D919" s="22">
        <v>775</v>
      </c>
      <c r="E919" s="22">
        <v>17913.355199999998</v>
      </c>
      <c r="F919" s="22">
        <v>98</v>
      </c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t="s">
        <v>2984</v>
      </c>
      <c r="B920" s="23">
        <v>202210</v>
      </c>
      <c r="C920" s="21">
        <v>5540246196092</v>
      </c>
      <c r="D920" s="22">
        <v>0</v>
      </c>
      <c r="E920" s="22">
        <v>0</v>
      </c>
      <c r="F920" s="22">
        <v>353</v>
      </c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t="s">
        <v>3483</v>
      </c>
      <c r="B921" s="23">
        <v>202211</v>
      </c>
      <c r="C921" s="21">
        <v>5540246196092</v>
      </c>
      <c r="D921" s="22">
        <v>1096</v>
      </c>
      <c r="E921" s="22">
        <v>47254.752000000008</v>
      </c>
      <c r="F921" s="22">
        <v>1244</v>
      </c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t="s">
        <v>3484</v>
      </c>
      <c r="B922" s="23">
        <v>202212</v>
      </c>
      <c r="C922" s="18">
        <v>5540246196092</v>
      </c>
      <c r="D922" s="19">
        <v>1782</v>
      </c>
      <c r="E922" s="19">
        <v>76889.088000000018</v>
      </c>
      <c r="F922" s="19">
        <v>1225</v>
      </c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t="s">
        <v>2983</v>
      </c>
      <c r="B923" s="23">
        <v>202301</v>
      </c>
      <c r="C923" s="21">
        <v>5540246196092</v>
      </c>
      <c r="D923" s="22">
        <v>557</v>
      </c>
      <c r="E923" s="22">
        <v>24027.84</v>
      </c>
      <c r="F923" s="22">
        <v>56</v>
      </c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t="s">
        <v>3002</v>
      </c>
      <c r="B924" s="23">
        <v>202211</v>
      </c>
      <c r="C924" s="18">
        <v>5540246196148</v>
      </c>
      <c r="D924" s="19">
        <v>0</v>
      </c>
      <c r="E924" s="19">
        <v>0</v>
      </c>
      <c r="F924" s="19">
        <v>418</v>
      </c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t="s">
        <v>3036</v>
      </c>
      <c r="B925" s="23">
        <v>202212</v>
      </c>
      <c r="C925" s="21">
        <v>5540246196148</v>
      </c>
      <c r="D925" s="22">
        <v>362</v>
      </c>
      <c r="E925" s="22">
        <v>16450.387200000001</v>
      </c>
      <c r="F925" s="22">
        <v>666</v>
      </c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t="s">
        <v>3103</v>
      </c>
      <c r="B926" s="23">
        <v>202301</v>
      </c>
      <c r="C926" s="18">
        <v>5540246196148</v>
      </c>
      <c r="D926" s="19">
        <v>659</v>
      </c>
      <c r="E926" s="19">
        <v>27972.864000000001</v>
      </c>
      <c r="F926" s="19">
        <v>82</v>
      </c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t="s">
        <v>3063</v>
      </c>
      <c r="B927" s="23">
        <v>202212</v>
      </c>
      <c r="C927" s="21">
        <v>5540246196466</v>
      </c>
      <c r="D927" s="22">
        <v>0</v>
      </c>
      <c r="E927" s="22">
        <v>0</v>
      </c>
      <c r="F927" s="22">
        <v>966</v>
      </c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t="s">
        <v>3123</v>
      </c>
      <c r="B928" s="23">
        <v>202301</v>
      </c>
      <c r="C928" s="21">
        <v>5540246196466</v>
      </c>
      <c r="D928" s="22">
        <v>817</v>
      </c>
      <c r="E928" s="22">
        <v>4242.5856000000003</v>
      </c>
      <c r="F928" s="22">
        <v>223</v>
      </c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t="s">
        <v>3485</v>
      </c>
      <c r="B929" s="23">
        <v>202301</v>
      </c>
      <c r="C929" s="18">
        <v>5540246196800</v>
      </c>
      <c r="D929" s="19">
        <v>0</v>
      </c>
      <c r="E929" s="19">
        <v>0</v>
      </c>
      <c r="F929" s="19">
        <v>0</v>
      </c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 x14ac:dyDescent="0.2">
      <c r="B930" s="24"/>
      <c r="C930" s="23"/>
      <c r="D930" s="24"/>
      <c r="E930" s="24"/>
      <c r="F930" s="2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 x14ac:dyDescent="0.2">
      <c r="C931" s="13"/>
    </row>
    <row r="932" spans="1:26" ht="12" customHeight="1" x14ac:dyDescent="0.2">
      <c r="C932" s="13"/>
    </row>
    <row r="933" spans="1:26" ht="12" customHeight="1" x14ac:dyDescent="0.2">
      <c r="C933" s="13"/>
    </row>
    <row r="934" spans="1:26" ht="12" customHeight="1" x14ac:dyDescent="0.2">
      <c r="C934" s="13"/>
    </row>
    <row r="935" spans="1:26" ht="12" customHeight="1" x14ac:dyDescent="0.2">
      <c r="C935" s="13"/>
    </row>
    <row r="936" spans="1:26" ht="12" customHeight="1" x14ac:dyDescent="0.2">
      <c r="C936" s="13"/>
    </row>
    <row r="937" spans="1:26" ht="12" customHeight="1" x14ac:dyDescent="0.2">
      <c r="C937" s="13"/>
    </row>
    <row r="938" spans="1:26" ht="12" customHeight="1" x14ac:dyDescent="0.2">
      <c r="C938" s="13"/>
    </row>
    <row r="939" spans="1:26" ht="12" customHeight="1" x14ac:dyDescent="0.2">
      <c r="C939" s="13"/>
    </row>
    <row r="940" spans="1:26" ht="12" customHeight="1" x14ac:dyDescent="0.2">
      <c r="C940" s="13"/>
    </row>
    <row r="941" spans="1:26" ht="12" customHeight="1" x14ac:dyDescent="0.2">
      <c r="C941" s="13"/>
    </row>
    <row r="942" spans="1:26" ht="12" customHeight="1" x14ac:dyDescent="0.2">
      <c r="C942" s="13"/>
    </row>
    <row r="943" spans="1:26" ht="12" customHeight="1" x14ac:dyDescent="0.2">
      <c r="C943" s="13"/>
    </row>
    <row r="944" spans="1:26" ht="12" customHeight="1" x14ac:dyDescent="0.2">
      <c r="C944" s="13"/>
    </row>
    <row r="945" spans="3:3" ht="12" customHeight="1" x14ac:dyDescent="0.2">
      <c r="C945" s="13"/>
    </row>
    <row r="946" spans="3:3" ht="12" customHeight="1" x14ac:dyDescent="0.2">
      <c r="C946" s="13"/>
    </row>
    <row r="947" spans="3:3" ht="12" customHeight="1" x14ac:dyDescent="0.2">
      <c r="C947" s="13"/>
    </row>
    <row r="948" spans="3:3" ht="12" customHeight="1" x14ac:dyDescent="0.2">
      <c r="C948" s="13"/>
    </row>
    <row r="949" spans="3:3" ht="12" customHeight="1" x14ac:dyDescent="0.2">
      <c r="C949" s="13"/>
    </row>
    <row r="950" spans="3:3" ht="12" customHeight="1" x14ac:dyDescent="0.2">
      <c r="C950" s="13"/>
    </row>
    <row r="951" spans="3:3" ht="12" customHeight="1" x14ac:dyDescent="0.2">
      <c r="C951" s="13"/>
    </row>
    <row r="952" spans="3:3" ht="12" customHeight="1" x14ac:dyDescent="0.2">
      <c r="C952" s="13"/>
    </row>
    <row r="953" spans="3:3" ht="12" customHeight="1" x14ac:dyDescent="0.2">
      <c r="C953" s="13"/>
    </row>
    <row r="954" spans="3:3" ht="12" customHeight="1" x14ac:dyDescent="0.2">
      <c r="C954" s="13"/>
    </row>
    <row r="955" spans="3:3" ht="12" customHeight="1" x14ac:dyDescent="0.2">
      <c r="C955" s="13"/>
    </row>
    <row r="956" spans="3:3" ht="12" customHeight="1" x14ac:dyDescent="0.2">
      <c r="C956" s="13"/>
    </row>
    <row r="957" spans="3:3" ht="12" customHeight="1" x14ac:dyDescent="0.2">
      <c r="C957" s="13"/>
    </row>
    <row r="958" spans="3:3" ht="12" customHeight="1" x14ac:dyDescent="0.2">
      <c r="C958" s="13"/>
    </row>
    <row r="959" spans="3:3" ht="12" customHeight="1" x14ac:dyDescent="0.2">
      <c r="C959" s="13"/>
    </row>
    <row r="960" spans="3:3" ht="12" customHeight="1" x14ac:dyDescent="0.2">
      <c r="C960" s="13"/>
    </row>
    <row r="961" spans="3:3" ht="12" customHeight="1" x14ac:dyDescent="0.2">
      <c r="C961" s="13"/>
    </row>
    <row r="962" spans="3:3" ht="12" customHeight="1" x14ac:dyDescent="0.2">
      <c r="C962" s="13"/>
    </row>
    <row r="963" spans="3:3" ht="12" customHeight="1" x14ac:dyDescent="0.2">
      <c r="C963" s="13"/>
    </row>
    <row r="964" spans="3:3" ht="12" customHeight="1" x14ac:dyDescent="0.2">
      <c r="C964" s="13"/>
    </row>
    <row r="965" spans="3:3" ht="12" customHeight="1" x14ac:dyDescent="0.2">
      <c r="C965" s="13"/>
    </row>
    <row r="966" spans="3:3" ht="12" customHeight="1" x14ac:dyDescent="0.2">
      <c r="C966" s="13"/>
    </row>
    <row r="967" spans="3:3" ht="12" customHeight="1" x14ac:dyDescent="0.2">
      <c r="C967" s="13"/>
    </row>
    <row r="968" spans="3:3" ht="12" customHeight="1" x14ac:dyDescent="0.2">
      <c r="C968" s="13"/>
    </row>
    <row r="969" spans="3:3" ht="12" customHeight="1" x14ac:dyDescent="0.2">
      <c r="C969" s="13"/>
    </row>
    <row r="970" spans="3:3" ht="12" customHeight="1" x14ac:dyDescent="0.2">
      <c r="C970" s="13"/>
    </row>
    <row r="971" spans="3:3" ht="12" customHeight="1" x14ac:dyDescent="0.2">
      <c r="C971" s="13"/>
    </row>
    <row r="972" spans="3:3" ht="12" customHeight="1" x14ac:dyDescent="0.2">
      <c r="C972" s="13"/>
    </row>
    <row r="973" spans="3:3" ht="12" customHeight="1" x14ac:dyDescent="0.2">
      <c r="C973" s="13"/>
    </row>
    <row r="974" spans="3:3" ht="12" customHeight="1" x14ac:dyDescent="0.2">
      <c r="C974" s="13"/>
    </row>
    <row r="975" spans="3:3" ht="12" customHeight="1" x14ac:dyDescent="0.2">
      <c r="C975" s="13"/>
    </row>
    <row r="976" spans="3:3" ht="12" customHeight="1" x14ac:dyDescent="0.2">
      <c r="C976" s="13"/>
    </row>
    <row r="977" spans="3:3" ht="12" customHeight="1" x14ac:dyDescent="0.2">
      <c r="C977" s="13"/>
    </row>
    <row r="978" spans="3:3" ht="12" customHeight="1" x14ac:dyDescent="0.2">
      <c r="C978" s="13"/>
    </row>
    <row r="979" spans="3:3" ht="12" customHeight="1" x14ac:dyDescent="0.2">
      <c r="C979" s="13"/>
    </row>
    <row r="980" spans="3:3" ht="12" customHeight="1" x14ac:dyDescent="0.2">
      <c r="C980" s="13"/>
    </row>
    <row r="981" spans="3:3" ht="12" customHeight="1" x14ac:dyDescent="0.2">
      <c r="C981" s="13"/>
    </row>
    <row r="982" spans="3:3" ht="12" customHeight="1" x14ac:dyDescent="0.2">
      <c r="C982" s="13"/>
    </row>
    <row r="983" spans="3:3" ht="12" customHeight="1" x14ac:dyDescent="0.2">
      <c r="C983" s="13"/>
    </row>
    <row r="984" spans="3:3" ht="12" customHeight="1" x14ac:dyDescent="0.2">
      <c r="C984" s="13"/>
    </row>
    <row r="985" spans="3:3" ht="12" customHeight="1" x14ac:dyDescent="0.2">
      <c r="C985" s="13"/>
    </row>
    <row r="986" spans="3:3" ht="12" customHeight="1" x14ac:dyDescent="0.2">
      <c r="C986" s="13"/>
    </row>
    <row r="987" spans="3:3" ht="12" customHeight="1" x14ac:dyDescent="0.2">
      <c r="C987" s="13"/>
    </row>
    <row r="988" spans="3:3" ht="12" customHeight="1" x14ac:dyDescent="0.2">
      <c r="C988" s="13"/>
    </row>
    <row r="989" spans="3:3" ht="12" customHeight="1" x14ac:dyDescent="0.2">
      <c r="C989" s="13"/>
    </row>
    <row r="990" spans="3:3" ht="12" customHeight="1" x14ac:dyDescent="0.2">
      <c r="C990" s="13"/>
    </row>
    <row r="991" spans="3:3" ht="12" customHeight="1" x14ac:dyDescent="0.2">
      <c r="C991" s="13"/>
    </row>
    <row r="992" spans="3:3" ht="12" customHeight="1" x14ac:dyDescent="0.2">
      <c r="C992" s="13"/>
    </row>
    <row r="993" spans="3:3" ht="12" customHeight="1" x14ac:dyDescent="0.2">
      <c r="C993" s="13"/>
    </row>
    <row r="994" spans="3:3" ht="12" customHeight="1" x14ac:dyDescent="0.2">
      <c r="C994" s="13"/>
    </row>
    <row r="995" spans="3:3" ht="12" customHeight="1" x14ac:dyDescent="0.2">
      <c r="C995" s="13"/>
    </row>
    <row r="996" spans="3:3" ht="12" customHeight="1" x14ac:dyDescent="0.2">
      <c r="C996" s="13"/>
    </row>
    <row r="997" spans="3:3" ht="12" customHeight="1" x14ac:dyDescent="0.2">
      <c r="C997" s="13"/>
    </row>
    <row r="998" spans="3:3" ht="12" customHeight="1" x14ac:dyDescent="0.2">
      <c r="C998" s="13"/>
    </row>
    <row r="999" spans="3:3" ht="12" customHeight="1" x14ac:dyDescent="0.2">
      <c r="C999" s="13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E925-DF3F-4BB2-93E5-4EA31C1358FB}">
  <dimension ref="A1:S931"/>
  <sheetViews>
    <sheetView tabSelected="1" workbookViewId="0">
      <pane ySplit="3" topLeftCell="A4" activePane="bottomLeft" state="frozen"/>
      <selection pane="bottomLeft" activeCell="M1" sqref="M1"/>
    </sheetView>
  </sheetViews>
  <sheetFormatPr baseColWidth="10" defaultRowHeight="12.75" x14ac:dyDescent="0.2"/>
  <cols>
    <col min="1" max="1" width="10.140625" customWidth="1"/>
    <col min="2" max="2" width="14" customWidth="1"/>
    <col min="4" max="5" width="11.42578125" customWidth="1"/>
    <col min="6" max="6" width="13.7109375" bestFit="1" customWidth="1"/>
    <col min="7" max="10" width="7.42578125" customWidth="1"/>
    <col min="11" max="11" width="8.85546875" customWidth="1"/>
    <col min="12" max="12" width="8" customWidth="1"/>
    <col min="13" max="13" width="21.140625" bestFit="1" customWidth="1"/>
    <col min="14" max="14" width="21.28515625" customWidth="1"/>
    <col min="15" max="15" width="22" customWidth="1"/>
    <col min="16" max="16" width="13.7109375" style="29" customWidth="1"/>
    <col min="17" max="17" width="31.7109375" customWidth="1"/>
    <col min="18" max="18" width="9.5703125" customWidth="1"/>
  </cols>
  <sheetData>
    <row r="1" spans="1:19" x14ac:dyDescent="0.2">
      <c r="A1" s="25"/>
      <c r="B1" s="14"/>
      <c r="C1" s="14"/>
      <c r="D1" s="14"/>
      <c r="E1" s="14"/>
      <c r="F1" s="14"/>
      <c r="G1" s="14"/>
      <c r="H1" s="14"/>
      <c r="I1" s="14"/>
      <c r="J1" s="25"/>
      <c r="K1" s="14"/>
    </row>
    <row r="2" spans="1:19" x14ac:dyDescent="0.2">
      <c r="A2" s="67" t="s">
        <v>2536</v>
      </c>
      <c r="B2" s="14"/>
      <c r="C2" s="14"/>
      <c r="D2" s="14"/>
      <c r="E2" s="14"/>
      <c r="F2" s="39"/>
      <c r="G2" s="44">
        <f>SUMIFS($C:$C,$F:$F,F2,$A:$A,"202205")</f>
        <v>0</v>
      </c>
      <c r="H2" s="44">
        <f>SUMIFS($C:$C,$F:$F,F2,$A:$A,"202301")</f>
        <v>0</v>
      </c>
      <c r="I2" s="44">
        <f>H2-G2</f>
        <v>0</v>
      </c>
      <c r="J2" s="45">
        <f>IF(I1=I2,J1,J1+1)</f>
        <v>0</v>
      </c>
      <c r="K2" s="44" t="str">
        <f>IF(J2&lt;4,"top 3","non top 3")</f>
        <v>top 3</v>
      </c>
    </row>
    <row r="3" spans="1:19" ht="30" customHeight="1" x14ac:dyDescent="0.2">
      <c r="A3" s="27" t="s">
        <v>160</v>
      </c>
      <c r="B3" s="27" t="s">
        <v>161</v>
      </c>
      <c r="C3" s="12" t="s">
        <v>162</v>
      </c>
      <c r="D3" s="12" t="s">
        <v>163</v>
      </c>
      <c r="E3" s="50" t="s">
        <v>164</v>
      </c>
      <c r="F3" s="57" t="s">
        <v>3</v>
      </c>
      <c r="G3" s="57" t="s">
        <v>165</v>
      </c>
      <c r="H3" s="57" t="s">
        <v>166</v>
      </c>
      <c r="I3" s="57" t="s">
        <v>168</v>
      </c>
      <c r="J3" s="58" t="s">
        <v>169</v>
      </c>
      <c r="K3" s="58" t="s">
        <v>170</v>
      </c>
    </row>
    <row r="4" spans="1:19" x14ac:dyDescent="0.2">
      <c r="A4" s="23">
        <v>202205</v>
      </c>
      <c r="B4" s="21">
        <v>5540246170256</v>
      </c>
      <c r="C4" s="22">
        <v>1594</v>
      </c>
      <c r="D4" s="22">
        <v>10713.902400000001</v>
      </c>
      <c r="E4" s="22">
        <v>8357</v>
      </c>
      <c r="F4" s="51" t="s">
        <v>7</v>
      </c>
      <c r="G4" s="52">
        <v>10200</v>
      </c>
      <c r="H4" s="52">
        <v>112484</v>
      </c>
      <c r="I4" s="52">
        <v>102284</v>
      </c>
      <c r="J4" s="53">
        <v>1</v>
      </c>
      <c r="K4" s="64" t="s">
        <v>167</v>
      </c>
    </row>
    <row r="5" spans="1:19" ht="14.25" x14ac:dyDescent="0.2">
      <c r="A5" s="23">
        <v>202205</v>
      </c>
      <c r="B5" s="21">
        <v>5540246171888</v>
      </c>
      <c r="C5" s="22">
        <v>-21</v>
      </c>
      <c r="D5" s="22">
        <v>-351.86400000000003</v>
      </c>
      <c r="E5" s="22">
        <v>1673</v>
      </c>
      <c r="F5" s="21" t="s">
        <v>7</v>
      </c>
      <c r="G5" s="14">
        <v>10200</v>
      </c>
      <c r="H5" s="14">
        <v>112484</v>
      </c>
      <c r="I5" s="14">
        <v>102284</v>
      </c>
      <c r="J5" s="38">
        <v>1</v>
      </c>
      <c r="K5" s="59" t="s">
        <v>167</v>
      </c>
      <c r="M5" s="68" t="s">
        <v>160</v>
      </c>
      <c r="N5" s="68" t="s">
        <v>3</v>
      </c>
      <c r="O5" s="68" t="s">
        <v>161</v>
      </c>
      <c r="P5" s="68" t="s">
        <v>170</v>
      </c>
      <c r="Q5" s="69" t="s">
        <v>172</v>
      </c>
    </row>
    <row r="6" spans="1:19" ht="14.25" x14ac:dyDescent="0.2">
      <c r="A6" s="23">
        <v>202205</v>
      </c>
      <c r="B6" s="21">
        <v>5540246175372</v>
      </c>
      <c r="C6" s="22">
        <v>627</v>
      </c>
      <c r="D6" s="22">
        <v>2449.44</v>
      </c>
      <c r="E6" s="22">
        <v>696</v>
      </c>
      <c r="F6" s="21" t="s">
        <v>7</v>
      </c>
      <c r="G6" s="14">
        <v>10200</v>
      </c>
      <c r="H6" s="14">
        <v>112484</v>
      </c>
      <c r="I6" s="14">
        <v>102284</v>
      </c>
      <c r="J6" s="38">
        <v>1</v>
      </c>
      <c r="K6" s="59" t="s">
        <v>167</v>
      </c>
      <c r="M6" s="70">
        <v>202205</v>
      </c>
      <c r="N6" s="69"/>
      <c r="O6" s="69"/>
      <c r="P6" s="69"/>
      <c r="Q6" s="70">
        <v>207364</v>
      </c>
      <c r="R6" s="30"/>
    </row>
    <row r="7" spans="1:19" ht="14.25" x14ac:dyDescent="0.2">
      <c r="A7" s="23">
        <v>202205</v>
      </c>
      <c r="B7" s="18">
        <v>5540246177376</v>
      </c>
      <c r="C7" s="19">
        <v>592</v>
      </c>
      <c r="D7" s="19">
        <v>23353.920000000002</v>
      </c>
      <c r="E7" s="19">
        <v>601</v>
      </c>
      <c r="F7" s="21" t="s">
        <v>7</v>
      </c>
      <c r="G7" s="14">
        <v>10200</v>
      </c>
      <c r="H7" s="14">
        <v>112484</v>
      </c>
      <c r="I7" s="14">
        <v>102284</v>
      </c>
      <c r="J7" s="38">
        <v>1</v>
      </c>
      <c r="K7" s="59" t="s">
        <v>167</v>
      </c>
      <c r="M7" s="70">
        <v>202206</v>
      </c>
      <c r="N7" s="69"/>
      <c r="O7" s="69"/>
      <c r="P7" s="69"/>
      <c r="Q7" s="70">
        <v>351521</v>
      </c>
      <c r="R7" s="30"/>
    </row>
    <row r="8" spans="1:19" ht="14.25" x14ac:dyDescent="0.2">
      <c r="A8" s="23">
        <v>202205</v>
      </c>
      <c r="B8" s="18">
        <v>5540246180522</v>
      </c>
      <c r="C8" s="19">
        <v>1177</v>
      </c>
      <c r="D8" s="19">
        <v>20588.256000000001</v>
      </c>
      <c r="E8" s="19">
        <v>1365</v>
      </c>
      <c r="F8" s="21" t="s">
        <v>7</v>
      </c>
      <c r="G8" s="14">
        <v>10200</v>
      </c>
      <c r="H8" s="14">
        <v>112484</v>
      </c>
      <c r="I8" s="14">
        <v>102284</v>
      </c>
      <c r="J8" s="38">
        <v>1</v>
      </c>
      <c r="K8" s="59" t="s">
        <v>167</v>
      </c>
      <c r="M8" s="70">
        <v>202207</v>
      </c>
      <c r="N8" s="69"/>
      <c r="O8" s="69"/>
      <c r="P8" s="69"/>
      <c r="Q8" s="70">
        <v>284421</v>
      </c>
      <c r="R8" s="30"/>
    </row>
    <row r="9" spans="1:19" ht="14.25" x14ac:dyDescent="0.2">
      <c r="A9" s="23">
        <v>202205</v>
      </c>
      <c r="B9" s="21">
        <v>5540246182684</v>
      </c>
      <c r="C9" s="22">
        <v>205</v>
      </c>
      <c r="D9" s="22">
        <v>10245.312</v>
      </c>
      <c r="E9" s="22">
        <v>339</v>
      </c>
      <c r="F9" s="21" t="s">
        <v>7</v>
      </c>
      <c r="G9" s="14">
        <v>10200</v>
      </c>
      <c r="H9" s="14">
        <v>112484</v>
      </c>
      <c r="I9" s="14">
        <v>102284</v>
      </c>
      <c r="J9" s="38">
        <v>1</v>
      </c>
      <c r="K9" s="59" t="s">
        <v>167</v>
      </c>
      <c r="M9" s="70">
        <v>202208</v>
      </c>
      <c r="N9" s="69"/>
      <c r="O9" s="69"/>
      <c r="P9" s="69"/>
      <c r="Q9" s="70">
        <v>280572</v>
      </c>
      <c r="R9" s="30"/>
    </row>
    <row r="10" spans="1:19" ht="14.25" x14ac:dyDescent="0.2">
      <c r="A10" s="23">
        <v>202205</v>
      </c>
      <c r="B10" s="21">
        <v>5540246183844</v>
      </c>
      <c r="C10" s="22">
        <v>142</v>
      </c>
      <c r="D10" s="22">
        <v>4084.5600000000004</v>
      </c>
      <c r="E10" s="22">
        <v>232</v>
      </c>
      <c r="F10" s="21" t="s">
        <v>7</v>
      </c>
      <c r="G10" s="14">
        <v>10200</v>
      </c>
      <c r="H10" s="14">
        <v>112484</v>
      </c>
      <c r="I10" s="14">
        <v>102284</v>
      </c>
      <c r="J10" s="38">
        <v>1</v>
      </c>
      <c r="K10" s="59" t="s">
        <v>167</v>
      </c>
      <c r="M10" s="70">
        <v>202209</v>
      </c>
      <c r="N10" s="69"/>
      <c r="O10" s="69"/>
      <c r="P10" s="69"/>
      <c r="Q10" s="70">
        <v>246851</v>
      </c>
      <c r="R10" s="30"/>
    </row>
    <row r="11" spans="1:19" ht="14.25" x14ac:dyDescent="0.2">
      <c r="A11" s="23">
        <v>202205</v>
      </c>
      <c r="B11" s="21">
        <v>5540246184036</v>
      </c>
      <c r="C11" s="22">
        <v>158</v>
      </c>
      <c r="D11" s="22">
        <v>2702.5920000000001</v>
      </c>
      <c r="E11" s="22">
        <v>205</v>
      </c>
      <c r="F11" s="21" t="s">
        <v>7</v>
      </c>
      <c r="G11" s="14">
        <v>10200</v>
      </c>
      <c r="H11" s="14">
        <v>112484</v>
      </c>
      <c r="I11" s="14">
        <v>102284</v>
      </c>
      <c r="J11" s="38">
        <v>1</v>
      </c>
      <c r="K11" s="59" t="s">
        <v>167</v>
      </c>
      <c r="M11" s="70">
        <v>202210</v>
      </c>
      <c r="N11" s="69"/>
      <c r="O11" s="69"/>
      <c r="P11" s="69"/>
      <c r="Q11" s="70">
        <v>245160</v>
      </c>
      <c r="R11" s="30"/>
    </row>
    <row r="12" spans="1:19" ht="14.25" x14ac:dyDescent="0.2">
      <c r="A12" s="23">
        <v>202205</v>
      </c>
      <c r="B12" s="21">
        <v>5540246188583</v>
      </c>
      <c r="C12" s="22">
        <v>4594</v>
      </c>
      <c r="D12" s="22">
        <v>16448.572800000002</v>
      </c>
      <c r="E12" s="22">
        <v>8464</v>
      </c>
      <c r="F12" s="21" t="s">
        <v>7</v>
      </c>
      <c r="G12" s="14">
        <v>10200</v>
      </c>
      <c r="H12" s="14">
        <v>112484</v>
      </c>
      <c r="I12" s="14">
        <v>102284</v>
      </c>
      <c r="J12" s="38">
        <v>1</v>
      </c>
      <c r="K12" s="59" t="s">
        <v>167</v>
      </c>
      <c r="M12" s="70">
        <v>202211</v>
      </c>
      <c r="N12" s="69"/>
      <c r="O12" s="69"/>
      <c r="P12" s="69"/>
      <c r="Q12" s="70">
        <v>401047</v>
      </c>
      <c r="R12" s="30"/>
    </row>
    <row r="13" spans="1:19" ht="14.25" x14ac:dyDescent="0.2">
      <c r="A13" s="23">
        <v>202205</v>
      </c>
      <c r="B13" s="21">
        <v>5540246190727</v>
      </c>
      <c r="C13" s="22">
        <v>383</v>
      </c>
      <c r="D13" s="22">
        <v>4326.0048000000006</v>
      </c>
      <c r="E13" s="22">
        <v>557</v>
      </c>
      <c r="F13" s="21" t="s">
        <v>7</v>
      </c>
      <c r="G13" s="14">
        <v>10200</v>
      </c>
      <c r="H13" s="14">
        <v>112484</v>
      </c>
      <c r="I13" s="14">
        <v>102284</v>
      </c>
      <c r="J13" s="38">
        <v>1</v>
      </c>
      <c r="K13" s="59" t="s">
        <v>167</v>
      </c>
      <c r="M13" s="70">
        <v>202212</v>
      </c>
      <c r="N13" s="69"/>
      <c r="O13" s="69"/>
      <c r="P13" s="69"/>
      <c r="Q13" s="70">
        <v>407052</v>
      </c>
      <c r="R13" s="30"/>
      <c r="S13" s="31" t="s">
        <v>179</v>
      </c>
    </row>
    <row r="14" spans="1:19" ht="14.25" x14ac:dyDescent="0.2">
      <c r="A14" s="23">
        <v>202205</v>
      </c>
      <c r="B14" s="18">
        <v>5540246190835</v>
      </c>
      <c r="C14" s="19">
        <v>114</v>
      </c>
      <c r="D14" s="19">
        <v>24029.9136</v>
      </c>
      <c r="E14" s="19">
        <v>52</v>
      </c>
      <c r="F14" s="21" t="s">
        <v>7</v>
      </c>
      <c r="G14" s="14">
        <v>10200</v>
      </c>
      <c r="H14" s="14">
        <v>112484</v>
      </c>
      <c r="I14" s="14">
        <v>102284</v>
      </c>
      <c r="J14" s="38">
        <v>1</v>
      </c>
      <c r="K14" s="59" t="s">
        <v>167</v>
      </c>
      <c r="M14" s="70">
        <v>202301</v>
      </c>
      <c r="N14" s="69"/>
      <c r="O14" s="69"/>
      <c r="P14" s="69"/>
      <c r="Q14" s="70">
        <v>345478</v>
      </c>
      <c r="R14" s="30"/>
      <c r="S14" s="41">
        <f>GETPIVOTDATA("Stock Moyen (UVC)",$M$5,"AnnéeMois",202301)/GETPIVOTDATA("Stock Moyen (UVC)",$M$5,"AnnéeMois",202205)-1</f>
        <v>0.66604617966474411</v>
      </c>
    </row>
    <row r="15" spans="1:19" ht="14.25" x14ac:dyDescent="0.2">
      <c r="A15" s="23">
        <v>202205</v>
      </c>
      <c r="B15" s="18">
        <v>5540246191596</v>
      </c>
      <c r="C15" s="19">
        <v>161</v>
      </c>
      <c r="D15" s="19">
        <v>8936.4384000000009</v>
      </c>
      <c r="E15" s="19">
        <v>156</v>
      </c>
      <c r="F15" s="21" t="s">
        <v>7</v>
      </c>
      <c r="G15" s="14">
        <v>10200</v>
      </c>
      <c r="H15" s="14">
        <v>112484</v>
      </c>
      <c r="I15" s="14">
        <v>102284</v>
      </c>
      <c r="J15" s="38">
        <v>1</v>
      </c>
      <c r="K15" s="59" t="s">
        <v>167</v>
      </c>
      <c r="M15" s="70" t="s">
        <v>171</v>
      </c>
      <c r="N15" s="69"/>
      <c r="O15" s="69"/>
      <c r="P15" s="69"/>
      <c r="Q15" s="70">
        <v>2769466</v>
      </c>
      <c r="R15" s="30"/>
    </row>
    <row r="16" spans="1:19" x14ac:dyDescent="0.2">
      <c r="A16" s="23">
        <v>202205</v>
      </c>
      <c r="B16" s="18">
        <v>5540246193316</v>
      </c>
      <c r="C16" s="19">
        <v>358</v>
      </c>
      <c r="D16" s="19">
        <v>10817.452800000001</v>
      </c>
      <c r="E16" s="19">
        <v>98</v>
      </c>
      <c r="F16" s="21" t="s">
        <v>7</v>
      </c>
      <c r="G16" s="14">
        <v>10200</v>
      </c>
      <c r="H16" s="14">
        <v>112484</v>
      </c>
      <c r="I16" s="14">
        <v>102284</v>
      </c>
      <c r="J16" s="38">
        <v>1</v>
      </c>
      <c r="K16" s="59" t="s">
        <v>167</v>
      </c>
      <c r="P16"/>
    </row>
    <row r="17" spans="1:16" x14ac:dyDescent="0.2">
      <c r="A17" s="23">
        <v>202205</v>
      </c>
      <c r="B17" s="18">
        <v>5540246193409</v>
      </c>
      <c r="C17" s="19">
        <v>116</v>
      </c>
      <c r="D17" s="19">
        <v>5961.6</v>
      </c>
      <c r="E17" s="19">
        <v>21</v>
      </c>
      <c r="F17" s="21" t="s">
        <v>7</v>
      </c>
      <c r="G17" s="14">
        <v>10200</v>
      </c>
      <c r="H17" s="14">
        <v>112484</v>
      </c>
      <c r="I17" s="14">
        <v>102284</v>
      </c>
      <c r="J17" s="38">
        <v>1</v>
      </c>
      <c r="K17" s="59" t="s">
        <v>167</v>
      </c>
      <c r="P17"/>
    </row>
    <row r="18" spans="1:16" x14ac:dyDescent="0.2">
      <c r="A18" s="23">
        <v>202205</v>
      </c>
      <c r="B18" s="18">
        <v>5540246193505</v>
      </c>
      <c r="C18" s="19">
        <v>0</v>
      </c>
      <c r="D18" s="19">
        <v>0</v>
      </c>
      <c r="E18" s="19">
        <v>52432</v>
      </c>
      <c r="F18" s="21" t="s">
        <v>7</v>
      </c>
      <c r="G18" s="14">
        <v>10200</v>
      </c>
      <c r="H18" s="14">
        <v>112484</v>
      </c>
      <c r="I18" s="14">
        <v>102284</v>
      </c>
      <c r="J18" s="38">
        <v>1</v>
      </c>
      <c r="K18" s="59" t="s">
        <v>167</v>
      </c>
      <c r="P18"/>
    </row>
    <row r="19" spans="1:16" x14ac:dyDescent="0.2">
      <c r="A19" s="23">
        <v>202206</v>
      </c>
      <c r="B19" s="21">
        <v>5540246170256</v>
      </c>
      <c r="C19" s="22">
        <v>2759</v>
      </c>
      <c r="D19" s="22">
        <v>18542.692800000001</v>
      </c>
      <c r="E19" s="22">
        <v>10721</v>
      </c>
      <c r="F19" s="21" t="s">
        <v>7</v>
      </c>
      <c r="G19" s="14">
        <v>10200</v>
      </c>
      <c r="H19" s="14">
        <v>112484</v>
      </c>
      <c r="I19" s="14">
        <v>102284</v>
      </c>
      <c r="J19" s="38">
        <v>1</v>
      </c>
      <c r="K19" s="59" t="s">
        <v>167</v>
      </c>
      <c r="P19"/>
    </row>
    <row r="20" spans="1:16" x14ac:dyDescent="0.2">
      <c r="A20" s="23">
        <v>202206</v>
      </c>
      <c r="B20" s="21">
        <v>5540246171888</v>
      </c>
      <c r="C20" s="22">
        <v>1457</v>
      </c>
      <c r="D20" s="22">
        <v>24552.288</v>
      </c>
      <c r="E20" s="22">
        <v>2733</v>
      </c>
      <c r="F20" s="21" t="s">
        <v>7</v>
      </c>
      <c r="G20" s="14">
        <v>10200</v>
      </c>
      <c r="H20" s="14">
        <v>112484</v>
      </c>
      <c r="I20" s="14">
        <v>102284</v>
      </c>
      <c r="J20" s="38">
        <v>1</v>
      </c>
      <c r="K20" s="59" t="s">
        <v>167</v>
      </c>
      <c r="P20"/>
    </row>
    <row r="21" spans="1:16" x14ac:dyDescent="0.2">
      <c r="A21" s="23">
        <v>202206</v>
      </c>
      <c r="B21" s="18">
        <v>5540246175372</v>
      </c>
      <c r="C21" s="19">
        <v>3272</v>
      </c>
      <c r="D21" s="19">
        <v>12791.52</v>
      </c>
      <c r="E21" s="19">
        <v>383</v>
      </c>
      <c r="F21" s="21" t="s">
        <v>7</v>
      </c>
      <c r="G21" s="14">
        <v>10200</v>
      </c>
      <c r="H21" s="14">
        <v>112484</v>
      </c>
      <c r="I21" s="14">
        <v>102284</v>
      </c>
      <c r="J21" s="38">
        <v>1</v>
      </c>
      <c r="K21" s="59" t="s">
        <v>167</v>
      </c>
      <c r="P21"/>
    </row>
    <row r="22" spans="1:16" x14ac:dyDescent="0.2">
      <c r="A22" s="23">
        <v>202206</v>
      </c>
      <c r="B22" s="18">
        <v>5540246177376</v>
      </c>
      <c r="C22" s="19">
        <v>1235</v>
      </c>
      <c r="D22" s="19">
        <v>48722.688000000002</v>
      </c>
      <c r="E22" s="19">
        <v>1005</v>
      </c>
      <c r="F22" s="21" t="s">
        <v>7</v>
      </c>
      <c r="G22" s="14">
        <v>10200</v>
      </c>
      <c r="H22" s="14">
        <v>112484</v>
      </c>
      <c r="I22" s="14">
        <v>102284</v>
      </c>
      <c r="J22" s="38">
        <v>1</v>
      </c>
      <c r="K22" s="59" t="s">
        <v>167</v>
      </c>
      <c r="P22"/>
    </row>
    <row r="23" spans="1:16" x14ac:dyDescent="0.2">
      <c r="A23" s="23">
        <v>202206</v>
      </c>
      <c r="B23" s="21">
        <v>5540246180522</v>
      </c>
      <c r="C23" s="22">
        <v>1126</v>
      </c>
      <c r="D23" s="22">
        <v>19694.88</v>
      </c>
      <c r="E23" s="22">
        <v>1747</v>
      </c>
      <c r="F23" s="21" t="s">
        <v>7</v>
      </c>
      <c r="G23" s="14">
        <v>10200</v>
      </c>
      <c r="H23" s="14">
        <v>112484</v>
      </c>
      <c r="I23" s="14">
        <v>102284</v>
      </c>
      <c r="J23" s="38">
        <v>1</v>
      </c>
      <c r="K23" s="59" t="s">
        <v>167</v>
      </c>
      <c r="P23"/>
    </row>
    <row r="24" spans="1:16" x14ac:dyDescent="0.2">
      <c r="A24" s="23">
        <v>202206</v>
      </c>
      <c r="B24" s="21">
        <v>5540246182684</v>
      </c>
      <c r="C24" s="22">
        <v>260</v>
      </c>
      <c r="D24" s="22">
        <v>13039.488000000001</v>
      </c>
      <c r="E24" s="22">
        <v>434</v>
      </c>
      <c r="F24" s="21" t="s">
        <v>7</v>
      </c>
      <c r="G24" s="14">
        <v>10200</v>
      </c>
      <c r="H24" s="14">
        <v>112484</v>
      </c>
      <c r="I24" s="14">
        <v>102284</v>
      </c>
      <c r="J24" s="38">
        <v>1</v>
      </c>
      <c r="K24" s="59" t="s">
        <v>167</v>
      </c>
      <c r="P24"/>
    </row>
    <row r="25" spans="1:16" x14ac:dyDescent="0.2">
      <c r="A25" s="23">
        <v>202206</v>
      </c>
      <c r="B25" s="21">
        <v>5540246183844</v>
      </c>
      <c r="C25" s="22">
        <v>216</v>
      </c>
      <c r="D25" s="22">
        <v>6227.2800000000007</v>
      </c>
      <c r="E25" s="22">
        <v>316</v>
      </c>
      <c r="F25" s="21" t="s">
        <v>7</v>
      </c>
      <c r="G25" s="14">
        <v>10200</v>
      </c>
      <c r="H25" s="14">
        <v>112484</v>
      </c>
      <c r="I25" s="14">
        <v>102284</v>
      </c>
      <c r="J25" s="38">
        <v>1</v>
      </c>
      <c r="K25" s="59" t="s">
        <v>167</v>
      </c>
      <c r="P25"/>
    </row>
    <row r="26" spans="1:16" x14ac:dyDescent="0.2">
      <c r="A26" s="23">
        <v>202206</v>
      </c>
      <c r="B26" s="21">
        <v>5540246184036</v>
      </c>
      <c r="C26" s="22">
        <v>214</v>
      </c>
      <c r="D26" s="22">
        <v>3656.4480000000003</v>
      </c>
      <c r="E26" s="22">
        <v>230</v>
      </c>
      <c r="F26" s="21" t="s">
        <v>7</v>
      </c>
      <c r="G26" s="14">
        <v>10200</v>
      </c>
      <c r="H26" s="14">
        <v>112484</v>
      </c>
      <c r="I26" s="14">
        <v>102284</v>
      </c>
      <c r="J26" s="38">
        <v>1</v>
      </c>
      <c r="K26" s="59" t="s">
        <v>167</v>
      </c>
      <c r="P26"/>
    </row>
    <row r="27" spans="1:16" x14ac:dyDescent="0.2">
      <c r="A27" s="23">
        <v>202206</v>
      </c>
      <c r="B27" s="18">
        <v>5540246188583</v>
      </c>
      <c r="C27" s="19">
        <v>4483</v>
      </c>
      <c r="D27" s="19">
        <v>16049.836800000001</v>
      </c>
      <c r="E27" s="19">
        <v>11220</v>
      </c>
      <c r="F27" s="21" t="s">
        <v>7</v>
      </c>
      <c r="G27" s="14">
        <v>10200</v>
      </c>
      <c r="H27" s="14">
        <v>112484</v>
      </c>
      <c r="I27" s="14">
        <v>102284</v>
      </c>
      <c r="J27" s="38">
        <v>1</v>
      </c>
      <c r="K27" s="59" t="s">
        <v>167</v>
      </c>
      <c r="P27"/>
    </row>
    <row r="28" spans="1:16" x14ac:dyDescent="0.2">
      <c r="A28" s="23">
        <v>202206</v>
      </c>
      <c r="B28" s="18">
        <v>5540246190727</v>
      </c>
      <c r="C28" s="19">
        <v>2332</v>
      </c>
      <c r="D28" s="19">
        <v>26349.192000000003</v>
      </c>
      <c r="E28" s="19">
        <v>696</v>
      </c>
      <c r="F28" s="21" t="s">
        <v>7</v>
      </c>
      <c r="G28" s="14">
        <v>10200</v>
      </c>
      <c r="H28" s="14">
        <v>112484</v>
      </c>
      <c r="I28" s="14">
        <v>102284</v>
      </c>
      <c r="J28" s="38">
        <v>1</v>
      </c>
      <c r="K28" s="59" t="s">
        <v>167</v>
      </c>
      <c r="P28"/>
    </row>
    <row r="29" spans="1:16" x14ac:dyDescent="0.2">
      <c r="A29" s="23">
        <v>202206</v>
      </c>
      <c r="B29" s="21">
        <v>5540246190835</v>
      </c>
      <c r="C29" s="22">
        <v>156</v>
      </c>
      <c r="D29" s="22">
        <v>32857.228800000004</v>
      </c>
      <c r="E29" s="22">
        <v>21</v>
      </c>
      <c r="F29" s="21" t="s">
        <v>7</v>
      </c>
      <c r="G29" s="14">
        <v>10200</v>
      </c>
      <c r="H29" s="14">
        <v>112484</v>
      </c>
      <c r="I29" s="14">
        <v>102284</v>
      </c>
      <c r="J29" s="38">
        <v>1</v>
      </c>
      <c r="K29" s="59" t="s">
        <v>167</v>
      </c>
      <c r="P29"/>
    </row>
    <row r="30" spans="1:16" x14ac:dyDescent="0.2">
      <c r="A30" s="23">
        <v>202206</v>
      </c>
      <c r="B30" s="18">
        <v>5540246191596</v>
      </c>
      <c r="C30" s="19">
        <v>79</v>
      </c>
      <c r="D30" s="19">
        <v>4403.4624000000003</v>
      </c>
      <c r="E30" s="19">
        <v>179</v>
      </c>
      <c r="F30" s="21" t="s">
        <v>7</v>
      </c>
      <c r="G30" s="14">
        <v>10200</v>
      </c>
      <c r="H30" s="14">
        <v>112484</v>
      </c>
      <c r="I30" s="14">
        <v>102284</v>
      </c>
      <c r="J30" s="38">
        <v>1</v>
      </c>
      <c r="K30" s="59" t="s">
        <v>167</v>
      </c>
      <c r="P30"/>
    </row>
    <row r="31" spans="1:16" x14ac:dyDescent="0.2">
      <c r="A31" s="23">
        <v>202206</v>
      </c>
      <c r="B31" s="21">
        <v>5540246193316</v>
      </c>
      <c r="C31" s="22">
        <v>260</v>
      </c>
      <c r="D31" s="22">
        <v>7867.2384000000002</v>
      </c>
      <c r="E31" s="22">
        <v>256</v>
      </c>
      <c r="F31" s="21" t="s">
        <v>7</v>
      </c>
      <c r="G31" s="14">
        <v>10200</v>
      </c>
      <c r="H31" s="14">
        <v>112484</v>
      </c>
      <c r="I31" s="14">
        <v>102284</v>
      </c>
      <c r="J31" s="38">
        <v>1</v>
      </c>
      <c r="K31" s="59" t="s">
        <v>167</v>
      </c>
      <c r="P31"/>
    </row>
    <row r="32" spans="1:16" x14ac:dyDescent="0.2">
      <c r="A32" s="23">
        <v>202206</v>
      </c>
      <c r="B32" s="18">
        <v>5540246193409</v>
      </c>
      <c r="C32" s="19">
        <v>96</v>
      </c>
      <c r="D32" s="19">
        <v>4888.5119999999997</v>
      </c>
      <c r="E32" s="19">
        <v>38</v>
      </c>
      <c r="F32" s="21" t="s">
        <v>7</v>
      </c>
      <c r="G32" s="14">
        <v>10200</v>
      </c>
      <c r="H32" s="14">
        <v>112484</v>
      </c>
      <c r="I32" s="14">
        <v>102284</v>
      </c>
      <c r="J32" s="38">
        <v>1</v>
      </c>
      <c r="K32" s="59" t="s">
        <v>167</v>
      </c>
      <c r="P32"/>
    </row>
    <row r="33" spans="1:16" x14ac:dyDescent="0.2">
      <c r="A33" s="23">
        <v>202206</v>
      </c>
      <c r="B33" s="21">
        <v>5540246193505</v>
      </c>
      <c r="C33" s="22">
        <v>15869</v>
      </c>
      <c r="D33" s="22">
        <v>12765.081600000001</v>
      </c>
      <c r="E33" s="22">
        <v>67188</v>
      </c>
      <c r="F33" s="21" t="s">
        <v>7</v>
      </c>
      <c r="G33" s="14">
        <v>10200</v>
      </c>
      <c r="H33" s="14">
        <v>112484</v>
      </c>
      <c r="I33" s="14">
        <v>102284</v>
      </c>
      <c r="J33" s="38">
        <v>1</v>
      </c>
      <c r="K33" s="59" t="s">
        <v>167</v>
      </c>
      <c r="P33"/>
    </row>
    <row r="34" spans="1:16" x14ac:dyDescent="0.2">
      <c r="A34" s="23">
        <v>202207</v>
      </c>
      <c r="B34" s="18">
        <v>5540246170256</v>
      </c>
      <c r="C34" s="19">
        <v>808</v>
      </c>
      <c r="D34" s="19">
        <v>5427.1296000000002</v>
      </c>
      <c r="E34" s="19">
        <v>5214</v>
      </c>
      <c r="F34" s="21" t="s">
        <v>7</v>
      </c>
      <c r="G34" s="14">
        <v>10200</v>
      </c>
      <c r="H34" s="14">
        <v>112484</v>
      </c>
      <c r="I34" s="14">
        <v>102284</v>
      </c>
      <c r="J34" s="38">
        <v>1</v>
      </c>
      <c r="K34" s="59" t="s">
        <v>167</v>
      </c>
      <c r="P34"/>
    </row>
    <row r="35" spans="1:16" x14ac:dyDescent="0.2">
      <c r="A35" s="23">
        <v>202207</v>
      </c>
      <c r="B35" s="21">
        <v>5540246171888</v>
      </c>
      <c r="C35" s="22">
        <v>1216</v>
      </c>
      <c r="D35" s="22">
        <v>20486.304</v>
      </c>
      <c r="E35" s="22">
        <v>1200</v>
      </c>
      <c r="F35" s="21" t="s">
        <v>7</v>
      </c>
      <c r="G35" s="14">
        <v>10200</v>
      </c>
      <c r="H35" s="14">
        <v>112484</v>
      </c>
      <c r="I35" s="14">
        <v>102284</v>
      </c>
      <c r="J35" s="38">
        <v>1</v>
      </c>
      <c r="K35" s="59" t="s">
        <v>167</v>
      </c>
      <c r="P35"/>
    </row>
    <row r="36" spans="1:16" x14ac:dyDescent="0.2">
      <c r="A36" s="23">
        <v>202207</v>
      </c>
      <c r="B36" s="21">
        <v>5540246175372</v>
      </c>
      <c r="C36" s="22">
        <v>2889</v>
      </c>
      <c r="D36" s="22">
        <v>11294.640000000001</v>
      </c>
      <c r="E36" s="22">
        <v>174</v>
      </c>
      <c r="F36" s="21" t="s">
        <v>7</v>
      </c>
      <c r="G36" s="14">
        <v>10200</v>
      </c>
      <c r="H36" s="14">
        <v>112484</v>
      </c>
      <c r="I36" s="14">
        <v>102284</v>
      </c>
      <c r="J36" s="38">
        <v>1</v>
      </c>
      <c r="K36" s="59" t="s">
        <v>167</v>
      </c>
      <c r="P36"/>
    </row>
    <row r="37" spans="1:16" x14ac:dyDescent="0.2">
      <c r="A37" s="23">
        <v>202207</v>
      </c>
      <c r="B37" s="21">
        <v>5540246177376</v>
      </c>
      <c r="C37" s="22">
        <v>230</v>
      </c>
      <c r="D37" s="22">
        <v>9066.8160000000007</v>
      </c>
      <c r="E37" s="22">
        <v>683</v>
      </c>
      <c r="F37" s="21" t="s">
        <v>7</v>
      </c>
      <c r="G37" s="14">
        <v>10200</v>
      </c>
      <c r="H37" s="14">
        <v>112484</v>
      </c>
      <c r="I37" s="14">
        <v>102284</v>
      </c>
      <c r="J37" s="38">
        <v>1</v>
      </c>
      <c r="K37" s="59" t="s">
        <v>167</v>
      </c>
      <c r="P37"/>
    </row>
    <row r="38" spans="1:16" x14ac:dyDescent="0.2">
      <c r="A38" s="23">
        <v>202207</v>
      </c>
      <c r="B38" s="21">
        <v>5540246180522</v>
      </c>
      <c r="C38" s="22">
        <v>548</v>
      </c>
      <c r="D38" s="22">
        <v>9583.4880000000012</v>
      </c>
      <c r="E38" s="22">
        <v>1193</v>
      </c>
      <c r="F38" s="21" t="s">
        <v>7</v>
      </c>
      <c r="G38" s="14">
        <v>10200</v>
      </c>
      <c r="H38" s="14">
        <v>112484</v>
      </c>
      <c r="I38" s="14">
        <v>102284</v>
      </c>
      <c r="J38" s="38">
        <v>1</v>
      </c>
      <c r="K38" s="59" t="s">
        <v>167</v>
      </c>
      <c r="P38"/>
    </row>
    <row r="39" spans="1:16" x14ac:dyDescent="0.2">
      <c r="A39" s="23">
        <v>202207</v>
      </c>
      <c r="B39" s="18">
        <v>5540246182684</v>
      </c>
      <c r="C39" s="19">
        <v>140</v>
      </c>
      <c r="D39" s="19">
        <v>6985.4400000000005</v>
      </c>
      <c r="E39" s="19">
        <v>161</v>
      </c>
      <c r="F39" s="21" t="s">
        <v>7</v>
      </c>
      <c r="G39" s="14">
        <v>10200</v>
      </c>
      <c r="H39" s="14">
        <v>112484</v>
      </c>
      <c r="I39" s="14">
        <v>102284</v>
      </c>
      <c r="J39" s="38">
        <v>1</v>
      </c>
      <c r="K39" s="59" t="s">
        <v>167</v>
      </c>
      <c r="P39"/>
    </row>
    <row r="40" spans="1:16" x14ac:dyDescent="0.2">
      <c r="A40" s="23">
        <v>202207</v>
      </c>
      <c r="B40" s="18">
        <v>5540246183844</v>
      </c>
      <c r="C40" s="19">
        <v>226</v>
      </c>
      <c r="D40" s="19">
        <v>6495.1200000000008</v>
      </c>
      <c r="E40" s="19">
        <v>181</v>
      </c>
      <c r="F40" s="21" t="s">
        <v>7</v>
      </c>
      <c r="G40" s="14">
        <v>10200</v>
      </c>
      <c r="H40" s="14">
        <v>112484</v>
      </c>
      <c r="I40" s="14">
        <v>102284</v>
      </c>
      <c r="J40" s="38">
        <v>1</v>
      </c>
      <c r="K40" s="59" t="s">
        <v>167</v>
      </c>
      <c r="P40"/>
    </row>
    <row r="41" spans="1:16" x14ac:dyDescent="0.2">
      <c r="A41" s="23">
        <v>202207</v>
      </c>
      <c r="B41" s="18">
        <v>5540246184036</v>
      </c>
      <c r="C41" s="19">
        <v>244</v>
      </c>
      <c r="D41" s="19">
        <v>4173.12</v>
      </c>
      <c r="E41" s="19">
        <v>119</v>
      </c>
      <c r="F41" s="21" t="s">
        <v>7</v>
      </c>
      <c r="G41" s="14">
        <v>10200</v>
      </c>
      <c r="H41" s="14">
        <v>112484</v>
      </c>
      <c r="I41" s="14">
        <v>102284</v>
      </c>
      <c r="J41" s="38">
        <v>1</v>
      </c>
      <c r="K41" s="59" t="s">
        <v>167</v>
      </c>
      <c r="P41"/>
    </row>
    <row r="42" spans="1:16" x14ac:dyDescent="0.2">
      <c r="A42" s="23">
        <v>202207</v>
      </c>
      <c r="B42" s="21">
        <v>5540246188583</v>
      </c>
      <c r="C42" s="22">
        <v>5513</v>
      </c>
      <c r="D42" s="22">
        <v>19738.296000000002</v>
      </c>
      <c r="E42" s="22">
        <v>7517</v>
      </c>
      <c r="F42" s="21" t="s">
        <v>7</v>
      </c>
      <c r="G42" s="14">
        <v>10200</v>
      </c>
      <c r="H42" s="14">
        <v>112484</v>
      </c>
      <c r="I42" s="14">
        <v>102284</v>
      </c>
      <c r="J42" s="38">
        <v>1</v>
      </c>
      <c r="K42" s="59" t="s">
        <v>167</v>
      </c>
      <c r="P42"/>
    </row>
    <row r="43" spans="1:16" x14ac:dyDescent="0.2">
      <c r="A43" s="23">
        <v>202207</v>
      </c>
      <c r="B43" s="18">
        <v>5540246190727</v>
      </c>
      <c r="C43" s="19">
        <v>1636</v>
      </c>
      <c r="D43" s="19">
        <v>18483.768</v>
      </c>
      <c r="E43" s="19">
        <v>534</v>
      </c>
      <c r="F43" s="21" t="s">
        <v>7</v>
      </c>
      <c r="G43" s="14">
        <v>10200</v>
      </c>
      <c r="H43" s="14">
        <v>112484</v>
      </c>
      <c r="I43" s="14">
        <v>102284</v>
      </c>
      <c r="J43" s="38">
        <v>1</v>
      </c>
      <c r="K43" s="59" t="s">
        <v>167</v>
      </c>
      <c r="P43"/>
    </row>
    <row r="44" spans="1:16" x14ac:dyDescent="0.2">
      <c r="A44" s="23">
        <v>202207</v>
      </c>
      <c r="B44" s="18">
        <v>5540246190835</v>
      </c>
      <c r="C44" s="19">
        <v>135</v>
      </c>
      <c r="D44" s="19">
        <v>28443.571200000002</v>
      </c>
      <c r="E44" s="19">
        <v>19</v>
      </c>
      <c r="F44" s="21" t="s">
        <v>7</v>
      </c>
      <c r="G44" s="14">
        <v>10200</v>
      </c>
      <c r="H44" s="14">
        <v>112484</v>
      </c>
      <c r="I44" s="14">
        <v>102284</v>
      </c>
      <c r="J44" s="38">
        <v>1</v>
      </c>
      <c r="K44" s="59" t="s">
        <v>167</v>
      </c>
      <c r="P44"/>
    </row>
    <row r="45" spans="1:16" x14ac:dyDescent="0.2">
      <c r="A45" s="23">
        <v>202207</v>
      </c>
      <c r="B45" s="18">
        <v>5540246191596</v>
      </c>
      <c r="C45" s="19">
        <v>346</v>
      </c>
      <c r="D45" s="19">
        <v>19297.526400000002</v>
      </c>
      <c r="E45" s="19">
        <v>156</v>
      </c>
      <c r="F45" s="21" t="s">
        <v>7</v>
      </c>
      <c r="G45" s="14">
        <v>10200</v>
      </c>
      <c r="H45" s="14">
        <v>112484</v>
      </c>
      <c r="I45" s="14">
        <v>102284</v>
      </c>
      <c r="J45" s="38">
        <v>1</v>
      </c>
      <c r="K45" s="59" t="s">
        <v>167</v>
      </c>
      <c r="P45"/>
    </row>
    <row r="46" spans="1:16" x14ac:dyDescent="0.2">
      <c r="A46" s="23">
        <v>202207</v>
      </c>
      <c r="B46" s="21">
        <v>5540246193316</v>
      </c>
      <c r="C46" s="22">
        <v>228</v>
      </c>
      <c r="D46" s="22">
        <v>6883.8336000000008</v>
      </c>
      <c r="E46" s="22">
        <v>279</v>
      </c>
      <c r="F46" s="21" t="s">
        <v>7</v>
      </c>
      <c r="G46" s="14">
        <v>10200</v>
      </c>
      <c r="H46" s="14">
        <v>112484</v>
      </c>
      <c r="I46" s="14">
        <v>102284</v>
      </c>
      <c r="J46" s="38">
        <v>1</v>
      </c>
      <c r="K46" s="59" t="s">
        <v>167</v>
      </c>
      <c r="P46"/>
    </row>
    <row r="47" spans="1:16" x14ac:dyDescent="0.2">
      <c r="A47" s="23">
        <v>202207</v>
      </c>
      <c r="B47" s="18">
        <v>5540246193409</v>
      </c>
      <c r="C47" s="19">
        <v>123</v>
      </c>
      <c r="D47" s="19">
        <v>6319.2960000000003</v>
      </c>
      <c r="E47" s="19">
        <v>10</v>
      </c>
      <c r="F47" s="21" t="s">
        <v>7</v>
      </c>
      <c r="G47" s="14">
        <v>10200</v>
      </c>
      <c r="H47" s="14">
        <v>112484</v>
      </c>
      <c r="I47" s="14">
        <v>102284</v>
      </c>
      <c r="J47" s="38">
        <v>1</v>
      </c>
      <c r="K47" s="59" t="s">
        <v>167</v>
      </c>
      <c r="P47"/>
    </row>
    <row r="48" spans="1:16" x14ac:dyDescent="0.2">
      <c r="A48" s="23">
        <v>202207</v>
      </c>
      <c r="B48" s="21">
        <v>5540246193505</v>
      </c>
      <c r="C48" s="22">
        <v>5104</v>
      </c>
      <c r="D48" s="22">
        <v>4105.7280000000001</v>
      </c>
      <c r="E48" s="22">
        <v>743</v>
      </c>
      <c r="F48" s="21" t="s">
        <v>7</v>
      </c>
      <c r="G48" s="14">
        <v>10200</v>
      </c>
      <c r="H48" s="14">
        <v>112484</v>
      </c>
      <c r="I48" s="14">
        <v>102284</v>
      </c>
      <c r="J48" s="38">
        <v>1</v>
      </c>
      <c r="K48" s="59" t="s">
        <v>167</v>
      </c>
      <c r="P48"/>
    </row>
    <row r="49" spans="1:16" x14ac:dyDescent="0.2">
      <c r="A49" s="23">
        <v>202207</v>
      </c>
      <c r="B49" s="18">
        <v>5540246194467</v>
      </c>
      <c r="C49" s="19">
        <v>0</v>
      </c>
      <c r="D49" s="19">
        <v>0</v>
      </c>
      <c r="E49" s="19">
        <v>223</v>
      </c>
      <c r="F49" s="21" t="s">
        <v>7</v>
      </c>
      <c r="G49" s="14">
        <v>10200</v>
      </c>
      <c r="H49" s="14">
        <v>112484</v>
      </c>
      <c r="I49" s="14">
        <v>102284</v>
      </c>
      <c r="J49" s="38">
        <v>1</v>
      </c>
      <c r="K49" s="59" t="s">
        <v>167</v>
      </c>
      <c r="P49"/>
    </row>
    <row r="50" spans="1:16" x14ac:dyDescent="0.2">
      <c r="A50" s="23">
        <v>202207</v>
      </c>
      <c r="B50" s="18">
        <v>5540246194632</v>
      </c>
      <c r="C50" s="19">
        <v>0</v>
      </c>
      <c r="D50" s="19">
        <v>0</v>
      </c>
      <c r="E50" s="19">
        <v>3</v>
      </c>
      <c r="F50" s="21" t="s">
        <v>7</v>
      </c>
      <c r="G50" s="14">
        <v>10200</v>
      </c>
      <c r="H50" s="14">
        <v>112484</v>
      </c>
      <c r="I50" s="14">
        <v>102284</v>
      </c>
      <c r="J50" s="38">
        <v>1</v>
      </c>
      <c r="K50" s="59" t="s">
        <v>167</v>
      </c>
      <c r="P50"/>
    </row>
    <row r="51" spans="1:16" x14ac:dyDescent="0.2">
      <c r="A51" s="23">
        <v>202208</v>
      </c>
      <c r="B51" s="21">
        <v>5540246170256</v>
      </c>
      <c r="C51" s="22">
        <v>1768</v>
      </c>
      <c r="D51" s="22">
        <v>11883.542400000002</v>
      </c>
      <c r="E51" s="22">
        <v>5847</v>
      </c>
      <c r="F51" s="21" t="s">
        <v>7</v>
      </c>
      <c r="G51" s="14">
        <v>10200</v>
      </c>
      <c r="H51" s="14">
        <v>112484</v>
      </c>
      <c r="I51" s="14">
        <v>102284</v>
      </c>
      <c r="J51" s="38">
        <v>1</v>
      </c>
      <c r="K51" s="59" t="s">
        <v>167</v>
      </c>
      <c r="P51"/>
    </row>
    <row r="52" spans="1:16" x14ac:dyDescent="0.2">
      <c r="A52" s="23">
        <v>202208</v>
      </c>
      <c r="B52" s="21">
        <v>5540246171888</v>
      </c>
      <c r="C52" s="22">
        <v>1193</v>
      </c>
      <c r="D52" s="22">
        <v>20095.344000000001</v>
      </c>
      <c r="E52" s="22">
        <v>1506</v>
      </c>
      <c r="F52" s="21" t="s">
        <v>7</v>
      </c>
      <c r="G52" s="14">
        <v>10200</v>
      </c>
      <c r="H52" s="14">
        <v>112484</v>
      </c>
      <c r="I52" s="14">
        <v>102284</v>
      </c>
      <c r="J52" s="38">
        <v>1</v>
      </c>
      <c r="K52" s="59" t="s">
        <v>167</v>
      </c>
      <c r="P52"/>
    </row>
    <row r="53" spans="1:16" x14ac:dyDescent="0.2">
      <c r="A53" s="23">
        <v>202208</v>
      </c>
      <c r="B53" s="21">
        <v>5540246175372</v>
      </c>
      <c r="C53" s="22">
        <v>2715</v>
      </c>
      <c r="D53" s="22">
        <v>10614.240000000002</v>
      </c>
      <c r="E53" s="22">
        <v>348</v>
      </c>
      <c r="F53" s="21" t="s">
        <v>7</v>
      </c>
      <c r="G53" s="14">
        <v>10200</v>
      </c>
      <c r="H53" s="14">
        <v>112484</v>
      </c>
      <c r="I53" s="14">
        <v>102284</v>
      </c>
      <c r="J53" s="38">
        <v>1</v>
      </c>
      <c r="K53" s="59" t="s">
        <v>167</v>
      </c>
      <c r="P53"/>
    </row>
    <row r="54" spans="1:16" x14ac:dyDescent="0.2">
      <c r="A54" s="23">
        <v>202208</v>
      </c>
      <c r="B54" s="21">
        <v>5540246177376</v>
      </c>
      <c r="C54" s="22">
        <v>968</v>
      </c>
      <c r="D54" s="22">
        <v>38190.527999999998</v>
      </c>
      <c r="E54" s="22">
        <v>819</v>
      </c>
      <c r="F54" s="21" t="s">
        <v>7</v>
      </c>
      <c r="G54" s="14">
        <v>10200</v>
      </c>
      <c r="H54" s="14">
        <v>112484</v>
      </c>
      <c r="I54" s="14">
        <v>102284</v>
      </c>
      <c r="J54" s="38">
        <v>1</v>
      </c>
      <c r="K54" s="59" t="s">
        <v>167</v>
      </c>
      <c r="P54"/>
    </row>
    <row r="55" spans="1:16" x14ac:dyDescent="0.2">
      <c r="A55" s="23">
        <v>202208</v>
      </c>
      <c r="B55" s="18">
        <v>5540246180522</v>
      </c>
      <c r="C55" s="19">
        <v>803</v>
      </c>
      <c r="D55" s="19">
        <v>14050.368000000002</v>
      </c>
      <c r="E55" s="19">
        <v>1444</v>
      </c>
      <c r="F55" s="21" t="s">
        <v>7</v>
      </c>
      <c r="G55" s="14">
        <v>10200</v>
      </c>
      <c r="H55" s="14">
        <v>112484</v>
      </c>
      <c r="I55" s="14">
        <v>102284</v>
      </c>
      <c r="J55" s="38">
        <v>1</v>
      </c>
      <c r="K55" s="59" t="s">
        <v>167</v>
      </c>
      <c r="P55"/>
    </row>
    <row r="56" spans="1:16" x14ac:dyDescent="0.2">
      <c r="A56" s="23">
        <v>202208</v>
      </c>
      <c r="B56" s="18">
        <v>5540246182684</v>
      </c>
      <c r="C56" s="19">
        <v>462</v>
      </c>
      <c r="D56" s="19">
        <v>23168.376000000004</v>
      </c>
      <c r="E56" s="19">
        <v>214</v>
      </c>
      <c r="F56" s="21" t="s">
        <v>7</v>
      </c>
      <c r="G56" s="14">
        <v>10200</v>
      </c>
      <c r="H56" s="14">
        <v>112484</v>
      </c>
      <c r="I56" s="14">
        <v>102284</v>
      </c>
      <c r="J56" s="38">
        <v>1</v>
      </c>
      <c r="K56" s="59" t="s">
        <v>167</v>
      </c>
      <c r="P56"/>
    </row>
    <row r="57" spans="1:16" x14ac:dyDescent="0.2">
      <c r="A57" s="23">
        <v>202208</v>
      </c>
      <c r="B57" s="18">
        <v>5540246183844</v>
      </c>
      <c r="C57" s="19">
        <v>277</v>
      </c>
      <c r="D57" s="19">
        <v>7968.2400000000007</v>
      </c>
      <c r="E57" s="19">
        <v>202</v>
      </c>
      <c r="F57" s="21" t="s">
        <v>7</v>
      </c>
      <c r="G57" s="14">
        <v>10200</v>
      </c>
      <c r="H57" s="14">
        <v>112484</v>
      </c>
      <c r="I57" s="14">
        <v>102284</v>
      </c>
      <c r="J57" s="38">
        <v>1</v>
      </c>
      <c r="K57" s="59" t="s">
        <v>167</v>
      </c>
      <c r="P57"/>
    </row>
    <row r="58" spans="1:16" x14ac:dyDescent="0.2">
      <c r="A58" s="23">
        <v>202208</v>
      </c>
      <c r="B58" s="18">
        <v>5540246184036</v>
      </c>
      <c r="C58" s="19">
        <v>126</v>
      </c>
      <c r="D58" s="19">
        <v>2146.1760000000004</v>
      </c>
      <c r="E58" s="19">
        <v>128</v>
      </c>
      <c r="F58" s="21" t="s">
        <v>7</v>
      </c>
      <c r="G58" s="14">
        <v>10200</v>
      </c>
      <c r="H58" s="14">
        <v>112484</v>
      </c>
      <c r="I58" s="14">
        <v>102284</v>
      </c>
      <c r="J58" s="38">
        <v>1</v>
      </c>
      <c r="K58" s="59" t="s">
        <v>167</v>
      </c>
      <c r="P58"/>
    </row>
    <row r="59" spans="1:16" x14ac:dyDescent="0.2">
      <c r="A59" s="23">
        <v>202208</v>
      </c>
      <c r="B59" s="21">
        <v>5540246188583</v>
      </c>
      <c r="C59" s="22">
        <v>2450</v>
      </c>
      <c r="D59" s="22">
        <v>8772.5808000000015</v>
      </c>
      <c r="E59" s="22">
        <v>4789</v>
      </c>
      <c r="F59" s="21" t="s">
        <v>7</v>
      </c>
      <c r="G59" s="14">
        <v>10200</v>
      </c>
      <c r="H59" s="14">
        <v>112484</v>
      </c>
      <c r="I59" s="14">
        <v>102284</v>
      </c>
      <c r="J59" s="38">
        <v>1</v>
      </c>
      <c r="K59" s="59" t="s">
        <v>167</v>
      </c>
      <c r="P59"/>
    </row>
    <row r="60" spans="1:16" x14ac:dyDescent="0.2">
      <c r="A60" s="23">
        <v>202208</v>
      </c>
      <c r="B60" s="21">
        <v>5540246190727</v>
      </c>
      <c r="C60" s="22">
        <v>1102</v>
      </c>
      <c r="D60" s="22">
        <v>12453.609600000002</v>
      </c>
      <c r="E60" s="22">
        <v>604</v>
      </c>
      <c r="F60" s="21" t="s">
        <v>7</v>
      </c>
      <c r="G60" s="14">
        <v>10200</v>
      </c>
      <c r="H60" s="14">
        <v>112484</v>
      </c>
      <c r="I60" s="14">
        <v>102284</v>
      </c>
      <c r="J60" s="38">
        <v>1</v>
      </c>
      <c r="K60" s="59" t="s">
        <v>167</v>
      </c>
      <c r="P60"/>
    </row>
    <row r="61" spans="1:16" x14ac:dyDescent="0.2">
      <c r="A61" s="23">
        <v>202208</v>
      </c>
      <c r="B61" s="21">
        <v>5540246190835</v>
      </c>
      <c r="C61" s="22">
        <v>116</v>
      </c>
      <c r="D61" s="22">
        <v>24520.320000000003</v>
      </c>
      <c r="E61" s="22">
        <v>3</v>
      </c>
      <c r="F61" s="21" t="s">
        <v>7</v>
      </c>
      <c r="G61" s="14">
        <v>10200</v>
      </c>
      <c r="H61" s="14">
        <v>112484</v>
      </c>
      <c r="I61" s="14">
        <v>102284</v>
      </c>
      <c r="J61" s="38">
        <v>1</v>
      </c>
      <c r="K61" s="59" t="s">
        <v>167</v>
      </c>
      <c r="P61"/>
    </row>
    <row r="62" spans="1:16" x14ac:dyDescent="0.2">
      <c r="A62" s="23">
        <v>202208</v>
      </c>
      <c r="B62" s="18">
        <v>5540246191596</v>
      </c>
      <c r="C62" s="19">
        <v>191</v>
      </c>
      <c r="D62" s="19">
        <v>10620.115200000002</v>
      </c>
      <c r="E62" s="19">
        <v>154</v>
      </c>
      <c r="F62" s="21" t="s">
        <v>7</v>
      </c>
      <c r="G62" s="14">
        <v>10200</v>
      </c>
      <c r="H62" s="14">
        <v>112484</v>
      </c>
      <c r="I62" s="14">
        <v>102284</v>
      </c>
      <c r="J62" s="38">
        <v>1</v>
      </c>
      <c r="K62" s="59" t="s">
        <v>167</v>
      </c>
      <c r="P62"/>
    </row>
    <row r="63" spans="1:16" x14ac:dyDescent="0.2">
      <c r="A63" s="23">
        <v>202208</v>
      </c>
      <c r="B63" s="21">
        <v>5540246193316</v>
      </c>
      <c r="C63" s="22">
        <v>284</v>
      </c>
      <c r="D63" s="22">
        <v>8569.6704000000009</v>
      </c>
      <c r="E63" s="22">
        <v>351</v>
      </c>
      <c r="F63" s="21" t="s">
        <v>7</v>
      </c>
      <c r="G63" s="14">
        <v>10200</v>
      </c>
      <c r="H63" s="14">
        <v>112484</v>
      </c>
      <c r="I63" s="14">
        <v>102284</v>
      </c>
      <c r="J63" s="38">
        <v>1</v>
      </c>
      <c r="K63" s="59" t="s">
        <v>167</v>
      </c>
      <c r="P63"/>
    </row>
    <row r="64" spans="1:16" x14ac:dyDescent="0.2">
      <c r="A64" s="23">
        <v>202208</v>
      </c>
      <c r="B64" s="21">
        <v>5540246193409</v>
      </c>
      <c r="C64" s="22">
        <v>114</v>
      </c>
      <c r="D64" s="22">
        <v>5842.3680000000004</v>
      </c>
      <c r="E64" s="22">
        <v>7</v>
      </c>
      <c r="F64" s="21" t="s">
        <v>7</v>
      </c>
      <c r="G64" s="14">
        <v>10200</v>
      </c>
      <c r="H64" s="14">
        <v>112484</v>
      </c>
      <c r="I64" s="14">
        <v>102284</v>
      </c>
      <c r="J64" s="38">
        <v>1</v>
      </c>
      <c r="K64" s="59" t="s">
        <v>167</v>
      </c>
      <c r="P64"/>
    </row>
    <row r="65" spans="1:16" x14ac:dyDescent="0.2">
      <c r="A65" s="23">
        <v>202208</v>
      </c>
      <c r="B65" s="18">
        <v>5540246194467</v>
      </c>
      <c r="C65" s="19">
        <v>17595</v>
      </c>
      <c r="D65" s="19">
        <v>17724.700799999999</v>
      </c>
      <c r="E65" s="19">
        <v>1782</v>
      </c>
      <c r="F65" s="21" t="s">
        <v>7</v>
      </c>
      <c r="G65" s="14">
        <v>10200</v>
      </c>
      <c r="H65" s="14">
        <v>112484</v>
      </c>
      <c r="I65" s="14">
        <v>102284</v>
      </c>
      <c r="J65" s="38">
        <v>1</v>
      </c>
      <c r="K65" s="59" t="s">
        <v>167</v>
      </c>
      <c r="P65"/>
    </row>
    <row r="66" spans="1:16" x14ac:dyDescent="0.2">
      <c r="A66" s="23">
        <v>202208</v>
      </c>
      <c r="B66" s="21">
        <v>5540246194632</v>
      </c>
      <c r="C66" s="22">
        <v>1836</v>
      </c>
      <c r="D66" s="22">
        <v>23701.161600000003</v>
      </c>
      <c r="E66" s="22">
        <v>3650</v>
      </c>
      <c r="F66" s="21" t="s">
        <v>7</v>
      </c>
      <c r="G66" s="14">
        <v>10200</v>
      </c>
      <c r="H66" s="14">
        <v>112484</v>
      </c>
      <c r="I66" s="14">
        <v>102284</v>
      </c>
      <c r="J66" s="38">
        <v>1</v>
      </c>
      <c r="K66" s="59" t="s">
        <v>167</v>
      </c>
      <c r="P66"/>
    </row>
    <row r="67" spans="1:16" x14ac:dyDescent="0.2">
      <c r="A67" s="23">
        <v>202209</v>
      </c>
      <c r="B67" s="18">
        <v>5540246170256</v>
      </c>
      <c r="C67" s="19">
        <v>1740</v>
      </c>
      <c r="D67" s="19">
        <v>11696.400000000001</v>
      </c>
      <c r="E67" s="19">
        <v>8267</v>
      </c>
      <c r="F67" s="21" t="s">
        <v>7</v>
      </c>
      <c r="G67" s="14">
        <v>10200</v>
      </c>
      <c r="H67" s="14">
        <v>112484</v>
      </c>
      <c r="I67" s="14">
        <v>102284</v>
      </c>
      <c r="J67" s="38">
        <v>1</v>
      </c>
      <c r="K67" s="59" t="s">
        <v>167</v>
      </c>
      <c r="P67"/>
    </row>
    <row r="68" spans="1:16" x14ac:dyDescent="0.2">
      <c r="A68" s="23">
        <v>202209</v>
      </c>
      <c r="B68" s="21">
        <v>5540246171888</v>
      </c>
      <c r="C68" s="22">
        <v>713</v>
      </c>
      <c r="D68" s="22">
        <v>12002.472</v>
      </c>
      <c r="E68" s="22">
        <v>1919</v>
      </c>
      <c r="F68" s="21" t="s">
        <v>7</v>
      </c>
      <c r="G68" s="14">
        <v>10200</v>
      </c>
      <c r="H68" s="14">
        <v>112484</v>
      </c>
      <c r="I68" s="14">
        <v>102284</v>
      </c>
      <c r="J68" s="38">
        <v>1</v>
      </c>
      <c r="K68" s="59" t="s">
        <v>167</v>
      </c>
      <c r="P68"/>
    </row>
    <row r="69" spans="1:16" x14ac:dyDescent="0.2">
      <c r="A69" s="23">
        <v>202209</v>
      </c>
      <c r="B69" s="18">
        <v>5540246175372</v>
      </c>
      <c r="C69" s="19">
        <v>2367</v>
      </c>
      <c r="D69" s="19">
        <v>9253.44</v>
      </c>
      <c r="E69" s="19">
        <v>418</v>
      </c>
      <c r="F69" s="21" t="s">
        <v>7</v>
      </c>
      <c r="G69" s="14">
        <v>10200</v>
      </c>
      <c r="H69" s="14">
        <v>112484</v>
      </c>
      <c r="I69" s="14">
        <v>102284</v>
      </c>
      <c r="J69" s="38">
        <v>1</v>
      </c>
      <c r="K69" s="59" t="s">
        <v>167</v>
      </c>
      <c r="P69"/>
    </row>
    <row r="70" spans="1:16" x14ac:dyDescent="0.2">
      <c r="A70" s="23">
        <v>202209</v>
      </c>
      <c r="B70" s="21">
        <v>5540246177376</v>
      </c>
      <c r="C70" s="22">
        <v>149</v>
      </c>
      <c r="D70" s="22">
        <v>5861.3760000000002</v>
      </c>
      <c r="E70" s="22">
        <v>1126</v>
      </c>
      <c r="F70" s="21" t="s">
        <v>7</v>
      </c>
      <c r="G70" s="14">
        <v>10200</v>
      </c>
      <c r="H70" s="14">
        <v>112484</v>
      </c>
      <c r="I70" s="14">
        <v>102284</v>
      </c>
      <c r="J70" s="38">
        <v>1</v>
      </c>
      <c r="K70" s="59" t="s">
        <v>167</v>
      </c>
      <c r="P70"/>
    </row>
    <row r="71" spans="1:16" x14ac:dyDescent="0.2">
      <c r="A71" s="23">
        <v>202209</v>
      </c>
      <c r="B71" s="18">
        <v>5540246180522</v>
      </c>
      <c r="C71" s="19">
        <v>274</v>
      </c>
      <c r="D71" s="19">
        <v>4791.7440000000006</v>
      </c>
      <c r="E71" s="19">
        <v>1764</v>
      </c>
      <c r="F71" s="21" t="s">
        <v>7</v>
      </c>
      <c r="G71" s="14">
        <v>10200</v>
      </c>
      <c r="H71" s="14">
        <v>112484</v>
      </c>
      <c r="I71" s="14">
        <v>102284</v>
      </c>
      <c r="J71" s="38">
        <v>1</v>
      </c>
      <c r="K71" s="59" t="s">
        <v>167</v>
      </c>
      <c r="P71"/>
    </row>
    <row r="72" spans="1:16" x14ac:dyDescent="0.2">
      <c r="A72" s="23">
        <v>202209</v>
      </c>
      <c r="B72" s="18">
        <v>5540246182684</v>
      </c>
      <c r="C72" s="19">
        <v>249</v>
      </c>
      <c r="D72" s="19">
        <v>12457.368</v>
      </c>
      <c r="E72" s="19">
        <v>402</v>
      </c>
      <c r="F72" s="21" t="s">
        <v>7</v>
      </c>
      <c r="G72" s="14">
        <v>10200</v>
      </c>
      <c r="H72" s="14">
        <v>112484</v>
      </c>
      <c r="I72" s="14">
        <v>102284</v>
      </c>
      <c r="J72" s="38">
        <v>1</v>
      </c>
      <c r="K72" s="59" t="s">
        <v>167</v>
      </c>
      <c r="P72"/>
    </row>
    <row r="73" spans="1:16" x14ac:dyDescent="0.2">
      <c r="A73" s="23">
        <v>202209</v>
      </c>
      <c r="B73" s="18">
        <v>5540246183844</v>
      </c>
      <c r="C73" s="19">
        <v>214</v>
      </c>
      <c r="D73" s="19">
        <v>6160.3200000000006</v>
      </c>
      <c r="E73" s="19">
        <v>325</v>
      </c>
      <c r="F73" s="21" t="s">
        <v>7</v>
      </c>
      <c r="G73" s="14">
        <v>10200</v>
      </c>
      <c r="H73" s="14">
        <v>112484</v>
      </c>
      <c r="I73" s="14">
        <v>102284</v>
      </c>
      <c r="J73" s="38">
        <v>1</v>
      </c>
      <c r="K73" s="59" t="s">
        <v>167</v>
      </c>
      <c r="P73"/>
    </row>
    <row r="74" spans="1:16" x14ac:dyDescent="0.2">
      <c r="A74" s="23">
        <v>202209</v>
      </c>
      <c r="B74" s="21">
        <v>5540246184036</v>
      </c>
      <c r="C74" s="22">
        <v>128</v>
      </c>
      <c r="D74" s="22">
        <v>2185.92</v>
      </c>
      <c r="E74" s="22">
        <v>195</v>
      </c>
      <c r="F74" s="21" t="s">
        <v>7</v>
      </c>
      <c r="G74" s="14">
        <v>10200</v>
      </c>
      <c r="H74" s="14">
        <v>112484</v>
      </c>
      <c r="I74" s="14">
        <v>102284</v>
      </c>
      <c r="J74" s="38">
        <v>1</v>
      </c>
      <c r="K74" s="59" t="s">
        <v>167</v>
      </c>
      <c r="P74"/>
    </row>
    <row r="75" spans="1:16" x14ac:dyDescent="0.2">
      <c r="A75" s="23">
        <v>202209</v>
      </c>
      <c r="B75" s="18">
        <v>5540246190727</v>
      </c>
      <c r="C75" s="19">
        <v>511</v>
      </c>
      <c r="D75" s="19">
        <v>5767.9776000000011</v>
      </c>
      <c r="E75" s="19">
        <v>685</v>
      </c>
      <c r="F75" s="21" t="s">
        <v>7</v>
      </c>
      <c r="G75" s="14">
        <v>10200</v>
      </c>
      <c r="H75" s="14">
        <v>112484</v>
      </c>
      <c r="I75" s="14">
        <v>102284</v>
      </c>
      <c r="J75" s="38">
        <v>1</v>
      </c>
      <c r="K75" s="59" t="s">
        <v>167</v>
      </c>
      <c r="P75"/>
    </row>
    <row r="76" spans="1:16" x14ac:dyDescent="0.2">
      <c r="A76" s="23">
        <v>202209</v>
      </c>
      <c r="B76" s="18">
        <v>5540246190835</v>
      </c>
      <c r="C76" s="19">
        <v>114</v>
      </c>
      <c r="D76" s="19">
        <v>24029.9136</v>
      </c>
      <c r="E76" s="19">
        <v>3</v>
      </c>
      <c r="F76" s="21" t="s">
        <v>7</v>
      </c>
      <c r="G76" s="14">
        <v>10200</v>
      </c>
      <c r="H76" s="14">
        <v>112484</v>
      </c>
      <c r="I76" s="14">
        <v>102284</v>
      </c>
      <c r="J76" s="38">
        <v>1</v>
      </c>
      <c r="K76" s="59" t="s">
        <v>167</v>
      </c>
      <c r="P76"/>
    </row>
    <row r="77" spans="1:16" x14ac:dyDescent="0.2">
      <c r="A77" s="23">
        <v>202209</v>
      </c>
      <c r="B77" s="21">
        <v>5540246191596</v>
      </c>
      <c r="C77" s="22">
        <v>38</v>
      </c>
      <c r="D77" s="22">
        <v>2072.2175999999999</v>
      </c>
      <c r="E77" s="22">
        <v>184</v>
      </c>
      <c r="F77" s="21" t="s">
        <v>7</v>
      </c>
      <c r="G77" s="14">
        <v>10200</v>
      </c>
      <c r="H77" s="14">
        <v>112484</v>
      </c>
      <c r="I77" s="14">
        <v>102284</v>
      </c>
      <c r="J77" s="38">
        <v>1</v>
      </c>
      <c r="K77" s="59" t="s">
        <v>167</v>
      </c>
      <c r="P77"/>
    </row>
    <row r="78" spans="1:16" x14ac:dyDescent="0.2">
      <c r="A78" s="23">
        <v>202209</v>
      </c>
      <c r="B78" s="21">
        <v>5540246193316</v>
      </c>
      <c r="C78" s="22">
        <v>267</v>
      </c>
      <c r="D78" s="22">
        <v>8728.3008000000009</v>
      </c>
      <c r="E78" s="22">
        <v>467</v>
      </c>
      <c r="F78" s="21" t="s">
        <v>7</v>
      </c>
      <c r="G78" s="14">
        <v>10200</v>
      </c>
      <c r="H78" s="14">
        <v>112484</v>
      </c>
      <c r="I78" s="14">
        <v>102284</v>
      </c>
      <c r="J78" s="38">
        <v>1</v>
      </c>
      <c r="K78" s="59" t="s">
        <v>167</v>
      </c>
      <c r="P78"/>
    </row>
    <row r="79" spans="1:16" x14ac:dyDescent="0.2">
      <c r="A79" s="23">
        <v>202209</v>
      </c>
      <c r="B79" s="18">
        <v>5540246193409</v>
      </c>
      <c r="C79" s="19">
        <v>107</v>
      </c>
      <c r="D79" s="19">
        <v>5484.6719999999996</v>
      </c>
      <c r="E79" s="19">
        <v>7</v>
      </c>
      <c r="F79" s="21" t="s">
        <v>7</v>
      </c>
      <c r="G79" s="14">
        <v>10200</v>
      </c>
      <c r="H79" s="14">
        <v>112484</v>
      </c>
      <c r="I79" s="14">
        <v>102284</v>
      </c>
      <c r="J79" s="38">
        <v>1</v>
      </c>
      <c r="K79" s="59" t="s">
        <v>167</v>
      </c>
      <c r="P79"/>
    </row>
    <row r="80" spans="1:16" x14ac:dyDescent="0.2">
      <c r="A80" s="23">
        <v>202209</v>
      </c>
      <c r="B80" s="18">
        <v>5540246194467</v>
      </c>
      <c r="C80" s="19">
        <v>33854</v>
      </c>
      <c r="D80" s="19">
        <v>34103.246400000004</v>
      </c>
      <c r="E80" s="19">
        <v>57462</v>
      </c>
      <c r="F80" s="21" t="s">
        <v>7</v>
      </c>
      <c r="G80" s="14">
        <v>10200</v>
      </c>
      <c r="H80" s="14">
        <v>112484</v>
      </c>
      <c r="I80" s="14">
        <v>102284</v>
      </c>
      <c r="J80" s="38">
        <v>1</v>
      </c>
      <c r="K80" s="59" t="s">
        <v>167</v>
      </c>
      <c r="P80"/>
    </row>
    <row r="81" spans="1:16" x14ac:dyDescent="0.2">
      <c r="A81" s="23">
        <v>202209</v>
      </c>
      <c r="B81" s="21">
        <v>5540246194632</v>
      </c>
      <c r="C81" s="22">
        <v>0</v>
      </c>
      <c r="D81" s="22">
        <v>0</v>
      </c>
      <c r="E81" s="22">
        <v>8571</v>
      </c>
      <c r="F81" s="21" t="s">
        <v>7</v>
      </c>
      <c r="G81" s="14">
        <v>10200</v>
      </c>
      <c r="H81" s="14">
        <v>112484</v>
      </c>
      <c r="I81" s="14">
        <v>102284</v>
      </c>
      <c r="J81" s="38">
        <v>1</v>
      </c>
      <c r="K81" s="59" t="s">
        <v>167</v>
      </c>
      <c r="P81"/>
    </row>
    <row r="82" spans="1:16" x14ac:dyDescent="0.2">
      <c r="A82" s="23">
        <v>202209</v>
      </c>
      <c r="B82" s="21">
        <v>5540246195250</v>
      </c>
      <c r="C82" s="22">
        <v>0</v>
      </c>
      <c r="D82" s="22">
        <v>0</v>
      </c>
      <c r="E82" s="22">
        <v>553</v>
      </c>
      <c r="F82" s="21" t="s">
        <v>7</v>
      </c>
      <c r="G82" s="14">
        <v>10200</v>
      </c>
      <c r="H82" s="14">
        <v>112484</v>
      </c>
      <c r="I82" s="14">
        <v>102284</v>
      </c>
      <c r="J82" s="38">
        <v>1</v>
      </c>
      <c r="K82" s="59" t="s">
        <v>167</v>
      </c>
      <c r="P82"/>
    </row>
    <row r="83" spans="1:16" x14ac:dyDescent="0.2">
      <c r="A83" s="23">
        <v>202209</v>
      </c>
      <c r="B83" s="21">
        <v>5540246195596</v>
      </c>
      <c r="C83" s="22">
        <v>0</v>
      </c>
      <c r="D83" s="22">
        <v>0</v>
      </c>
      <c r="E83" s="22">
        <v>52</v>
      </c>
      <c r="F83" s="21" t="s">
        <v>7</v>
      </c>
      <c r="G83" s="14">
        <v>10200</v>
      </c>
      <c r="H83" s="14">
        <v>112484</v>
      </c>
      <c r="I83" s="14">
        <v>102284</v>
      </c>
      <c r="J83" s="38">
        <v>1</v>
      </c>
      <c r="K83" s="59" t="s">
        <v>167</v>
      </c>
      <c r="P83"/>
    </row>
    <row r="84" spans="1:16" x14ac:dyDescent="0.2">
      <c r="A84" s="23">
        <v>202210</v>
      </c>
      <c r="B84" s="18">
        <v>5540246170256</v>
      </c>
      <c r="C84" s="19">
        <v>5253</v>
      </c>
      <c r="D84" s="19">
        <v>35307.532800000001</v>
      </c>
      <c r="E84" s="19">
        <v>10146</v>
      </c>
      <c r="F84" s="21" t="s">
        <v>7</v>
      </c>
      <c r="G84" s="14">
        <v>10200</v>
      </c>
      <c r="H84" s="14">
        <v>112484</v>
      </c>
      <c r="I84" s="14">
        <v>102284</v>
      </c>
      <c r="J84" s="38">
        <v>1</v>
      </c>
      <c r="K84" s="59" t="s">
        <v>167</v>
      </c>
      <c r="P84"/>
    </row>
    <row r="85" spans="1:16" x14ac:dyDescent="0.2">
      <c r="A85" s="23">
        <v>202210</v>
      </c>
      <c r="B85" s="21">
        <v>5540246171888</v>
      </c>
      <c r="C85" s="22">
        <v>1782</v>
      </c>
      <c r="D85" s="22">
        <v>30025.727999999999</v>
      </c>
      <c r="E85" s="22">
        <v>2532</v>
      </c>
      <c r="F85" s="21" t="s">
        <v>7</v>
      </c>
      <c r="G85" s="14">
        <v>10200</v>
      </c>
      <c r="H85" s="14">
        <v>112484</v>
      </c>
      <c r="I85" s="14">
        <v>102284</v>
      </c>
      <c r="J85" s="38">
        <v>1</v>
      </c>
      <c r="K85" s="59" t="s">
        <v>167</v>
      </c>
      <c r="P85"/>
    </row>
    <row r="86" spans="1:16" x14ac:dyDescent="0.2">
      <c r="A86" s="23">
        <v>202210</v>
      </c>
      <c r="B86" s="18">
        <v>5540246175372</v>
      </c>
      <c r="C86" s="19">
        <v>1949</v>
      </c>
      <c r="D86" s="19">
        <v>7620.4800000000005</v>
      </c>
      <c r="E86" s="19">
        <v>522</v>
      </c>
      <c r="F86" s="21" t="s">
        <v>7</v>
      </c>
      <c r="G86" s="14">
        <v>10200</v>
      </c>
      <c r="H86" s="14">
        <v>112484</v>
      </c>
      <c r="I86" s="14">
        <v>102284</v>
      </c>
      <c r="J86" s="38">
        <v>1</v>
      </c>
      <c r="K86" s="59" t="s">
        <v>167</v>
      </c>
      <c r="P86"/>
    </row>
    <row r="87" spans="1:16" x14ac:dyDescent="0.2">
      <c r="A87" s="23">
        <v>202210</v>
      </c>
      <c r="B87" s="21">
        <v>5540246177376</v>
      </c>
      <c r="C87" s="22">
        <v>1775</v>
      </c>
      <c r="D87" s="22">
        <v>71096.184000000008</v>
      </c>
      <c r="E87" s="22">
        <v>1328</v>
      </c>
      <c r="F87" s="21" t="s">
        <v>7</v>
      </c>
      <c r="G87" s="14">
        <v>10200</v>
      </c>
      <c r="H87" s="14">
        <v>112484</v>
      </c>
      <c r="I87" s="14">
        <v>102284</v>
      </c>
      <c r="J87" s="38">
        <v>1</v>
      </c>
      <c r="K87" s="59" t="s">
        <v>167</v>
      </c>
      <c r="P87"/>
    </row>
    <row r="88" spans="1:16" x14ac:dyDescent="0.2">
      <c r="A88" s="23">
        <v>202210</v>
      </c>
      <c r="B88" s="18">
        <v>5540246180522</v>
      </c>
      <c r="C88" s="19">
        <v>1184</v>
      </c>
      <c r="D88" s="19">
        <v>20710.080000000002</v>
      </c>
      <c r="E88" s="19">
        <v>1963</v>
      </c>
      <c r="F88" s="21" t="s">
        <v>7</v>
      </c>
      <c r="G88" s="14">
        <v>10200</v>
      </c>
      <c r="H88" s="14">
        <v>112484</v>
      </c>
      <c r="I88" s="14">
        <v>102284</v>
      </c>
      <c r="J88" s="38">
        <v>1</v>
      </c>
      <c r="K88" s="59" t="s">
        <v>167</v>
      </c>
      <c r="P88"/>
    </row>
    <row r="89" spans="1:16" x14ac:dyDescent="0.2">
      <c r="A89" s="23">
        <v>202210</v>
      </c>
      <c r="B89" s="21">
        <v>5540246182684</v>
      </c>
      <c r="C89" s="22">
        <v>33</v>
      </c>
      <c r="D89" s="22">
        <v>1629.9360000000001</v>
      </c>
      <c r="E89" s="22">
        <v>553</v>
      </c>
      <c r="F89" s="21" t="s">
        <v>7</v>
      </c>
      <c r="G89" s="14">
        <v>10200</v>
      </c>
      <c r="H89" s="14">
        <v>112484</v>
      </c>
      <c r="I89" s="14">
        <v>102284</v>
      </c>
      <c r="J89" s="38">
        <v>1</v>
      </c>
      <c r="K89" s="59" t="s">
        <v>167</v>
      </c>
      <c r="P89"/>
    </row>
    <row r="90" spans="1:16" x14ac:dyDescent="0.2">
      <c r="A90" s="23">
        <v>202210</v>
      </c>
      <c r="B90" s="21">
        <v>5540246183844</v>
      </c>
      <c r="C90" s="22">
        <v>307</v>
      </c>
      <c r="D90" s="22">
        <v>8838.7200000000012</v>
      </c>
      <c r="E90" s="22">
        <v>437</v>
      </c>
      <c r="F90" s="21" t="s">
        <v>7</v>
      </c>
      <c r="G90" s="14">
        <v>10200</v>
      </c>
      <c r="H90" s="14">
        <v>112484</v>
      </c>
      <c r="I90" s="14">
        <v>102284</v>
      </c>
      <c r="J90" s="38">
        <v>1</v>
      </c>
      <c r="K90" s="59" t="s">
        <v>167</v>
      </c>
      <c r="P90"/>
    </row>
    <row r="91" spans="1:16" x14ac:dyDescent="0.2">
      <c r="A91" s="23">
        <v>202210</v>
      </c>
      <c r="B91" s="21">
        <v>5540246184036</v>
      </c>
      <c r="C91" s="22">
        <v>193</v>
      </c>
      <c r="D91" s="22">
        <v>3298.7520000000004</v>
      </c>
      <c r="E91" s="22">
        <v>202</v>
      </c>
      <c r="F91" s="21" t="s">
        <v>7</v>
      </c>
      <c r="G91" s="14">
        <v>10200</v>
      </c>
      <c r="H91" s="14">
        <v>112484</v>
      </c>
      <c r="I91" s="14">
        <v>102284</v>
      </c>
      <c r="J91" s="38">
        <v>1</v>
      </c>
      <c r="K91" s="59" t="s">
        <v>167</v>
      </c>
      <c r="P91"/>
    </row>
    <row r="92" spans="1:16" x14ac:dyDescent="0.2">
      <c r="A92" s="23">
        <v>202210</v>
      </c>
      <c r="B92" s="18">
        <v>5540246190727</v>
      </c>
      <c r="C92" s="19">
        <v>1706</v>
      </c>
      <c r="D92" s="19">
        <v>19270.310400000002</v>
      </c>
      <c r="E92" s="19">
        <v>673</v>
      </c>
      <c r="F92" s="21" t="s">
        <v>7</v>
      </c>
      <c r="G92" s="14">
        <v>10200</v>
      </c>
      <c r="H92" s="14">
        <v>112484</v>
      </c>
      <c r="I92" s="14">
        <v>102284</v>
      </c>
      <c r="J92" s="38">
        <v>1</v>
      </c>
      <c r="K92" s="59" t="s">
        <v>167</v>
      </c>
      <c r="P92"/>
    </row>
    <row r="93" spans="1:16" x14ac:dyDescent="0.2">
      <c r="A93" s="23">
        <v>202210</v>
      </c>
      <c r="B93" s="18">
        <v>5540246190835</v>
      </c>
      <c r="C93" s="19">
        <v>112</v>
      </c>
      <c r="D93" s="19">
        <v>23539.5072</v>
      </c>
      <c r="E93" s="19">
        <v>33</v>
      </c>
      <c r="F93" s="21" t="s">
        <v>7</v>
      </c>
      <c r="G93" s="14">
        <v>10200</v>
      </c>
      <c r="H93" s="14">
        <v>112484</v>
      </c>
      <c r="I93" s="14">
        <v>102284</v>
      </c>
      <c r="J93" s="38">
        <v>1</v>
      </c>
      <c r="K93" s="59" t="s">
        <v>167</v>
      </c>
      <c r="P93"/>
    </row>
    <row r="94" spans="1:16" x14ac:dyDescent="0.2">
      <c r="A94" s="23">
        <v>202210</v>
      </c>
      <c r="B94" s="18">
        <v>5540246191596</v>
      </c>
      <c r="C94" s="19">
        <v>209</v>
      </c>
      <c r="D94" s="19">
        <v>11944.3248</v>
      </c>
      <c r="E94" s="19">
        <v>177</v>
      </c>
      <c r="F94" s="21" t="s">
        <v>7</v>
      </c>
      <c r="G94" s="14">
        <v>10200</v>
      </c>
      <c r="H94" s="14">
        <v>112484</v>
      </c>
      <c r="I94" s="14">
        <v>102284</v>
      </c>
      <c r="J94" s="38">
        <v>1</v>
      </c>
      <c r="K94" s="59" t="s">
        <v>167</v>
      </c>
      <c r="P94"/>
    </row>
    <row r="95" spans="1:16" x14ac:dyDescent="0.2">
      <c r="A95" s="23">
        <v>202210</v>
      </c>
      <c r="B95" s="21">
        <v>5540246193316</v>
      </c>
      <c r="C95" s="22">
        <v>469</v>
      </c>
      <c r="D95" s="22">
        <v>15875.049600000002</v>
      </c>
      <c r="E95" s="22">
        <v>539</v>
      </c>
      <c r="F95" s="21" t="s">
        <v>7</v>
      </c>
      <c r="G95" s="14">
        <v>10200</v>
      </c>
      <c r="H95" s="14">
        <v>112484</v>
      </c>
      <c r="I95" s="14">
        <v>102284</v>
      </c>
      <c r="J95" s="38">
        <v>1</v>
      </c>
      <c r="K95" s="59" t="s">
        <v>167</v>
      </c>
      <c r="P95"/>
    </row>
    <row r="96" spans="1:16" x14ac:dyDescent="0.2">
      <c r="A96" s="23">
        <v>202210</v>
      </c>
      <c r="B96" s="18">
        <v>5540246193409</v>
      </c>
      <c r="C96" s="19">
        <v>100</v>
      </c>
      <c r="D96" s="19">
        <v>5126.9760000000006</v>
      </c>
      <c r="E96" s="19">
        <v>19</v>
      </c>
      <c r="F96" s="21" t="s">
        <v>7</v>
      </c>
      <c r="G96" s="14">
        <v>10200</v>
      </c>
      <c r="H96" s="14">
        <v>112484</v>
      </c>
      <c r="I96" s="14">
        <v>102284</v>
      </c>
      <c r="J96" s="38">
        <v>1</v>
      </c>
      <c r="K96" s="59" t="s">
        <v>167</v>
      </c>
      <c r="P96"/>
    </row>
    <row r="97" spans="1:16" x14ac:dyDescent="0.2">
      <c r="A97" s="23">
        <v>202210</v>
      </c>
      <c r="B97" s="18">
        <v>5540246194467</v>
      </c>
      <c r="C97" s="19">
        <v>40536</v>
      </c>
      <c r="D97" s="19">
        <v>40834.152000000002</v>
      </c>
      <c r="E97" s="19">
        <v>51226</v>
      </c>
      <c r="F97" s="21" t="s">
        <v>7</v>
      </c>
      <c r="G97" s="14">
        <v>10200</v>
      </c>
      <c r="H97" s="14">
        <v>112484</v>
      </c>
      <c r="I97" s="14">
        <v>102284</v>
      </c>
      <c r="J97" s="38">
        <v>1</v>
      </c>
      <c r="K97" s="59" t="s">
        <v>167</v>
      </c>
      <c r="P97"/>
    </row>
    <row r="98" spans="1:16" x14ac:dyDescent="0.2">
      <c r="A98" s="23">
        <v>202210</v>
      </c>
      <c r="B98" s="18">
        <v>5540246194632</v>
      </c>
      <c r="C98" s="19">
        <v>2140</v>
      </c>
      <c r="D98" s="19">
        <v>27642.297600000002</v>
      </c>
      <c r="E98" s="19">
        <v>10311</v>
      </c>
      <c r="F98" s="21" t="s">
        <v>7</v>
      </c>
      <c r="G98" s="14">
        <v>10200</v>
      </c>
      <c r="H98" s="14">
        <v>112484</v>
      </c>
      <c r="I98" s="14">
        <v>102284</v>
      </c>
      <c r="J98" s="38">
        <v>1</v>
      </c>
      <c r="K98" s="59" t="s">
        <v>167</v>
      </c>
      <c r="P98"/>
    </row>
    <row r="99" spans="1:16" x14ac:dyDescent="0.2">
      <c r="A99" s="23">
        <v>202210</v>
      </c>
      <c r="B99" s="21">
        <v>5540246195250</v>
      </c>
      <c r="C99" s="22">
        <v>242</v>
      </c>
      <c r="D99" s="22">
        <v>9466.3296000000009</v>
      </c>
      <c r="E99" s="22">
        <v>729</v>
      </c>
      <c r="F99" s="21" t="s">
        <v>7</v>
      </c>
      <c r="G99" s="14">
        <v>10200</v>
      </c>
      <c r="H99" s="14">
        <v>112484</v>
      </c>
      <c r="I99" s="14">
        <v>102284</v>
      </c>
      <c r="J99" s="38">
        <v>1</v>
      </c>
      <c r="K99" s="59" t="s">
        <v>167</v>
      </c>
      <c r="P99"/>
    </row>
    <row r="100" spans="1:16" x14ac:dyDescent="0.2">
      <c r="A100" s="23">
        <v>202210</v>
      </c>
      <c r="B100" s="18">
        <v>5540246196046</v>
      </c>
      <c r="C100" s="19">
        <v>0</v>
      </c>
      <c r="D100" s="19">
        <v>0</v>
      </c>
      <c r="E100" s="19">
        <v>89</v>
      </c>
      <c r="F100" s="21" t="s">
        <v>7</v>
      </c>
      <c r="G100" s="14">
        <v>10200</v>
      </c>
      <c r="H100" s="14">
        <v>112484</v>
      </c>
      <c r="I100" s="14">
        <v>102284</v>
      </c>
      <c r="J100" s="38">
        <v>1</v>
      </c>
      <c r="K100" s="59" t="s">
        <v>167</v>
      </c>
      <c r="P100"/>
    </row>
    <row r="101" spans="1:16" x14ac:dyDescent="0.2">
      <c r="A101" s="23">
        <v>202211</v>
      </c>
      <c r="B101" s="18">
        <v>5540246170256</v>
      </c>
      <c r="C101" s="19">
        <v>3951</v>
      </c>
      <c r="D101" s="19">
        <v>26558.625600000003</v>
      </c>
      <c r="E101" s="19">
        <v>10366</v>
      </c>
      <c r="F101" s="21" t="s">
        <v>7</v>
      </c>
      <c r="G101" s="14">
        <v>10200</v>
      </c>
      <c r="H101" s="14">
        <v>112484</v>
      </c>
      <c r="I101" s="14">
        <v>102284</v>
      </c>
      <c r="J101" s="38">
        <v>1</v>
      </c>
      <c r="K101" s="59" t="s">
        <v>167</v>
      </c>
      <c r="P101"/>
    </row>
    <row r="102" spans="1:16" x14ac:dyDescent="0.2">
      <c r="A102" s="23">
        <v>202211</v>
      </c>
      <c r="B102" s="21">
        <v>5540246171888</v>
      </c>
      <c r="C102" s="22">
        <v>1293</v>
      </c>
      <c r="D102" s="22">
        <v>21776.472000000002</v>
      </c>
      <c r="E102" s="22">
        <v>2383</v>
      </c>
      <c r="F102" s="21" t="s">
        <v>7</v>
      </c>
      <c r="G102" s="14">
        <v>10200</v>
      </c>
      <c r="H102" s="14">
        <v>112484</v>
      </c>
      <c r="I102" s="14">
        <v>102284</v>
      </c>
      <c r="J102" s="38">
        <v>1</v>
      </c>
      <c r="K102" s="59" t="s">
        <v>167</v>
      </c>
      <c r="P102"/>
    </row>
    <row r="103" spans="1:16" x14ac:dyDescent="0.2">
      <c r="A103" s="23">
        <v>202211</v>
      </c>
      <c r="B103" s="21">
        <v>5540246175372</v>
      </c>
      <c r="C103" s="22">
        <v>1462</v>
      </c>
      <c r="D103" s="22">
        <v>5715.3600000000006</v>
      </c>
      <c r="E103" s="22">
        <v>140</v>
      </c>
      <c r="F103" s="21" t="s">
        <v>7</v>
      </c>
      <c r="G103" s="14">
        <v>10200</v>
      </c>
      <c r="H103" s="14">
        <v>112484</v>
      </c>
      <c r="I103" s="14">
        <v>102284</v>
      </c>
      <c r="J103" s="38">
        <v>1</v>
      </c>
      <c r="K103" s="59" t="s">
        <v>167</v>
      </c>
      <c r="P103"/>
    </row>
    <row r="104" spans="1:16" x14ac:dyDescent="0.2">
      <c r="A104" s="23">
        <v>202211</v>
      </c>
      <c r="B104" s="21">
        <v>5540246177376</v>
      </c>
      <c r="C104" s="22">
        <v>1692</v>
      </c>
      <c r="D104" s="22">
        <v>67936.276800000007</v>
      </c>
      <c r="E104" s="22">
        <v>1167</v>
      </c>
      <c r="F104" s="21" t="s">
        <v>7</v>
      </c>
      <c r="G104" s="14">
        <v>10200</v>
      </c>
      <c r="H104" s="14">
        <v>112484</v>
      </c>
      <c r="I104" s="14">
        <v>102284</v>
      </c>
      <c r="J104" s="38">
        <v>1</v>
      </c>
      <c r="K104" s="59" t="s">
        <v>167</v>
      </c>
      <c r="P104"/>
    </row>
    <row r="105" spans="1:16" x14ac:dyDescent="0.2">
      <c r="A105" s="23">
        <v>202211</v>
      </c>
      <c r="B105" s="21">
        <v>5540246180522</v>
      </c>
      <c r="C105" s="22">
        <v>1337</v>
      </c>
      <c r="D105" s="22">
        <v>25241.500800000002</v>
      </c>
      <c r="E105" s="22">
        <v>1722</v>
      </c>
      <c r="F105" s="21" t="s">
        <v>7</v>
      </c>
      <c r="G105" s="14">
        <v>10200</v>
      </c>
      <c r="H105" s="14">
        <v>112484</v>
      </c>
      <c r="I105" s="14">
        <v>102284</v>
      </c>
      <c r="J105" s="38">
        <v>1</v>
      </c>
      <c r="K105" s="59" t="s">
        <v>167</v>
      </c>
      <c r="P105"/>
    </row>
    <row r="106" spans="1:16" x14ac:dyDescent="0.2">
      <c r="A106" s="23">
        <v>202211</v>
      </c>
      <c r="B106" s="21">
        <v>5540246182684</v>
      </c>
      <c r="C106" s="22">
        <v>455</v>
      </c>
      <c r="D106" s="22">
        <v>22819.103999999999</v>
      </c>
      <c r="E106" s="22">
        <v>557</v>
      </c>
      <c r="F106" s="21" t="s">
        <v>7</v>
      </c>
      <c r="G106" s="14">
        <v>10200</v>
      </c>
      <c r="H106" s="14">
        <v>112484</v>
      </c>
      <c r="I106" s="14">
        <v>102284</v>
      </c>
      <c r="J106" s="38">
        <v>1</v>
      </c>
      <c r="K106" s="59" t="s">
        <v>167</v>
      </c>
    </row>
    <row r="107" spans="1:16" x14ac:dyDescent="0.2">
      <c r="A107" s="23">
        <v>202211</v>
      </c>
      <c r="B107" s="21">
        <v>5540246183844</v>
      </c>
      <c r="C107" s="22">
        <v>471</v>
      </c>
      <c r="D107" s="22">
        <v>13592.880000000001</v>
      </c>
      <c r="E107" s="22">
        <v>455</v>
      </c>
      <c r="F107" s="21" t="s">
        <v>7</v>
      </c>
      <c r="G107" s="14">
        <v>10200</v>
      </c>
      <c r="H107" s="14">
        <v>112484</v>
      </c>
      <c r="I107" s="14">
        <v>102284</v>
      </c>
      <c r="J107" s="38">
        <v>1</v>
      </c>
      <c r="K107" s="59" t="s">
        <v>167</v>
      </c>
    </row>
    <row r="108" spans="1:16" x14ac:dyDescent="0.2">
      <c r="A108" s="23">
        <v>202211</v>
      </c>
      <c r="B108" s="21">
        <v>5540246184036</v>
      </c>
      <c r="C108" s="22">
        <v>72</v>
      </c>
      <c r="D108" s="22">
        <v>1348.3152000000002</v>
      </c>
      <c r="E108" s="22">
        <v>65</v>
      </c>
      <c r="F108" s="21" t="s">
        <v>7</v>
      </c>
      <c r="G108" s="14">
        <v>10200</v>
      </c>
      <c r="H108" s="14">
        <v>112484</v>
      </c>
      <c r="I108" s="14">
        <v>102284</v>
      </c>
      <c r="J108" s="38">
        <v>1</v>
      </c>
      <c r="K108" s="59" t="s">
        <v>167</v>
      </c>
    </row>
    <row r="109" spans="1:16" x14ac:dyDescent="0.2">
      <c r="A109" s="23">
        <v>202211</v>
      </c>
      <c r="B109" s="21">
        <v>5540246190727</v>
      </c>
      <c r="C109" s="22">
        <v>1033</v>
      </c>
      <c r="D109" s="22">
        <v>11667.067200000001</v>
      </c>
      <c r="E109" s="22">
        <v>952</v>
      </c>
      <c r="F109" s="21" t="s">
        <v>7</v>
      </c>
      <c r="G109" s="14">
        <v>10200</v>
      </c>
      <c r="H109" s="14">
        <v>112484</v>
      </c>
      <c r="I109" s="14">
        <v>102284</v>
      </c>
      <c r="J109" s="38">
        <v>1</v>
      </c>
      <c r="K109" s="59" t="s">
        <v>167</v>
      </c>
    </row>
    <row r="110" spans="1:16" x14ac:dyDescent="0.2">
      <c r="A110" s="23">
        <v>202211</v>
      </c>
      <c r="B110" s="18">
        <v>5540246190835</v>
      </c>
      <c r="C110" s="19">
        <v>79</v>
      </c>
      <c r="D110" s="19">
        <v>16673.817600000002</v>
      </c>
      <c r="E110" s="19">
        <v>28</v>
      </c>
      <c r="F110" s="21" t="s">
        <v>7</v>
      </c>
      <c r="G110" s="14">
        <v>10200</v>
      </c>
      <c r="H110" s="14">
        <v>112484</v>
      </c>
      <c r="I110" s="14">
        <v>102284</v>
      </c>
      <c r="J110" s="38">
        <v>1</v>
      </c>
      <c r="K110" s="59" t="s">
        <v>167</v>
      </c>
    </row>
    <row r="111" spans="1:16" x14ac:dyDescent="0.2">
      <c r="A111" s="23">
        <v>202211</v>
      </c>
      <c r="B111" s="18">
        <v>5540246191596</v>
      </c>
      <c r="C111" s="19">
        <v>330</v>
      </c>
      <c r="D111" s="19">
        <v>20022.681600000004</v>
      </c>
      <c r="E111" s="19">
        <v>184</v>
      </c>
      <c r="F111" s="21" t="s">
        <v>7</v>
      </c>
      <c r="G111" s="14">
        <v>10200</v>
      </c>
      <c r="H111" s="14">
        <v>112484</v>
      </c>
      <c r="I111" s="14">
        <v>102284</v>
      </c>
      <c r="J111" s="38">
        <v>1</v>
      </c>
      <c r="K111" s="59" t="s">
        <v>167</v>
      </c>
    </row>
    <row r="112" spans="1:16" x14ac:dyDescent="0.2">
      <c r="A112" s="23">
        <v>202211</v>
      </c>
      <c r="B112" s="21">
        <v>5540246193316</v>
      </c>
      <c r="C112" s="22">
        <v>265</v>
      </c>
      <c r="D112" s="22">
        <v>8992.6848000000009</v>
      </c>
      <c r="E112" s="22">
        <v>516</v>
      </c>
      <c r="F112" s="21" t="s">
        <v>7</v>
      </c>
      <c r="G112" s="14">
        <v>10200</v>
      </c>
      <c r="H112" s="14">
        <v>112484</v>
      </c>
      <c r="I112" s="14">
        <v>102284</v>
      </c>
      <c r="J112" s="38">
        <v>1</v>
      </c>
      <c r="K112" s="59" t="s">
        <v>167</v>
      </c>
    </row>
    <row r="113" spans="1:11" x14ac:dyDescent="0.2">
      <c r="A113" s="23">
        <v>202211</v>
      </c>
      <c r="B113" s="18">
        <v>5540246193409</v>
      </c>
      <c r="C113" s="19">
        <v>82</v>
      </c>
      <c r="D113" s="19">
        <v>4173.12</v>
      </c>
      <c r="E113" s="19">
        <v>5</v>
      </c>
      <c r="F113" s="21" t="s">
        <v>7</v>
      </c>
      <c r="G113" s="14">
        <v>10200</v>
      </c>
      <c r="H113" s="14">
        <v>112484</v>
      </c>
      <c r="I113" s="14">
        <v>102284</v>
      </c>
      <c r="J113" s="38">
        <v>1</v>
      </c>
      <c r="K113" s="59" t="s">
        <v>167</v>
      </c>
    </row>
    <row r="114" spans="1:11" x14ac:dyDescent="0.2">
      <c r="A114" s="23">
        <v>202211</v>
      </c>
      <c r="B114" s="18">
        <v>5540246194467</v>
      </c>
      <c r="C114" s="19">
        <v>61694</v>
      </c>
      <c r="D114" s="19">
        <v>62148.686400000006</v>
      </c>
      <c r="E114" s="19">
        <v>55848</v>
      </c>
      <c r="F114" s="21" t="s">
        <v>7</v>
      </c>
      <c r="G114" s="14">
        <v>10200</v>
      </c>
      <c r="H114" s="14">
        <v>112484</v>
      </c>
      <c r="I114" s="14">
        <v>102284</v>
      </c>
      <c r="J114" s="38">
        <v>1</v>
      </c>
      <c r="K114" s="59" t="s">
        <v>167</v>
      </c>
    </row>
    <row r="115" spans="1:11" x14ac:dyDescent="0.2">
      <c r="A115" s="23">
        <v>202211</v>
      </c>
      <c r="B115" s="21">
        <v>5540246194632</v>
      </c>
      <c r="C115" s="22">
        <v>2963</v>
      </c>
      <c r="D115" s="22">
        <v>38285.481599999999</v>
      </c>
      <c r="E115" s="22">
        <v>10656</v>
      </c>
      <c r="F115" s="21" t="s">
        <v>7</v>
      </c>
      <c r="G115" s="14">
        <v>10200</v>
      </c>
      <c r="H115" s="14">
        <v>112484</v>
      </c>
      <c r="I115" s="14">
        <v>102284</v>
      </c>
      <c r="J115" s="38">
        <v>1</v>
      </c>
      <c r="K115" s="59" t="s">
        <v>167</v>
      </c>
    </row>
    <row r="116" spans="1:11" x14ac:dyDescent="0.2">
      <c r="A116" s="23">
        <v>202211</v>
      </c>
      <c r="B116" s="21">
        <v>5540246195250</v>
      </c>
      <c r="C116" s="22">
        <v>516</v>
      </c>
      <c r="D116" s="22">
        <v>20206.9728</v>
      </c>
      <c r="E116" s="22">
        <v>613</v>
      </c>
      <c r="F116" s="21" t="s">
        <v>7</v>
      </c>
      <c r="G116" s="14">
        <v>10200</v>
      </c>
      <c r="H116" s="14">
        <v>112484</v>
      </c>
      <c r="I116" s="14">
        <v>102284</v>
      </c>
      <c r="J116" s="38">
        <v>1</v>
      </c>
      <c r="K116" s="59" t="s">
        <v>167</v>
      </c>
    </row>
    <row r="117" spans="1:11" x14ac:dyDescent="0.2">
      <c r="A117" s="23">
        <v>202211</v>
      </c>
      <c r="B117" s="21">
        <v>5540246196046</v>
      </c>
      <c r="C117" s="22">
        <v>239</v>
      </c>
      <c r="D117" s="22">
        <v>4341.0384000000004</v>
      </c>
      <c r="E117" s="22">
        <v>799</v>
      </c>
      <c r="F117" s="21" t="s">
        <v>7</v>
      </c>
      <c r="G117" s="14">
        <v>10200</v>
      </c>
      <c r="H117" s="14">
        <v>112484</v>
      </c>
      <c r="I117" s="14">
        <v>102284</v>
      </c>
      <c r="J117" s="38">
        <v>1</v>
      </c>
      <c r="K117" s="59" t="s">
        <v>167</v>
      </c>
    </row>
    <row r="118" spans="1:11" x14ac:dyDescent="0.2">
      <c r="A118" s="23">
        <v>202211</v>
      </c>
      <c r="B118" s="21">
        <v>5540246196065</v>
      </c>
      <c r="C118" s="22">
        <v>0</v>
      </c>
      <c r="D118" s="22">
        <v>0</v>
      </c>
      <c r="E118" s="22">
        <v>0</v>
      </c>
      <c r="F118" s="21" t="s">
        <v>7</v>
      </c>
      <c r="G118" s="14">
        <v>10200</v>
      </c>
      <c r="H118" s="14">
        <v>112484</v>
      </c>
      <c r="I118" s="14">
        <v>102284</v>
      </c>
      <c r="J118" s="38">
        <v>1</v>
      </c>
      <c r="K118" s="59" t="s">
        <v>167</v>
      </c>
    </row>
    <row r="119" spans="1:11" x14ac:dyDescent="0.2">
      <c r="A119" s="23">
        <v>202212</v>
      </c>
      <c r="B119" s="21">
        <v>5540246170256</v>
      </c>
      <c r="C119" s="22">
        <v>5390</v>
      </c>
      <c r="D119" s="22">
        <v>38746.512000000002</v>
      </c>
      <c r="E119" s="22">
        <v>9691</v>
      </c>
      <c r="F119" s="21" t="s">
        <v>7</v>
      </c>
      <c r="G119" s="14">
        <v>10200</v>
      </c>
      <c r="H119" s="14">
        <v>112484</v>
      </c>
      <c r="I119" s="14">
        <v>102284</v>
      </c>
      <c r="J119" s="38">
        <v>1</v>
      </c>
      <c r="K119" s="59" t="s">
        <v>167</v>
      </c>
    </row>
    <row r="120" spans="1:11" x14ac:dyDescent="0.2">
      <c r="A120" s="23">
        <v>202212</v>
      </c>
      <c r="B120" s="18">
        <v>5540246171888</v>
      </c>
      <c r="C120" s="19">
        <v>1641</v>
      </c>
      <c r="D120" s="19">
        <v>29189.376000000004</v>
      </c>
      <c r="E120" s="19">
        <v>2441</v>
      </c>
      <c r="F120" s="21" t="s">
        <v>7</v>
      </c>
      <c r="G120" s="14">
        <v>10200</v>
      </c>
      <c r="H120" s="14">
        <v>112484</v>
      </c>
      <c r="I120" s="14">
        <v>102284</v>
      </c>
      <c r="J120" s="38">
        <v>1</v>
      </c>
      <c r="K120" s="59" t="s">
        <v>167</v>
      </c>
    </row>
    <row r="121" spans="1:11" x14ac:dyDescent="0.2">
      <c r="A121" s="23">
        <v>202212</v>
      </c>
      <c r="B121" s="21">
        <v>5540246177376</v>
      </c>
      <c r="C121" s="22">
        <v>1945</v>
      </c>
      <c r="D121" s="22">
        <v>78166.512000000002</v>
      </c>
      <c r="E121" s="22">
        <v>1017</v>
      </c>
      <c r="F121" s="21" t="s">
        <v>7</v>
      </c>
      <c r="G121" s="14">
        <v>10200</v>
      </c>
      <c r="H121" s="14">
        <v>112484</v>
      </c>
      <c r="I121" s="14">
        <v>102284</v>
      </c>
      <c r="J121" s="38">
        <v>1</v>
      </c>
      <c r="K121" s="59" t="s">
        <v>167</v>
      </c>
    </row>
    <row r="122" spans="1:11" x14ac:dyDescent="0.2">
      <c r="A122" s="23">
        <v>202212</v>
      </c>
      <c r="B122" s="21">
        <v>5540246180522</v>
      </c>
      <c r="C122" s="22">
        <v>729</v>
      </c>
      <c r="D122" s="22">
        <v>14005.656000000001</v>
      </c>
      <c r="E122" s="22">
        <v>1856</v>
      </c>
      <c r="F122" s="21" t="s">
        <v>7</v>
      </c>
      <c r="G122" s="14">
        <v>10200</v>
      </c>
      <c r="H122" s="14">
        <v>112484</v>
      </c>
      <c r="I122" s="14">
        <v>102284</v>
      </c>
      <c r="J122" s="38">
        <v>1</v>
      </c>
      <c r="K122" s="59" t="s">
        <v>167</v>
      </c>
    </row>
    <row r="123" spans="1:11" x14ac:dyDescent="0.2">
      <c r="A123" s="23">
        <v>202212</v>
      </c>
      <c r="B123" s="21">
        <v>5540246182684</v>
      </c>
      <c r="C123" s="22">
        <v>362</v>
      </c>
      <c r="D123" s="22">
        <v>18162.144</v>
      </c>
      <c r="E123" s="22">
        <v>601</v>
      </c>
      <c r="F123" s="21" t="s">
        <v>7</v>
      </c>
      <c r="G123" s="14">
        <v>10200</v>
      </c>
      <c r="H123" s="14">
        <v>112484</v>
      </c>
      <c r="I123" s="14">
        <v>102284</v>
      </c>
      <c r="J123" s="38">
        <v>1</v>
      </c>
      <c r="K123" s="59" t="s">
        <v>167</v>
      </c>
    </row>
    <row r="124" spans="1:11" x14ac:dyDescent="0.2">
      <c r="A124" s="23">
        <v>202212</v>
      </c>
      <c r="B124" s="21">
        <v>5540246183844</v>
      </c>
      <c r="C124" s="22">
        <v>481</v>
      </c>
      <c r="D124" s="22">
        <v>13860.720000000001</v>
      </c>
      <c r="E124" s="22">
        <v>411</v>
      </c>
      <c r="F124" s="21" t="s">
        <v>7</v>
      </c>
      <c r="G124" s="14">
        <v>10200</v>
      </c>
      <c r="H124" s="14">
        <v>112484</v>
      </c>
      <c r="I124" s="14">
        <v>102284</v>
      </c>
      <c r="J124" s="38">
        <v>1</v>
      </c>
      <c r="K124" s="59" t="s">
        <v>167</v>
      </c>
    </row>
    <row r="125" spans="1:11" x14ac:dyDescent="0.2">
      <c r="A125" s="23">
        <v>202212</v>
      </c>
      <c r="B125" s="18">
        <v>5540246190727</v>
      </c>
      <c r="C125" s="19">
        <v>93</v>
      </c>
      <c r="D125" s="19">
        <v>1048.7232000000001</v>
      </c>
      <c r="E125" s="19">
        <v>720</v>
      </c>
      <c r="F125" s="21" t="s">
        <v>7</v>
      </c>
      <c r="G125" s="14">
        <v>10200</v>
      </c>
      <c r="H125" s="14">
        <v>112484</v>
      </c>
      <c r="I125" s="14">
        <v>102284</v>
      </c>
      <c r="J125" s="38">
        <v>1</v>
      </c>
      <c r="K125" s="59" t="s">
        <v>167</v>
      </c>
    </row>
    <row r="126" spans="1:11" x14ac:dyDescent="0.2">
      <c r="A126" s="23">
        <v>202212</v>
      </c>
      <c r="B126" s="21">
        <v>5540246190835</v>
      </c>
      <c r="C126" s="22">
        <v>52</v>
      </c>
      <c r="D126" s="22">
        <v>10788.9408</v>
      </c>
      <c r="E126" s="22">
        <v>26</v>
      </c>
      <c r="F126" s="21" t="s">
        <v>7</v>
      </c>
      <c r="G126" s="14">
        <v>10200</v>
      </c>
      <c r="H126" s="14">
        <v>112484</v>
      </c>
      <c r="I126" s="14">
        <v>102284</v>
      </c>
      <c r="J126" s="38">
        <v>1</v>
      </c>
      <c r="K126" s="59" t="s">
        <v>167</v>
      </c>
    </row>
    <row r="127" spans="1:11" x14ac:dyDescent="0.2">
      <c r="A127" s="23">
        <v>202212</v>
      </c>
      <c r="B127" s="21">
        <v>5540246191596</v>
      </c>
      <c r="C127" s="22">
        <v>147</v>
      </c>
      <c r="D127" s="22">
        <v>8883.3024000000005</v>
      </c>
      <c r="E127" s="22">
        <v>212</v>
      </c>
      <c r="F127" s="21" t="s">
        <v>7</v>
      </c>
      <c r="G127" s="14">
        <v>10200</v>
      </c>
      <c r="H127" s="14">
        <v>112484</v>
      </c>
      <c r="I127" s="14">
        <v>102284</v>
      </c>
      <c r="J127" s="38">
        <v>1</v>
      </c>
      <c r="K127" s="59" t="s">
        <v>167</v>
      </c>
    </row>
    <row r="128" spans="1:11" x14ac:dyDescent="0.2">
      <c r="A128" s="23">
        <v>202212</v>
      </c>
      <c r="B128" s="18">
        <v>5540246193316</v>
      </c>
      <c r="C128" s="19">
        <v>864</v>
      </c>
      <c r="D128" s="19">
        <v>29344.550400000004</v>
      </c>
      <c r="E128" s="19">
        <v>594</v>
      </c>
      <c r="F128" s="21" t="s">
        <v>7</v>
      </c>
      <c r="G128" s="14">
        <v>10200</v>
      </c>
      <c r="H128" s="14">
        <v>112484</v>
      </c>
      <c r="I128" s="14">
        <v>102284</v>
      </c>
      <c r="J128" s="38">
        <v>1</v>
      </c>
      <c r="K128" s="59" t="s">
        <v>167</v>
      </c>
    </row>
    <row r="129" spans="1:11" x14ac:dyDescent="0.2">
      <c r="A129" s="23">
        <v>202212</v>
      </c>
      <c r="B129" s="21">
        <v>5540246193409</v>
      </c>
      <c r="C129" s="22">
        <v>77</v>
      </c>
      <c r="D129" s="22">
        <v>3934.6559999999999</v>
      </c>
      <c r="E129" s="22">
        <v>14</v>
      </c>
      <c r="F129" s="21" t="s">
        <v>7</v>
      </c>
      <c r="G129" s="14">
        <v>10200</v>
      </c>
      <c r="H129" s="14">
        <v>112484</v>
      </c>
      <c r="I129" s="14">
        <v>102284</v>
      </c>
      <c r="J129" s="38">
        <v>1</v>
      </c>
      <c r="K129" s="59" t="s">
        <v>167</v>
      </c>
    </row>
    <row r="130" spans="1:11" x14ac:dyDescent="0.2">
      <c r="A130" s="23">
        <v>202212</v>
      </c>
      <c r="B130" s="18">
        <v>5540246194467</v>
      </c>
      <c r="C130" s="19">
        <v>64422</v>
      </c>
      <c r="D130" s="19">
        <v>64897.156800000004</v>
      </c>
      <c r="E130" s="19">
        <v>54901</v>
      </c>
      <c r="F130" s="21" t="s">
        <v>7</v>
      </c>
      <c r="G130" s="14">
        <v>10200</v>
      </c>
      <c r="H130" s="14">
        <v>112484</v>
      </c>
      <c r="I130" s="14">
        <v>102284</v>
      </c>
      <c r="J130" s="38">
        <v>1</v>
      </c>
      <c r="K130" s="59" t="s">
        <v>167</v>
      </c>
    </row>
    <row r="131" spans="1:11" x14ac:dyDescent="0.2">
      <c r="A131" s="23">
        <v>202212</v>
      </c>
      <c r="B131" s="21">
        <v>5540246194632</v>
      </c>
      <c r="C131" s="22">
        <v>1924</v>
      </c>
      <c r="D131" s="22">
        <v>24854.083200000001</v>
      </c>
      <c r="E131" s="22">
        <v>10009</v>
      </c>
      <c r="F131" s="21" t="s">
        <v>7</v>
      </c>
      <c r="G131" s="14">
        <v>10200</v>
      </c>
      <c r="H131" s="14">
        <v>112484</v>
      </c>
      <c r="I131" s="14">
        <v>102284</v>
      </c>
      <c r="J131" s="38">
        <v>1</v>
      </c>
      <c r="K131" s="59" t="s">
        <v>167</v>
      </c>
    </row>
    <row r="132" spans="1:11" x14ac:dyDescent="0.2">
      <c r="A132" s="23">
        <v>202212</v>
      </c>
      <c r="B132" s="21">
        <v>5540246195250</v>
      </c>
      <c r="C132" s="22">
        <v>780</v>
      </c>
      <c r="D132" s="22">
        <v>30583.526400000002</v>
      </c>
      <c r="E132" s="22">
        <v>796</v>
      </c>
      <c r="F132" s="21" t="s">
        <v>7</v>
      </c>
      <c r="G132" s="14">
        <v>10200</v>
      </c>
      <c r="H132" s="14">
        <v>112484</v>
      </c>
      <c r="I132" s="14">
        <v>102284</v>
      </c>
      <c r="J132" s="38">
        <v>1</v>
      </c>
      <c r="K132" s="59" t="s">
        <v>167</v>
      </c>
    </row>
    <row r="133" spans="1:11" x14ac:dyDescent="0.2">
      <c r="A133" s="23">
        <v>202212</v>
      </c>
      <c r="B133" s="21">
        <v>5540246196046</v>
      </c>
      <c r="C133" s="22">
        <v>919</v>
      </c>
      <c r="D133" s="22">
        <v>16689.801600000003</v>
      </c>
      <c r="E133" s="22">
        <v>785</v>
      </c>
      <c r="F133" s="21" t="s">
        <v>7</v>
      </c>
      <c r="G133" s="14">
        <v>10200</v>
      </c>
      <c r="H133" s="14">
        <v>112484</v>
      </c>
      <c r="I133" s="14">
        <v>102284</v>
      </c>
      <c r="J133" s="38">
        <v>1</v>
      </c>
      <c r="K133" s="59" t="s">
        <v>167</v>
      </c>
    </row>
    <row r="134" spans="1:11" x14ac:dyDescent="0.2">
      <c r="A134" s="23">
        <v>202212</v>
      </c>
      <c r="B134" s="21">
        <v>5540246196065</v>
      </c>
      <c r="C134" s="22">
        <v>891</v>
      </c>
      <c r="D134" s="22">
        <v>20594.995200000001</v>
      </c>
      <c r="E134" s="22">
        <v>116</v>
      </c>
      <c r="F134" s="21" t="s">
        <v>7</v>
      </c>
      <c r="G134" s="14">
        <v>10200</v>
      </c>
      <c r="H134" s="14">
        <v>112484</v>
      </c>
      <c r="I134" s="14">
        <v>102284</v>
      </c>
      <c r="J134" s="38">
        <v>1</v>
      </c>
      <c r="K134" s="59" t="s">
        <v>167</v>
      </c>
    </row>
    <row r="135" spans="1:11" x14ac:dyDescent="0.2">
      <c r="A135" s="23">
        <v>202212</v>
      </c>
      <c r="B135" s="21">
        <v>5540246196466</v>
      </c>
      <c r="C135" s="22">
        <v>0</v>
      </c>
      <c r="D135" s="22">
        <v>0</v>
      </c>
      <c r="E135" s="22">
        <v>966</v>
      </c>
      <c r="F135" s="21" t="s">
        <v>7</v>
      </c>
      <c r="G135" s="14">
        <v>10200</v>
      </c>
      <c r="H135" s="14">
        <v>112484</v>
      </c>
      <c r="I135" s="14">
        <v>102284</v>
      </c>
      <c r="J135" s="38">
        <v>1</v>
      </c>
      <c r="K135" s="59" t="s">
        <v>167</v>
      </c>
    </row>
    <row r="136" spans="1:11" x14ac:dyDescent="0.2">
      <c r="A136" s="23">
        <v>202301</v>
      </c>
      <c r="B136" s="18">
        <v>5540246170256</v>
      </c>
      <c r="C136" s="19">
        <v>8503</v>
      </c>
      <c r="D136" s="19">
        <v>61969.5792</v>
      </c>
      <c r="E136" s="19">
        <v>1332</v>
      </c>
      <c r="F136" s="21" t="s">
        <v>7</v>
      </c>
      <c r="G136" s="14">
        <v>10200</v>
      </c>
      <c r="H136" s="14">
        <v>112484</v>
      </c>
      <c r="I136" s="14">
        <v>102284</v>
      </c>
      <c r="J136" s="38">
        <v>1</v>
      </c>
      <c r="K136" s="59" t="s">
        <v>167</v>
      </c>
    </row>
    <row r="137" spans="1:11" x14ac:dyDescent="0.2">
      <c r="A137" s="23">
        <v>202301</v>
      </c>
      <c r="B137" s="21">
        <v>5540246171888</v>
      </c>
      <c r="C137" s="22">
        <v>1297</v>
      </c>
      <c r="D137" s="22">
        <v>23644.094400000002</v>
      </c>
      <c r="E137" s="22">
        <v>369</v>
      </c>
      <c r="F137" s="21" t="s">
        <v>7</v>
      </c>
      <c r="G137" s="14">
        <v>10200</v>
      </c>
      <c r="H137" s="14">
        <v>112484</v>
      </c>
      <c r="I137" s="14">
        <v>102284</v>
      </c>
      <c r="J137" s="38">
        <v>1</v>
      </c>
      <c r="K137" s="59" t="s">
        <v>167</v>
      </c>
    </row>
    <row r="138" spans="1:11" x14ac:dyDescent="0.2">
      <c r="A138" s="23">
        <v>202301</v>
      </c>
      <c r="B138" s="18">
        <v>5540246177376</v>
      </c>
      <c r="C138" s="19">
        <v>928</v>
      </c>
      <c r="D138" s="19">
        <v>37310.976000000002</v>
      </c>
      <c r="E138" s="19">
        <v>184</v>
      </c>
      <c r="F138" s="21" t="s">
        <v>7</v>
      </c>
      <c r="G138" s="14">
        <v>10200</v>
      </c>
      <c r="H138" s="14">
        <v>112484</v>
      </c>
      <c r="I138" s="14">
        <v>102284</v>
      </c>
      <c r="J138" s="38">
        <v>1</v>
      </c>
      <c r="K138" s="59" t="s">
        <v>167</v>
      </c>
    </row>
    <row r="139" spans="1:11" x14ac:dyDescent="0.2">
      <c r="A139" s="23">
        <v>202301</v>
      </c>
      <c r="B139" s="21">
        <v>5540246180522</v>
      </c>
      <c r="C139" s="22">
        <v>543</v>
      </c>
      <c r="D139" s="22">
        <v>10564.689600000002</v>
      </c>
      <c r="E139" s="22">
        <v>279</v>
      </c>
      <c r="F139" s="21" t="s">
        <v>7</v>
      </c>
      <c r="G139" s="14">
        <v>10200</v>
      </c>
      <c r="H139" s="14">
        <v>112484</v>
      </c>
      <c r="I139" s="14">
        <v>102284</v>
      </c>
      <c r="J139" s="38">
        <v>1</v>
      </c>
      <c r="K139" s="59" t="s">
        <v>167</v>
      </c>
    </row>
    <row r="140" spans="1:11" x14ac:dyDescent="0.2">
      <c r="A140" s="23">
        <v>202301</v>
      </c>
      <c r="B140" s="21">
        <v>5540246182684</v>
      </c>
      <c r="C140" s="22">
        <v>226</v>
      </c>
      <c r="D140" s="22">
        <v>11293.128000000001</v>
      </c>
      <c r="E140" s="22">
        <v>79</v>
      </c>
      <c r="F140" s="21" t="s">
        <v>7</v>
      </c>
      <c r="G140" s="14">
        <v>10200</v>
      </c>
      <c r="H140" s="14">
        <v>112484</v>
      </c>
      <c r="I140" s="14">
        <v>102284</v>
      </c>
      <c r="J140" s="38">
        <v>1</v>
      </c>
      <c r="K140" s="59" t="s">
        <v>167</v>
      </c>
    </row>
    <row r="141" spans="1:11" x14ac:dyDescent="0.2">
      <c r="A141" s="23">
        <v>202301</v>
      </c>
      <c r="B141" s="21">
        <v>5540246183844</v>
      </c>
      <c r="C141" s="22">
        <v>256</v>
      </c>
      <c r="D141" s="22">
        <v>7365.6</v>
      </c>
      <c r="E141" s="22">
        <v>79</v>
      </c>
      <c r="F141" s="21" t="s">
        <v>7</v>
      </c>
      <c r="G141" s="14">
        <v>10200</v>
      </c>
      <c r="H141" s="14">
        <v>112484</v>
      </c>
      <c r="I141" s="14">
        <v>102284</v>
      </c>
      <c r="J141" s="38">
        <v>1</v>
      </c>
      <c r="K141" s="59" t="s">
        <v>167</v>
      </c>
    </row>
    <row r="142" spans="1:11" x14ac:dyDescent="0.2">
      <c r="A142" s="23">
        <v>202301</v>
      </c>
      <c r="B142" s="18">
        <v>5540246190727</v>
      </c>
      <c r="C142" s="19">
        <v>1880</v>
      </c>
      <c r="D142" s="19">
        <v>21236.644800000002</v>
      </c>
      <c r="E142" s="19">
        <v>186</v>
      </c>
      <c r="F142" s="21" t="s">
        <v>7</v>
      </c>
      <c r="G142" s="14">
        <v>10200</v>
      </c>
      <c r="H142" s="14">
        <v>112484</v>
      </c>
      <c r="I142" s="14">
        <v>102284</v>
      </c>
      <c r="J142" s="38">
        <v>1</v>
      </c>
      <c r="K142" s="59" t="s">
        <v>167</v>
      </c>
    </row>
    <row r="143" spans="1:11" x14ac:dyDescent="0.2">
      <c r="A143" s="23">
        <v>202301</v>
      </c>
      <c r="B143" s="18">
        <v>5540246190835</v>
      </c>
      <c r="C143" s="19">
        <v>26</v>
      </c>
      <c r="D143" s="19">
        <v>5394.4704000000002</v>
      </c>
      <c r="E143" s="19">
        <v>12</v>
      </c>
      <c r="F143" s="21" t="s">
        <v>7</v>
      </c>
      <c r="G143" s="14">
        <v>10200</v>
      </c>
      <c r="H143" s="14">
        <v>112484</v>
      </c>
      <c r="I143" s="14">
        <v>102284</v>
      </c>
      <c r="J143" s="38">
        <v>1</v>
      </c>
      <c r="K143" s="59" t="s">
        <v>167</v>
      </c>
    </row>
    <row r="144" spans="1:11" x14ac:dyDescent="0.2">
      <c r="A144" s="23">
        <v>202301</v>
      </c>
      <c r="B144" s="18">
        <v>5540246191596</v>
      </c>
      <c r="C144" s="19">
        <v>158</v>
      </c>
      <c r="D144" s="19">
        <v>9728.1648000000005</v>
      </c>
      <c r="E144" s="19">
        <v>72</v>
      </c>
      <c r="F144" s="21" t="s">
        <v>7</v>
      </c>
      <c r="G144" s="14">
        <v>10200</v>
      </c>
      <c r="H144" s="14">
        <v>112484</v>
      </c>
      <c r="I144" s="14">
        <v>102284</v>
      </c>
      <c r="J144" s="38">
        <v>1</v>
      </c>
      <c r="K144" s="59" t="s">
        <v>167</v>
      </c>
    </row>
    <row r="145" spans="1:11" x14ac:dyDescent="0.2">
      <c r="A145" s="23">
        <v>202301</v>
      </c>
      <c r="B145" s="18">
        <v>5540246193316</v>
      </c>
      <c r="C145" s="19">
        <v>270</v>
      </c>
      <c r="D145" s="19">
        <v>9150.4511999999995</v>
      </c>
      <c r="E145" s="19">
        <v>126</v>
      </c>
      <c r="F145" s="21" t="s">
        <v>7</v>
      </c>
      <c r="G145" s="14">
        <v>10200</v>
      </c>
      <c r="H145" s="14">
        <v>112484</v>
      </c>
      <c r="I145" s="14">
        <v>102284</v>
      </c>
      <c r="J145" s="38">
        <v>1</v>
      </c>
      <c r="K145" s="59" t="s">
        <v>167</v>
      </c>
    </row>
    <row r="146" spans="1:11" x14ac:dyDescent="0.2">
      <c r="A146" s="23">
        <v>202301</v>
      </c>
      <c r="B146" s="21">
        <v>5540246193409</v>
      </c>
      <c r="C146" s="22">
        <v>63</v>
      </c>
      <c r="D146" s="22">
        <v>3219.2640000000006</v>
      </c>
      <c r="E146" s="22">
        <v>3</v>
      </c>
      <c r="F146" s="21" t="s">
        <v>7</v>
      </c>
      <c r="G146" s="14">
        <v>10200</v>
      </c>
      <c r="H146" s="14">
        <v>112484</v>
      </c>
      <c r="I146" s="14">
        <v>102284</v>
      </c>
      <c r="J146" s="38">
        <v>1</v>
      </c>
      <c r="K146" s="59" t="s">
        <v>167</v>
      </c>
    </row>
    <row r="147" spans="1:11" x14ac:dyDescent="0.2">
      <c r="A147" s="23">
        <v>202301</v>
      </c>
      <c r="B147" s="21">
        <v>5540246194467</v>
      </c>
      <c r="C147" s="22">
        <v>93209</v>
      </c>
      <c r="D147" s="22">
        <v>93896.150400000013</v>
      </c>
      <c r="E147" s="22">
        <v>8909</v>
      </c>
      <c r="F147" s="21" t="s">
        <v>7</v>
      </c>
      <c r="G147" s="14">
        <v>10200</v>
      </c>
      <c r="H147" s="14">
        <v>112484</v>
      </c>
      <c r="I147" s="14">
        <v>102284</v>
      </c>
      <c r="J147" s="38">
        <v>1</v>
      </c>
      <c r="K147" s="59" t="s">
        <v>167</v>
      </c>
    </row>
    <row r="148" spans="1:11" x14ac:dyDescent="0.2">
      <c r="A148" s="23">
        <v>202301</v>
      </c>
      <c r="B148" s="21">
        <v>5540246194632</v>
      </c>
      <c r="C148" s="22">
        <v>2239</v>
      </c>
      <c r="D148" s="22">
        <v>28931.472000000005</v>
      </c>
      <c r="E148" s="22">
        <v>1569</v>
      </c>
      <c r="F148" s="21" t="s">
        <v>7</v>
      </c>
      <c r="G148" s="14">
        <v>10200</v>
      </c>
      <c r="H148" s="14">
        <v>112484</v>
      </c>
      <c r="I148" s="14">
        <v>102284</v>
      </c>
      <c r="J148" s="38">
        <v>1</v>
      </c>
      <c r="K148" s="59" t="s">
        <v>167</v>
      </c>
    </row>
    <row r="149" spans="1:11" x14ac:dyDescent="0.2">
      <c r="A149" s="23">
        <v>202301</v>
      </c>
      <c r="B149" s="21">
        <v>5540246195250</v>
      </c>
      <c r="C149" s="22">
        <v>574</v>
      </c>
      <c r="D149" s="22">
        <v>22482.532800000001</v>
      </c>
      <c r="E149" s="22">
        <v>149</v>
      </c>
      <c r="F149" s="21" t="s">
        <v>7</v>
      </c>
      <c r="G149" s="14">
        <v>10200</v>
      </c>
      <c r="H149" s="14">
        <v>112484</v>
      </c>
      <c r="I149" s="14">
        <v>102284</v>
      </c>
      <c r="J149" s="38">
        <v>1</v>
      </c>
      <c r="K149" s="59" t="s">
        <v>167</v>
      </c>
    </row>
    <row r="150" spans="1:11" x14ac:dyDescent="0.2">
      <c r="A150" s="23">
        <v>202301</v>
      </c>
      <c r="B150" s="21">
        <v>5540246196046</v>
      </c>
      <c r="C150" s="22">
        <v>720</v>
      </c>
      <c r="D150" s="22">
        <v>13065.235200000001</v>
      </c>
      <c r="E150" s="22">
        <v>100</v>
      </c>
      <c r="F150" s="21" t="s">
        <v>7</v>
      </c>
      <c r="G150" s="14">
        <v>10200</v>
      </c>
      <c r="H150" s="14">
        <v>112484</v>
      </c>
      <c r="I150" s="14">
        <v>102284</v>
      </c>
      <c r="J150" s="38">
        <v>1</v>
      </c>
      <c r="K150" s="59" t="s">
        <v>167</v>
      </c>
    </row>
    <row r="151" spans="1:11" x14ac:dyDescent="0.2">
      <c r="A151" s="23">
        <v>202301</v>
      </c>
      <c r="B151" s="21">
        <v>5540246196065</v>
      </c>
      <c r="C151" s="22">
        <v>775</v>
      </c>
      <c r="D151" s="22">
        <v>17913.355199999998</v>
      </c>
      <c r="E151" s="22">
        <v>98</v>
      </c>
      <c r="F151" s="21" t="s">
        <v>7</v>
      </c>
      <c r="G151" s="14">
        <v>10200</v>
      </c>
      <c r="H151" s="14">
        <v>112484</v>
      </c>
      <c r="I151" s="14">
        <v>102284</v>
      </c>
      <c r="J151" s="38">
        <v>1</v>
      </c>
      <c r="K151" s="59" t="s">
        <v>167</v>
      </c>
    </row>
    <row r="152" spans="1:11" x14ac:dyDescent="0.2">
      <c r="A152" s="23">
        <v>202301</v>
      </c>
      <c r="B152" s="21">
        <v>5540246196466</v>
      </c>
      <c r="C152" s="22">
        <v>817</v>
      </c>
      <c r="D152" s="22">
        <v>4242.5856000000003</v>
      </c>
      <c r="E152" s="22">
        <v>223</v>
      </c>
      <c r="F152" s="21" t="s">
        <v>7</v>
      </c>
      <c r="G152" s="14">
        <v>10200</v>
      </c>
      <c r="H152" s="14">
        <v>112484</v>
      </c>
      <c r="I152" s="14">
        <v>102284</v>
      </c>
      <c r="J152" s="38">
        <v>1</v>
      </c>
      <c r="K152" s="59" t="s">
        <v>167</v>
      </c>
    </row>
    <row r="153" spans="1:11" x14ac:dyDescent="0.2">
      <c r="A153" s="23">
        <v>202205</v>
      </c>
      <c r="B153" s="21">
        <v>5540246171796</v>
      </c>
      <c r="C153" s="22">
        <v>0</v>
      </c>
      <c r="D153" s="22">
        <v>0</v>
      </c>
      <c r="E153" s="22">
        <v>1323</v>
      </c>
      <c r="F153" s="21" t="s">
        <v>37</v>
      </c>
      <c r="G153" s="14">
        <v>22508</v>
      </c>
      <c r="H153" s="14">
        <v>40564</v>
      </c>
      <c r="I153" s="14">
        <v>18056</v>
      </c>
      <c r="J153" s="38">
        <v>2</v>
      </c>
      <c r="K153" s="59" t="s">
        <v>167</v>
      </c>
    </row>
    <row r="154" spans="1:11" x14ac:dyDescent="0.2">
      <c r="A154" s="23">
        <v>202205</v>
      </c>
      <c r="B154" s="18">
        <v>5540246171933</v>
      </c>
      <c r="C154" s="19">
        <v>836</v>
      </c>
      <c r="D154" s="19">
        <v>538.0992</v>
      </c>
      <c r="E154" s="19">
        <v>6738</v>
      </c>
      <c r="F154" s="21" t="s">
        <v>37</v>
      </c>
      <c r="G154" s="14">
        <v>22508</v>
      </c>
      <c r="H154" s="14">
        <v>40564</v>
      </c>
      <c r="I154" s="14">
        <v>18056</v>
      </c>
      <c r="J154" s="38">
        <v>2</v>
      </c>
      <c r="K154" s="59" t="s">
        <v>167</v>
      </c>
    </row>
    <row r="155" spans="1:11" x14ac:dyDescent="0.2">
      <c r="A155" s="23">
        <v>202205</v>
      </c>
      <c r="B155" s="18">
        <v>5540246172539</v>
      </c>
      <c r="C155" s="19">
        <v>28</v>
      </c>
      <c r="D155" s="19">
        <v>579.35520000000008</v>
      </c>
      <c r="E155" s="19">
        <v>89</v>
      </c>
      <c r="F155" s="21" t="s">
        <v>37</v>
      </c>
      <c r="G155" s="14">
        <v>22508</v>
      </c>
      <c r="H155" s="14">
        <v>40564</v>
      </c>
      <c r="I155" s="14">
        <v>18056</v>
      </c>
      <c r="J155" s="38">
        <v>2</v>
      </c>
      <c r="K155" s="59" t="s">
        <v>167</v>
      </c>
    </row>
    <row r="156" spans="1:11" x14ac:dyDescent="0.2">
      <c r="A156" s="23">
        <v>202205</v>
      </c>
      <c r="B156" s="21">
        <v>5540246172669</v>
      </c>
      <c r="C156" s="22">
        <v>168</v>
      </c>
      <c r="D156" s="22">
        <v>2273.0976000000001</v>
      </c>
      <c r="E156" s="22">
        <v>1170</v>
      </c>
      <c r="F156" s="21" t="s">
        <v>37</v>
      </c>
      <c r="G156" s="14">
        <v>22508</v>
      </c>
      <c r="H156" s="14">
        <v>40564</v>
      </c>
      <c r="I156" s="14">
        <v>18056</v>
      </c>
      <c r="J156" s="38">
        <v>2</v>
      </c>
      <c r="K156" s="59" t="s">
        <v>167</v>
      </c>
    </row>
    <row r="157" spans="1:11" x14ac:dyDescent="0.2">
      <c r="A157" s="23">
        <v>202205</v>
      </c>
      <c r="B157" s="21">
        <v>5540246172978</v>
      </c>
      <c r="C157" s="22">
        <v>752</v>
      </c>
      <c r="D157" s="22">
        <v>606.05280000000005</v>
      </c>
      <c r="E157" s="22">
        <v>8854</v>
      </c>
      <c r="F157" s="21" t="s">
        <v>37</v>
      </c>
      <c r="G157" s="14">
        <v>22508</v>
      </c>
      <c r="H157" s="14">
        <v>40564</v>
      </c>
      <c r="I157" s="14">
        <v>18056</v>
      </c>
      <c r="J157" s="38">
        <v>2</v>
      </c>
      <c r="K157" s="59" t="s">
        <v>167</v>
      </c>
    </row>
    <row r="158" spans="1:11" x14ac:dyDescent="0.2">
      <c r="A158" s="23">
        <v>202205</v>
      </c>
      <c r="B158" s="18">
        <v>5540246173472</v>
      </c>
      <c r="C158" s="19">
        <v>0</v>
      </c>
      <c r="D158" s="19">
        <v>0</v>
      </c>
      <c r="E158" s="19">
        <v>543</v>
      </c>
      <c r="F158" s="21" t="s">
        <v>37</v>
      </c>
      <c r="G158" s="14">
        <v>22508</v>
      </c>
      <c r="H158" s="14">
        <v>40564</v>
      </c>
      <c r="I158" s="14">
        <v>18056</v>
      </c>
      <c r="J158" s="38">
        <v>2</v>
      </c>
      <c r="K158" s="59" t="s">
        <v>167</v>
      </c>
    </row>
    <row r="159" spans="1:11" x14ac:dyDescent="0.2">
      <c r="A159" s="23">
        <v>202205</v>
      </c>
      <c r="B159" s="18">
        <v>5540246174095</v>
      </c>
      <c r="C159" s="19">
        <v>14</v>
      </c>
      <c r="D159" s="19">
        <v>434.41920000000005</v>
      </c>
      <c r="E159" s="19">
        <v>105</v>
      </c>
      <c r="F159" s="21" t="s">
        <v>37</v>
      </c>
      <c r="G159" s="14">
        <v>22508</v>
      </c>
      <c r="H159" s="14">
        <v>40564</v>
      </c>
      <c r="I159" s="14">
        <v>18056</v>
      </c>
      <c r="J159" s="38">
        <v>2</v>
      </c>
      <c r="K159" s="59" t="s">
        <v>167</v>
      </c>
    </row>
    <row r="160" spans="1:11" x14ac:dyDescent="0.2">
      <c r="A160" s="23">
        <v>202205</v>
      </c>
      <c r="B160" s="21">
        <v>5540246174174</v>
      </c>
      <c r="C160" s="22">
        <v>26</v>
      </c>
      <c r="D160" s="22">
        <v>339.55200000000002</v>
      </c>
      <c r="E160" s="22">
        <v>708</v>
      </c>
      <c r="F160" s="21" t="s">
        <v>37</v>
      </c>
      <c r="G160" s="14">
        <v>22508</v>
      </c>
      <c r="H160" s="14">
        <v>40564</v>
      </c>
      <c r="I160" s="14">
        <v>18056</v>
      </c>
      <c r="J160" s="38">
        <v>2</v>
      </c>
      <c r="K160" s="59" t="s">
        <v>167</v>
      </c>
    </row>
    <row r="161" spans="1:11" x14ac:dyDescent="0.2">
      <c r="A161" s="23">
        <v>202205</v>
      </c>
      <c r="B161" s="18">
        <v>5540246175047</v>
      </c>
      <c r="C161" s="19">
        <v>0</v>
      </c>
      <c r="D161" s="19">
        <v>0</v>
      </c>
      <c r="E161" s="19">
        <v>710</v>
      </c>
      <c r="F161" s="21" t="s">
        <v>37</v>
      </c>
      <c r="G161" s="14">
        <v>22508</v>
      </c>
      <c r="H161" s="14">
        <v>40564</v>
      </c>
      <c r="I161" s="14">
        <v>18056</v>
      </c>
      <c r="J161" s="38">
        <v>2</v>
      </c>
      <c r="K161" s="59" t="s">
        <v>167</v>
      </c>
    </row>
    <row r="162" spans="1:11" x14ac:dyDescent="0.2">
      <c r="A162" s="23">
        <v>202205</v>
      </c>
      <c r="B162" s="21">
        <v>5540246175049</v>
      </c>
      <c r="C162" s="22">
        <v>502</v>
      </c>
      <c r="D162" s="22">
        <v>5216.1408000000001</v>
      </c>
      <c r="E162" s="22">
        <v>1643</v>
      </c>
      <c r="F162" s="21" t="s">
        <v>37</v>
      </c>
      <c r="G162" s="14">
        <v>22508</v>
      </c>
      <c r="H162" s="14">
        <v>40564</v>
      </c>
      <c r="I162" s="14">
        <v>18056</v>
      </c>
      <c r="J162" s="38">
        <v>2</v>
      </c>
      <c r="K162" s="59" t="s">
        <v>167</v>
      </c>
    </row>
    <row r="163" spans="1:11" x14ac:dyDescent="0.2">
      <c r="A163" s="23">
        <v>202205</v>
      </c>
      <c r="B163" s="18">
        <v>5540246175050</v>
      </c>
      <c r="C163" s="19">
        <v>195</v>
      </c>
      <c r="D163" s="19">
        <v>2257.1136000000001</v>
      </c>
      <c r="E163" s="19">
        <v>2409</v>
      </c>
      <c r="F163" s="21" t="s">
        <v>37</v>
      </c>
      <c r="G163" s="14">
        <v>22508</v>
      </c>
      <c r="H163" s="14">
        <v>40564</v>
      </c>
      <c r="I163" s="14">
        <v>18056</v>
      </c>
      <c r="J163" s="38">
        <v>2</v>
      </c>
      <c r="K163" s="59" t="s">
        <v>167</v>
      </c>
    </row>
    <row r="164" spans="1:11" x14ac:dyDescent="0.2">
      <c r="A164" s="23">
        <v>202205</v>
      </c>
      <c r="B164" s="18">
        <v>5540246176294</v>
      </c>
      <c r="C164" s="19">
        <v>4975</v>
      </c>
      <c r="D164" s="19">
        <v>4584.7296000000006</v>
      </c>
      <c r="E164" s="19">
        <v>22755</v>
      </c>
      <c r="F164" s="21" t="s">
        <v>37</v>
      </c>
      <c r="G164" s="14">
        <v>22508</v>
      </c>
      <c r="H164" s="14">
        <v>40564</v>
      </c>
      <c r="I164" s="14">
        <v>18056</v>
      </c>
      <c r="J164" s="38">
        <v>2</v>
      </c>
      <c r="K164" s="59" t="s">
        <v>167</v>
      </c>
    </row>
    <row r="165" spans="1:11" x14ac:dyDescent="0.2">
      <c r="A165" s="23">
        <v>202205</v>
      </c>
      <c r="B165" s="21">
        <v>5540246176295</v>
      </c>
      <c r="C165" s="22">
        <v>0</v>
      </c>
      <c r="D165" s="22">
        <v>0</v>
      </c>
      <c r="E165" s="22">
        <v>75104</v>
      </c>
      <c r="F165" s="21" t="s">
        <v>37</v>
      </c>
      <c r="G165" s="14">
        <v>22508</v>
      </c>
      <c r="H165" s="14">
        <v>40564</v>
      </c>
      <c r="I165" s="14">
        <v>18056</v>
      </c>
      <c r="J165" s="38">
        <v>2</v>
      </c>
      <c r="K165" s="59" t="s">
        <v>167</v>
      </c>
    </row>
    <row r="166" spans="1:11" x14ac:dyDescent="0.2">
      <c r="A166" s="23">
        <v>202205</v>
      </c>
      <c r="B166" s="21">
        <v>5540246176699</v>
      </c>
      <c r="C166" s="22">
        <v>0</v>
      </c>
      <c r="D166" s="22">
        <v>0</v>
      </c>
      <c r="E166" s="22">
        <v>7308</v>
      </c>
      <c r="F166" s="21" t="s">
        <v>37</v>
      </c>
      <c r="G166" s="14">
        <v>22508</v>
      </c>
      <c r="H166" s="14">
        <v>40564</v>
      </c>
      <c r="I166" s="14">
        <v>18056</v>
      </c>
      <c r="J166" s="38">
        <v>2</v>
      </c>
      <c r="K166" s="59" t="s">
        <v>167</v>
      </c>
    </row>
    <row r="167" spans="1:11" x14ac:dyDescent="0.2">
      <c r="A167" s="23">
        <v>202205</v>
      </c>
      <c r="B167" s="21">
        <v>5540246184808</v>
      </c>
      <c r="C167" s="22">
        <v>0</v>
      </c>
      <c r="D167" s="22">
        <v>0</v>
      </c>
      <c r="E167" s="22">
        <v>16287</v>
      </c>
      <c r="F167" s="21" t="s">
        <v>37</v>
      </c>
      <c r="G167" s="14">
        <v>22508</v>
      </c>
      <c r="H167" s="14">
        <v>40564</v>
      </c>
      <c r="I167" s="14">
        <v>18056</v>
      </c>
      <c r="J167" s="38">
        <v>2</v>
      </c>
      <c r="K167" s="59" t="s">
        <v>167</v>
      </c>
    </row>
    <row r="168" spans="1:11" x14ac:dyDescent="0.2">
      <c r="A168" s="23">
        <v>202205</v>
      </c>
      <c r="B168" s="18">
        <v>5540246185429</v>
      </c>
      <c r="C168" s="19">
        <v>168</v>
      </c>
      <c r="D168" s="19">
        <v>883.35360000000003</v>
      </c>
      <c r="E168" s="19">
        <v>529</v>
      </c>
      <c r="F168" s="21" t="s">
        <v>37</v>
      </c>
      <c r="G168" s="14">
        <v>22508</v>
      </c>
      <c r="H168" s="14">
        <v>40564</v>
      </c>
      <c r="I168" s="14">
        <v>18056</v>
      </c>
      <c r="J168" s="38">
        <v>2</v>
      </c>
      <c r="K168" s="59" t="s">
        <v>167</v>
      </c>
    </row>
    <row r="169" spans="1:11" x14ac:dyDescent="0.2">
      <c r="A169" s="23">
        <v>202205</v>
      </c>
      <c r="B169" s="18">
        <v>5540246185562</v>
      </c>
      <c r="C169" s="19">
        <v>488</v>
      </c>
      <c r="D169" s="19">
        <v>1415.2320000000002</v>
      </c>
      <c r="E169" s="19">
        <v>195</v>
      </c>
      <c r="F169" s="21" t="s">
        <v>37</v>
      </c>
      <c r="G169" s="14">
        <v>22508</v>
      </c>
      <c r="H169" s="14">
        <v>40564</v>
      </c>
      <c r="I169" s="14">
        <v>18056</v>
      </c>
      <c r="J169" s="38">
        <v>2</v>
      </c>
      <c r="K169" s="59" t="s">
        <v>167</v>
      </c>
    </row>
    <row r="170" spans="1:11" x14ac:dyDescent="0.2">
      <c r="A170" s="23">
        <v>202205</v>
      </c>
      <c r="B170" s="21">
        <v>5540246186325</v>
      </c>
      <c r="C170" s="22">
        <v>418</v>
      </c>
      <c r="D170" s="22">
        <v>1026.432</v>
      </c>
      <c r="E170" s="22">
        <v>613</v>
      </c>
      <c r="F170" s="21" t="s">
        <v>37</v>
      </c>
      <c r="G170" s="14">
        <v>22508</v>
      </c>
      <c r="H170" s="14">
        <v>40564</v>
      </c>
      <c r="I170" s="14">
        <v>18056</v>
      </c>
      <c r="J170" s="38">
        <v>2</v>
      </c>
      <c r="K170" s="59" t="s">
        <v>167</v>
      </c>
    </row>
    <row r="171" spans="1:11" x14ac:dyDescent="0.2">
      <c r="A171" s="23">
        <v>202205</v>
      </c>
      <c r="B171" s="18">
        <v>5540246187987</v>
      </c>
      <c r="C171" s="19">
        <v>1671</v>
      </c>
      <c r="D171" s="19">
        <v>821.14560000000006</v>
      </c>
      <c r="E171" s="19">
        <v>38475</v>
      </c>
      <c r="F171" s="21" t="s">
        <v>37</v>
      </c>
      <c r="G171" s="14">
        <v>22508</v>
      </c>
      <c r="H171" s="14">
        <v>40564</v>
      </c>
      <c r="I171" s="14">
        <v>18056</v>
      </c>
      <c r="J171" s="38">
        <v>2</v>
      </c>
      <c r="K171" s="59" t="s">
        <v>167</v>
      </c>
    </row>
    <row r="172" spans="1:11" x14ac:dyDescent="0.2">
      <c r="A172" s="23">
        <v>202205</v>
      </c>
      <c r="B172" s="21">
        <v>5540246188175</v>
      </c>
      <c r="C172" s="22">
        <v>0</v>
      </c>
      <c r="D172" s="22">
        <v>0</v>
      </c>
      <c r="E172" s="22">
        <v>288</v>
      </c>
      <c r="F172" s="21" t="s">
        <v>37</v>
      </c>
      <c r="G172" s="14">
        <v>22508</v>
      </c>
      <c r="H172" s="14">
        <v>40564</v>
      </c>
      <c r="I172" s="14">
        <v>18056</v>
      </c>
      <c r="J172" s="38">
        <v>2</v>
      </c>
      <c r="K172" s="59" t="s">
        <v>167</v>
      </c>
    </row>
    <row r="173" spans="1:11" x14ac:dyDescent="0.2">
      <c r="A173" s="23">
        <v>202205</v>
      </c>
      <c r="B173" s="21">
        <v>5540246188200</v>
      </c>
      <c r="C173" s="22">
        <v>0</v>
      </c>
      <c r="D173" s="22">
        <v>0</v>
      </c>
      <c r="E173" s="22">
        <v>12733</v>
      </c>
      <c r="F173" s="21" t="s">
        <v>37</v>
      </c>
      <c r="G173" s="14">
        <v>22508</v>
      </c>
      <c r="H173" s="14">
        <v>40564</v>
      </c>
      <c r="I173" s="14">
        <v>18056</v>
      </c>
      <c r="J173" s="38">
        <v>2</v>
      </c>
      <c r="K173" s="59" t="s">
        <v>167</v>
      </c>
    </row>
    <row r="174" spans="1:11" x14ac:dyDescent="0.2">
      <c r="A174" s="23">
        <v>202205</v>
      </c>
      <c r="B174" s="18">
        <v>5540246190743</v>
      </c>
      <c r="C174" s="19">
        <v>140</v>
      </c>
      <c r="D174" s="19">
        <v>1181.9520000000002</v>
      </c>
      <c r="E174" s="19">
        <v>808</v>
      </c>
      <c r="F174" s="21" t="s">
        <v>37</v>
      </c>
      <c r="G174" s="14">
        <v>22508</v>
      </c>
      <c r="H174" s="14">
        <v>40564</v>
      </c>
      <c r="I174" s="14">
        <v>18056</v>
      </c>
      <c r="J174" s="38">
        <v>2</v>
      </c>
      <c r="K174" s="59" t="s">
        <v>167</v>
      </c>
    </row>
    <row r="175" spans="1:11" x14ac:dyDescent="0.2">
      <c r="A175" s="23">
        <v>202205</v>
      </c>
      <c r="B175" s="18">
        <v>5540246191380</v>
      </c>
      <c r="C175" s="19">
        <v>557</v>
      </c>
      <c r="D175" s="19">
        <v>2633.4720000000002</v>
      </c>
      <c r="E175" s="19">
        <v>140</v>
      </c>
      <c r="F175" s="21" t="s">
        <v>37</v>
      </c>
      <c r="G175" s="14">
        <v>22508</v>
      </c>
      <c r="H175" s="14">
        <v>40564</v>
      </c>
      <c r="I175" s="14">
        <v>18056</v>
      </c>
      <c r="J175" s="38">
        <v>2</v>
      </c>
      <c r="K175" s="59" t="s">
        <v>167</v>
      </c>
    </row>
    <row r="176" spans="1:11" x14ac:dyDescent="0.2">
      <c r="A176" s="23">
        <v>202205</v>
      </c>
      <c r="B176" s="21">
        <v>5540246191394</v>
      </c>
      <c r="C176" s="22">
        <v>2436</v>
      </c>
      <c r="D176" s="22">
        <v>13009.248000000001</v>
      </c>
      <c r="E176" s="22">
        <v>0</v>
      </c>
      <c r="F176" s="21" t="s">
        <v>37</v>
      </c>
      <c r="G176" s="14">
        <v>22508</v>
      </c>
      <c r="H176" s="14">
        <v>40564</v>
      </c>
      <c r="I176" s="14">
        <v>18056</v>
      </c>
      <c r="J176" s="38">
        <v>2</v>
      </c>
      <c r="K176" s="59" t="s">
        <v>167</v>
      </c>
    </row>
    <row r="177" spans="1:11" x14ac:dyDescent="0.2">
      <c r="A177" s="23">
        <v>202205</v>
      </c>
      <c r="B177" s="21">
        <v>5540246191594</v>
      </c>
      <c r="C177" s="22">
        <v>112</v>
      </c>
      <c r="D177" s="22">
        <v>199.88640000000004</v>
      </c>
      <c r="E177" s="22">
        <v>112</v>
      </c>
      <c r="F177" s="21" t="s">
        <v>37</v>
      </c>
      <c r="G177" s="14">
        <v>22508</v>
      </c>
      <c r="H177" s="14">
        <v>40564</v>
      </c>
      <c r="I177" s="14">
        <v>18056</v>
      </c>
      <c r="J177" s="38">
        <v>2</v>
      </c>
      <c r="K177" s="59" t="s">
        <v>167</v>
      </c>
    </row>
    <row r="178" spans="1:11" x14ac:dyDescent="0.2">
      <c r="A178" s="23">
        <v>202205</v>
      </c>
      <c r="B178" s="21">
        <v>5540246191598</v>
      </c>
      <c r="C178" s="22">
        <v>0</v>
      </c>
      <c r="D178" s="22">
        <v>0</v>
      </c>
      <c r="E178" s="22">
        <v>1935</v>
      </c>
      <c r="F178" s="21" t="s">
        <v>37</v>
      </c>
      <c r="G178" s="14">
        <v>22508</v>
      </c>
      <c r="H178" s="14">
        <v>40564</v>
      </c>
      <c r="I178" s="14">
        <v>18056</v>
      </c>
      <c r="J178" s="38">
        <v>2</v>
      </c>
      <c r="K178" s="59" t="s">
        <v>167</v>
      </c>
    </row>
    <row r="179" spans="1:11" x14ac:dyDescent="0.2">
      <c r="A179" s="23">
        <v>202205</v>
      </c>
      <c r="B179" s="18">
        <v>5540246191736</v>
      </c>
      <c r="C179" s="19">
        <v>288</v>
      </c>
      <c r="D179" s="19">
        <v>9304.7616000000016</v>
      </c>
      <c r="E179" s="19">
        <v>0</v>
      </c>
      <c r="F179" s="21" t="s">
        <v>37</v>
      </c>
      <c r="G179" s="14">
        <v>22508</v>
      </c>
      <c r="H179" s="14">
        <v>40564</v>
      </c>
      <c r="I179" s="14">
        <v>18056</v>
      </c>
      <c r="J179" s="38">
        <v>2</v>
      </c>
      <c r="K179" s="59" t="s">
        <v>167</v>
      </c>
    </row>
    <row r="180" spans="1:11" x14ac:dyDescent="0.2">
      <c r="A180" s="23">
        <v>202205</v>
      </c>
      <c r="B180" s="21">
        <v>5540246192102</v>
      </c>
      <c r="C180" s="22">
        <v>7879</v>
      </c>
      <c r="D180" s="22">
        <v>8626.3919999999998</v>
      </c>
      <c r="E180" s="22">
        <v>6652</v>
      </c>
      <c r="F180" s="21" t="s">
        <v>37</v>
      </c>
      <c r="G180" s="14">
        <v>22508</v>
      </c>
      <c r="H180" s="14">
        <v>40564</v>
      </c>
      <c r="I180" s="14">
        <v>18056</v>
      </c>
      <c r="J180" s="38">
        <v>2</v>
      </c>
      <c r="K180" s="59" t="s">
        <v>167</v>
      </c>
    </row>
    <row r="181" spans="1:11" x14ac:dyDescent="0.2">
      <c r="A181" s="23">
        <v>202205</v>
      </c>
      <c r="B181" s="18">
        <v>5540246192264</v>
      </c>
      <c r="C181" s="19">
        <v>149</v>
      </c>
      <c r="D181" s="19">
        <v>2156.5439999999999</v>
      </c>
      <c r="E181" s="19">
        <v>1578</v>
      </c>
      <c r="F181" s="21" t="s">
        <v>37</v>
      </c>
      <c r="G181" s="14">
        <v>22508</v>
      </c>
      <c r="H181" s="14">
        <v>40564</v>
      </c>
      <c r="I181" s="14">
        <v>18056</v>
      </c>
      <c r="J181" s="38">
        <v>2</v>
      </c>
      <c r="K181" s="59" t="s">
        <v>167</v>
      </c>
    </row>
    <row r="182" spans="1:11" x14ac:dyDescent="0.2">
      <c r="A182" s="23">
        <v>202205</v>
      </c>
      <c r="B182" s="21">
        <v>5540246192265</v>
      </c>
      <c r="C182" s="22">
        <v>706</v>
      </c>
      <c r="D182" s="22">
        <v>9442.4832000000024</v>
      </c>
      <c r="E182" s="22">
        <v>1782</v>
      </c>
      <c r="F182" s="21" t="s">
        <v>37</v>
      </c>
      <c r="G182" s="14">
        <v>22508</v>
      </c>
      <c r="H182" s="14">
        <v>40564</v>
      </c>
      <c r="I182" s="14">
        <v>18056</v>
      </c>
      <c r="J182" s="38">
        <v>2</v>
      </c>
      <c r="K182" s="59" t="s">
        <v>167</v>
      </c>
    </row>
    <row r="183" spans="1:11" x14ac:dyDescent="0.2">
      <c r="A183" s="23">
        <v>202206</v>
      </c>
      <c r="B183" s="21">
        <v>5540246171796</v>
      </c>
      <c r="C183" s="22">
        <v>1351</v>
      </c>
      <c r="D183" s="22">
        <v>10243.022400000002</v>
      </c>
      <c r="E183" s="22">
        <v>1351</v>
      </c>
      <c r="F183" s="21" t="s">
        <v>37</v>
      </c>
      <c r="G183" s="14">
        <v>22508</v>
      </c>
      <c r="H183" s="14">
        <v>40564</v>
      </c>
      <c r="I183" s="14">
        <v>18056</v>
      </c>
      <c r="J183" s="38">
        <v>2</v>
      </c>
      <c r="K183" s="59" t="s">
        <v>167</v>
      </c>
    </row>
    <row r="184" spans="1:11" x14ac:dyDescent="0.2">
      <c r="A184" s="23">
        <v>202206</v>
      </c>
      <c r="B184" s="18">
        <v>5540246171933</v>
      </c>
      <c r="C184" s="19">
        <v>1114</v>
      </c>
      <c r="D184" s="19">
        <v>717.46560000000011</v>
      </c>
      <c r="E184" s="19">
        <v>9403</v>
      </c>
      <c r="F184" s="21" t="s">
        <v>37</v>
      </c>
      <c r="G184" s="14">
        <v>22508</v>
      </c>
      <c r="H184" s="14">
        <v>40564</v>
      </c>
      <c r="I184" s="14">
        <v>18056</v>
      </c>
      <c r="J184" s="38">
        <v>2</v>
      </c>
      <c r="K184" s="59" t="s">
        <v>167</v>
      </c>
    </row>
    <row r="185" spans="1:11" x14ac:dyDescent="0.2">
      <c r="A185" s="23">
        <v>202206</v>
      </c>
      <c r="B185" s="18">
        <v>5540246172539</v>
      </c>
      <c r="C185" s="19">
        <v>56</v>
      </c>
      <c r="D185" s="19">
        <v>1158.7104000000002</v>
      </c>
      <c r="E185" s="19">
        <v>116</v>
      </c>
      <c r="F185" s="21" t="s">
        <v>37</v>
      </c>
      <c r="G185" s="14">
        <v>22508</v>
      </c>
      <c r="H185" s="14">
        <v>40564</v>
      </c>
      <c r="I185" s="14">
        <v>18056</v>
      </c>
      <c r="J185" s="38">
        <v>2</v>
      </c>
      <c r="K185" s="59" t="s">
        <v>167</v>
      </c>
    </row>
    <row r="186" spans="1:11" x14ac:dyDescent="0.2">
      <c r="A186" s="23">
        <v>202206</v>
      </c>
      <c r="B186" s="21">
        <v>5540246172669</v>
      </c>
      <c r="C186" s="22">
        <v>738</v>
      </c>
      <c r="D186" s="22">
        <v>10039.420800000002</v>
      </c>
      <c r="E186" s="22">
        <v>989</v>
      </c>
      <c r="F186" s="21" t="s">
        <v>37</v>
      </c>
      <c r="G186" s="14">
        <v>22508</v>
      </c>
      <c r="H186" s="14">
        <v>40564</v>
      </c>
      <c r="I186" s="14">
        <v>18056</v>
      </c>
      <c r="J186" s="38">
        <v>2</v>
      </c>
      <c r="K186" s="59" t="s">
        <v>167</v>
      </c>
    </row>
    <row r="187" spans="1:11" x14ac:dyDescent="0.2">
      <c r="A187" s="23">
        <v>202206</v>
      </c>
      <c r="B187" s="21">
        <v>5540246172978</v>
      </c>
      <c r="C187" s="22">
        <v>0</v>
      </c>
      <c r="D187" s="22">
        <v>0</v>
      </c>
      <c r="E187" s="22">
        <v>13531</v>
      </c>
      <c r="F187" s="21" t="s">
        <v>37</v>
      </c>
      <c r="G187" s="14">
        <v>22508</v>
      </c>
      <c r="H187" s="14">
        <v>40564</v>
      </c>
      <c r="I187" s="14">
        <v>18056</v>
      </c>
      <c r="J187" s="38">
        <v>2</v>
      </c>
      <c r="K187" s="59" t="s">
        <v>167</v>
      </c>
    </row>
    <row r="188" spans="1:11" x14ac:dyDescent="0.2">
      <c r="A188" s="23">
        <v>202206</v>
      </c>
      <c r="B188" s="18">
        <v>5540246173472</v>
      </c>
      <c r="C188" s="19">
        <v>321</v>
      </c>
      <c r="D188" s="19">
        <v>7392.3840000000009</v>
      </c>
      <c r="E188" s="19">
        <v>808</v>
      </c>
      <c r="F188" s="21" t="s">
        <v>37</v>
      </c>
      <c r="G188" s="14">
        <v>22508</v>
      </c>
      <c r="H188" s="14">
        <v>40564</v>
      </c>
      <c r="I188" s="14">
        <v>18056</v>
      </c>
      <c r="J188" s="38">
        <v>2</v>
      </c>
      <c r="K188" s="59" t="s">
        <v>167</v>
      </c>
    </row>
    <row r="189" spans="1:11" x14ac:dyDescent="0.2">
      <c r="A189" s="23">
        <v>202206</v>
      </c>
      <c r="B189" s="21">
        <v>5540246174095</v>
      </c>
      <c r="C189" s="22">
        <v>56</v>
      </c>
      <c r="D189" s="22">
        <v>1737.6768000000002</v>
      </c>
      <c r="E189" s="22">
        <v>174</v>
      </c>
      <c r="F189" s="21" t="s">
        <v>37</v>
      </c>
      <c r="G189" s="14">
        <v>22508</v>
      </c>
      <c r="H189" s="14">
        <v>40564</v>
      </c>
      <c r="I189" s="14">
        <v>18056</v>
      </c>
      <c r="J189" s="38">
        <v>2</v>
      </c>
      <c r="K189" s="59" t="s">
        <v>167</v>
      </c>
    </row>
    <row r="190" spans="1:11" x14ac:dyDescent="0.2">
      <c r="A190" s="23">
        <v>202206</v>
      </c>
      <c r="B190" s="18">
        <v>5540246174174</v>
      </c>
      <c r="C190" s="19">
        <v>154</v>
      </c>
      <c r="D190" s="19">
        <v>2037.1824000000001</v>
      </c>
      <c r="E190" s="19">
        <v>766</v>
      </c>
      <c r="F190" s="21" t="s">
        <v>37</v>
      </c>
      <c r="G190" s="14">
        <v>22508</v>
      </c>
      <c r="H190" s="14">
        <v>40564</v>
      </c>
      <c r="I190" s="14">
        <v>18056</v>
      </c>
      <c r="J190" s="38">
        <v>2</v>
      </c>
      <c r="K190" s="59" t="s">
        <v>167</v>
      </c>
    </row>
    <row r="191" spans="1:11" x14ac:dyDescent="0.2">
      <c r="A191" s="23">
        <v>202206</v>
      </c>
      <c r="B191" s="21">
        <v>5540246175047</v>
      </c>
      <c r="C191" s="22">
        <v>404</v>
      </c>
      <c r="D191" s="22">
        <v>4277.0591999999997</v>
      </c>
      <c r="E191" s="22">
        <v>543</v>
      </c>
      <c r="F191" s="21" t="s">
        <v>37</v>
      </c>
      <c r="G191" s="14">
        <v>22508</v>
      </c>
      <c r="H191" s="14">
        <v>40564</v>
      </c>
      <c r="I191" s="14">
        <v>18056</v>
      </c>
      <c r="J191" s="38">
        <v>2</v>
      </c>
      <c r="K191" s="59" t="s">
        <v>167</v>
      </c>
    </row>
    <row r="192" spans="1:11" x14ac:dyDescent="0.2">
      <c r="A192" s="23">
        <v>202206</v>
      </c>
      <c r="B192" s="18">
        <v>5540246175049</v>
      </c>
      <c r="C192" s="19">
        <v>613</v>
      </c>
      <c r="D192" s="19">
        <v>6375.2832000000008</v>
      </c>
      <c r="E192" s="19">
        <v>2757</v>
      </c>
      <c r="F192" s="21" t="s">
        <v>37</v>
      </c>
      <c r="G192" s="14">
        <v>22508</v>
      </c>
      <c r="H192" s="14">
        <v>40564</v>
      </c>
      <c r="I192" s="14">
        <v>18056</v>
      </c>
      <c r="J192" s="38">
        <v>2</v>
      </c>
      <c r="K192" s="59" t="s">
        <v>167</v>
      </c>
    </row>
    <row r="193" spans="1:11" x14ac:dyDescent="0.2">
      <c r="A193" s="23">
        <v>202206</v>
      </c>
      <c r="B193" s="21">
        <v>5540246175050</v>
      </c>
      <c r="C193" s="22">
        <v>571</v>
      </c>
      <c r="D193" s="22">
        <v>6610.1184000000003</v>
      </c>
      <c r="E193" s="22">
        <v>2993</v>
      </c>
      <c r="F193" s="21" t="s">
        <v>37</v>
      </c>
      <c r="G193" s="14">
        <v>22508</v>
      </c>
      <c r="H193" s="14">
        <v>40564</v>
      </c>
      <c r="I193" s="14">
        <v>18056</v>
      </c>
      <c r="J193" s="38">
        <v>2</v>
      </c>
      <c r="K193" s="59" t="s">
        <v>167</v>
      </c>
    </row>
    <row r="194" spans="1:11" x14ac:dyDescent="0.2">
      <c r="A194" s="23">
        <v>202206</v>
      </c>
      <c r="B194" s="21">
        <v>5540246176294</v>
      </c>
      <c r="C194" s="22">
        <v>2636</v>
      </c>
      <c r="D194" s="22">
        <v>2429.2224000000006</v>
      </c>
      <c r="E194" s="22">
        <v>27618</v>
      </c>
      <c r="F194" s="21" t="s">
        <v>37</v>
      </c>
      <c r="G194" s="14">
        <v>22508</v>
      </c>
      <c r="H194" s="14">
        <v>40564</v>
      </c>
      <c r="I194" s="14">
        <v>18056</v>
      </c>
      <c r="J194" s="38">
        <v>2</v>
      </c>
      <c r="K194" s="59" t="s">
        <v>167</v>
      </c>
    </row>
    <row r="195" spans="1:11" x14ac:dyDescent="0.2">
      <c r="A195" s="23">
        <v>202206</v>
      </c>
      <c r="B195" s="18">
        <v>5540246176295</v>
      </c>
      <c r="C195" s="19">
        <v>3564</v>
      </c>
      <c r="D195" s="19">
        <v>3284.5824000000002</v>
      </c>
      <c r="E195" s="19">
        <v>127805</v>
      </c>
      <c r="F195" s="21" t="s">
        <v>37</v>
      </c>
      <c r="G195" s="14">
        <v>22508</v>
      </c>
      <c r="H195" s="14">
        <v>40564</v>
      </c>
      <c r="I195" s="14">
        <v>18056</v>
      </c>
      <c r="J195" s="38">
        <v>2</v>
      </c>
      <c r="K195" s="59" t="s">
        <v>167</v>
      </c>
    </row>
    <row r="196" spans="1:11" x14ac:dyDescent="0.2">
      <c r="A196" s="23">
        <v>202206</v>
      </c>
      <c r="B196" s="18">
        <v>5540246176699</v>
      </c>
      <c r="C196" s="19">
        <v>-836</v>
      </c>
      <c r="D196" s="19">
        <v>-373.24800000000005</v>
      </c>
      <c r="E196" s="19">
        <v>47816</v>
      </c>
      <c r="F196" s="21" t="s">
        <v>37</v>
      </c>
      <c r="G196" s="14">
        <v>22508</v>
      </c>
      <c r="H196" s="14">
        <v>40564</v>
      </c>
      <c r="I196" s="14">
        <v>18056</v>
      </c>
      <c r="J196" s="38">
        <v>2</v>
      </c>
      <c r="K196" s="59" t="s">
        <v>167</v>
      </c>
    </row>
    <row r="197" spans="1:11" x14ac:dyDescent="0.2">
      <c r="A197" s="23">
        <v>202206</v>
      </c>
      <c r="B197" s="21">
        <v>5540246185429</v>
      </c>
      <c r="C197" s="22">
        <v>126</v>
      </c>
      <c r="D197" s="22">
        <v>662.51520000000005</v>
      </c>
      <c r="E197" s="22">
        <v>613</v>
      </c>
      <c r="F197" s="21" t="s">
        <v>37</v>
      </c>
      <c r="G197" s="14">
        <v>22508</v>
      </c>
      <c r="H197" s="14">
        <v>40564</v>
      </c>
      <c r="I197" s="14">
        <v>18056</v>
      </c>
      <c r="J197" s="38">
        <v>2</v>
      </c>
      <c r="K197" s="59" t="s">
        <v>167</v>
      </c>
    </row>
    <row r="198" spans="1:11" x14ac:dyDescent="0.2">
      <c r="A198" s="23">
        <v>202206</v>
      </c>
      <c r="B198" s="21">
        <v>5540246185562</v>
      </c>
      <c r="C198" s="22">
        <v>293</v>
      </c>
      <c r="D198" s="22">
        <v>849.13920000000007</v>
      </c>
      <c r="E198" s="22">
        <v>321</v>
      </c>
      <c r="F198" s="21" t="s">
        <v>37</v>
      </c>
      <c r="G198" s="14">
        <v>22508</v>
      </c>
      <c r="H198" s="14">
        <v>40564</v>
      </c>
      <c r="I198" s="14">
        <v>18056</v>
      </c>
      <c r="J198" s="38">
        <v>2</v>
      </c>
      <c r="K198" s="59" t="s">
        <v>167</v>
      </c>
    </row>
    <row r="199" spans="1:11" x14ac:dyDescent="0.2">
      <c r="A199" s="23">
        <v>202206</v>
      </c>
      <c r="B199" s="18">
        <v>5540246186325</v>
      </c>
      <c r="C199" s="19">
        <v>362</v>
      </c>
      <c r="D199" s="19">
        <v>889.57439999999997</v>
      </c>
      <c r="E199" s="19">
        <v>794</v>
      </c>
      <c r="F199" s="21" t="s">
        <v>37</v>
      </c>
      <c r="G199" s="14">
        <v>22508</v>
      </c>
      <c r="H199" s="14">
        <v>40564</v>
      </c>
      <c r="I199" s="14">
        <v>18056</v>
      </c>
      <c r="J199" s="38">
        <v>2</v>
      </c>
      <c r="K199" s="59" t="s">
        <v>167</v>
      </c>
    </row>
    <row r="200" spans="1:11" x14ac:dyDescent="0.2">
      <c r="A200" s="23">
        <v>202206</v>
      </c>
      <c r="B200" s="21">
        <v>5540246187987</v>
      </c>
      <c r="C200" s="22">
        <v>2729</v>
      </c>
      <c r="D200" s="22">
        <v>1341.1872000000001</v>
      </c>
      <c r="E200" s="22">
        <v>59355</v>
      </c>
      <c r="F200" s="21" t="s">
        <v>37</v>
      </c>
      <c r="G200" s="14">
        <v>22508</v>
      </c>
      <c r="H200" s="14">
        <v>40564</v>
      </c>
      <c r="I200" s="14">
        <v>18056</v>
      </c>
      <c r="J200" s="38">
        <v>2</v>
      </c>
      <c r="K200" s="59" t="s">
        <v>167</v>
      </c>
    </row>
    <row r="201" spans="1:11" x14ac:dyDescent="0.2">
      <c r="A201" s="23">
        <v>202206</v>
      </c>
      <c r="B201" s="21">
        <v>5540246188175</v>
      </c>
      <c r="C201" s="22">
        <v>103</v>
      </c>
      <c r="D201" s="22">
        <v>2913.9264000000003</v>
      </c>
      <c r="E201" s="22">
        <v>455</v>
      </c>
      <c r="F201" s="21" t="s">
        <v>37</v>
      </c>
      <c r="G201" s="14">
        <v>22508</v>
      </c>
      <c r="H201" s="14">
        <v>40564</v>
      </c>
      <c r="I201" s="14">
        <v>18056</v>
      </c>
      <c r="J201" s="38">
        <v>2</v>
      </c>
      <c r="K201" s="59" t="s">
        <v>167</v>
      </c>
    </row>
    <row r="202" spans="1:11" x14ac:dyDescent="0.2">
      <c r="A202" s="23">
        <v>202206</v>
      </c>
      <c r="B202" s="18">
        <v>5540246188200</v>
      </c>
      <c r="C202" s="19">
        <v>780</v>
      </c>
      <c r="D202" s="19">
        <v>1437.0047999999999</v>
      </c>
      <c r="E202" s="19">
        <v>15289</v>
      </c>
      <c r="F202" s="21" t="s">
        <v>37</v>
      </c>
      <c r="G202" s="14">
        <v>22508</v>
      </c>
      <c r="H202" s="14">
        <v>40564</v>
      </c>
      <c r="I202" s="14">
        <v>18056</v>
      </c>
      <c r="J202" s="38">
        <v>2</v>
      </c>
      <c r="K202" s="59" t="s">
        <v>167</v>
      </c>
    </row>
    <row r="203" spans="1:11" x14ac:dyDescent="0.2">
      <c r="A203" s="23">
        <v>202206</v>
      </c>
      <c r="B203" s="21">
        <v>5540246190743</v>
      </c>
      <c r="C203" s="22">
        <v>279</v>
      </c>
      <c r="D203" s="22">
        <v>2363.9040000000005</v>
      </c>
      <c r="E203" s="22">
        <v>669</v>
      </c>
      <c r="F203" s="21" t="s">
        <v>37</v>
      </c>
      <c r="G203" s="14">
        <v>22508</v>
      </c>
      <c r="H203" s="14">
        <v>40564</v>
      </c>
      <c r="I203" s="14">
        <v>18056</v>
      </c>
      <c r="J203" s="38">
        <v>2</v>
      </c>
      <c r="K203" s="59" t="s">
        <v>167</v>
      </c>
    </row>
    <row r="204" spans="1:11" x14ac:dyDescent="0.2">
      <c r="A204" s="23">
        <v>202206</v>
      </c>
      <c r="B204" s="21">
        <v>5540246191380</v>
      </c>
      <c r="C204" s="22">
        <v>418</v>
      </c>
      <c r="D204" s="22">
        <v>1975.104</v>
      </c>
      <c r="E204" s="22">
        <v>0</v>
      </c>
      <c r="F204" s="21" t="s">
        <v>37</v>
      </c>
      <c r="G204" s="14">
        <v>22508</v>
      </c>
      <c r="H204" s="14">
        <v>40564</v>
      </c>
      <c r="I204" s="14">
        <v>18056</v>
      </c>
      <c r="J204" s="38">
        <v>2</v>
      </c>
      <c r="K204" s="59" t="s">
        <v>167</v>
      </c>
    </row>
    <row r="205" spans="1:11" x14ac:dyDescent="0.2">
      <c r="A205" s="23">
        <v>202206</v>
      </c>
      <c r="B205" s="18">
        <v>5540246191394</v>
      </c>
      <c r="C205" s="19">
        <v>2436</v>
      </c>
      <c r="D205" s="19">
        <v>13009.248000000001</v>
      </c>
      <c r="E205" s="19">
        <v>0</v>
      </c>
      <c r="F205" s="21" t="s">
        <v>37</v>
      </c>
      <c r="G205" s="14">
        <v>22508</v>
      </c>
      <c r="H205" s="14">
        <v>40564</v>
      </c>
      <c r="I205" s="14">
        <v>18056</v>
      </c>
      <c r="J205" s="38">
        <v>2</v>
      </c>
      <c r="K205" s="59" t="s">
        <v>167</v>
      </c>
    </row>
    <row r="206" spans="1:11" x14ac:dyDescent="0.2">
      <c r="A206" s="23">
        <v>202206</v>
      </c>
      <c r="B206" s="18">
        <v>5540246191736</v>
      </c>
      <c r="C206" s="19">
        <v>288</v>
      </c>
      <c r="D206" s="19">
        <v>9304.7616000000016</v>
      </c>
      <c r="E206" s="19">
        <v>70</v>
      </c>
      <c r="F206" s="21" t="s">
        <v>37</v>
      </c>
      <c r="G206" s="14">
        <v>22508</v>
      </c>
      <c r="H206" s="14">
        <v>40564</v>
      </c>
      <c r="I206" s="14">
        <v>18056</v>
      </c>
      <c r="J206" s="38">
        <v>2</v>
      </c>
      <c r="K206" s="59" t="s">
        <v>167</v>
      </c>
    </row>
    <row r="207" spans="1:11" x14ac:dyDescent="0.2">
      <c r="A207" s="23">
        <v>202206</v>
      </c>
      <c r="B207" s="18">
        <v>5540246192102</v>
      </c>
      <c r="C207" s="19">
        <v>5086</v>
      </c>
      <c r="D207" s="19">
        <v>5568.0480000000007</v>
      </c>
      <c r="E207" s="19">
        <v>9125</v>
      </c>
      <c r="F207" s="21" t="s">
        <v>37</v>
      </c>
      <c r="G207" s="14">
        <v>22508</v>
      </c>
      <c r="H207" s="14">
        <v>40564</v>
      </c>
      <c r="I207" s="14">
        <v>18056</v>
      </c>
      <c r="J207" s="38">
        <v>2</v>
      </c>
      <c r="K207" s="59" t="s">
        <v>167</v>
      </c>
    </row>
    <row r="208" spans="1:11" x14ac:dyDescent="0.2">
      <c r="A208" s="23">
        <v>202206</v>
      </c>
      <c r="B208" s="21">
        <v>5540246192264</v>
      </c>
      <c r="C208" s="22">
        <v>1058</v>
      </c>
      <c r="D208" s="22">
        <v>15365.376000000002</v>
      </c>
      <c r="E208" s="22">
        <v>1838</v>
      </c>
      <c r="F208" s="21" t="s">
        <v>37</v>
      </c>
      <c r="G208" s="14">
        <v>22508</v>
      </c>
      <c r="H208" s="14">
        <v>40564</v>
      </c>
      <c r="I208" s="14">
        <v>18056</v>
      </c>
      <c r="J208" s="38">
        <v>2</v>
      </c>
      <c r="K208" s="59" t="s">
        <v>167</v>
      </c>
    </row>
    <row r="209" spans="1:11" x14ac:dyDescent="0.2">
      <c r="A209" s="23">
        <v>202206</v>
      </c>
      <c r="B209" s="18">
        <v>5540246192265</v>
      </c>
      <c r="C209" s="19">
        <v>0</v>
      </c>
      <c r="D209" s="19">
        <v>0</v>
      </c>
      <c r="E209" s="19">
        <v>1207</v>
      </c>
      <c r="F209" s="21" t="s">
        <v>37</v>
      </c>
      <c r="G209" s="14">
        <v>22508</v>
      </c>
      <c r="H209" s="14">
        <v>40564</v>
      </c>
      <c r="I209" s="14">
        <v>18056</v>
      </c>
      <c r="J209" s="38">
        <v>2</v>
      </c>
      <c r="K209" s="59" t="s">
        <v>167</v>
      </c>
    </row>
    <row r="210" spans="1:11" x14ac:dyDescent="0.2">
      <c r="A210" s="23">
        <v>202207</v>
      </c>
      <c r="B210" s="18">
        <v>5540246171933</v>
      </c>
      <c r="C210" s="19">
        <v>446</v>
      </c>
      <c r="D210" s="19">
        <v>286.97760000000005</v>
      </c>
      <c r="E210" s="19">
        <v>5513</v>
      </c>
      <c r="F210" s="21" t="s">
        <v>37</v>
      </c>
      <c r="G210" s="14">
        <v>22508</v>
      </c>
      <c r="H210" s="14">
        <v>40564</v>
      </c>
      <c r="I210" s="14">
        <v>18056</v>
      </c>
      <c r="J210" s="38">
        <v>2</v>
      </c>
      <c r="K210" s="59" t="s">
        <v>167</v>
      </c>
    </row>
    <row r="211" spans="1:11" x14ac:dyDescent="0.2">
      <c r="A211" s="23">
        <v>202207</v>
      </c>
      <c r="B211" s="18">
        <v>5540246172539</v>
      </c>
      <c r="C211" s="19">
        <v>40</v>
      </c>
      <c r="D211" s="19">
        <v>820.75680000000011</v>
      </c>
      <c r="E211" s="19">
        <v>33</v>
      </c>
      <c r="F211" s="21" t="s">
        <v>37</v>
      </c>
      <c r="G211" s="14">
        <v>22508</v>
      </c>
      <c r="H211" s="14">
        <v>40564</v>
      </c>
      <c r="I211" s="14">
        <v>18056</v>
      </c>
      <c r="J211" s="38">
        <v>2</v>
      </c>
      <c r="K211" s="59" t="s">
        <v>167</v>
      </c>
    </row>
    <row r="212" spans="1:11" x14ac:dyDescent="0.2">
      <c r="A212" s="23">
        <v>202207</v>
      </c>
      <c r="B212" s="21">
        <v>5540246172669</v>
      </c>
      <c r="C212" s="22">
        <v>168</v>
      </c>
      <c r="D212" s="22">
        <v>2273.0976000000001</v>
      </c>
      <c r="E212" s="22">
        <v>808</v>
      </c>
      <c r="F212" s="21" t="s">
        <v>37</v>
      </c>
      <c r="G212" s="14">
        <v>22508</v>
      </c>
      <c r="H212" s="14">
        <v>40564</v>
      </c>
      <c r="I212" s="14">
        <v>18056</v>
      </c>
      <c r="J212" s="38">
        <v>2</v>
      </c>
      <c r="K212" s="59" t="s">
        <v>167</v>
      </c>
    </row>
    <row r="213" spans="1:11" x14ac:dyDescent="0.2">
      <c r="A213" s="23">
        <v>202207</v>
      </c>
      <c r="B213" s="18">
        <v>5540246172978</v>
      </c>
      <c r="C213" s="19">
        <v>84</v>
      </c>
      <c r="D213" s="19">
        <v>67.348799999999997</v>
      </c>
      <c r="E213" s="19">
        <v>11693</v>
      </c>
      <c r="F213" s="21" t="s">
        <v>37</v>
      </c>
      <c r="G213" s="14">
        <v>22508</v>
      </c>
      <c r="H213" s="14">
        <v>40564</v>
      </c>
      <c r="I213" s="14">
        <v>18056</v>
      </c>
      <c r="J213" s="38">
        <v>2</v>
      </c>
      <c r="K213" s="59" t="s">
        <v>167</v>
      </c>
    </row>
    <row r="214" spans="1:11" x14ac:dyDescent="0.2">
      <c r="A214" s="23">
        <v>202207</v>
      </c>
      <c r="B214" s="21">
        <v>5540246173472</v>
      </c>
      <c r="C214" s="22">
        <v>432</v>
      </c>
      <c r="D214" s="22">
        <v>9963.648000000001</v>
      </c>
      <c r="E214" s="22">
        <v>432</v>
      </c>
      <c r="F214" s="21" t="s">
        <v>37</v>
      </c>
      <c r="G214" s="14">
        <v>22508</v>
      </c>
      <c r="H214" s="14">
        <v>40564</v>
      </c>
      <c r="I214" s="14">
        <v>18056</v>
      </c>
      <c r="J214" s="38">
        <v>2</v>
      </c>
      <c r="K214" s="59" t="s">
        <v>167</v>
      </c>
    </row>
    <row r="215" spans="1:11" x14ac:dyDescent="0.2">
      <c r="A215" s="23">
        <v>202207</v>
      </c>
      <c r="B215" s="18">
        <v>5540246174095</v>
      </c>
      <c r="C215" s="19">
        <v>21</v>
      </c>
      <c r="D215" s="19">
        <v>651.62880000000007</v>
      </c>
      <c r="E215" s="19">
        <v>84</v>
      </c>
      <c r="F215" s="21" t="s">
        <v>37</v>
      </c>
      <c r="G215" s="14">
        <v>22508</v>
      </c>
      <c r="H215" s="14">
        <v>40564</v>
      </c>
      <c r="I215" s="14">
        <v>18056</v>
      </c>
      <c r="J215" s="38">
        <v>2</v>
      </c>
      <c r="K215" s="59" t="s">
        <v>167</v>
      </c>
    </row>
    <row r="216" spans="1:11" x14ac:dyDescent="0.2">
      <c r="A216" s="23">
        <v>202207</v>
      </c>
      <c r="B216" s="21">
        <v>5540246174174</v>
      </c>
      <c r="C216" s="22">
        <v>38</v>
      </c>
      <c r="D216" s="22">
        <v>493.86239999999998</v>
      </c>
      <c r="E216" s="22">
        <v>708</v>
      </c>
      <c r="F216" s="21" t="s">
        <v>37</v>
      </c>
      <c r="G216" s="14">
        <v>22508</v>
      </c>
      <c r="H216" s="14">
        <v>40564</v>
      </c>
      <c r="I216" s="14">
        <v>18056</v>
      </c>
      <c r="J216" s="38">
        <v>2</v>
      </c>
      <c r="K216" s="59" t="s">
        <v>167</v>
      </c>
    </row>
    <row r="217" spans="1:11" x14ac:dyDescent="0.2">
      <c r="A217" s="23">
        <v>202207</v>
      </c>
      <c r="B217" s="18">
        <v>5540246175047</v>
      </c>
      <c r="C217" s="19">
        <v>0</v>
      </c>
      <c r="D217" s="19">
        <v>0</v>
      </c>
      <c r="E217" s="19">
        <v>724</v>
      </c>
      <c r="F217" s="21" t="s">
        <v>37</v>
      </c>
      <c r="G217" s="14">
        <v>22508</v>
      </c>
      <c r="H217" s="14">
        <v>40564</v>
      </c>
      <c r="I217" s="14">
        <v>18056</v>
      </c>
      <c r="J217" s="38">
        <v>2</v>
      </c>
      <c r="K217" s="59" t="s">
        <v>167</v>
      </c>
    </row>
    <row r="218" spans="1:11" x14ac:dyDescent="0.2">
      <c r="A218" s="23">
        <v>202207</v>
      </c>
      <c r="B218" s="21">
        <v>5540246175049</v>
      </c>
      <c r="C218" s="22">
        <v>98</v>
      </c>
      <c r="D218" s="22">
        <v>1014.2496000000001</v>
      </c>
      <c r="E218" s="22">
        <v>1963</v>
      </c>
      <c r="F218" s="21" t="s">
        <v>37</v>
      </c>
      <c r="G218" s="14">
        <v>22508</v>
      </c>
      <c r="H218" s="14">
        <v>40564</v>
      </c>
      <c r="I218" s="14">
        <v>18056</v>
      </c>
      <c r="J218" s="38">
        <v>2</v>
      </c>
      <c r="K218" s="59" t="s">
        <v>167</v>
      </c>
    </row>
    <row r="219" spans="1:11" x14ac:dyDescent="0.2">
      <c r="A219" s="23">
        <v>202207</v>
      </c>
      <c r="B219" s="18">
        <v>5540246175050</v>
      </c>
      <c r="C219" s="19">
        <v>348</v>
      </c>
      <c r="D219" s="19">
        <v>4030.5600000000004</v>
      </c>
      <c r="E219" s="19">
        <v>1880</v>
      </c>
      <c r="F219" s="21" t="s">
        <v>37</v>
      </c>
      <c r="G219" s="14">
        <v>22508</v>
      </c>
      <c r="H219" s="14">
        <v>40564</v>
      </c>
      <c r="I219" s="14">
        <v>18056</v>
      </c>
      <c r="J219" s="38">
        <v>2</v>
      </c>
      <c r="K219" s="59" t="s">
        <v>167</v>
      </c>
    </row>
    <row r="220" spans="1:11" x14ac:dyDescent="0.2">
      <c r="A220" s="23">
        <v>202207</v>
      </c>
      <c r="B220" s="18">
        <v>5540246176294</v>
      </c>
      <c r="C220" s="19">
        <v>75</v>
      </c>
      <c r="D220" s="19">
        <v>68.42880000000001</v>
      </c>
      <c r="E220" s="19">
        <v>9615</v>
      </c>
      <c r="F220" s="21" t="s">
        <v>37</v>
      </c>
      <c r="G220" s="14">
        <v>22508</v>
      </c>
      <c r="H220" s="14">
        <v>40564</v>
      </c>
      <c r="I220" s="14">
        <v>18056</v>
      </c>
      <c r="J220" s="38">
        <v>2</v>
      </c>
      <c r="K220" s="59" t="s">
        <v>167</v>
      </c>
    </row>
    <row r="221" spans="1:11" x14ac:dyDescent="0.2">
      <c r="A221" s="23">
        <v>202207</v>
      </c>
      <c r="B221" s="21">
        <v>5540246176295</v>
      </c>
      <c r="C221" s="22">
        <v>3675</v>
      </c>
      <c r="D221" s="22">
        <v>3387.2256000000002</v>
      </c>
      <c r="E221" s="22">
        <v>44359</v>
      </c>
      <c r="F221" s="21" t="s">
        <v>37</v>
      </c>
      <c r="G221" s="14">
        <v>22508</v>
      </c>
      <c r="H221" s="14">
        <v>40564</v>
      </c>
      <c r="I221" s="14">
        <v>18056</v>
      </c>
      <c r="J221" s="38">
        <v>2</v>
      </c>
      <c r="K221" s="59" t="s">
        <v>167</v>
      </c>
    </row>
    <row r="222" spans="1:11" x14ac:dyDescent="0.2">
      <c r="A222" s="23">
        <v>202207</v>
      </c>
      <c r="B222" s="21">
        <v>5540246176699</v>
      </c>
      <c r="C222" s="22">
        <v>0</v>
      </c>
      <c r="D222" s="22">
        <v>0</v>
      </c>
      <c r="E222" s="22">
        <v>35288</v>
      </c>
      <c r="F222" s="21" t="s">
        <v>37</v>
      </c>
      <c r="G222" s="14">
        <v>22508</v>
      </c>
      <c r="H222" s="14">
        <v>40564</v>
      </c>
      <c r="I222" s="14">
        <v>18056</v>
      </c>
      <c r="J222" s="38">
        <v>2</v>
      </c>
      <c r="K222" s="59" t="s">
        <v>167</v>
      </c>
    </row>
    <row r="223" spans="1:11" x14ac:dyDescent="0.2">
      <c r="A223" s="23">
        <v>202207</v>
      </c>
      <c r="B223" s="21">
        <v>5540246185429</v>
      </c>
      <c r="C223" s="22">
        <v>70</v>
      </c>
      <c r="D223" s="22">
        <v>368.06400000000002</v>
      </c>
      <c r="E223" s="22">
        <v>397</v>
      </c>
      <c r="F223" s="21" t="s">
        <v>37</v>
      </c>
      <c r="G223" s="14">
        <v>22508</v>
      </c>
      <c r="H223" s="14">
        <v>40564</v>
      </c>
      <c r="I223" s="14">
        <v>18056</v>
      </c>
      <c r="J223" s="38">
        <v>2</v>
      </c>
      <c r="K223" s="59" t="s">
        <v>167</v>
      </c>
    </row>
    <row r="224" spans="1:11" x14ac:dyDescent="0.2">
      <c r="A224" s="23">
        <v>202207</v>
      </c>
      <c r="B224" s="21">
        <v>5540246185562</v>
      </c>
      <c r="C224" s="22">
        <v>251</v>
      </c>
      <c r="D224" s="22">
        <v>727.83360000000005</v>
      </c>
      <c r="E224" s="22">
        <v>126</v>
      </c>
      <c r="F224" s="21" t="s">
        <v>37</v>
      </c>
      <c r="G224" s="14">
        <v>22508</v>
      </c>
      <c r="H224" s="14">
        <v>40564</v>
      </c>
      <c r="I224" s="14">
        <v>18056</v>
      </c>
      <c r="J224" s="38">
        <v>2</v>
      </c>
      <c r="K224" s="59" t="s">
        <v>167</v>
      </c>
    </row>
    <row r="225" spans="1:11" x14ac:dyDescent="0.2">
      <c r="A225" s="23">
        <v>202207</v>
      </c>
      <c r="B225" s="21">
        <v>5540246186325</v>
      </c>
      <c r="C225" s="22">
        <v>279</v>
      </c>
      <c r="D225" s="22">
        <v>684.28800000000012</v>
      </c>
      <c r="E225" s="22">
        <v>307</v>
      </c>
      <c r="F225" s="21" t="s">
        <v>37</v>
      </c>
      <c r="G225" s="14">
        <v>22508</v>
      </c>
      <c r="H225" s="14">
        <v>40564</v>
      </c>
      <c r="I225" s="14">
        <v>18056</v>
      </c>
      <c r="J225" s="38">
        <v>2</v>
      </c>
      <c r="K225" s="59" t="s">
        <v>167</v>
      </c>
    </row>
    <row r="226" spans="1:11" x14ac:dyDescent="0.2">
      <c r="A226" s="23">
        <v>202207</v>
      </c>
      <c r="B226" s="21">
        <v>5540246187987</v>
      </c>
      <c r="C226" s="22">
        <v>0</v>
      </c>
      <c r="D226" s="22">
        <v>0</v>
      </c>
      <c r="E226" s="22">
        <v>21215</v>
      </c>
      <c r="F226" s="21" t="s">
        <v>37</v>
      </c>
      <c r="G226" s="14">
        <v>22508</v>
      </c>
      <c r="H226" s="14">
        <v>40564</v>
      </c>
      <c r="I226" s="14">
        <v>18056</v>
      </c>
      <c r="J226" s="38">
        <v>2</v>
      </c>
      <c r="K226" s="59" t="s">
        <v>167</v>
      </c>
    </row>
    <row r="227" spans="1:11" x14ac:dyDescent="0.2">
      <c r="A227" s="23">
        <v>202207</v>
      </c>
      <c r="B227" s="18">
        <v>5540246188175</v>
      </c>
      <c r="C227" s="19">
        <v>84</v>
      </c>
      <c r="D227" s="19">
        <v>2384.1215999999999</v>
      </c>
      <c r="E227" s="19">
        <v>353</v>
      </c>
      <c r="F227" s="21" t="s">
        <v>37</v>
      </c>
      <c r="G227" s="14">
        <v>22508</v>
      </c>
      <c r="H227" s="14">
        <v>40564</v>
      </c>
      <c r="I227" s="14">
        <v>18056</v>
      </c>
      <c r="J227" s="38">
        <v>2</v>
      </c>
      <c r="K227" s="59" t="s">
        <v>167</v>
      </c>
    </row>
    <row r="228" spans="1:11" x14ac:dyDescent="0.2">
      <c r="A228" s="23">
        <v>202207</v>
      </c>
      <c r="B228" s="21">
        <v>5540246188200</v>
      </c>
      <c r="C228" s="22">
        <v>0</v>
      </c>
      <c r="D228" s="22">
        <v>0</v>
      </c>
      <c r="E228" s="22">
        <v>10505</v>
      </c>
      <c r="F228" s="21" t="s">
        <v>37</v>
      </c>
      <c r="G228" s="14">
        <v>22508</v>
      </c>
      <c r="H228" s="14">
        <v>40564</v>
      </c>
      <c r="I228" s="14">
        <v>18056</v>
      </c>
      <c r="J228" s="38">
        <v>2</v>
      </c>
      <c r="K228" s="59" t="s">
        <v>167</v>
      </c>
    </row>
    <row r="229" spans="1:11" x14ac:dyDescent="0.2">
      <c r="A229" s="23">
        <v>202207</v>
      </c>
      <c r="B229" s="21">
        <v>5540246190743</v>
      </c>
      <c r="C229" s="22">
        <v>195</v>
      </c>
      <c r="D229" s="22">
        <v>1654.7328000000002</v>
      </c>
      <c r="E229" s="22">
        <v>696</v>
      </c>
      <c r="F229" s="21" t="s">
        <v>37</v>
      </c>
      <c r="G229" s="14">
        <v>22508</v>
      </c>
      <c r="H229" s="14">
        <v>40564</v>
      </c>
      <c r="I229" s="14">
        <v>18056</v>
      </c>
      <c r="J229" s="38">
        <v>2</v>
      </c>
      <c r="K229" s="59" t="s">
        <v>167</v>
      </c>
    </row>
    <row r="230" spans="1:11" x14ac:dyDescent="0.2">
      <c r="A230" s="23">
        <v>202207</v>
      </c>
      <c r="B230" s="21">
        <v>5540246191380</v>
      </c>
      <c r="C230" s="22">
        <v>418</v>
      </c>
      <c r="D230" s="22">
        <v>1975.104</v>
      </c>
      <c r="E230" s="22">
        <v>0</v>
      </c>
      <c r="F230" s="21" t="s">
        <v>37</v>
      </c>
      <c r="G230" s="14">
        <v>22508</v>
      </c>
      <c r="H230" s="14">
        <v>40564</v>
      </c>
      <c r="I230" s="14">
        <v>18056</v>
      </c>
      <c r="J230" s="38">
        <v>2</v>
      </c>
      <c r="K230" s="59" t="s">
        <v>167</v>
      </c>
    </row>
    <row r="231" spans="1:11" x14ac:dyDescent="0.2">
      <c r="A231" s="23">
        <v>202207</v>
      </c>
      <c r="B231" s="18">
        <v>5540246191394</v>
      </c>
      <c r="C231" s="19">
        <v>2436</v>
      </c>
      <c r="D231" s="19">
        <v>13009.248000000001</v>
      </c>
      <c r="E231" s="19">
        <v>464</v>
      </c>
      <c r="F231" s="21" t="s">
        <v>37</v>
      </c>
      <c r="G231" s="14">
        <v>22508</v>
      </c>
      <c r="H231" s="14">
        <v>40564</v>
      </c>
      <c r="I231" s="14">
        <v>18056</v>
      </c>
      <c r="J231" s="38">
        <v>2</v>
      </c>
      <c r="K231" s="59" t="s">
        <v>167</v>
      </c>
    </row>
    <row r="232" spans="1:11" x14ac:dyDescent="0.2">
      <c r="A232" s="23">
        <v>202207</v>
      </c>
      <c r="B232" s="21">
        <v>5540246191736</v>
      </c>
      <c r="C232" s="22">
        <v>219</v>
      </c>
      <c r="D232" s="22">
        <v>7053.6096000000007</v>
      </c>
      <c r="E232" s="22">
        <v>174</v>
      </c>
      <c r="F232" s="21" t="s">
        <v>37</v>
      </c>
      <c r="G232" s="14">
        <v>22508</v>
      </c>
      <c r="H232" s="14">
        <v>40564</v>
      </c>
      <c r="I232" s="14">
        <v>18056</v>
      </c>
      <c r="J232" s="38">
        <v>2</v>
      </c>
      <c r="K232" s="59" t="s">
        <v>167</v>
      </c>
    </row>
    <row r="233" spans="1:11" x14ac:dyDescent="0.2">
      <c r="A233" s="23">
        <v>202207</v>
      </c>
      <c r="B233" s="21">
        <v>5540246192102</v>
      </c>
      <c r="C233" s="22">
        <v>5930</v>
      </c>
      <c r="D233" s="22">
        <v>6492.6576000000005</v>
      </c>
      <c r="E233" s="22">
        <v>6501</v>
      </c>
      <c r="F233" s="21" t="s">
        <v>37</v>
      </c>
      <c r="G233" s="14">
        <v>22508</v>
      </c>
      <c r="H233" s="14">
        <v>40564</v>
      </c>
      <c r="I233" s="14">
        <v>18056</v>
      </c>
      <c r="J233" s="38">
        <v>2</v>
      </c>
      <c r="K233" s="59" t="s">
        <v>167</v>
      </c>
    </row>
    <row r="234" spans="1:11" x14ac:dyDescent="0.2">
      <c r="A234" s="23">
        <v>202207</v>
      </c>
      <c r="B234" s="21">
        <v>5540246192264</v>
      </c>
      <c r="C234" s="22">
        <v>854</v>
      </c>
      <c r="D234" s="22">
        <v>12400.128000000001</v>
      </c>
      <c r="E234" s="22">
        <v>1300</v>
      </c>
      <c r="F234" s="21" t="s">
        <v>37</v>
      </c>
      <c r="G234" s="14">
        <v>22508</v>
      </c>
      <c r="H234" s="14">
        <v>40564</v>
      </c>
      <c r="I234" s="14">
        <v>18056</v>
      </c>
      <c r="J234" s="38">
        <v>2</v>
      </c>
      <c r="K234" s="59" t="s">
        <v>167</v>
      </c>
    </row>
    <row r="235" spans="1:11" x14ac:dyDescent="0.2">
      <c r="A235" s="23">
        <v>202207</v>
      </c>
      <c r="B235" s="18">
        <v>5540246192265</v>
      </c>
      <c r="C235" s="19">
        <v>2376</v>
      </c>
      <c r="D235" s="19">
        <v>31806.259200000004</v>
      </c>
      <c r="E235" s="19">
        <v>873</v>
      </c>
      <c r="F235" s="21" t="s">
        <v>37</v>
      </c>
      <c r="G235" s="14">
        <v>22508</v>
      </c>
      <c r="H235" s="14">
        <v>40564</v>
      </c>
      <c r="I235" s="14">
        <v>18056</v>
      </c>
      <c r="J235" s="38">
        <v>2</v>
      </c>
      <c r="K235" s="59" t="s">
        <v>167</v>
      </c>
    </row>
    <row r="236" spans="1:11" x14ac:dyDescent="0.2">
      <c r="A236" s="23">
        <v>202208</v>
      </c>
      <c r="B236" s="18">
        <v>5540246171933</v>
      </c>
      <c r="C236" s="19">
        <v>891</v>
      </c>
      <c r="D236" s="19">
        <v>573.9552000000001</v>
      </c>
      <c r="E236" s="19">
        <v>8018</v>
      </c>
      <c r="F236" s="21" t="s">
        <v>37</v>
      </c>
      <c r="G236" s="14">
        <v>22508</v>
      </c>
      <c r="H236" s="14">
        <v>40564</v>
      </c>
      <c r="I236" s="14">
        <v>18056</v>
      </c>
      <c r="J236" s="38">
        <v>2</v>
      </c>
      <c r="K236" s="59" t="s">
        <v>167</v>
      </c>
    </row>
    <row r="237" spans="1:11" x14ac:dyDescent="0.2">
      <c r="A237" s="23">
        <v>202208</v>
      </c>
      <c r="B237" s="18">
        <v>5540246172539</v>
      </c>
      <c r="C237" s="19">
        <v>54</v>
      </c>
      <c r="D237" s="19">
        <v>1110.4560000000001</v>
      </c>
      <c r="E237" s="19">
        <v>116</v>
      </c>
      <c r="F237" s="21" t="s">
        <v>37</v>
      </c>
      <c r="G237" s="14">
        <v>22508</v>
      </c>
      <c r="H237" s="14">
        <v>40564</v>
      </c>
      <c r="I237" s="14">
        <v>18056</v>
      </c>
      <c r="J237" s="38">
        <v>2</v>
      </c>
      <c r="K237" s="59" t="s">
        <v>167</v>
      </c>
    </row>
    <row r="238" spans="1:11" x14ac:dyDescent="0.2">
      <c r="A238" s="23">
        <v>202208</v>
      </c>
      <c r="B238" s="21">
        <v>5540246172669</v>
      </c>
      <c r="C238" s="22">
        <v>195</v>
      </c>
      <c r="D238" s="22">
        <v>2651.9184</v>
      </c>
      <c r="E238" s="22">
        <v>1086</v>
      </c>
      <c r="F238" s="21" t="s">
        <v>37</v>
      </c>
      <c r="G238" s="14">
        <v>22508</v>
      </c>
      <c r="H238" s="14">
        <v>40564</v>
      </c>
      <c r="I238" s="14">
        <v>18056</v>
      </c>
      <c r="J238" s="38">
        <v>2</v>
      </c>
      <c r="K238" s="59" t="s">
        <v>167</v>
      </c>
    </row>
    <row r="239" spans="1:11" x14ac:dyDescent="0.2">
      <c r="A239" s="23">
        <v>202208</v>
      </c>
      <c r="B239" s="18">
        <v>5540246172978</v>
      </c>
      <c r="C239" s="19">
        <v>0</v>
      </c>
      <c r="D239" s="19">
        <v>0</v>
      </c>
      <c r="E239" s="19">
        <v>14616</v>
      </c>
      <c r="F239" s="21" t="s">
        <v>37</v>
      </c>
      <c r="G239" s="14">
        <v>22508</v>
      </c>
      <c r="H239" s="14">
        <v>40564</v>
      </c>
      <c r="I239" s="14">
        <v>18056</v>
      </c>
      <c r="J239" s="38">
        <v>2</v>
      </c>
      <c r="K239" s="59" t="s">
        <v>167</v>
      </c>
    </row>
    <row r="240" spans="1:11" x14ac:dyDescent="0.2">
      <c r="A240" s="23">
        <v>202208</v>
      </c>
      <c r="B240" s="21">
        <v>5540246173472</v>
      </c>
      <c r="C240" s="22">
        <v>0</v>
      </c>
      <c r="D240" s="22">
        <v>0</v>
      </c>
      <c r="E240" s="22">
        <v>864</v>
      </c>
      <c r="F240" s="21" t="s">
        <v>37</v>
      </c>
      <c r="G240" s="14">
        <v>22508</v>
      </c>
      <c r="H240" s="14">
        <v>40564</v>
      </c>
      <c r="I240" s="14">
        <v>18056</v>
      </c>
      <c r="J240" s="38">
        <v>2</v>
      </c>
      <c r="K240" s="59" t="s">
        <v>167</v>
      </c>
    </row>
    <row r="241" spans="1:11" x14ac:dyDescent="0.2">
      <c r="A241" s="23">
        <v>202208</v>
      </c>
      <c r="B241" s="18">
        <v>5540246174095</v>
      </c>
      <c r="C241" s="19">
        <v>42</v>
      </c>
      <c r="D241" s="19">
        <v>1303.2576000000001</v>
      </c>
      <c r="E241" s="19">
        <v>112</v>
      </c>
      <c r="F241" s="21" t="s">
        <v>37</v>
      </c>
      <c r="G241" s="14">
        <v>22508</v>
      </c>
      <c r="H241" s="14">
        <v>40564</v>
      </c>
      <c r="I241" s="14">
        <v>18056</v>
      </c>
      <c r="J241" s="38">
        <v>2</v>
      </c>
      <c r="K241" s="59" t="s">
        <v>167</v>
      </c>
    </row>
    <row r="242" spans="1:11" x14ac:dyDescent="0.2">
      <c r="A242" s="23">
        <v>202208</v>
      </c>
      <c r="B242" s="21">
        <v>5540246174174</v>
      </c>
      <c r="C242" s="22">
        <v>103</v>
      </c>
      <c r="D242" s="22">
        <v>1358.1216000000002</v>
      </c>
      <c r="E242" s="22">
        <v>759</v>
      </c>
      <c r="F242" s="21" t="s">
        <v>37</v>
      </c>
      <c r="G242" s="14">
        <v>22508</v>
      </c>
      <c r="H242" s="14">
        <v>40564</v>
      </c>
      <c r="I242" s="14">
        <v>18056</v>
      </c>
      <c r="J242" s="38">
        <v>2</v>
      </c>
      <c r="K242" s="59" t="s">
        <v>167</v>
      </c>
    </row>
    <row r="243" spans="1:11" x14ac:dyDescent="0.2">
      <c r="A243" s="23">
        <v>202208</v>
      </c>
      <c r="B243" s="18">
        <v>5540246175047</v>
      </c>
      <c r="C243" s="19">
        <v>14</v>
      </c>
      <c r="D243" s="19">
        <v>147.48480000000001</v>
      </c>
      <c r="E243" s="19">
        <v>738</v>
      </c>
      <c r="F243" s="21" t="s">
        <v>37</v>
      </c>
      <c r="G243" s="14">
        <v>22508</v>
      </c>
      <c r="H243" s="14">
        <v>40564</v>
      </c>
      <c r="I243" s="14">
        <v>18056</v>
      </c>
      <c r="J243" s="38">
        <v>2</v>
      </c>
      <c r="K243" s="59" t="s">
        <v>167</v>
      </c>
    </row>
    <row r="244" spans="1:11" x14ac:dyDescent="0.2">
      <c r="A244" s="23">
        <v>202208</v>
      </c>
      <c r="B244" s="21">
        <v>5540246175049</v>
      </c>
      <c r="C244" s="22">
        <v>627</v>
      </c>
      <c r="D244" s="22">
        <v>6520.1760000000004</v>
      </c>
      <c r="E244" s="22">
        <v>2144</v>
      </c>
      <c r="F244" s="21" t="s">
        <v>37</v>
      </c>
      <c r="G244" s="14">
        <v>22508</v>
      </c>
      <c r="H244" s="14">
        <v>40564</v>
      </c>
      <c r="I244" s="14">
        <v>18056</v>
      </c>
      <c r="J244" s="38">
        <v>2</v>
      </c>
      <c r="K244" s="59" t="s">
        <v>167</v>
      </c>
    </row>
    <row r="245" spans="1:11" x14ac:dyDescent="0.2">
      <c r="A245" s="23">
        <v>202208</v>
      </c>
      <c r="B245" s="18">
        <v>5540246175050</v>
      </c>
      <c r="C245" s="19">
        <v>724</v>
      </c>
      <c r="D245" s="19">
        <v>8383.5648000000001</v>
      </c>
      <c r="E245" s="19">
        <v>1977</v>
      </c>
      <c r="F245" s="21" t="s">
        <v>37</v>
      </c>
      <c r="G245" s="14">
        <v>22508</v>
      </c>
      <c r="H245" s="14">
        <v>40564</v>
      </c>
      <c r="I245" s="14">
        <v>18056</v>
      </c>
      <c r="J245" s="38">
        <v>2</v>
      </c>
      <c r="K245" s="59" t="s">
        <v>167</v>
      </c>
    </row>
    <row r="246" spans="1:11" x14ac:dyDescent="0.2">
      <c r="A246" s="23">
        <v>202208</v>
      </c>
      <c r="B246" s="18">
        <v>5540246176294</v>
      </c>
      <c r="C246" s="19">
        <v>1225</v>
      </c>
      <c r="D246" s="19">
        <v>1129.0752000000002</v>
      </c>
      <c r="E246" s="19">
        <v>11136</v>
      </c>
      <c r="F246" s="21" t="s">
        <v>37</v>
      </c>
      <c r="G246" s="14">
        <v>22508</v>
      </c>
      <c r="H246" s="14">
        <v>40564</v>
      </c>
      <c r="I246" s="14">
        <v>18056</v>
      </c>
      <c r="J246" s="38">
        <v>2</v>
      </c>
      <c r="K246" s="59" t="s">
        <v>167</v>
      </c>
    </row>
    <row r="247" spans="1:11" x14ac:dyDescent="0.2">
      <c r="A247" s="23">
        <v>202208</v>
      </c>
      <c r="B247" s="21">
        <v>5540246176295</v>
      </c>
      <c r="C247" s="22">
        <v>7016</v>
      </c>
      <c r="D247" s="22">
        <v>6466.5216000000009</v>
      </c>
      <c r="E247" s="22">
        <v>62933</v>
      </c>
      <c r="F247" s="21" t="s">
        <v>37</v>
      </c>
      <c r="G247" s="14">
        <v>22508</v>
      </c>
      <c r="H247" s="14">
        <v>40564</v>
      </c>
      <c r="I247" s="14">
        <v>18056</v>
      </c>
      <c r="J247" s="38">
        <v>2</v>
      </c>
      <c r="K247" s="59" t="s">
        <v>167</v>
      </c>
    </row>
    <row r="248" spans="1:11" x14ac:dyDescent="0.2">
      <c r="A248" s="23">
        <v>202208</v>
      </c>
      <c r="B248" s="21">
        <v>5540246176699</v>
      </c>
      <c r="C248" s="22">
        <v>0</v>
      </c>
      <c r="D248" s="22">
        <v>0</v>
      </c>
      <c r="E248" s="22">
        <v>41969</v>
      </c>
      <c r="F248" s="21" t="s">
        <v>37</v>
      </c>
      <c r="G248" s="14">
        <v>22508</v>
      </c>
      <c r="H248" s="14">
        <v>40564</v>
      </c>
      <c r="I248" s="14">
        <v>18056</v>
      </c>
      <c r="J248" s="38">
        <v>2</v>
      </c>
      <c r="K248" s="59" t="s">
        <v>167</v>
      </c>
    </row>
    <row r="249" spans="1:11" x14ac:dyDescent="0.2">
      <c r="A249" s="23">
        <v>202208</v>
      </c>
      <c r="B249" s="18">
        <v>5540246185429</v>
      </c>
      <c r="C249" s="19">
        <v>70</v>
      </c>
      <c r="D249" s="19">
        <v>368.06400000000002</v>
      </c>
      <c r="E249" s="19">
        <v>474</v>
      </c>
      <c r="F249" s="21" t="s">
        <v>37</v>
      </c>
      <c r="G249" s="14">
        <v>22508</v>
      </c>
      <c r="H249" s="14">
        <v>40564</v>
      </c>
      <c r="I249" s="14">
        <v>18056</v>
      </c>
      <c r="J249" s="38">
        <v>2</v>
      </c>
      <c r="K249" s="59" t="s">
        <v>167</v>
      </c>
    </row>
    <row r="250" spans="1:11" x14ac:dyDescent="0.2">
      <c r="A250" s="23">
        <v>202208</v>
      </c>
      <c r="B250" s="18">
        <v>5540246185562</v>
      </c>
      <c r="C250" s="19">
        <v>126</v>
      </c>
      <c r="D250" s="19">
        <v>363.91680000000002</v>
      </c>
      <c r="E250" s="19">
        <v>140</v>
      </c>
      <c r="F250" s="21" t="s">
        <v>37</v>
      </c>
      <c r="G250" s="14">
        <v>22508</v>
      </c>
      <c r="H250" s="14">
        <v>40564</v>
      </c>
      <c r="I250" s="14">
        <v>18056</v>
      </c>
      <c r="J250" s="38">
        <v>2</v>
      </c>
      <c r="K250" s="59" t="s">
        <v>167</v>
      </c>
    </row>
    <row r="251" spans="1:11" x14ac:dyDescent="0.2">
      <c r="A251" s="23">
        <v>202208</v>
      </c>
      <c r="B251" s="21">
        <v>5540246186325</v>
      </c>
      <c r="C251" s="22">
        <v>516</v>
      </c>
      <c r="D251" s="22">
        <v>1265.9328000000003</v>
      </c>
      <c r="E251" s="22">
        <v>543</v>
      </c>
      <c r="F251" s="21" t="s">
        <v>37</v>
      </c>
      <c r="G251" s="14">
        <v>22508</v>
      </c>
      <c r="H251" s="14">
        <v>40564</v>
      </c>
      <c r="I251" s="14">
        <v>18056</v>
      </c>
      <c r="J251" s="38">
        <v>2</v>
      </c>
      <c r="K251" s="59" t="s">
        <v>167</v>
      </c>
    </row>
    <row r="252" spans="1:11" x14ac:dyDescent="0.2">
      <c r="A252" s="23">
        <v>202208</v>
      </c>
      <c r="B252" s="21">
        <v>5540246187987</v>
      </c>
      <c r="C252" s="22">
        <v>1448</v>
      </c>
      <c r="D252" s="22">
        <v>711.67680000000007</v>
      </c>
      <c r="E252" s="22">
        <v>29901</v>
      </c>
      <c r="F252" s="21" t="s">
        <v>37</v>
      </c>
      <c r="G252" s="14">
        <v>22508</v>
      </c>
      <c r="H252" s="14">
        <v>40564</v>
      </c>
      <c r="I252" s="14">
        <v>18056</v>
      </c>
      <c r="J252" s="38">
        <v>2</v>
      </c>
      <c r="K252" s="59" t="s">
        <v>167</v>
      </c>
    </row>
    <row r="253" spans="1:11" x14ac:dyDescent="0.2">
      <c r="A253" s="23">
        <v>202208</v>
      </c>
      <c r="B253" s="21">
        <v>5540246188175</v>
      </c>
      <c r="C253" s="22">
        <v>93</v>
      </c>
      <c r="D253" s="22">
        <v>2649.0240000000003</v>
      </c>
      <c r="E253" s="22">
        <v>483</v>
      </c>
      <c r="F253" s="21" t="s">
        <v>37</v>
      </c>
      <c r="G253" s="14">
        <v>22508</v>
      </c>
      <c r="H253" s="14">
        <v>40564</v>
      </c>
      <c r="I253" s="14">
        <v>18056</v>
      </c>
      <c r="J253" s="38">
        <v>2</v>
      </c>
      <c r="K253" s="59" t="s">
        <v>167</v>
      </c>
    </row>
    <row r="254" spans="1:11" x14ac:dyDescent="0.2">
      <c r="A254" s="23">
        <v>202208</v>
      </c>
      <c r="B254" s="18">
        <v>5540246188200</v>
      </c>
      <c r="C254" s="19">
        <v>1040</v>
      </c>
      <c r="D254" s="19">
        <v>1916.0064</v>
      </c>
      <c r="E254" s="19">
        <v>12844</v>
      </c>
      <c r="F254" s="21" t="s">
        <v>37</v>
      </c>
      <c r="G254" s="14">
        <v>22508</v>
      </c>
      <c r="H254" s="14">
        <v>40564</v>
      </c>
      <c r="I254" s="14">
        <v>18056</v>
      </c>
      <c r="J254" s="38">
        <v>2</v>
      </c>
      <c r="K254" s="59" t="s">
        <v>167</v>
      </c>
    </row>
    <row r="255" spans="1:11" x14ac:dyDescent="0.2">
      <c r="A255" s="23">
        <v>202208</v>
      </c>
      <c r="B255" s="18">
        <v>5540246190743</v>
      </c>
      <c r="C255" s="19">
        <v>195</v>
      </c>
      <c r="D255" s="19">
        <v>1654.7328000000002</v>
      </c>
      <c r="E255" s="19">
        <v>724</v>
      </c>
      <c r="F255" s="21" t="s">
        <v>37</v>
      </c>
      <c r="G255" s="14">
        <v>22508</v>
      </c>
      <c r="H255" s="14">
        <v>40564</v>
      </c>
      <c r="I255" s="14">
        <v>18056</v>
      </c>
      <c r="J255" s="38">
        <v>2</v>
      </c>
      <c r="K255" s="59" t="s">
        <v>167</v>
      </c>
    </row>
    <row r="256" spans="1:11" x14ac:dyDescent="0.2">
      <c r="A256" s="23">
        <v>202208</v>
      </c>
      <c r="B256" s="21">
        <v>5540246191380</v>
      </c>
      <c r="C256" s="22">
        <v>418</v>
      </c>
      <c r="D256" s="22">
        <v>1975.104</v>
      </c>
      <c r="E256" s="22">
        <v>418</v>
      </c>
      <c r="F256" s="21" t="s">
        <v>37</v>
      </c>
      <c r="G256" s="14">
        <v>22508</v>
      </c>
      <c r="H256" s="14">
        <v>40564</v>
      </c>
      <c r="I256" s="14">
        <v>18056</v>
      </c>
      <c r="J256" s="38">
        <v>2</v>
      </c>
      <c r="K256" s="59" t="s">
        <v>167</v>
      </c>
    </row>
    <row r="257" spans="1:11" x14ac:dyDescent="0.2">
      <c r="A257" s="23">
        <v>202208</v>
      </c>
      <c r="B257" s="18">
        <v>5540246191394</v>
      </c>
      <c r="C257" s="19">
        <v>1972</v>
      </c>
      <c r="D257" s="19">
        <v>10531.296000000002</v>
      </c>
      <c r="E257" s="19">
        <v>0</v>
      </c>
      <c r="F257" s="21" t="s">
        <v>37</v>
      </c>
      <c r="G257" s="14">
        <v>22508</v>
      </c>
      <c r="H257" s="14">
        <v>40564</v>
      </c>
      <c r="I257" s="14">
        <v>18056</v>
      </c>
      <c r="J257" s="38">
        <v>2</v>
      </c>
      <c r="K257" s="59" t="s">
        <v>167</v>
      </c>
    </row>
    <row r="258" spans="1:11" x14ac:dyDescent="0.2">
      <c r="A258" s="23">
        <v>202208</v>
      </c>
      <c r="B258" s="21">
        <v>5540246191736</v>
      </c>
      <c r="C258" s="22">
        <v>45</v>
      </c>
      <c r="D258" s="22">
        <v>1425.7295999999999</v>
      </c>
      <c r="E258" s="22">
        <v>0</v>
      </c>
      <c r="F258" s="21" t="s">
        <v>37</v>
      </c>
      <c r="G258" s="14">
        <v>22508</v>
      </c>
      <c r="H258" s="14">
        <v>40564</v>
      </c>
      <c r="I258" s="14">
        <v>18056</v>
      </c>
      <c r="J258" s="38">
        <v>2</v>
      </c>
      <c r="K258" s="59" t="s">
        <v>167</v>
      </c>
    </row>
    <row r="259" spans="1:11" x14ac:dyDescent="0.2">
      <c r="A259" s="23">
        <v>202208</v>
      </c>
      <c r="B259" s="21">
        <v>5540246192102</v>
      </c>
      <c r="C259" s="22">
        <v>5457</v>
      </c>
      <c r="D259" s="22">
        <v>5974.4736000000003</v>
      </c>
      <c r="E259" s="22">
        <v>9216</v>
      </c>
      <c r="F259" s="21" t="s">
        <v>37</v>
      </c>
      <c r="G259" s="14">
        <v>22508</v>
      </c>
      <c r="H259" s="14">
        <v>40564</v>
      </c>
      <c r="I259" s="14">
        <v>18056</v>
      </c>
      <c r="J259" s="38">
        <v>2</v>
      </c>
      <c r="K259" s="59" t="s">
        <v>167</v>
      </c>
    </row>
    <row r="260" spans="1:11" x14ac:dyDescent="0.2">
      <c r="A260" s="23">
        <v>202208</v>
      </c>
      <c r="B260" s="21">
        <v>5540246192264</v>
      </c>
      <c r="C260" s="22">
        <v>1040</v>
      </c>
      <c r="D260" s="22">
        <v>15095.808000000001</v>
      </c>
      <c r="E260" s="22">
        <v>1151</v>
      </c>
      <c r="F260" s="21" t="s">
        <v>37</v>
      </c>
      <c r="G260" s="14">
        <v>22508</v>
      </c>
      <c r="H260" s="14">
        <v>40564</v>
      </c>
      <c r="I260" s="14">
        <v>18056</v>
      </c>
      <c r="J260" s="38">
        <v>2</v>
      </c>
      <c r="K260" s="59" t="s">
        <v>167</v>
      </c>
    </row>
    <row r="261" spans="1:11" x14ac:dyDescent="0.2">
      <c r="A261" s="23">
        <v>202208</v>
      </c>
      <c r="B261" s="18">
        <v>5540246192265</v>
      </c>
      <c r="C261" s="19">
        <v>1801</v>
      </c>
      <c r="D261" s="19">
        <v>24103.180799999998</v>
      </c>
      <c r="E261" s="19">
        <v>780</v>
      </c>
      <c r="F261" s="21" t="s">
        <v>37</v>
      </c>
      <c r="G261" s="14">
        <v>22508</v>
      </c>
      <c r="H261" s="14">
        <v>40564</v>
      </c>
      <c r="I261" s="14">
        <v>18056</v>
      </c>
      <c r="J261" s="38">
        <v>2</v>
      </c>
      <c r="K261" s="59" t="s">
        <v>167</v>
      </c>
    </row>
    <row r="262" spans="1:11" x14ac:dyDescent="0.2">
      <c r="A262" s="23">
        <v>202209</v>
      </c>
      <c r="B262" s="18">
        <v>5540246171933</v>
      </c>
      <c r="C262" s="19">
        <v>446</v>
      </c>
      <c r="D262" s="19">
        <v>286.97760000000005</v>
      </c>
      <c r="E262" s="19">
        <v>9744</v>
      </c>
      <c r="F262" s="21" t="s">
        <v>37</v>
      </c>
      <c r="G262" s="14">
        <v>22508</v>
      </c>
      <c r="H262" s="14">
        <v>40564</v>
      </c>
      <c r="I262" s="14">
        <v>18056</v>
      </c>
      <c r="J262" s="38">
        <v>2</v>
      </c>
      <c r="K262" s="59" t="s">
        <v>167</v>
      </c>
    </row>
    <row r="263" spans="1:11" x14ac:dyDescent="0.2">
      <c r="A263" s="23">
        <v>202209</v>
      </c>
      <c r="B263" s="18">
        <v>5540246172539</v>
      </c>
      <c r="C263" s="19">
        <v>19</v>
      </c>
      <c r="D263" s="19">
        <v>386.25119999999998</v>
      </c>
      <c r="E263" s="19">
        <v>116</v>
      </c>
      <c r="F263" s="21" t="s">
        <v>37</v>
      </c>
      <c r="G263" s="14">
        <v>22508</v>
      </c>
      <c r="H263" s="14">
        <v>40564</v>
      </c>
      <c r="I263" s="14">
        <v>18056</v>
      </c>
      <c r="J263" s="38">
        <v>2</v>
      </c>
      <c r="K263" s="59" t="s">
        <v>167</v>
      </c>
    </row>
    <row r="264" spans="1:11" x14ac:dyDescent="0.2">
      <c r="A264" s="23">
        <v>202209</v>
      </c>
      <c r="B264" s="21">
        <v>5540246172669</v>
      </c>
      <c r="C264" s="22">
        <v>223</v>
      </c>
      <c r="D264" s="22">
        <v>3030.7824000000005</v>
      </c>
      <c r="E264" s="22">
        <v>1337</v>
      </c>
      <c r="F264" s="21" t="s">
        <v>37</v>
      </c>
      <c r="G264" s="14">
        <v>22508</v>
      </c>
      <c r="H264" s="14">
        <v>40564</v>
      </c>
      <c r="I264" s="14">
        <v>18056</v>
      </c>
      <c r="J264" s="38">
        <v>2</v>
      </c>
      <c r="K264" s="59" t="s">
        <v>167</v>
      </c>
    </row>
    <row r="265" spans="1:11" x14ac:dyDescent="0.2">
      <c r="A265" s="23">
        <v>202209</v>
      </c>
      <c r="B265" s="18">
        <v>5540246172978</v>
      </c>
      <c r="C265" s="19">
        <v>1253</v>
      </c>
      <c r="D265" s="19">
        <v>1010.1024</v>
      </c>
      <c r="E265" s="19">
        <v>14282</v>
      </c>
      <c r="F265" s="21" t="s">
        <v>37</v>
      </c>
      <c r="G265" s="14">
        <v>22508</v>
      </c>
      <c r="H265" s="14">
        <v>40564</v>
      </c>
      <c r="I265" s="14">
        <v>18056</v>
      </c>
      <c r="J265" s="38">
        <v>2</v>
      </c>
      <c r="K265" s="59" t="s">
        <v>167</v>
      </c>
    </row>
    <row r="266" spans="1:11" x14ac:dyDescent="0.2">
      <c r="A266" s="23">
        <v>202209</v>
      </c>
      <c r="B266" s="21">
        <v>5540246173472</v>
      </c>
      <c r="C266" s="22">
        <v>265</v>
      </c>
      <c r="D266" s="22">
        <v>6106.7520000000004</v>
      </c>
      <c r="E266" s="22">
        <v>641</v>
      </c>
      <c r="F266" s="21" t="s">
        <v>37</v>
      </c>
      <c r="G266" s="14">
        <v>22508</v>
      </c>
      <c r="H266" s="14">
        <v>40564</v>
      </c>
      <c r="I266" s="14">
        <v>18056</v>
      </c>
      <c r="J266" s="38">
        <v>2</v>
      </c>
      <c r="K266" s="59" t="s">
        <v>167</v>
      </c>
    </row>
    <row r="267" spans="1:11" x14ac:dyDescent="0.2">
      <c r="A267" s="23">
        <v>202209</v>
      </c>
      <c r="B267" s="18">
        <v>5540246174095</v>
      </c>
      <c r="C267" s="19">
        <v>70</v>
      </c>
      <c r="D267" s="19">
        <v>2172.096</v>
      </c>
      <c r="E267" s="19">
        <v>168</v>
      </c>
      <c r="F267" s="21" t="s">
        <v>37</v>
      </c>
      <c r="G267" s="14">
        <v>22508</v>
      </c>
      <c r="H267" s="14">
        <v>40564</v>
      </c>
      <c r="I267" s="14">
        <v>18056</v>
      </c>
      <c r="J267" s="38">
        <v>2</v>
      </c>
      <c r="K267" s="59" t="s">
        <v>167</v>
      </c>
    </row>
    <row r="268" spans="1:11" x14ac:dyDescent="0.2">
      <c r="A268" s="23">
        <v>202209</v>
      </c>
      <c r="B268" s="21">
        <v>5540246174174</v>
      </c>
      <c r="C268" s="22">
        <v>82</v>
      </c>
      <c r="D268" s="22">
        <v>1080.3456000000001</v>
      </c>
      <c r="E268" s="22">
        <v>727</v>
      </c>
      <c r="F268" s="21" t="s">
        <v>37</v>
      </c>
      <c r="G268" s="14">
        <v>22508</v>
      </c>
      <c r="H268" s="14">
        <v>40564</v>
      </c>
      <c r="I268" s="14">
        <v>18056</v>
      </c>
      <c r="J268" s="38">
        <v>2</v>
      </c>
      <c r="K268" s="59" t="s">
        <v>167</v>
      </c>
    </row>
    <row r="269" spans="1:11" x14ac:dyDescent="0.2">
      <c r="A269" s="23">
        <v>202209</v>
      </c>
      <c r="B269" s="18">
        <v>5540246175047</v>
      </c>
      <c r="C269" s="19">
        <v>42</v>
      </c>
      <c r="D269" s="19">
        <v>442.45440000000002</v>
      </c>
      <c r="E269" s="19">
        <v>864</v>
      </c>
      <c r="F269" s="21" t="s">
        <v>37</v>
      </c>
      <c r="G269" s="14">
        <v>22508</v>
      </c>
      <c r="H269" s="14">
        <v>40564</v>
      </c>
      <c r="I269" s="14">
        <v>18056</v>
      </c>
      <c r="J269" s="38">
        <v>2</v>
      </c>
      <c r="K269" s="59" t="s">
        <v>167</v>
      </c>
    </row>
    <row r="270" spans="1:11" x14ac:dyDescent="0.2">
      <c r="A270" s="23">
        <v>202209</v>
      </c>
      <c r="B270" s="21">
        <v>5540246175049</v>
      </c>
      <c r="C270" s="22">
        <v>0</v>
      </c>
      <c r="D270" s="22">
        <v>0</v>
      </c>
      <c r="E270" s="22">
        <v>3494</v>
      </c>
      <c r="F270" s="21" t="s">
        <v>37</v>
      </c>
      <c r="G270" s="14">
        <v>22508</v>
      </c>
      <c r="H270" s="14">
        <v>40564</v>
      </c>
      <c r="I270" s="14">
        <v>18056</v>
      </c>
      <c r="J270" s="38">
        <v>2</v>
      </c>
      <c r="K270" s="59" t="s">
        <v>167</v>
      </c>
    </row>
    <row r="271" spans="1:11" x14ac:dyDescent="0.2">
      <c r="A271" s="23">
        <v>202209</v>
      </c>
      <c r="B271" s="18">
        <v>5540246175050</v>
      </c>
      <c r="C271" s="19">
        <v>0</v>
      </c>
      <c r="D271" s="19">
        <v>0</v>
      </c>
      <c r="E271" s="19">
        <v>3063</v>
      </c>
      <c r="F271" s="21" t="s">
        <v>37</v>
      </c>
      <c r="G271" s="14">
        <v>22508</v>
      </c>
      <c r="H271" s="14">
        <v>40564</v>
      </c>
      <c r="I271" s="14">
        <v>18056</v>
      </c>
      <c r="J271" s="38">
        <v>2</v>
      </c>
      <c r="K271" s="59" t="s">
        <v>167</v>
      </c>
    </row>
    <row r="272" spans="1:11" x14ac:dyDescent="0.2">
      <c r="A272" s="23">
        <v>202209</v>
      </c>
      <c r="B272" s="18">
        <v>5540246176294</v>
      </c>
      <c r="C272" s="19">
        <v>3007</v>
      </c>
      <c r="D272" s="19">
        <v>2771.3663999999999</v>
      </c>
      <c r="E272" s="19">
        <v>9726</v>
      </c>
      <c r="F272" s="21" t="s">
        <v>37</v>
      </c>
      <c r="G272" s="14">
        <v>22508</v>
      </c>
      <c r="H272" s="14">
        <v>40564</v>
      </c>
      <c r="I272" s="14">
        <v>18056</v>
      </c>
      <c r="J272" s="38">
        <v>2</v>
      </c>
      <c r="K272" s="59" t="s">
        <v>167</v>
      </c>
    </row>
    <row r="273" spans="1:11" x14ac:dyDescent="0.2">
      <c r="A273" s="23">
        <v>202209</v>
      </c>
      <c r="B273" s="21">
        <v>5540246176295</v>
      </c>
      <c r="C273" s="22">
        <v>11099</v>
      </c>
      <c r="D273" s="22">
        <v>10230.105600000001</v>
      </c>
      <c r="E273" s="22">
        <v>86054</v>
      </c>
      <c r="F273" s="21" t="s">
        <v>37</v>
      </c>
      <c r="G273" s="14">
        <v>22508</v>
      </c>
      <c r="H273" s="14">
        <v>40564</v>
      </c>
      <c r="I273" s="14">
        <v>18056</v>
      </c>
      <c r="J273" s="38">
        <v>2</v>
      </c>
      <c r="K273" s="59" t="s">
        <v>167</v>
      </c>
    </row>
    <row r="274" spans="1:11" x14ac:dyDescent="0.2">
      <c r="A274" s="23">
        <v>202209</v>
      </c>
      <c r="B274" s="21">
        <v>5540246176699</v>
      </c>
      <c r="C274" s="22">
        <v>-1253</v>
      </c>
      <c r="D274" s="22">
        <v>-559.87199999999996</v>
      </c>
      <c r="E274" s="22">
        <v>63893</v>
      </c>
      <c r="F274" s="21" t="s">
        <v>37</v>
      </c>
      <c r="G274" s="14">
        <v>22508</v>
      </c>
      <c r="H274" s="14">
        <v>40564</v>
      </c>
      <c r="I274" s="14">
        <v>18056</v>
      </c>
      <c r="J274" s="38">
        <v>2</v>
      </c>
      <c r="K274" s="59" t="s">
        <v>167</v>
      </c>
    </row>
    <row r="275" spans="1:11" x14ac:dyDescent="0.2">
      <c r="A275" s="23">
        <v>202209</v>
      </c>
      <c r="B275" s="18">
        <v>5540246185429</v>
      </c>
      <c r="C275" s="19">
        <v>70</v>
      </c>
      <c r="D275" s="19">
        <v>368.06400000000002</v>
      </c>
      <c r="E275" s="19">
        <v>529</v>
      </c>
      <c r="F275" s="21" t="s">
        <v>37</v>
      </c>
      <c r="G275" s="14">
        <v>22508</v>
      </c>
      <c r="H275" s="14">
        <v>40564</v>
      </c>
      <c r="I275" s="14">
        <v>18056</v>
      </c>
      <c r="J275" s="38">
        <v>2</v>
      </c>
      <c r="K275" s="59" t="s">
        <v>167</v>
      </c>
    </row>
    <row r="276" spans="1:11" x14ac:dyDescent="0.2">
      <c r="A276" s="23">
        <v>202209</v>
      </c>
      <c r="B276" s="18">
        <v>5540246185562</v>
      </c>
      <c r="C276" s="19">
        <v>195</v>
      </c>
      <c r="D276" s="19">
        <v>566.09280000000001</v>
      </c>
      <c r="E276" s="19">
        <v>376</v>
      </c>
      <c r="F276" s="21" t="s">
        <v>37</v>
      </c>
      <c r="G276" s="14">
        <v>22508</v>
      </c>
      <c r="H276" s="14">
        <v>40564</v>
      </c>
      <c r="I276" s="14">
        <v>18056</v>
      </c>
      <c r="J276" s="38">
        <v>2</v>
      </c>
      <c r="K276" s="59" t="s">
        <v>167</v>
      </c>
    </row>
    <row r="277" spans="1:11" x14ac:dyDescent="0.2">
      <c r="A277" s="23">
        <v>202209</v>
      </c>
      <c r="B277" s="21">
        <v>5540246186325</v>
      </c>
      <c r="C277" s="22">
        <v>112</v>
      </c>
      <c r="D277" s="22">
        <v>273.71520000000004</v>
      </c>
      <c r="E277" s="22">
        <v>655</v>
      </c>
      <c r="F277" s="21" t="s">
        <v>37</v>
      </c>
      <c r="G277" s="14">
        <v>22508</v>
      </c>
      <c r="H277" s="14">
        <v>40564</v>
      </c>
      <c r="I277" s="14">
        <v>18056</v>
      </c>
      <c r="J277" s="38">
        <v>2</v>
      </c>
      <c r="K277" s="59" t="s">
        <v>167</v>
      </c>
    </row>
    <row r="278" spans="1:11" x14ac:dyDescent="0.2">
      <c r="A278" s="23">
        <v>202209</v>
      </c>
      <c r="B278" s="18">
        <v>5540246187987</v>
      </c>
      <c r="C278" s="19">
        <v>3286</v>
      </c>
      <c r="D278" s="19">
        <v>1614.9024000000002</v>
      </c>
      <c r="E278" s="19">
        <v>48943</v>
      </c>
      <c r="F278" s="21" t="s">
        <v>37</v>
      </c>
      <c r="G278" s="14">
        <v>22508</v>
      </c>
      <c r="H278" s="14">
        <v>40564</v>
      </c>
      <c r="I278" s="14">
        <v>18056</v>
      </c>
      <c r="J278" s="38">
        <v>2</v>
      </c>
      <c r="K278" s="59" t="s">
        <v>167</v>
      </c>
    </row>
    <row r="279" spans="1:11" x14ac:dyDescent="0.2">
      <c r="A279" s="23">
        <v>202209</v>
      </c>
      <c r="B279" s="18">
        <v>5540246188175</v>
      </c>
      <c r="C279" s="19">
        <v>65</v>
      </c>
      <c r="D279" s="19">
        <v>1854.3168000000001</v>
      </c>
      <c r="E279" s="19">
        <v>529</v>
      </c>
      <c r="F279" s="21" t="s">
        <v>37</v>
      </c>
      <c r="G279" s="14">
        <v>22508</v>
      </c>
      <c r="H279" s="14">
        <v>40564</v>
      </c>
      <c r="I279" s="14">
        <v>18056</v>
      </c>
      <c r="J279" s="38">
        <v>2</v>
      </c>
      <c r="K279" s="59" t="s">
        <v>167</v>
      </c>
    </row>
    <row r="280" spans="1:11" x14ac:dyDescent="0.2">
      <c r="A280" s="23">
        <v>202209</v>
      </c>
      <c r="B280" s="21">
        <v>5540246188200</v>
      </c>
      <c r="C280" s="22">
        <v>928</v>
      </c>
      <c r="D280" s="22">
        <v>1710.72</v>
      </c>
      <c r="E280" s="22">
        <v>20194</v>
      </c>
      <c r="F280" s="21" t="s">
        <v>37</v>
      </c>
      <c r="G280" s="14">
        <v>22508</v>
      </c>
      <c r="H280" s="14">
        <v>40564</v>
      </c>
      <c r="I280" s="14">
        <v>18056</v>
      </c>
      <c r="J280" s="38">
        <v>2</v>
      </c>
      <c r="K280" s="59" t="s">
        <v>167</v>
      </c>
    </row>
    <row r="281" spans="1:11" x14ac:dyDescent="0.2">
      <c r="A281" s="23">
        <v>202209</v>
      </c>
      <c r="B281" s="21">
        <v>5540246190743</v>
      </c>
      <c r="C281" s="22">
        <v>307</v>
      </c>
      <c r="D281" s="22">
        <v>2600.2943999999998</v>
      </c>
      <c r="E281" s="22">
        <v>669</v>
      </c>
      <c r="F281" s="21" t="s">
        <v>37</v>
      </c>
      <c r="G281" s="14">
        <v>22508</v>
      </c>
      <c r="H281" s="14">
        <v>40564</v>
      </c>
      <c r="I281" s="14">
        <v>18056</v>
      </c>
      <c r="J281" s="38">
        <v>2</v>
      </c>
      <c r="K281" s="59" t="s">
        <v>167</v>
      </c>
    </row>
    <row r="282" spans="1:11" x14ac:dyDescent="0.2">
      <c r="A282" s="23">
        <v>202209</v>
      </c>
      <c r="B282" s="18">
        <v>5540246191394</v>
      </c>
      <c r="C282" s="19">
        <v>1972</v>
      </c>
      <c r="D282" s="19">
        <v>10531.296000000002</v>
      </c>
      <c r="E282" s="19">
        <v>0</v>
      </c>
      <c r="F282" s="21" t="s">
        <v>37</v>
      </c>
      <c r="G282" s="14">
        <v>22508</v>
      </c>
      <c r="H282" s="14">
        <v>40564</v>
      </c>
      <c r="I282" s="14">
        <v>18056</v>
      </c>
      <c r="J282" s="38">
        <v>2</v>
      </c>
      <c r="K282" s="59" t="s">
        <v>167</v>
      </c>
    </row>
    <row r="283" spans="1:11" x14ac:dyDescent="0.2">
      <c r="A283" s="23">
        <v>202209</v>
      </c>
      <c r="B283" s="18">
        <v>5540246191594</v>
      </c>
      <c r="C283" s="19">
        <v>0</v>
      </c>
      <c r="D283" s="19">
        <v>0</v>
      </c>
      <c r="E283" s="19">
        <v>696</v>
      </c>
      <c r="F283" s="21" t="s">
        <v>37</v>
      </c>
      <c r="G283" s="14">
        <v>22508</v>
      </c>
      <c r="H283" s="14">
        <v>40564</v>
      </c>
      <c r="I283" s="14">
        <v>18056</v>
      </c>
      <c r="J283" s="38">
        <v>2</v>
      </c>
      <c r="K283" s="59" t="s">
        <v>167</v>
      </c>
    </row>
    <row r="284" spans="1:11" x14ac:dyDescent="0.2">
      <c r="A284" s="23">
        <v>202209</v>
      </c>
      <c r="B284" s="18">
        <v>5540246191598</v>
      </c>
      <c r="C284" s="19">
        <v>0</v>
      </c>
      <c r="D284" s="19">
        <v>0</v>
      </c>
      <c r="E284" s="19">
        <v>1601</v>
      </c>
      <c r="F284" s="21" t="s">
        <v>37</v>
      </c>
      <c r="G284" s="14">
        <v>22508</v>
      </c>
      <c r="H284" s="14">
        <v>40564</v>
      </c>
      <c r="I284" s="14">
        <v>18056</v>
      </c>
      <c r="J284" s="38">
        <v>2</v>
      </c>
      <c r="K284" s="59" t="s">
        <v>167</v>
      </c>
    </row>
    <row r="285" spans="1:11" x14ac:dyDescent="0.2">
      <c r="A285" s="23">
        <v>202209</v>
      </c>
      <c r="B285" s="21">
        <v>5540246191736</v>
      </c>
      <c r="C285" s="22">
        <v>409</v>
      </c>
      <c r="D285" s="22">
        <v>13206.758400000001</v>
      </c>
      <c r="E285" s="22">
        <v>140</v>
      </c>
      <c r="F285" s="21" t="s">
        <v>37</v>
      </c>
      <c r="G285" s="14">
        <v>22508</v>
      </c>
      <c r="H285" s="14">
        <v>40564</v>
      </c>
      <c r="I285" s="14">
        <v>18056</v>
      </c>
      <c r="J285" s="38">
        <v>2</v>
      </c>
      <c r="K285" s="59" t="s">
        <v>167</v>
      </c>
    </row>
    <row r="286" spans="1:11" x14ac:dyDescent="0.2">
      <c r="A286" s="23">
        <v>202209</v>
      </c>
      <c r="B286" s="18">
        <v>5540246192102</v>
      </c>
      <c r="C286" s="19">
        <v>2269</v>
      </c>
      <c r="D286" s="19">
        <v>2619.4752000000003</v>
      </c>
      <c r="E286" s="19">
        <v>11206</v>
      </c>
      <c r="F286" s="21" t="s">
        <v>37</v>
      </c>
      <c r="G286" s="14">
        <v>22508</v>
      </c>
      <c r="H286" s="14">
        <v>40564</v>
      </c>
      <c r="I286" s="14">
        <v>18056</v>
      </c>
      <c r="J286" s="38">
        <v>2</v>
      </c>
      <c r="K286" s="59" t="s">
        <v>167</v>
      </c>
    </row>
    <row r="287" spans="1:11" x14ac:dyDescent="0.2">
      <c r="A287" s="23">
        <v>202209</v>
      </c>
      <c r="B287" s="18">
        <v>5540246192264</v>
      </c>
      <c r="C287" s="19">
        <v>1374</v>
      </c>
      <c r="D287" s="19">
        <v>19948.032000000003</v>
      </c>
      <c r="E287" s="19">
        <v>1634</v>
      </c>
      <c r="F287" s="21" t="s">
        <v>37</v>
      </c>
      <c r="G287" s="14">
        <v>22508</v>
      </c>
      <c r="H287" s="14">
        <v>40564</v>
      </c>
      <c r="I287" s="14">
        <v>18056</v>
      </c>
      <c r="J287" s="38">
        <v>2</v>
      </c>
      <c r="K287" s="59" t="s">
        <v>167</v>
      </c>
    </row>
    <row r="288" spans="1:11" x14ac:dyDescent="0.2">
      <c r="A288" s="23">
        <v>202209</v>
      </c>
      <c r="B288" s="21">
        <v>5540246192265</v>
      </c>
      <c r="C288" s="22">
        <v>1318</v>
      </c>
      <c r="D288" s="22">
        <v>17642.5344</v>
      </c>
      <c r="E288" s="22">
        <v>928</v>
      </c>
      <c r="F288" s="21" t="s">
        <v>37</v>
      </c>
      <c r="G288" s="14">
        <v>22508</v>
      </c>
      <c r="H288" s="14">
        <v>40564</v>
      </c>
      <c r="I288" s="14">
        <v>18056</v>
      </c>
      <c r="J288" s="38">
        <v>2</v>
      </c>
      <c r="K288" s="59" t="s">
        <v>167</v>
      </c>
    </row>
    <row r="289" spans="1:11" x14ac:dyDescent="0.2">
      <c r="A289" s="23">
        <v>202209</v>
      </c>
      <c r="B289" s="18">
        <v>5540246195539</v>
      </c>
      <c r="C289" s="19">
        <v>0</v>
      </c>
      <c r="D289" s="19">
        <v>0</v>
      </c>
      <c r="E289" s="19">
        <v>460</v>
      </c>
      <c r="F289" s="21" t="s">
        <v>37</v>
      </c>
      <c r="G289" s="14">
        <v>22508</v>
      </c>
      <c r="H289" s="14">
        <v>40564</v>
      </c>
      <c r="I289" s="14">
        <v>18056</v>
      </c>
      <c r="J289" s="38">
        <v>2</v>
      </c>
      <c r="K289" s="59" t="s">
        <v>167</v>
      </c>
    </row>
    <row r="290" spans="1:11" x14ac:dyDescent="0.2">
      <c r="A290" s="23">
        <v>202210</v>
      </c>
      <c r="B290" s="18">
        <v>5540246171933</v>
      </c>
      <c r="C290" s="19">
        <v>1894</v>
      </c>
      <c r="D290" s="19">
        <v>1251.4176000000002</v>
      </c>
      <c r="E290" s="19">
        <v>8520</v>
      </c>
      <c r="F290" s="21" t="s">
        <v>37</v>
      </c>
      <c r="G290" s="14">
        <v>22508</v>
      </c>
      <c r="H290" s="14">
        <v>40564</v>
      </c>
      <c r="I290" s="14">
        <v>18056</v>
      </c>
      <c r="J290" s="38">
        <v>2</v>
      </c>
      <c r="K290" s="59" t="s">
        <v>167</v>
      </c>
    </row>
    <row r="291" spans="1:11" x14ac:dyDescent="0.2">
      <c r="A291" s="23">
        <v>202210</v>
      </c>
      <c r="B291" s="18">
        <v>5540246172539</v>
      </c>
      <c r="C291" s="19">
        <v>112</v>
      </c>
      <c r="D291" s="19">
        <v>2425.2912000000001</v>
      </c>
      <c r="E291" s="19">
        <v>154</v>
      </c>
      <c r="F291" s="21" t="s">
        <v>37</v>
      </c>
      <c r="G291" s="14">
        <v>22508</v>
      </c>
      <c r="H291" s="14">
        <v>40564</v>
      </c>
      <c r="I291" s="14">
        <v>18056</v>
      </c>
      <c r="J291" s="38">
        <v>2</v>
      </c>
      <c r="K291" s="59" t="s">
        <v>167</v>
      </c>
    </row>
    <row r="292" spans="1:11" x14ac:dyDescent="0.2">
      <c r="A292" s="23">
        <v>202210</v>
      </c>
      <c r="B292" s="21">
        <v>5540246172669</v>
      </c>
      <c r="C292" s="22">
        <v>557</v>
      </c>
      <c r="D292" s="22">
        <v>7801.92</v>
      </c>
      <c r="E292" s="22">
        <v>1420</v>
      </c>
      <c r="F292" s="21" t="s">
        <v>37</v>
      </c>
      <c r="G292" s="14">
        <v>22508</v>
      </c>
      <c r="H292" s="14">
        <v>40564</v>
      </c>
      <c r="I292" s="14">
        <v>18056</v>
      </c>
      <c r="J292" s="38">
        <v>2</v>
      </c>
      <c r="K292" s="59" t="s">
        <v>167</v>
      </c>
    </row>
    <row r="293" spans="1:11" x14ac:dyDescent="0.2">
      <c r="A293" s="23">
        <v>202210</v>
      </c>
      <c r="B293" s="18">
        <v>5540246172978</v>
      </c>
      <c r="C293" s="19">
        <v>0</v>
      </c>
      <c r="D293" s="19">
        <v>0</v>
      </c>
      <c r="E293" s="19">
        <v>15285</v>
      </c>
      <c r="F293" s="21" t="s">
        <v>37</v>
      </c>
      <c r="G293" s="14">
        <v>22508</v>
      </c>
      <c r="H293" s="14">
        <v>40564</v>
      </c>
      <c r="I293" s="14">
        <v>18056</v>
      </c>
      <c r="J293" s="38">
        <v>2</v>
      </c>
      <c r="K293" s="59" t="s">
        <v>167</v>
      </c>
    </row>
    <row r="294" spans="1:11" x14ac:dyDescent="0.2">
      <c r="A294" s="23">
        <v>202210</v>
      </c>
      <c r="B294" s="21">
        <v>5540246173472</v>
      </c>
      <c r="C294" s="22">
        <v>181</v>
      </c>
      <c r="D294" s="22">
        <v>4178.3040000000001</v>
      </c>
      <c r="E294" s="22">
        <v>850</v>
      </c>
      <c r="F294" s="21" t="s">
        <v>37</v>
      </c>
      <c r="G294" s="14">
        <v>22508</v>
      </c>
      <c r="H294" s="14">
        <v>40564</v>
      </c>
      <c r="I294" s="14">
        <v>18056</v>
      </c>
      <c r="J294" s="38">
        <v>2</v>
      </c>
      <c r="K294" s="59" t="s">
        <v>167</v>
      </c>
    </row>
    <row r="295" spans="1:11" x14ac:dyDescent="0.2">
      <c r="A295" s="23">
        <v>202210</v>
      </c>
      <c r="B295" s="18">
        <v>5540246174095</v>
      </c>
      <c r="C295" s="19">
        <v>77</v>
      </c>
      <c r="D295" s="19">
        <v>2389.3056000000001</v>
      </c>
      <c r="E295" s="19">
        <v>154</v>
      </c>
      <c r="F295" s="21" t="s">
        <v>37</v>
      </c>
      <c r="G295" s="14">
        <v>22508</v>
      </c>
      <c r="H295" s="14">
        <v>40564</v>
      </c>
      <c r="I295" s="14">
        <v>18056</v>
      </c>
      <c r="J295" s="38">
        <v>2</v>
      </c>
      <c r="K295" s="59" t="s">
        <v>167</v>
      </c>
    </row>
    <row r="296" spans="1:11" x14ac:dyDescent="0.2">
      <c r="A296" s="23">
        <v>202210</v>
      </c>
      <c r="B296" s="21">
        <v>5540246174174</v>
      </c>
      <c r="C296" s="22">
        <v>91</v>
      </c>
      <c r="D296" s="22">
        <v>1251.8063999999999</v>
      </c>
      <c r="E296" s="22">
        <v>666</v>
      </c>
      <c r="F296" s="21" t="s">
        <v>37</v>
      </c>
      <c r="G296" s="14">
        <v>22508</v>
      </c>
      <c r="H296" s="14">
        <v>40564</v>
      </c>
      <c r="I296" s="14">
        <v>18056</v>
      </c>
      <c r="J296" s="38">
        <v>2</v>
      </c>
      <c r="K296" s="59" t="s">
        <v>167</v>
      </c>
    </row>
    <row r="297" spans="1:11" x14ac:dyDescent="0.2">
      <c r="A297" s="23">
        <v>202210</v>
      </c>
      <c r="B297" s="18">
        <v>5540246175047</v>
      </c>
      <c r="C297" s="19">
        <v>432</v>
      </c>
      <c r="D297" s="19">
        <v>4572.0288</v>
      </c>
      <c r="E297" s="19">
        <v>877</v>
      </c>
      <c r="F297" s="21" t="s">
        <v>37</v>
      </c>
      <c r="G297" s="14">
        <v>22508</v>
      </c>
      <c r="H297" s="14">
        <v>40564</v>
      </c>
      <c r="I297" s="14">
        <v>18056</v>
      </c>
      <c r="J297" s="38">
        <v>2</v>
      </c>
      <c r="K297" s="59" t="s">
        <v>167</v>
      </c>
    </row>
    <row r="298" spans="1:11" x14ac:dyDescent="0.2">
      <c r="A298" s="23">
        <v>202210</v>
      </c>
      <c r="B298" s="21">
        <v>5540246175049</v>
      </c>
      <c r="C298" s="22">
        <v>683</v>
      </c>
      <c r="D298" s="22">
        <v>7099.7472000000007</v>
      </c>
      <c r="E298" s="22">
        <v>4274</v>
      </c>
      <c r="F298" s="21" t="s">
        <v>37</v>
      </c>
      <c r="G298" s="14">
        <v>22508</v>
      </c>
      <c r="H298" s="14">
        <v>40564</v>
      </c>
      <c r="I298" s="14">
        <v>18056</v>
      </c>
      <c r="J298" s="38">
        <v>2</v>
      </c>
      <c r="K298" s="59" t="s">
        <v>167</v>
      </c>
    </row>
    <row r="299" spans="1:11" x14ac:dyDescent="0.2">
      <c r="A299" s="23">
        <v>202210</v>
      </c>
      <c r="B299" s="18">
        <v>5540246175050</v>
      </c>
      <c r="C299" s="19">
        <v>557</v>
      </c>
      <c r="D299" s="19">
        <v>6448.8960000000006</v>
      </c>
      <c r="E299" s="19">
        <v>3383</v>
      </c>
      <c r="F299" s="21" t="s">
        <v>37</v>
      </c>
      <c r="G299" s="14">
        <v>22508</v>
      </c>
      <c r="H299" s="14">
        <v>40564</v>
      </c>
      <c r="I299" s="14">
        <v>18056</v>
      </c>
      <c r="J299" s="38">
        <v>2</v>
      </c>
      <c r="K299" s="59" t="s">
        <v>167</v>
      </c>
    </row>
    <row r="300" spans="1:11" x14ac:dyDescent="0.2">
      <c r="A300" s="23">
        <v>202210</v>
      </c>
      <c r="B300" s="21">
        <v>5540246176294</v>
      </c>
      <c r="C300" s="22">
        <v>2265</v>
      </c>
      <c r="D300" s="22">
        <v>2146.0896000000002</v>
      </c>
      <c r="E300" s="22">
        <v>12027</v>
      </c>
      <c r="F300" s="21" t="s">
        <v>37</v>
      </c>
      <c r="G300" s="14">
        <v>22508</v>
      </c>
      <c r="H300" s="14">
        <v>40564</v>
      </c>
      <c r="I300" s="14">
        <v>18056</v>
      </c>
      <c r="J300" s="38">
        <v>2</v>
      </c>
      <c r="K300" s="59" t="s">
        <v>167</v>
      </c>
    </row>
    <row r="301" spans="1:11" x14ac:dyDescent="0.2">
      <c r="A301" s="23">
        <v>202210</v>
      </c>
      <c r="B301" s="18">
        <v>5540246176295</v>
      </c>
      <c r="C301" s="19">
        <v>10060</v>
      </c>
      <c r="D301" s="19">
        <v>9534.3263999999999</v>
      </c>
      <c r="E301" s="19">
        <v>90907</v>
      </c>
      <c r="F301" s="21" t="s">
        <v>37</v>
      </c>
      <c r="G301" s="14">
        <v>22508</v>
      </c>
      <c r="H301" s="14">
        <v>40564</v>
      </c>
      <c r="I301" s="14">
        <v>18056</v>
      </c>
      <c r="J301" s="38">
        <v>2</v>
      </c>
      <c r="K301" s="59" t="s">
        <v>167</v>
      </c>
    </row>
    <row r="302" spans="1:11" x14ac:dyDescent="0.2">
      <c r="A302" s="23">
        <v>202210</v>
      </c>
      <c r="B302" s="18">
        <v>5540246176699</v>
      </c>
      <c r="C302" s="19">
        <v>4594</v>
      </c>
      <c r="D302" s="19">
        <v>2164.0608000000002</v>
      </c>
      <c r="E302" s="19">
        <v>65355</v>
      </c>
      <c r="F302" s="21" t="s">
        <v>37</v>
      </c>
      <c r="G302" s="14">
        <v>22508</v>
      </c>
      <c r="H302" s="14">
        <v>40564</v>
      </c>
      <c r="I302" s="14">
        <v>18056</v>
      </c>
      <c r="J302" s="38">
        <v>2</v>
      </c>
      <c r="K302" s="59" t="s">
        <v>167</v>
      </c>
    </row>
    <row r="303" spans="1:11" x14ac:dyDescent="0.2">
      <c r="A303" s="23">
        <v>202210</v>
      </c>
      <c r="B303" s="18">
        <v>5540246185429</v>
      </c>
      <c r="C303" s="19">
        <v>168</v>
      </c>
      <c r="D303" s="19">
        <v>883.35360000000003</v>
      </c>
      <c r="E303" s="19">
        <v>265</v>
      </c>
      <c r="F303" s="21" t="s">
        <v>37</v>
      </c>
      <c r="G303" s="14">
        <v>22508</v>
      </c>
      <c r="H303" s="14">
        <v>40564</v>
      </c>
      <c r="I303" s="14">
        <v>18056</v>
      </c>
      <c r="J303" s="38">
        <v>2</v>
      </c>
      <c r="K303" s="59" t="s">
        <v>167</v>
      </c>
    </row>
    <row r="304" spans="1:11" x14ac:dyDescent="0.2">
      <c r="A304" s="23">
        <v>202210</v>
      </c>
      <c r="B304" s="18">
        <v>5540246185562</v>
      </c>
      <c r="C304" s="19">
        <v>140</v>
      </c>
      <c r="D304" s="19">
        <v>404.35199999999998</v>
      </c>
      <c r="E304" s="19">
        <v>362</v>
      </c>
      <c r="F304" s="21" t="s">
        <v>37</v>
      </c>
      <c r="G304" s="14">
        <v>22508</v>
      </c>
      <c r="H304" s="14">
        <v>40564</v>
      </c>
      <c r="I304" s="14">
        <v>18056</v>
      </c>
      <c r="J304" s="38">
        <v>2</v>
      </c>
      <c r="K304" s="59" t="s">
        <v>167</v>
      </c>
    </row>
    <row r="305" spans="1:11" x14ac:dyDescent="0.2">
      <c r="A305" s="23">
        <v>202210</v>
      </c>
      <c r="B305" s="21">
        <v>5540246186325</v>
      </c>
      <c r="C305" s="22">
        <v>293</v>
      </c>
      <c r="D305" s="22">
        <v>718.50239999999997</v>
      </c>
      <c r="E305" s="22">
        <v>669</v>
      </c>
      <c r="F305" s="21" t="s">
        <v>37</v>
      </c>
      <c r="G305" s="14">
        <v>22508</v>
      </c>
      <c r="H305" s="14">
        <v>40564</v>
      </c>
      <c r="I305" s="14">
        <v>18056</v>
      </c>
      <c r="J305" s="38">
        <v>2</v>
      </c>
      <c r="K305" s="59" t="s">
        <v>167</v>
      </c>
    </row>
    <row r="306" spans="1:11" x14ac:dyDescent="0.2">
      <c r="A306" s="23">
        <v>202210</v>
      </c>
      <c r="B306" s="18">
        <v>5540246187987</v>
      </c>
      <c r="C306" s="19">
        <v>5067</v>
      </c>
      <c r="D306" s="19">
        <v>2519.1215999999999</v>
      </c>
      <c r="E306" s="19">
        <v>56683</v>
      </c>
      <c r="F306" s="21" t="s">
        <v>37</v>
      </c>
      <c r="G306" s="14">
        <v>22508</v>
      </c>
      <c r="H306" s="14">
        <v>40564</v>
      </c>
      <c r="I306" s="14">
        <v>18056</v>
      </c>
      <c r="J306" s="38">
        <v>2</v>
      </c>
      <c r="K306" s="59" t="s">
        <v>167</v>
      </c>
    </row>
    <row r="307" spans="1:11" x14ac:dyDescent="0.2">
      <c r="A307" s="23">
        <v>202210</v>
      </c>
      <c r="B307" s="21">
        <v>5540246188175</v>
      </c>
      <c r="C307" s="22">
        <v>130</v>
      </c>
      <c r="D307" s="22">
        <v>3773.2175999999999</v>
      </c>
      <c r="E307" s="22">
        <v>632</v>
      </c>
      <c r="F307" s="21" t="s">
        <v>37</v>
      </c>
      <c r="G307" s="14">
        <v>22508</v>
      </c>
      <c r="H307" s="14">
        <v>40564</v>
      </c>
      <c r="I307" s="14">
        <v>18056</v>
      </c>
      <c r="J307" s="38">
        <v>2</v>
      </c>
      <c r="K307" s="59" t="s">
        <v>167</v>
      </c>
    </row>
    <row r="308" spans="1:11" x14ac:dyDescent="0.2">
      <c r="A308" s="23">
        <v>202210</v>
      </c>
      <c r="B308" s="21">
        <v>5540246188200</v>
      </c>
      <c r="C308" s="22">
        <v>75</v>
      </c>
      <c r="D308" s="22">
        <v>139.36320000000001</v>
      </c>
      <c r="E308" s="22">
        <v>18820</v>
      </c>
      <c r="F308" s="21" t="s">
        <v>37</v>
      </c>
      <c r="G308" s="14">
        <v>22508</v>
      </c>
      <c r="H308" s="14">
        <v>40564</v>
      </c>
      <c r="I308" s="14">
        <v>18056</v>
      </c>
      <c r="J308" s="38">
        <v>2</v>
      </c>
      <c r="K308" s="59" t="s">
        <v>167</v>
      </c>
    </row>
    <row r="309" spans="1:11" x14ac:dyDescent="0.2">
      <c r="A309" s="23">
        <v>202210</v>
      </c>
      <c r="B309" s="21">
        <v>5540246190743</v>
      </c>
      <c r="C309" s="22">
        <v>335</v>
      </c>
      <c r="D309" s="22">
        <v>2836.6848</v>
      </c>
      <c r="E309" s="22">
        <v>836</v>
      </c>
      <c r="F309" s="21" t="s">
        <v>37</v>
      </c>
      <c r="G309" s="14">
        <v>22508</v>
      </c>
      <c r="H309" s="14">
        <v>40564</v>
      </c>
      <c r="I309" s="14">
        <v>18056</v>
      </c>
      <c r="J309" s="38">
        <v>2</v>
      </c>
      <c r="K309" s="59" t="s">
        <v>167</v>
      </c>
    </row>
    <row r="310" spans="1:11" x14ac:dyDescent="0.2">
      <c r="A310" s="23">
        <v>202210</v>
      </c>
      <c r="B310" s="21">
        <v>5540246191394</v>
      </c>
      <c r="C310" s="22">
        <v>1972</v>
      </c>
      <c r="D310" s="22">
        <v>10531.296000000002</v>
      </c>
      <c r="E310" s="22">
        <v>232</v>
      </c>
      <c r="F310" s="21" t="s">
        <v>37</v>
      </c>
      <c r="G310" s="14">
        <v>22508</v>
      </c>
      <c r="H310" s="14">
        <v>40564</v>
      </c>
      <c r="I310" s="14">
        <v>18056</v>
      </c>
      <c r="J310" s="38">
        <v>2</v>
      </c>
      <c r="K310" s="59" t="s">
        <v>167</v>
      </c>
    </row>
    <row r="311" spans="1:11" x14ac:dyDescent="0.2">
      <c r="A311" s="23">
        <v>202210</v>
      </c>
      <c r="B311" s="21">
        <v>5540246191594</v>
      </c>
      <c r="C311" s="22">
        <v>808</v>
      </c>
      <c r="D311" s="22">
        <v>1449.2304000000001</v>
      </c>
      <c r="E311" s="22">
        <v>3815</v>
      </c>
      <c r="F311" s="21" t="s">
        <v>37</v>
      </c>
      <c r="G311" s="14">
        <v>22508</v>
      </c>
      <c r="H311" s="14">
        <v>40564</v>
      </c>
      <c r="I311" s="14">
        <v>18056</v>
      </c>
      <c r="J311" s="38">
        <v>2</v>
      </c>
      <c r="K311" s="59" t="s">
        <v>167</v>
      </c>
    </row>
    <row r="312" spans="1:11" x14ac:dyDescent="0.2">
      <c r="A312" s="23">
        <v>202210</v>
      </c>
      <c r="B312" s="21">
        <v>5540246191598</v>
      </c>
      <c r="C312" s="22">
        <v>0</v>
      </c>
      <c r="D312" s="22">
        <v>0</v>
      </c>
      <c r="E312" s="22">
        <v>6404</v>
      </c>
      <c r="F312" s="21" t="s">
        <v>37</v>
      </c>
      <c r="G312" s="14">
        <v>22508</v>
      </c>
      <c r="H312" s="14">
        <v>40564</v>
      </c>
      <c r="I312" s="14">
        <v>18056</v>
      </c>
      <c r="J312" s="38">
        <v>2</v>
      </c>
      <c r="K312" s="59" t="s">
        <v>167</v>
      </c>
    </row>
    <row r="313" spans="1:11" x14ac:dyDescent="0.2">
      <c r="A313" s="23">
        <v>202210</v>
      </c>
      <c r="B313" s="18">
        <v>5540246191736</v>
      </c>
      <c r="C313" s="19">
        <v>270</v>
      </c>
      <c r="D313" s="19">
        <v>8704.4544000000005</v>
      </c>
      <c r="E313" s="19">
        <v>21</v>
      </c>
      <c r="F313" s="21" t="s">
        <v>37</v>
      </c>
      <c r="G313" s="14">
        <v>22508</v>
      </c>
      <c r="H313" s="14">
        <v>40564</v>
      </c>
      <c r="I313" s="14">
        <v>18056</v>
      </c>
      <c r="J313" s="38">
        <v>2</v>
      </c>
      <c r="K313" s="59" t="s">
        <v>167</v>
      </c>
    </row>
    <row r="314" spans="1:11" x14ac:dyDescent="0.2">
      <c r="A314" s="23">
        <v>202210</v>
      </c>
      <c r="B314" s="21">
        <v>5540246192102</v>
      </c>
      <c r="C314" s="22">
        <v>6988</v>
      </c>
      <c r="D314" s="22">
        <v>8496.7487999999994</v>
      </c>
      <c r="E314" s="22">
        <v>11735</v>
      </c>
      <c r="F314" s="21" t="s">
        <v>37</v>
      </c>
      <c r="G314" s="14">
        <v>22508</v>
      </c>
      <c r="H314" s="14">
        <v>40564</v>
      </c>
      <c r="I314" s="14">
        <v>18056</v>
      </c>
      <c r="J314" s="38">
        <v>2</v>
      </c>
      <c r="K314" s="59" t="s">
        <v>167</v>
      </c>
    </row>
    <row r="315" spans="1:11" x14ac:dyDescent="0.2">
      <c r="A315" s="23">
        <v>202210</v>
      </c>
      <c r="B315" s="21">
        <v>5540246192264</v>
      </c>
      <c r="C315" s="22">
        <v>1225</v>
      </c>
      <c r="D315" s="22">
        <v>17791.488000000001</v>
      </c>
      <c r="E315" s="22">
        <v>1225</v>
      </c>
      <c r="F315" s="21" t="s">
        <v>37</v>
      </c>
      <c r="G315" s="14">
        <v>22508</v>
      </c>
      <c r="H315" s="14">
        <v>40564</v>
      </c>
      <c r="I315" s="14">
        <v>18056</v>
      </c>
      <c r="J315" s="38">
        <v>2</v>
      </c>
      <c r="K315" s="59" t="s">
        <v>167</v>
      </c>
    </row>
    <row r="316" spans="1:11" x14ac:dyDescent="0.2">
      <c r="A316" s="23">
        <v>202210</v>
      </c>
      <c r="B316" s="18">
        <v>5540246192265</v>
      </c>
      <c r="C316" s="19">
        <v>687</v>
      </c>
      <c r="D316" s="19">
        <v>9193.996799999999</v>
      </c>
      <c r="E316" s="19">
        <v>819</v>
      </c>
      <c r="F316" s="21" t="s">
        <v>37</v>
      </c>
      <c r="G316" s="14">
        <v>22508</v>
      </c>
      <c r="H316" s="14">
        <v>40564</v>
      </c>
      <c r="I316" s="14">
        <v>18056</v>
      </c>
      <c r="J316" s="38">
        <v>2</v>
      </c>
      <c r="K316" s="59" t="s">
        <v>167</v>
      </c>
    </row>
    <row r="317" spans="1:11" x14ac:dyDescent="0.2">
      <c r="A317" s="23">
        <v>202210</v>
      </c>
      <c r="B317" s="18">
        <v>5540246195943</v>
      </c>
      <c r="C317" s="19">
        <v>0</v>
      </c>
      <c r="D317" s="19">
        <v>0</v>
      </c>
      <c r="E317" s="19">
        <v>232</v>
      </c>
      <c r="F317" s="21" t="s">
        <v>37</v>
      </c>
      <c r="G317" s="14">
        <v>22508</v>
      </c>
      <c r="H317" s="14">
        <v>40564</v>
      </c>
      <c r="I317" s="14">
        <v>18056</v>
      </c>
      <c r="J317" s="38">
        <v>2</v>
      </c>
      <c r="K317" s="59" t="s">
        <v>167</v>
      </c>
    </row>
    <row r="318" spans="1:11" x14ac:dyDescent="0.2">
      <c r="A318" s="23">
        <v>202210</v>
      </c>
      <c r="B318" s="21">
        <v>5540246195944</v>
      </c>
      <c r="C318" s="22">
        <v>0</v>
      </c>
      <c r="D318" s="22">
        <v>0</v>
      </c>
      <c r="E318" s="22">
        <v>116</v>
      </c>
      <c r="F318" s="21" t="s">
        <v>37</v>
      </c>
      <c r="G318" s="14">
        <v>22508</v>
      </c>
      <c r="H318" s="14">
        <v>40564</v>
      </c>
      <c r="I318" s="14">
        <v>18056</v>
      </c>
      <c r="J318" s="38">
        <v>2</v>
      </c>
      <c r="K318" s="59" t="s">
        <v>167</v>
      </c>
    </row>
    <row r="319" spans="1:11" x14ac:dyDescent="0.2">
      <c r="A319" s="23">
        <v>202211</v>
      </c>
      <c r="B319" s="18">
        <v>5540246171933</v>
      </c>
      <c r="C319" s="19">
        <v>0</v>
      </c>
      <c r="D319" s="19">
        <v>0</v>
      </c>
      <c r="E319" s="19">
        <v>13141</v>
      </c>
      <c r="F319" s="21" t="s">
        <v>37</v>
      </c>
      <c r="G319" s="14">
        <v>22508</v>
      </c>
      <c r="H319" s="14">
        <v>40564</v>
      </c>
      <c r="I319" s="14">
        <v>18056</v>
      </c>
      <c r="J319" s="38">
        <v>2</v>
      </c>
      <c r="K319" s="59" t="s">
        <v>167</v>
      </c>
    </row>
    <row r="320" spans="1:11" x14ac:dyDescent="0.2">
      <c r="A320" s="23">
        <v>202211</v>
      </c>
      <c r="B320" s="18">
        <v>5540246172539</v>
      </c>
      <c r="C320" s="19">
        <v>75</v>
      </c>
      <c r="D320" s="19">
        <v>1621.8144000000002</v>
      </c>
      <c r="E320" s="19">
        <v>158</v>
      </c>
      <c r="F320" s="21" t="s">
        <v>37</v>
      </c>
      <c r="G320" s="14">
        <v>22508</v>
      </c>
      <c r="H320" s="14">
        <v>40564</v>
      </c>
      <c r="I320" s="14">
        <v>18056</v>
      </c>
      <c r="J320" s="38">
        <v>2</v>
      </c>
      <c r="K320" s="59" t="s">
        <v>167</v>
      </c>
    </row>
    <row r="321" spans="1:11" x14ac:dyDescent="0.2">
      <c r="A321" s="23">
        <v>202211</v>
      </c>
      <c r="B321" s="21">
        <v>5540246172669</v>
      </c>
      <c r="C321" s="22">
        <v>251</v>
      </c>
      <c r="D321" s="22">
        <v>3511.8144000000002</v>
      </c>
      <c r="E321" s="22">
        <v>1337</v>
      </c>
      <c r="F321" s="21" t="s">
        <v>37</v>
      </c>
      <c r="G321" s="14">
        <v>22508</v>
      </c>
      <c r="H321" s="14">
        <v>40564</v>
      </c>
      <c r="I321" s="14">
        <v>18056</v>
      </c>
      <c r="J321" s="38">
        <v>2</v>
      </c>
      <c r="K321" s="59" t="s">
        <v>167</v>
      </c>
    </row>
    <row r="322" spans="1:11" x14ac:dyDescent="0.2">
      <c r="A322" s="23">
        <v>202211</v>
      </c>
      <c r="B322" s="18">
        <v>5540246172978</v>
      </c>
      <c r="C322" s="19">
        <v>335</v>
      </c>
      <c r="D322" s="19">
        <v>269.35200000000003</v>
      </c>
      <c r="E322" s="19">
        <v>16120</v>
      </c>
      <c r="F322" s="21" t="s">
        <v>37</v>
      </c>
      <c r="G322" s="14">
        <v>22508</v>
      </c>
      <c r="H322" s="14">
        <v>40564</v>
      </c>
      <c r="I322" s="14">
        <v>18056</v>
      </c>
      <c r="J322" s="38">
        <v>2</v>
      </c>
      <c r="K322" s="59" t="s">
        <v>167</v>
      </c>
    </row>
    <row r="323" spans="1:11" x14ac:dyDescent="0.2">
      <c r="A323" s="23">
        <v>202211</v>
      </c>
      <c r="B323" s="21">
        <v>5540246173472</v>
      </c>
      <c r="C323" s="22">
        <v>307</v>
      </c>
      <c r="D323" s="22">
        <v>7070.9760000000006</v>
      </c>
      <c r="E323" s="22">
        <v>696</v>
      </c>
      <c r="F323" s="21" t="s">
        <v>37</v>
      </c>
      <c r="G323" s="14">
        <v>22508</v>
      </c>
      <c r="H323" s="14">
        <v>40564</v>
      </c>
      <c r="I323" s="14">
        <v>18056</v>
      </c>
      <c r="J323" s="38">
        <v>2</v>
      </c>
      <c r="K323" s="59" t="s">
        <v>167</v>
      </c>
    </row>
    <row r="324" spans="1:11" x14ac:dyDescent="0.2">
      <c r="A324" s="23">
        <v>202211</v>
      </c>
      <c r="B324" s="21">
        <v>5540246174095</v>
      </c>
      <c r="C324" s="22">
        <v>98</v>
      </c>
      <c r="D324" s="22">
        <v>3040.9344000000001</v>
      </c>
      <c r="E324" s="22">
        <v>181</v>
      </c>
      <c r="F324" s="21" t="s">
        <v>37</v>
      </c>
      <c r="G324" s="14">
        <v>22508</v>
      </c>
      <c r="H324" s="14">
        <v>40564</v>
      </c>
      <c r="I324" s="14">
        <v>18056</v>
      </c>
      <c r="J324" s="38">
        <v>2</v>
      </c>
      <c r="K324" s="59" t="s">
        <v>167</v>
      </c>
    </row>
    <row r="325" spans="1:11" x14ac:dyDescent="0.2">
      <c r="A325" s="23">
        <v>202211</v>
      </c>
      <c r="B325" s="18">
        <v>5540246174174</v>
      </c>
      <c r="C325" s="19">
        <v>137</v>
      </c>
      <c r="D325" s="19">
        <v>1893.7584000000002</v>
      </c>
      <c r="E325" s="19">
        <v>752</v>
      </c>
      <c r="F325" s="21" t="s">
        <v>37</v>
      </c>
      <c r="G325" s="14">
        <v>22508</v>
      </c>
      <c r="H325" s="14">
        <v>40564</v>
      </c>
      <c r="I325" s="14">
        <v>18056</v>
      </c>
      <c r="J325" s="38">
        <v>2</v>
      </c>
      <c r="K325" s="59" t="s">
        <v>167</v>
      </c>
    </row>
    <row r="326" spans="1:11" x14ac:dyDescent="0.2">
      <c r="A326" s="23">
        <v>202211</v>
      </c>
      <c r="B326" s="21">
        <v>5540246175047</v>
      </c>
      <c r="C326" s="22">
        <v>529</v>
      </c>
      <c r="D326" s="22">
        <v>5604.4224000000004</v>
      </c>
      <c r="E326" s="22">
        <v>947</v>
      </c>
      <c r="F326" s="21" t="s">
        <v>37</v>
      </c>
      <c r="G326" s="14">
        <v>22508</v>
      </c>
      <c r="H326" s="14">
        <v>40564</v>
      </c>
      <c r="I326" s="14">
        <v>18056</v>
      </c>
      <c r="J326" s="38">
        <v>2</v>
      </c>
      <c r="K326" s="59" t="s">
        <v>167</v>
      </c>
    </row>
    <row r="327" spans="1:11" x14ac:dyDescent="0.2">
      <c r="A327" s="23">
        <v>202211</v>
      </c>
      <c r="B327" s="18">
        <v>5540246175049</v>
      </c>
      <c r="C327" s="19">
        <v>947</v>
      </c>
      <c r="D327" s="19">
        <v>9852.7103999999999</v>
      </c>
      <c r="E327" s="19">
        <v>5095</v>
      </c>
      <c r="F327" s="21" t="s">
        <v>37</v>
      </c>
      <c r="G327" s="14">
        <v>22508</v>
      </c>
      <c r="H327" s="14">
        <v>40564</v>
      </c>
      <c r="I327" s="14">
        <v>18056</v>
      </c>
      <c r="J327" s="38">
        <v>2</v>
      </c>
      <c r="K327" s="59" t="s">
        <v>167</v>
      </c>
    </row>
    <row r="328" spans="1:11" x14ac:dyDescent="0.2">
      <c r="A328" s="23">
        <v>202211</v>
      </c>
      <c r="B328" s="21">
        <v>5540246175050</v>
      </c>
      <c r="C328" s="22">
        <v>1379</v>
      </c>
      <c r="D328" s="22">
        <v>15961.017600000001</v>
      </c>
      <c r="E328" s="22">
        <v>3494</v>
      </c>
      <c r="F328" s="21" t="s">
        <v>37</v>
      </c>
      <c r="G328" s="14">
        <v>22508</v>
      </c>
      <c r="H328" s="14">
        <v>40564</v>
      </c>
      <c r="I328" s="14">
        <v>18056</v>
      </c>
      <c r="J328" s="38">
        <v>2</v>
      </c>
      <c r="K328" s="59" t="s">
        <v>167</v>
      </c>
    </row>
    <row r="329" spans="1:11" x14ac:dyDescent="0.2">
      <c r="A329" s="23">
        <v>202211</v>
      </c>
      <c r="B329" s="18">
        <v>5540246176294</v>
      </c>
      <c r="C329" s="19">
        <v>483</v>
      </c>
      <c r="D329" s="19">
        <v>457.35840000000007</v>
      </c>
      <c r="E329" s="19">
        <v>10691</v>
      </c>
      <c r="F329" s="21" t="s">
        <v>37</v>
      </c>
      <c r="G329" s="14">
        <v>22508</v>
      </c>
      <c r="H329" s="14">
        <v>40564</v>
      </c>
      <c r="I329" s="14">
        <v>18056</v>
      </c>
      <c r="J329" s="38">
        <v>2</v>
      </c>
      <c r="K329" s="59" t="s">
        <v>167</v>
      </c>
    </row>
    <row r="330" spans="1:11" x14ac:dyDescent="0.2">
      <c r="A330" s="23">
        <v>202211</v>
      </c>
      <c r="B330" s="21">
        <v>5540246176295</v>
      </c>
      <c r="C330" s="22">
        <v>6905</v>
      </c>
      <c r="D330" s="22">
        <v>6543.8496000000005</v>
      </c>
      <c r="E330" s="22">
        <v>89200</v>
      </c>
      <c r="F330" s="21" t="s">
        <v>37</v>
      </c>
      <c r="G330" s="14">
        <v>22508</v>
      </c>
      <c r="H330" s="14">
        <v>40564</v>
      </c>
      <c r="I330" s="14">
        <v>18056</v>
      </c>
      <c r="J330" s="38">
        <v>2</v>
      </c>
      <c r="K330" s="59" t="s">
        <v>167</v>
      </c>
    </row>
    <row r="331" spans="1:11" x14ac:dyDescent="0.2">
      <c r="A331" s="23">
        <v>202211</v>
      </c>
      <c r="B331" s="21">
        <v>5540246176699</v>
      </c>
      <c r="C331" s="22">
        <v>7517</v>
      </c>
      <c r="D331" s="22">
        <v>3835.1232</v>
      </c>
      <c r="E331" s="22">
        <v>72245</v>
      </c>
      <c r="F331" s="21" t="s">
        <v>37</v>
      </c>
      <c r="G331" s="14">
        <v>22508</v>
      </c>
      <c r="H331" s="14">
        <v>40564</v>
      </c>
      <c r="I331" s="14">
        <v>18056</v>
      </c>
      <c r="J331" s="38">
        <v>2</v>
      </c>
      <c r="K331" s="59" t="s">
        <v>167</v>
      </c>
    </row>
    <row r="332" spans="1:11" x14ac:dyDescent="0.2">
      <c r="A332" s="23">
        <v>202211</v>
      </c>
      <c r="B332" s="21">
        <v>5540246185429</v>
      </c>
      <c r="C332" s="22">
        <v>56</v>
      </c>
      <c r="D332" s="22">
        <v>294.45120000000003</v>
      </c>
      <c r="E332" s="22">
        <v>307</v>
      </c>
      <c r="F332" s="21" t="s">
        <v>37</v>
      </c>
      <c r="G332" s="14">
        <v>22508</v>
      </c>
      <c r="H332" s="14">
        <v>40564</v>
      </c>
      <c r="I332" s="14">
        <v>18056</v>
      </c>
      <c r="J332" s="38">
        <v>2</v>
      </c>
      <c r="K332" s="59" t="s">
        <v>167</v>
      </c>
    </row>
    <row r="333" spans="1:11" x14ac:dyDescent="0.2">
      <c r="A333" s="23">
        <v>202211</v>
      </c>
      <c r="B333" s="21">
        <v>5540246185562</v>
      </c>
      <c r="C333" s="22">
        <v>265</v>
      </c>
      <c r="D333" s="22">
        <v>768.26880000000006</v>
      </c>
      <c r="E333" s="22">
        <v>362</v>
      </c>
      <c r="F333" s="21" t="s">
        <v>37</v>
      </c>
      <c r="G333" s="14">
        <v>22508</v>
      </c>
      <c r="H333" s="14">
        <v>40564</v>
      </c>
      <c r="I333" s="14">
        <v>18056</v>
      </c>
      <c r="J333" s="38">
        <v>2</v>
      </c>
      <c r="K333" s="59" t="s">
        <v>167</v>
      </c>
    </row>
    <row r="334" spans="1:11" x14ac:dyDescent="0.2">
      <c r="A334" s="23">
        <v>202211</v>
      </c>
      <c r="B334" s="21">
        <v>5540246186325</v>
      </c>
      <c r="C334" s="22">
        <v>279</v>
      </c>
      <c r="D334" s="22">
        <v>684.28800000000012</v>
      </c>
      <c r="E334" s="22">
        <v>655</v>
      </c>
      <c r="F334" s="21" t="s">
        <v>37</v>
      </c>
      <c r="G334" s="14">
        <v>22508</v>
      </c>
      <c r="H334" s="14">
        <v>40564</v>
      </c>
      <c r="I334" s="14">
        <v>18056</v>
      </c>
      <c r="J334" s="38">
        <v>2</v>
      </c>
      <c r="K334" s="59" t="s">
        <v>167</v>
      </c>
    </row>
    <row r="335" spans="1:11" x14ac:dyDescent="0.2">
      <c r="A335" s="23">
        <v>202211</v>
      </c>
      <c r="B335" s="21">
        <v>5540246187987</v>
      </c>
      <c r="C335" s="22">
        <v>2395</v>
      </c>
      <c r="D335" s="22">
        <v>1190.3328000000001</v>
      </c>
      <c r="E335" s="22">
        <v>60859</v>
      </c>
      <c r="F335" s="21" t="s">
        <v>37</v>
      </c>
      <c r="G335" s="14">
        <v>22508</v>
      </c>
      <c r="H335" s="14">
        <v>40564</v>
      </c>
      <c r="I335" s="14">
        <v>18056</v>
      </c>
      <c r="J335" s="38">
        <v>2</v>
      </c>
      <c r="K335" s="59" t="s">
        <v>167</v>
      </c>
    </row>
    <row r="336" spans="1:11" x14ac:dyDescent="0.2">
      <c r="A336" s="23">
        <v>202211</v>
      </c>
      <c r="B336" s="18">
        <v>5540246188175</v>
      </c>
      <c r="C336" s="19">
        <v>93</v>
      </c>
      <c r="D336" s="19">
        <v>2697.7536000000005</v>
      </c>
      <c r="E336" s="19">
        <v>632</v>
      </c>
      <c r="F336" s="21" t="s">
        <v>37</v>
      </c>
      <c r="G336" s="14">
        <v>22508</v>
      </c>
      <c r="H336" s="14">
        <v>40564</v>
      </c>
      <c r="I336" s="14">
        <v>18056</v>
      </c>
      <c r="J336" s="38">
        <v>2</v>
      </c>
      <c r="K336" s="59" t="s">
        <v>167</v>
      </c>
    </row>
    <row r="337" spans="1:11" x14ac:dyDescent="0.2">
      <c r="A337" s="23">
        <v>202211</v>
      </c>
      <c r="B337" s="18">
        <v>5540246188200</v>
      </c>
      <c r="C337" s="19">
        <v>2265</v>
      </c>
      <c r="D337" s="19">
        <v>4250.0591999999997</v>
      </c>
      <c r="E337" s="19">
        <v>20194</v>
      </c>
      <c r="F337" s="21" t="s">
        <v>37</v>
      </c>
      <c r="G337" s="14">
        <v>22508</v>
      </c>
      <c r="H337" s="14">
        <v>40564</v>
      </c>
      <c r="I337" s="14">
        <v>18056</v>
      </c>
      <c r="J337" s="38">
        <v>2</v>
      </c>
      <c r="K337" s="59" t="s">
        <v>167</v>
      </c>
    </row>
    <row r="338" spans="1:11" x14ac:dyDescent="0.2">
      <c r="A338" s="23">
        <v>202211</v>
      </c>
      <c r="B338" s="21">
        <v>5540246190743</v>
      </c>
      <c r="C338" s="22">
        <v>335</v>
      </c>
      <c r="D338" s="22">
        <v>2836.6848</v>
      </c>
      <c r="E338" s="22">
        <v>543</v>
      </c>
      <c r="F338" s="21" t="s">
        <v>37</v>
      </c>
      <c r="G338" s="14">
        <v>22508</v>
      </c>
      <c r="H338" s="14">
        <v>40564</v>
      </c>
      <c r="I338" s="14">
        <v>18056</v>
      </c>
      <c r="J338" s="38">
        <v>2</v>
      </c>
      <c r="K338" s="59" t="s">
        <v>167</v>
      </c>
    </row>
    <row r="339" spans="1:11" x14ac:dyDescent="0.2">
      <c r="A339" s="23">
        <v>202211</v>
      </c>
      <c r="B339" s="21">
        <v>5540246191394</v>
      </c>
      <c r="C339" s="22">
        <v>1740</v>
      </c>
      <c r="D339" s="22">
        <v>9292.32</v>
      </c>
      <c r="E339" s="22">
        <v>232</v>
      </c>
      <c r="F339" s="21" t="s">
        <v>37</v>
      </c>
      <c r="G339" s="14">
        <v>22508</v>
      </c>
      <c r="H339" s="14">
        <v>40564</v>
      </c>
      <c r="I339" s="14">
        <v>18056</v>
      </c>
      <c r="J339" s="38">
        <v>2</v>
      </c>
      <c r="K339" s="59" t="s">
        <v>167</v>
      </c>
    </row>
    <row r="340" spans="1:11" x14ac:dyDescent="0.2">
      <c r="A340" s="23">
        <v>202211</v>
      </c>
      <c r="B340" s="21">
        <v>5540246191594</v>
      </c>
      <c r="C340" s="22">
        <v>1504</v>
      </c>
      <c r="D340" s="22">
        <v>2698.5744</v>
      </c>
      <c r="E340" s="22">
        <v>3007</v>
      </c>
      <c r="F340" s="21" t="s">
        <v>37</v>
      </c>
      <c r="G340" s="14">
        <v>22508</v>
      </c>
      <c r="H340" s="14">
        <v>40564</v>
      </c>
      <c r="I340" s="14">
        <v>18056</v>
      </c>
      <c r="J340" s="38">
        <v>2</v>
      </c>
      <c r="K340" s="59" t="s">
        <v>167</v>
      </c>
    </row>
    <row r="341" spans="1:11" x14ac:dyDescent="0.2">
      <c r="A341" s="23">
        <v>202211</v>
      </c>
      <c r="B341" s="21">
        <v>5540246191598</v>
      </c>
      <c r="C341" s="22">
        <v>1601</v>
      </c>
      <c r="D341" s="22">
        <v>3061.2816000000003</v>
      </c>
      <c r="E341" s="22">
        <v>6404</v>
      </c>
      <c r="F341" s="21" t="s">
        <v>37</v>
      </c>
      <c r="G341" s="14">
        <v>22508</v>
      </c>
      <c r="H341" s="14">
        <v>40564</v>
      </c>
      <c r="I341" s="14">
        <v>18056</v>
      </c>
      <c r="J341" s="38">
        <v>2</v>
      </c>
      <c r="K341" s="59" t="s">
        <v>167</v>
      </c>
    </row>
    <row r="342" spans="1:11" x14ac:dyDescent="0.2">
      <c r="A342" s="23">
        <v>202211</v>
      </c>
      <c r="B342" s="18">
        <v>5540246191736</v>
      </c>
      <c r="C342" s="19">
        <v>249</v>
      </c>
      <c r="D342" s="19">
        <v>8029.1088</v>
      </c>
      <c r="E342" s="19">
        <v>0</v>
      </c>
      <c r="F342" s="21" t="s">
        <v>37</v>
      </c>
      <c r="G342" s="14">
        <v>22508</v>
      </c>
      <c r="H342" s="14">
        <v>40564</v>
      </c>
      <c r="I342" s="14">
        <v>18056</v>
      </c>
      <c r="J342" s="38">
        <v>2</v>
      </c>
      <c r="K342" s="59" t="s">
        <v>167</v>
      </c>
    </row>
    <row r="343" spans="1:11" x14ac:dyDescent="0.2">
      <c r="A343" s="23">
        <v>202211</v>
      </c>
      <c r="B343" s="18">
        <v>5540246192102</v>
      </c>
      <c r="C343" s="19">
        <v>7237</v>
      </c>
      <c r="D343" s="19">
        <v>8879.4144000000015</v>
      </c>
      <c r="E343" s="19">
        <v>11921</v>
      </c>
      <c r="F343" s="21" t="s">
        <v>37</v>
      </c>
      <c r="G343" s="14">
        <v>22508</v>
      </c>
      <c r="H343" s="14">
        <v>40564</v>
      </c>
      <c r="I343" s="14">
        <v>18056</v>
      </c>
      <c r="J343" s="38">
        <v>2</v>
      </c>
      <c r="K343" s="59" t="s">
        <v>167</v>
      </c>
    </row>
    <row r="344" spans="1:11" x14ac:dyDescent="0.2">
      <c r="A344" s="23">
        <v>202211</v>
      </c>
      <c r="B344" s="18">
        <v>5540246192264</v>
      </c>
      <c r="C344" s="19">
        <v>0</v>
      </c>
      <c r="D344" s="19">
        <v>0</v>
      </c>
      <c r="E344" s="19">
        <v>0</v>
      </c>
      <c r="F344" s="21" t="s">
        <v>37</v>
      </c>
      <c r="G344" s="14">
        <v>22508</v>
      </c>
      <c r="H344" s="14">
        <v>40564</v>
      </c>
      <c r="I344" s="14">
        <v>18056</v>
      </c>
      <c r="J344" s="38">
        <v>2</v>
      </c>
      <c r="K344" s="59" t="s">
        <v>167</v>
      </c>
    </row>
    <row r="345" spans="1:11" x14ac:dyDescent="0.2">
      <c r="A345" s="23">
        <v>202211</v>
      </c>
      <c r="B345" s="21">
        <v>5540246192265</v>
      </c>
      <c r="C345" s="22">
        <v>0</v>
      </c>
      <c r="D345" s="22">
        <v>0</v>
      </c>
      <c r="E345" s="22">
        <v>0</v>
      </c>
      <c r="F345" s="21" t="s">
        <v>37</v>
      </c>
      <c r="G345" s="14">
        <v>22508</v>
      </c>
      <c r="H345" s="14">
        <v>40564</v>
      </c>
      <c r="I345" s="14">
        <v>18056</v>
      </c>
      <c r="J345" s="38">
        <v>2</v>
      </c>
      <c r="K345" s="59" t="s">
        <v>167</v>
      </c>
    </row>
    <row r="346" spans="1:11" x14ac:dyDescent="0.2">
      <c r="A346" s="23">
        <v>202211</v>
      </c>
      <c r="B346" s="21">
        <v>5540246195943</v>
      </c>
      <c r="C346" s="22">
        <v>0</v>
      </c>
      <c r="D346" s="22">
        <v>0</v>
      </c>
      <c r="E346" s="22">
        <v>1369</v>
      </c>
      <c r="F346" s="21" t="s">
        <v>37</v>
      </c>
      <c r="G346" s="14">
        <v>22508</v>
      </c>
      <c r="H346" s="14">
        <v>40564</v>
      </c>
      <c r="I346" s="14">
        <v>18056</v>
      </c>
      <c r="J346" s="38">
        <v>2</v>
      </c>
      <c r="K346" s="59" t="s">
        <v>167</v>
      </c>
    </row>
    <row r="347" spans="1:11" x14ac:dyDescent="0.2">
      <c r="A347" s="23">
        <v>202211</v>
      </c>
      <c r="B347" s="18">
        <v>5540246195944</v>
      </c>
      <c r="C347" s="19">
        <v>812</v>
      </c>
      <c r="D347" s="19">
        <v>22271.760000000002</v>
      </c>
      <c r="E347" s="19">
        <v>1137</v>
      </c>
      <c r="F347" s="21" t="s">
        <v>37</v>
      </c>
      <c r="G347" s="14">
        <v>22508</v>
      </c>
      <c r="H347" s="14">
        <v>40564</v>
      </c>
      <c r="I347" s="14">
        <v>18056</v>
      </c>
      <c r="J347" s="38">
        <v>2</v>
      </c>
      <c r="K347" s="59" t="s">
        <v>167</v>
      </c>
    </row>
    <row r="348" spans="1:11" x14ac:dyDescent="0.2">
      <c r="A348" s="23">
        <v>202211</v>
      </c>
      <c r="B348" s="21">
        <v>5540246196002</v>
      </c>
      <c r="C348" s="22">
        <v>0</v>
      </c>
      <c r="D348" s="22">
        <v>0</v>
      </c>
      <c r="E348" s="22">
        <v>0</v>
      </c>
      <c r="F348" s="21" t="s">
        <v>37</v>
      </c>
      <c r="G348" s="14">
        <v>22508</v>
      </c>
      <c r="H348" s="14">
        <v>40564</v>
      </c>
      <c r="I348" s="14">
        <v>18056</v>
      </c>
      <c r="J348" s="38">
        <v>2</v>
      </c>
      <c r="K348" s="59" t="s">
        <v>167</v>
      </c>
    </row>
    <row r="349" spans="1:11" x14ac:dyDescent="0.2">
      <c r="A349" s="23">
        <v>202212</v>
      </c>
      <c r="B349" s="21">
        <v>5540246171933</v>
      </c>
      <c r="C349" s="22">
        <v>0</v>
      </c>
      <c r="D349" s="22">
        <v>0</v>
      </c>
      <c r="E349" s="22">
        <v>12139</v>
      </c>
      <c r="F349" s="21" t="s">
        <v>37</v>
      </c>
      <c r="G349" s="14">
        <v>22508</v>
      </c>
      <c r="H349" s="14">
        <v>40564</v>
      </c>
      <c r="I349" s="14">
        <v>18056</v>
      </c>
      <c r="J349" s="38">
        <v>2</v>
      </c>
      <c r="K349" s="59" t="s">
        <v>167</v>
      </c>
    </row>
    <row r="350" spans="1:11" x14ac:dyDescent="0.2">
      <c r="A350" s="23">
        <v>202212</v>
      </c>
      <c r="B350" s="21">
        <v>5540246172539</v>
      </c>
      <c r="C350" s="22">
        <v>33</v>
      </c>
      <c r="D350" s="22">
        <v>710.0784000000001</v>
      </c>
      <c r="E350" s="22">
        <v>184</v>
      </c>
      <c r="F350" s="21" t="s">
        <v>37</v>
      </c>
      <c r="G350" s="14">
        <v>22508</v>
      </c>
      <c r="H350" s="14">
        <v>40564</v>
      </c>
      <c r="I350" s="14">
        <v>18056</v>
      </c>
      <c r="J350" s="38">
        <v>2</v>
      </c>
      <c r="K350" s="59" t="s">
        <v>167</v>
      </c>
    </row>
    <row r="351" spans="1:11" x14ac:dyDescent="0.2">
      <c r="A351" s="23">
        <v>202212</v>
      </c>
      <c r="B351" s="18">
        <v>5540246172669</v>
      </c>
      <c r="C351" s="19">
        <v>28</v>
      </c>
      <c r="D351" s="19">
        <v>390.18239999999997</v>
      </c>
      <c r="E351" s="19">
        <v>1657</v>
      </c>
      <c r="F351" s="21" t="s">
        <v>37</v>
      </c>
      <c r="G351" s="14">
        <v>22508</v>
      </c>
      <c r="H351" s="14">
        <v>40564</v>
      </c>
      <c r="I351" s="14">
        <v>18056</v>
      </c>
      <c r="J351" s="38">
        <v>2</v>
      </c>
      <c r="K351" s="59" t="s">
        <v>167</v>
      </c>
    </row>
    <row r="352" spans="1:11" x14ac:dyDescent="0.2">
      <c r="A352" s="23">
        <v>202212</v>
      </c>
      <c r="B352" s="21">
        <v>5540246172978</v>
      </c>
      <c r="C352" s="22">
        <v>1587</v>
      </c>
      <c r="D352" s="22">
        <v>1279.4544000000001</v>
      </c>
      <c r="E352" s="22">
        <v>15452</v>
      </c>
      <c r="F352" s="21" t="s">
        <v>37</v>
      </c>
      <c r="G352" s="14">
        <v>22508</v>
      </c>
      <c r="H352" s="14">
        <v>40564</v>
      </c>
      <c r="I352" s="14">
        <v>18056</v>
      </c>
      <c r="J352" s="38">
        <v>2</v>
      </c>
      <c r="K352" s="59" t="s">
        <v>167</v>
      </c>
    </row>
    <row r="353" spans="1:11" x14ac:dyDescent="0.2">
      <c r="A353" s="23">
        <v>202212</v>
      </c>
      <c r="B353" s="18">
        <v>5540246173472</v>
      </c>
      <c r="C353" s="19">
        <v>446</v>
      </c>
      <c r="D353" s="19">
        <v>10511.510399999999</v>
      </c>
      <c r="E353" s="19">
        <v>933</v>
      </c>
      <c r="F353" s="21" t="s">
        <v>37</v>
      </c>
      <c r="G353" s="14">
        <v>22508</v>
      </c>
      <c r="H353" s="14">
        <v>40564</v>
      </c>
      <c r="I353" s="14">
        <v>18056</v>
      </c>
      <c r="J353" s="38">
        <v>2</v>
      </c>
      <c r="K353" s="59" t="s">
        <v>167</v>
      </c>
    </row>
    <row r="354" spans="1:11" x14ac:dyDescent="0.2">
      <c r="A354" s="23">
        <v>202212</v>
      </c>
      <c r="B354" s="18">
        <v>5540246174095</v>
      </c>
      <c r="C354" s="19">
        <v>56</v>
      </c>
      <c r="D354" s="19">
        <v>1777.5936000000002</v>
      </c>
      <c r="E354" s="19">
        <v>230</v>
      </c>
      <c r="F354" s="21" t="s">
        <v>37</v>
      </c>
      <c r="G354" s="14">
        <v>22508</v>
      </c>
      <c r="H354" s="14">
        <v>40564</v>
      </c>
      <c r="I354" s="14">
        <v>18056</v>
      </c>
      <c r="J354" s="38">
        <v>2</v>
      </c>
      <c r="K354" s="59" t="s">
        <v>167</v>
      </c>
    </row>
    <row r="355" spans="1:11" x14ac:dyDescent="0.2">
      <c r="A355" s="23">
        <v>202212</v>
      </c>
      <c r="B355" s="21">
        <v>5540246174174</v>
      </c>
      <c r="C355" s="22">
        <v>35</v>
      </c>
      <c r="D355" s="22">
        <v>481.46400000000006</v>
      </c>
      <c r="E355" s="22">
        <v>826</v>
      </c>
      <c r="F355" s="21" t="s">
        <v>37</v>
      </c>
      <c r="G355" s="14">
        <v>22508</v>
      </c>
      <c r="H355" s="14">
        <v>40564</v>
      </c>
      <c r="I355" s="14">
        <v>18056</v>
      </c>
      <c r="J355" s="38">
        <v>2</v>
      </c>
      <c r="K355" s="59" t="s">
        <v>167</v>
      </c>
    </row>
    <row r="356" spans="1:11" x14ac:dyDescent="0.2">
      <c r="A356" s="23">
        <v>202212</v>
      </c>
      <c r="B356" s="18">
        <v>5540246175047</v>
      </c>
      <c r="C356" s="19">
        <v>140</v>
      </c>
      <c r="D356" s="19">
        <v>1503.3600000000001</v>
      </c>
      <c r="E356" s="19">
        <v>1142</v>
      </c>
      <c r="F356" s="21" t="s">
        <v>37</v>
      </c>
      <c r="G356" s="14">
        <v>22508</v>
      </c>
      <c r="H356" s="14">
        <v>40564</v>
      </c>
      <c r="I356" s="14">
        <v>18056</v>
      </c>
      <c r="J356" s="38">
        <v>2</v>
      </c>
      <c r="K356" s="59" t="s">
        <v>167</v>
      </c>
    </row>
    <row r="357" spans="1:11" x14ac:dyDescent="0.2">
      <c r="A357" s="23">
        <v>202212</v>
      </c>
      <c r="B357" s="21">
        <v>5540246175049</v>
      </c>
      <c r="C357" s="22">
        <v>585</v>
      </c>
      <c r="D357" s="22">
        <v>6237.9072000000006</v>
      </c>
      <c r="E357" s="22">
        <v>5861</v>
      </c>
      <c r="F357" s="21" t="s">
        <v>37</v>
      </c>
      <c r="G357" s="14">
        <v>22508</v>
      </c>
      <c r="H357" s="14">
        <v>40564</v>
      </c>
      <c r="I357" s="14">
        <v>18056</v>
      </c>
      <c r="J357" s="38">
        <v>2</v>
      </c>
      <c r="K357" s="59" t="s">
        <v>167</v>
      </c>
    </row>
    <row r="358" spans="1:11" x14ac:dyDescent="0.2">
      <c r="A358" s="23">
        <v>202212</v>
      </c>
      <c r="B358" s="18">
        <v>5540246175050</v>
      </c>
      <c r="C358" s="19">
        <v>1086</v>
      </c>
      <c r="D358" s="19">
        <v>12890.750400000001</v>
      </c>
      <c r="E358" s="19">
        <v>4135</v>
      </c>
      <c r="F358" s="21" t="s">
        <v>37</v>
      </c>
      <c r="G358" s="14">
        <v>22508</v>
      </c>
      <c r="H358" s="14">
        <v>40564</v>
      </c>
      <c r="I358" s="14">
        <v>18056</v>
      </c>
      <c r="J358" s="38">
        <v>2</v>
      </c>
      <c r="K358" s="59" t="s">
        <v>167</v>
      </c>
    </row>
    <row r="359" spans="1:11" x14ac:dyDescent="0.2">
      <c r="A359" s="23">
        <v>202212</v>
      </c>
      <c r="B359" s="18">
        <v>5540246176294</v>
      </c>
      <c r="C359" s="19">
        <v>1300</v>
      </c>
      <c r="D359" s="19">
        <v>1231.3728000000001</v>
      </c>
      <c r="E359" s="19">
        <v>10617</v>
      </c>
      <c r="F359" s="21" t="s">
        <v>37</v>
      </c>
      <c r="G359" s="14">
        <v>22508</v>
      </c>
      <c r="H359" s="14">
        <v>40564</v>
      </c>
      <c r="I359" s="14">
        <v>18056</v>
      </c>
      <c r="J359" s="38">
        <v>2</v>
      </c>
      <c r="K359" s="59" t="s">
        <v>167</v>
      </c>
    </row>
    <row r="360" spans="1:11" x14ac:dyDescent="0.2">
      <c r="A360" s="23">
        <v>202212</v>
      </c>
      <c r="B360" s="21">
        <v>5540246176295</v>
      </c>
      <c r="C360" s="22">
        <v>6200</v>
      </c>
      <c r="D360" s="22">
        <v>5875.4160000000002</v>
      </c>
      <c r="E360" s="22">
        <v>87669</v>
      </c>
      <c r="F360" s="21" t="s">
        <v>37</v>
      </c>
      <c r="G360" s="14">
        <v>22508</v>
      </c>
      <c r="H360" s="14">
        <v>40564</v>
      </c>
      <c r="I360" s="14">
        <v>18056</v>
      </c>
      <c r="J360" s="38">
        <v>2</v>
      </c>
      <c r="K360" s="59" t="s">
        <v>167</v>
      </c>
    </row>
    <row r="361" spans="1:11" x14ac:dyDescent="0.2">
      <c r="A361" s="23">
        <v>202212</v>
      </c>
      <c r="B361" s="21">
        <v>5540246176699</v>
      </c>
      <c r="C361" s="22">
        <v>627</v>
      </c>
      <c r="D361" s="22">
        <v>320.76000000000005</v>
      </c>
      <c r="E361" s="22">
        <v>80806</v>
      </c>
      <c r="F361" s="21" t="s">
        <v>37</v>
      </c>
      <c r="G361" s="14">
        <v>22508</v>
      </c>
      <c r="H361" s="14">
        <v>40564</v>
      </c>
      <c r="I361" s="14">
        <v>18056</v>
      </c>
      <c r="J361" s="38">
        <v>2</v>
      </c>
      <c r="K361" s="59" t="s">
        <v>167</v>
      </c>
    </row>
    <row r="362" spans="1:11" x14ac:dyDescent="0.2">
      <c r="A362" s="23">
        <v>202212</v>
      </c>
      <c r="B362" s="21">
        <v>5540246185429</v>
      </c>
      <c r="C362" s="22">
        <v>168</v>
      </c>
      <c r="D362" s="22">
        <v>883.35360000000003</v>
      </c>
      <c r="E362" s="22">
        <v>321</v>
      </c>
      <c r="F362" s="21" t="s">
        <v>37</v>
      </c>
      <c r="G362" s="14">
        <v>22508</v>
      </c>
      <c r="H362" s="14">
        <v>40564</v>
      </c>
      <c r="I362" s="14">
        <v>18056</v>
      </c>
      <c r="J362" s="38">
        <v>2</v>
      </c>
      <c r="K362" s="59" t="s">
        <v>167</v>
      </c>
    </row>
    <row r="363" spans="1:11" x14ac:dyDescent="0.2">
      <c r="A363" s="23">
        <v>202212</v>
      </c>
      <c r="B363" s="21">
        <v>5540246185562</v>
      </c>
      <c r="C363" s="22">
        <v>168</v>
      </c>
      <c r="D363" s="22">
        <v>485.22239999999999</v>
      </c>
      <c r="E363" s="22">
        <v>529</v>
      </c>
      <c r="F363" s="21" t="s">
        <v>37</v>
      </c>
      <c r="G363" s="14">
        <v>22508</v>
      </c>
      <c r="H363" s="14">
        <v>40564</v>
      </c>
      <c r="I363" s="14">
        <v>18056</v>
      </c>
      <c r="J363" s="38">
        <v>2</v>
      </c>
      <c r="K363" s="59" t="s">
        <v>167</v>
      </c>
    </row>
    <row r="364" spans="1:11" x14ac:dyDescent="0.2">
      <c r="A364" s="23">
        <v>202212</v>
      </c>
      <c r="B364" s="21">
        <v>5540246186325</v>
      </c>
      <c r="C364" s="22">
        <v>181</v>
      </c>
      <c r="D364" s="22">
        <v>444.78719999999998</v>
      </c>
      <c r="E364" s="22">
        <v>794</v>
      </c>
      <c r="F364" s="21" t="s">
        <v>37</v>
      </c>
      <c r="G364" s="14">
        <v>22508</v>
      </c>
      <c r="H364" s="14">
        <v>40564</v>
      </c>
      <c r="I364" s="14">
        <v>18056</v>
      </c>
      <c r="J364" s="38">
        <v>2</v>
      </c>
      <c r="K364" s="59" t="s">
        <v>167</v>
      </c>
    </row>
    <row r="365" spans="1:11" x14ac:dyDescent="0.2">
      <c r="A365" s="23">
        <v>202212</v>
      </c>
      <c r="B365" s="18">
        <v>5540246187987</v>
      </c>
      <c r="C365" s="19">
        <v>335</v>
      </c>
      <c r="D365" s="19">
        <v>166.10400000000001</v>
      </c>
      <c r="E365" s="19">
        <v>59300</v>
      </c>
      <c r="F365" s="21" t="s">
        <v>37</v>
      </c>
      <c r="G365" s="14">
        <v>22508</v>
      </c>
      <c r="H365" s="14">
        <v>40564</v>
      </c>
      <c r="I365" s="14">
        <v>18056</v>
      </c>
      <c r="J365" s="38">
        <v>2</v>
      </c>
      <c r="K365" s="59" t="s">
        <v>167</v>
      </c>
    </row>
    <row r="366" spans="1:11" x14ac:dyDescent="0.2">
      <c r="A366" s="23">
        <v>202212</v>
      </c>
      <c r="B366" s="21">
        <v>5540246188175</v>
      </c>
      <c r="C366" s="22">
        <v>19</v>
      </c>
      <c r="D366" s="22">
        <v>539.5680000000001</v>
      </c>
      <c r="E366" s="22">
        <v>956</v>
      </c>
      <c r="F366" s="21" t="s">
        <v>37</v>
      </c>
      <c r="G366" s="14">
        <v>22508</v>
      </c>
      <c r="H366" s="14">
        <v>40564</v>
      </c>
      <c r="I366" s="14">
        <v>18056</v>
      </c>
      <c r="J366" s="38">
        <v>2</v>
      </c>
      <c r="K366" s="59" t="s">
        <v>167</v>
      </c>
    </row>
    <row r="367" spans="1:11" x14ac:dyDescent="0.2">
      <c r="A367" s="23">
        <v>202212</v>
      </c>
      <c r="B367" s="21">
        <v>5540246188200</v>
      </c>
      <c r="C367" s="22">
        <v>632</v>
      </c>
      <c r="D367" s="22">
        <v>1184.4576000000002</v>
      </c>
      <c r="E367" s="22">
        <v>16964</v>
      </c>
      <c r="F367" s="21" t="s">
        <v>37</v>
      </c>
      <c r="G367" s="14">
        <v>22508</v>
      </c>
      <c r="H367" s="14">
        <v>40564</v>
      </c>
      <c r="I367" s="14">
        <v>18056</v>
      </c>
      <c r="J367" s="38">
        <v>2</v>
      </c>
      <c r="K367" s="59" t="s">
        <v>167</v>
      </c>
    </row>
    <row r="368" spans="1:11" x14ac:dyDescent="0.2">
      <c r="A368" s="23">
        <v>202212</v>
      </c>
      <c r="B368" s="18">
        <v>5540246190743</v>
      </c>
      <c r="C368" s="19">
        <v>209</v>
      </c>
      <c r="D368" s="19">
        <v>1796.6448</v>
      </c>
      <c r="E368" s="19">
        <v>766</v>
      </c>
      <c r="F368" s="21" t="s">
        <v>37</v>
      </c>
      <c r="G368" s="14">
        <v>22508</v>
      </c>
      <c r="H368" s="14">
        <v>40564</v>
      </c>
      <c r="I368" s="14">
        <v>18056</v>
      </c>
      <c r="J368" s="38">
        <v>2</v>
      </c>
      <c r="K368" s="59" t="s">
        <v>167</v>
      </c>
    </row>
    <row r="369" spans="1:11" x14ac:dyDescent="0.2">
      <c r="A369" s="23">
        <v>202212</v>
      </c>
      <c r="B369" s="18">
        <v>5540246191394</v>
      </c>
      <c r="C369" s="19">
        <v>1508</v>
      </c>
      <c r="D369" s="19">
        <v>8053.344000000001</v>
      </c>
      <c r="E369" s="19">
        <v>1508</v>
      </c>
      <c r="F369" s="21" t="s">
        <v>37</v>
      </c>
      <c r="G369" s="14">
        <v>22508</v>
      </c>
      <c r="H369" s="14">
        <v>40564</v>
      </c>
      <c r="I369" s="14">
        <v>18056</v>
      </c>
      <c r="J369" s="38">
        <v>2</v>
      </c>
      <c r="K369" s="59" t="s">
        <v>167</v>
      </c>
    </row>
    <row r="370" spans="1:11" x14ac:dyDescent="0.2">
      <c r="A370" s="23">
        <v>202212</v>
      </c>
      <c r="B370" s="18">
        <v>5540246191594</v>
      </c>
      <c r="C370" s="19">
        <v>2979</v>
      </c>
      <c r="D370" s="19">
        <v>5347.2096000000001</v>
      </c>
      <c r="E370" s="19">
        <v>2979</v>
      </c>
      <c r="F370" s="21" t="s">
        <v>37</v>
      </c>
      <c r="G370" s="14">
        <v>22508</v>
      </c>
      <c r="H370" s="14">
        <v>40564</v>
      </c>
      <c r="I370" s="14">
        <v>18056</v>
      </c>
      <c r="J370" s="38">
        <v>2</v>
      </c>
      <c r="K370" s="59" t="s">
        <v>167</v>
      </c>
    </row>
    <row r="371" spans="1:11" x14ac:dyDescent="0.2">
      <c r="A371" s="23">
        <v>202212</v>
      </c>
      <c r="B371" s="18">
        <v>5540246191598</v>
      </c>
      <c r="C371" s="19">
        <v>1476</v>
      </c>
      <c r="D371" s="19">
        <v>2821.6943999999999</v>
      </c>
      <c r="E371" s="19">
        <v>4594</v>
      </c>
      <c r="F371" s="21" t="s">
        <v>37</v>
      </c>
      <c r="G371" s="14">
        <v>22508</v>
      </c>
      <c r="H371" s="14">
        <v>40564</v>
      </c>
      <c r="I371" s="14">
        <v>18056</v>
      </c>
      <c r="J371" s="38">
        <v>2</v>
      </c>
      <c r="K371" s="59" t="s">
        <v>167</v>
      </c>
    </row>
    <row r="372" spans="1:11" x14ac:dyDescent="0.2">
      <c r="A372" s="23">
        <v>202212</v>
      </c>
      <c r="B372" s="21">
        <v>5540246191736</v>
      </c>
      <c r="C372" s="22">
        <v>898</v>
      </c>
      <c r="D372" s="22">
        <v>29523.009600000001</v>
      </c>
      <c r="E372" s="22">
        <v>82</v>
      </c>
      <c r="F372" s="21" t="s">
        <v>37</v>
      </c>
      <c r="G372" s="14">
        <v>22508</v>
      </c>
      <c r="H372" s="14">
        <v>40564</v>
      </c>
      <c r="I372" s="14">
        <v>18056</v>
      </c>
      <c r="J372" s="38">
        <v>2</v>
      </c>
      <c r="K372" s="59" t="s">
        <v>167</v>
      </c>
    </row>
    <row r="373" spans="1:11" x14ac:dyDescent="0.2">
      <c r="A373" s="23">
        <v>202212</v>
      </c>
      <c r="B373" s="21">
        <v>5540246192102</v>
      </c>
      <c r="C373" s="22">
        <v>3216</v>
      </c>
      <c r="D373" s="22">
        <v>3951.7632000000003</v>
      </c>
      <c r="E373" s="22">
        <v>12116</v>
      </c>
      <c r="F373" s="21" t="s">
        <v>37</v>
      </c>
      <c r="G373" s="14">
        <v>22508</v>
      </c>
      <c r="H373" s="14">
        <v>40564</v>
      </c>
      <c r="I373" s="14">
        <v>18056</v>
      </c>
      <c r="J373" s="38">
        <v>2</v>
      </c>
      <c r="K373" s="59" t="s">
        <v>167</v>
      </c>
    </row>
    <row r="374" spans="1:11" x14ac:dyDescent="0.2">
      <c r="A374" s="23">
        <v>202212</v>
      </c>
      <c r="B374" s="18">
        <v>5540246195943</v>
      </c>
      <c r="C374" s="19">
        <v>673</v>
      </c>
      <c r="D374" s="19">
        <v>20019.743999999999</v>
      </c>
      <c r="E374" s="19">
        <v>836</v>
      </c>
      <c r="F374" s="21" t="s">
        <v>37</v>
      </c>
      <c r="G374" s="14">
        <v>22508</v>
      </c>
      <c r="H374" s="14">
        <v>40564</v>
      </c>
      <c r="I374" s="14">
        <v>18056</v>
      </c>
      <c r="J374" s="38">
        <v>2</v>
      </c>
      <c r="K374" s="59" t="s">
        <v>167</v>
      </c>
    </row>
    <row r="375" spans="1:11" x14ac:dyDescent="0.2">
      <c r="A375" s="23">
        <v>202212</v>
      </c>
      <c r="B375" s="21">
        <v>5540246195944</v>
      </c>
      <c r="C375" s="22">
        <v>140</v>
      </c>
      <c r="D375" s="22">
        <v>3818.0160000000001</v>
      </c>
      <c r="E375" s="22">
        <v>232</v>
      </c>
      <c r="F375" s="21" t="s">
        <v>37</v>
      </c>
      <c r="G375" s="14">
        <v>22508</v>
      </c>
      <c r="H375" s="14">
        <v>40564</v>
      </c>
      <c r="I375" s="14">
        <v>18056</v>
      </c>
      <c r="J375" s="38">
        <v>2</v>
      </c>
      <c r="K375" s="59" t="s">
        <v>167</v>
      </c>
    </row>
    <row r="376" spans="1:11" x14ac:dyDescent="0.2">
      <c r="A376" s="23">
        <v>202212</v>
      </c>
      <c r="B376" s="21">
        <v>5540246196002</v>
      </c>
      <c r="C376" s="22">
        <v>845</v>
      </c>
      <c r="D376" s="22">
        <v>40790.131200000003</v>
      </c>
      <c r="E376" s="22">
        <v>26</v>
      </c>
      <c r="F376" s="21" t="s">
        <v>37</v>
      </c>
      <c r="G376" s="14">
        <v>22508</v>
      </c>
      <c r="H376" s="14">
        <v>40564</v>
      </c>
      <c r="I376" s="14">
        <v>18056</v>
      </c>
      <c r="J376" s="38">
        <v>2</v>
      </c>
      <c r="K376" s="59" t="s">
        <v>167</v>
      </c>
    </row>
    <row r="377" spans="1:11" x14ac:dyDescent="0.2">
      <c r="A377" s="23">
        <v>202301</v>
      </c>
      <c r="B377" s="18">
        <v>5540246171933</v>
      </c>
      <c r="C377" s="19">
        <v>0</v>
      </c>
      <c r="D377" s="19">
        <v>0</v>
      </c>
      <c r="E377" s="19">
        <v>2784</v>
      </c>
      <c r="F377" s="21" t="s">
        <v>37</v>
      </c>
      <c r="G377" s="14">
        <v>22508</v>
      </c>
      <c r="H377" s="14">
        <v>40564</v>
      </c>
      <c r="I377" s="14">
        <v>18056</v>
      </c>
      <c r="J377" s="38">
        <v>2</v>
      </c>
      <c r="K377" s="59" t="s">
        <v>167</v>
      </c>
    </row>
    <row r="378" spans="1:11" x14ac:dyDescent="0.2">
      <c r="A378" s="23">
        <v>202301</v>
      </c>
      <c r="B378" s="18">
        <v>5540246172539</v>
      </c>
      <c r="C378" s="19">
        <v>49</v>
      </c>
      <c r="D378" s="19">
        <v>1065.2256000000002</v>
      </c>
      <c r="E378" s="19">
        <v>21</v>
      </c>
      <c r="F378" s="21" t="s">
        <v>37</v>
      </c>
      <c r="G378" s="14">
        <v>22508</v>
      </c>
      <c r="H378" s="14">
        <v>40564</v>
      </c>
      <c r="I378" s="14">
        <v>18056</v>
      </c>
      <c r="J378" s="38">
        <v>2</v>
      </c>
      <c r="K378" s="59" t="s">
        <v>167</v>
      </c>
    </row>
    <row r="379" spans="1:11" x14ac:dyDescent="0.2">
      <c r="A379" s="23">
        <v>202301</v>
      </c>
      <c r="B379" s="21">
        <v>5540246172669</v>
      </c>
      <c r="C379" s="22">
        <v>265</v>
      </c>
      <c r="D379" s="22">
        <v>3706.9056000000005</v>
      </c>
      <c r="E379" s="22">
        <v>279</v>
      </c>
      <c r="F379" s="21" t="s">
        <v>37</v>
      </c>
      <c r="G379" s="14">
        <v>22508</v>
      </c>
      <c r="H379" s="14">
        <v>40564</v>
      </c>
      <c r="I379" s="14">
        <v>18056</v>
      </c>
      <c r="J379" s="38">
        <v>2</v>
      </c>
      <c r="K379" s="59" t="s">
        <v>167</v>
      </c>
    </row>
    <row r="380" spans="1:11" x14ac:dyDescent="0.2">
      <c r="A380" s="23">
        <v>202301</v>
      </c>
      <c r="B380" s="18">
        <v>5540246172978</v>
      </c>
      <c r="C380" s="19">
        <v>1170</v>
      </c>
      <c r="D380" s="19">
        <v>942.75360000000001</v>
      </c>
      <c r="E380" s="19">
        <v>1671</v>
      </c>
      <c r="F380" s="21" t="s">
        <v>37</v>
      </c>
      <c r="G380" s="14">
        <v>22508</v>
      </c>
      <c r="H380" s="14">
        <v>40564</v>
      </c>
      <c r="I380" s="14">
        <v>18056</v>
      </c>
      <c r="J380" s="38">
        <v>2</v>
      </c>
      <c r="K380" s="59" t="s">
        <v>167</v>
      </c>
    </row>
    <row r="381" spans="1:11" x14ac:dyDescent="0.2">
      <c r="A381" s="23">
        <v>202301</v>
      </c>
      <c r="B381" s="21">
        <v>5540246173472</v>
      </c>
      <c r="C381" s="22">
        <v>348</v>
      </c>
      <c r="D381" s="22">
        <v>8228.9519999999993</v>
      </c>
      <c r="E381" s="22">
        <v>0</v>
      </c>
      <c r="F381" s="21" t="s">
        <v>37</v>
      </c>
      <c r="G381" s="14">
        <v>22508</v>
      </c>
      <c r="H381" s="14">
        <v>40564</v>
      </c>
      <c r="I381" s="14">
        <v>18056</v>
      </c>
      <c r="J381" s="38">
        <v>2</v>
      </c>
      <c r="K381" s="59" t="s">
        <v>167</v>
      </c>
    </row>
    <row r="382" spans="1:11" x14ac:dyDescent="0.2">
      <c r="A382" s="23">
        <v>202301</v>
      </c>
      <c r="B382" s="21">
        <v>5540246174095</v>
      </c>
      <c r="C382" s="22">
        <v>35</v>
      </c>
      <c r="D382" s="22">
        <v>1128.9023999999999</v>
      </c>
      <c r="E382" s="22">
        <v>7</v>
      </c>
      <c r="F382" s="21" t="s">
        <v>37</v>
      </c>
      <c r="G382" s="14">
        <v>22508</v>
      </c>
      <c r="H382" s="14">
        <v>40564</v>
      </c>
      <c r="I382" s="14">
        <v>18056</v>
      </c>
      <c r="J382" s="38">
        <v>2</v>
      </c>
      <c r="K382" s="59" t="s">
        <v>167</v>
      </c>
    </row>
    <row r="383" spans="1:11" x14ac:dyDescent="0.2">
      <c r="A383" s="23">
        <v>202301</v>
      </c>
      <c r="B383" s="18">
        <v>5540246174174</v>
      </c>
      <c r="C383" s="19">
        <v>91</v>
      </c>
      <c r="D383" s="19">
        <v>1251.8063999999999</v>
      </c>
      <c r="E383" s="19">
        <v>96</v>
      </c>
      <c r="F383" s="21" t="s">
        <v>37</v>
      </c>
      <c r="G383" s="14">
        <v>22508</v>
      </c>
      <c r="H383" s="14">
        <v>40564</v>
      </c>
      <c r="I383" s="14">
        <v>18056</v>
      </c>
      <c r="J383" s="38">
        <v>2</v>
      </c>
      <c r="K383" s="59" t="s">
        <v>167</v>
      </c>
    </row>
    <row r="384" spans="1:11" x14ac:dyDescent="0.2">
      <c r="A384" s="23">
        <v>202301</v>
      </c>
      <c r="B384" s="21">
        <v>5540246175047</v>
      </c>
      <c r="C384" s="22">
        <v>404</v>
      </c>
      <c r="D384" s="22">
        <v>4374.7776000000003</v>
      </c>
      <c r="E384" s="22">
        <v>84</v>
      </c>
      <c r="F384" s="21" t="s">
        <v>37</v>
      </c>
      <c r="G384" s="14">
        <v>22508</v>
      </c>
      <c r="H384" s="14">
        <v>40564</v>
      </c>
      <c r="I384" s="14">
        <v>18056</v>
      </c>
      <c r="J384" s="38">
        <v>2</v>
      </c>
      <c r="K384" s="59" t="s">
        <v>167</v>
      </c>
    </row>
    <row r="385" spans="1:11" x14ac:dyDescent="0.2">
      <c r="A385" s="23">
        <v>202301</v>
      </c>
      <c r="B385" s="18">
        <v>5540246175049</v>
      </c>
      <c r="C385" s="19">
        <v>140</v>
      </c>
      <c r="D385" s="19">
        <v>1550.0160000000001</v>
      </c>
      <c r="E385" s="19">
        <v>975</v>
      </c>
      <c r="F385" s="21" t="s">
        <v>37</v>
      </c>
      <c r="G385" s="14">
        <v>22508</v>
      </c>
      <c r="H385" s="14">
        <v>40564</v>
      </c>
      <c r="I385" s="14">
        <v>18056</v>
      </c>
      <c r="J385" s="38">
        <v>2</v>
      </c>
      <c r="K385" s="59" t="s">
        <v>167</v>
      </c>
    </row>
    <row r="386" spans="1:11" x14ac:dyDescent="0.2">
      <c r="A386" s="23">
        <v>202301</v>
      </c>
      <c r="B386" s="21">
        <v>5540246175050</v>
      </c>
      <c r="C386" s="22">
        <v>474</v>
      </c>
      <c r="D386" s="22">
        <v>5789.1455999999998</v>
      </c>
      <c r="E386" s="22">
        <v>516</v>
      </c>
      <c r="F386" s="21" t="s">
        <v>37</v>
      </c>
      <c r="G386" s="14">
        <v>22508</v>
      </c>
      <c r="H386" s="14">
        <v>40564</v>
      </c>
      <c r="I386" s="14">
        <v>18056</v>
      </c>
      <c r="J386" s="38">
        <v>2</v>
      </c>
      <c r="K386" s="59" t="s">
        <v>167</v>
      </c>
    </row>
    <row r="387" spans="1:11" x14ac:dyDescent="0.2">
      <c r="A387" s="23">
        <v>202301</v>
      </c>
      <c r="B387" s="21">
        <v>5540246176294</v>
      </c>
      <c r="C387" s="22">
        <v>409</v>
      </c>
      <c r="D387" s="22">
        <v>386.98560000000003</v>
      </c>
      <c r="E387" s="22">
        <v>1411</v>
      </c>
      <c r="F387" s="21" t="s">
        <v>37</v>
      </c>
      <c r="G387" s="14">
        <v>22508</v>
      </c>
      <c r="H387" s="14">
        <v>40564</v>
      </c>
      <c r="I387" s="14">
        <v>18056</v>
      </c>
      <c r="J387" s="38">
        <v>2</v>
      </c>
      <c r="K387" s="59" t="s">
        <v>167</v>
      </c>
    </row>
    <row r="388" spans="1:11" x14ac:dyDescent="0.2">
      <c r="A388" s="23">
        <v>202301</v>
      </c>
      <c r="B388" s="18">
        <v>5540246176295</v>
      </c>
      <c r="C388" s="19">
        <v>11886</v>
      </c>
      <c r="D388" s="19">
        <v>11264.8752</v>
      </c>
      <c r="E388" s="19">
        <v>11099</v>
      </c>
      <c r="F388" s="21" t="s">
        <v>37</v>
      </c>
      <c r="G388" s="14">
        <v>22508</v>
      </c>
      <c r="H388" s="14">
        <v>40564</v>
      </c>
      <c r="I388" s="14">
        <v>18056</v>
      </c>
      <c r="J388" s="38">
        <v>2</v>
      </c>
      <c r="K388" s="59" t="s">
        <v>167</v>
      </c>
    </row>
    <row r="389" spans="1:11" x14ac:dyDescent="0.2">
      <c r="A389" s="23">
        <v>202301</v>
      </c>
      <c r="B389" s="18">
        <v>5540246176699</v>
      </c>
      <c r="C389" s="19">
        <v>4803</v>
      </c>
      <c r="D389" s="19">
        <v>2459.1600000000003</v>
      </c>
      <c r="E389" s="19">
        <v>11484</v>
      </c>
      <c r="F389" s="21" t="s">
        <v>37</v>
      </c>
      <c r="G389" s="14">
        <v>22508</v>
      </c>
      <c r="H389" s="14">
        <v>40564</v>
      </c>
      <c r="I389" s="14">
        <v>18056</v>
      </c>
      <c r="J389" s="38">
        <v>2</v>
      </c>
      <c r="K389" s="59" t="s">
        <v>167</v>
      </c>
    </row>
    <row r="390" spans="1:11" x14ac:dyDescent="0.2">
      <c r="A390" s="23">
        <v>202301</v>
      </c>
      <c r="B390" s="21">
        <v>5540246185429</v>
      </c>
      <c r="C390" s="22">
        <v>126</v>
      </c>
      <c r="D390" s="22">
        <v>662.51520000000005</v>
      </c>
      <c r="E390" s="22">
        <v>42</v>
      </c>
      <c r="F390" s="21" t="s">
        <v>37</v>
      </c>
      <c r="G390" s="14">
        <v>22508</v>
      </c>
      <c r="H390" s="14">
        <v>40564</v>
      </c>
      <c r="I390" s="14">
        <v>18056</v>
      </c>
      <c r="J390" s="38">
        <v>2</v>
      </c>
      <c r="K390" s="59" t="s">
        <v>167</v>
      </c>
    </row>
    <row r="391" spans="1:11" x14ac:dyDescent="0.2">
      <c r="A391" s="23">
        <v>202301</v>
      </c>
      <c r="B391" s="21">
        <v>5540246185562</v>
      </c>
      <c r="C391" s="22">
        <v>362</v>
      </c>
      <c r="D391" s="22">
        <v>1051.3152000000002</v>
      </c>
      <c r="E391" s="22">
        <v>209</v>
      </c>
      <c r="F391" s="21" t="s">
        <v>37</v>
      </c>
      <c r="G391" s="14">
        <v>22508</v>
      </c>
      <c r="H391" s="14">
        <v>40564</v>
      </c>
      <c r="I391" s="14">
        <v>18056</v>
      </c>
      <c r="J391" s="38">
        <v>2</v>
      </c>
      <c r="K391" s="59" t="s">
        <v>167</v>
      </c>
    </row>
    <row r="392" spans="1:11" x14ac:dyDescent="0.2">
      <c r="A392" s="23">
        <v>202301</v>
      </c>
      <c r="B392" s="21">
        <v>5540246186325</v>
      </c>
      <c r="C392" s="22">
        <v>362</v>
      </c>
      <c r="D392" s="22">
        <v>889.57439999999997</v>
      </c>
      <c r="E392" s="22">
        <v>70</v>
      </c>
      <c r="F392" s="21" t="s">
        <v>37</v>
      </c>
      <c r="G392" s="14">
        <v>22508</v>
      </c>
      <c r="H392" s="14">
        <v>40564</v>
      </c>
      <c r="I392" s="14">
        <v>18056</v>
      </c>
      <c r="J392" s="38">
        <v>2</v>
      </c>
      <c r="K392" s="59" t="s">
        <v>167</v>
      </c>
    </row>
    <row r="393" spans="1:11" x14ac:dyDescent="0.2">
      <c r="A393" s="23">
        <v>202301</v>
      </c>
      <c r="B393" s="21">
        <v>5540246187987</v>
      </c>
      <c r="C393" s="22">
        <v>2339</v>
      </c>
      <c r="D393" s="22">
        <v>1162.6848</v>
      </c>
      <c r="E393" s="22">
        <v>6905</v>
      </c>
      <c r="F393" s="21" t="s">
        <v>37</v>
      </c>
      <c r="G393" s="14">
        <v>22508</v>
      </c>
      <c r="H393" s="14">
        <v>40564</v>
      </c>
      <c r="I393" s="14">
        <v>18056</v>
      </c>
      <c r="J393" s="38">
        <v>2</v>
      </c>
      <c r="K393" s="59" t="s">
        <v>167</v>
      </c>
    </row>
    <row r="394" spans="1:11" x14ac:dyDescent="0.2">
      <c r="A394" s="23">
        <v>202301</v>
      </c>
      <c r="B394" s="18">
        <v>5540246188175</v>
      </c>
      <c r="C394" s="19">
        <v>168</v>
      </c>
      <c r="D394" s="19">
        <v>4856.2848000000004</v>
      </c>
      <c r="E394" s="19">
        <v>186</v>
      </c>
      <c r="F394" s="21" t="s">
        <v>37</v>
      </c>
      <c r="G394" s="14">
        <v>22508</v>
      </c>
      <c r="H394" s="14">
        <v>40564</v>
      </c>
      <c r="I394" s="14">
        <v>18056</v>
      </c>
      <c r="J394" s="38">
        <v>2</v>
      </c>
      <c r="K394" s="59" t="s">
        <v>167</v>
      </c>
    </row>
    <row r="395" spans="1:11" x14ac:dyDescent="0.2">
      <c r="A395" s="23">
        <v>202301</v>
      </c>
      <c r="B395" s="21">
        <v>5540246188200</v>
      </c>
      <c r="C395" s="22">
        <v>632</v>
      </c>
      <c r="D395" s="22">
        <v>1184.4576000000002</v>
      </c>
      <c r="E395" s="22">
        <v>3490</v>
      </c>
      <c r="F395" s="21" t="s">
        <v>37</v>
      </c>
      <c r="G395" s="14">
        <v>22508</v>
      </c>
      <c r="H395" s="14">
        <v>40564</v>
      </c>
      <c r="I395" s="14">
        <v>18056</v>
      </c>
      <c r="J395" s="38">
        <v>2</v>
      </c>
      <c r="K395" s="59" t="s">
        <v>167</v>
      </c>
    </row>
    <row r="396" spans="1:11" x14ac:dyDescent="0.2">
      <c r="A396" s="23">
        <v>202301</v>
      </c>
      <c r="B396" s="18">
        <v>5540246190743</v>
      </c>
      <c r="C396" s="19">
        <v>279</v>
      </c>
      <c r="D396" s="19">
        <v>2417.8175999999999</v>
      </c>
      <c r="E396" s="19">
        <v>0</v>
      </c>
      <c r="F396" s="21" t="s">
        <v>37</v>
      </c>
      <c r="G396" s="14">
        <v>22508</v>
      </c>
      <c r="H396" s="14">
        <v>40564</v>
      </c>
      <c r="I396" s="14">
        <v>18056</v>
      </c>
      <c r="J396" s="38">
        <v>2</v>
      </c>
      <c r="K396" s="59" t="s">
        <v>167</v>
      </c>
    </row>
    <row r="397" spans="1:11" x14ac:dyDescent="0.2">
      <c r="A397" s="23">
        <v>202301</v>
      </c>
      <c r="B397" s="21">
        <v>5540246191594</v>
      </c>
      <c r="C397" s="22">
        <v>0</v>
      </c>
      <c r="D397" s="22">
        <v>0</v>
      </c>
      <c r="E397" s="22">
        <v>0</v>
      </c>
      <c r="F397" s="21" t="s">
        <v>37</v>
      </c>
      <c r="G397" s="14">
        <v>22508</v>
      </c>
      <c r="H397" s="14">
        <v>40564</v>
      </c>
      <c r="I397" s="14">
        <v>18056</v>
      </c>
      <c r="J397" s="38">
        <v>2</v>
      </c>
      <c r="K397" s="59" t="s">
        <v>167</v>
      </c>
    </row>
    <row r="398" spans="1:11" x14ac:dyDescent="0.2">
      <c r="A398" s="23">
        <v>202301</v>
      </c>
      <c r="B398" s="21">
        <v>5540246191598</v>
      </c>
      <c r="C398" s="22">
        <v>84</v>
      </c>
      <c r="D398" s="22">
        <v>159.71039999999999</v>
      </c>
      <c r="E398" s="22">
        <v>0</v>
      </c>
      <c r="F398" s="21" t="s">
        <v>37</v>
      </c>
      <c r="G398" s="14">
        <v>22508</v>
      </c>
      <c r="H398" s="14">
        <v>40564</v>
      </c>
      <c r="I398" s="14">
        <v>18056</v>
      </c>
      <c r="J398" s="38">
        <v>2</v>
      </c>
      <c r="K398" s="59" t="s">
        <v>167</v>
      </c>
    </row>
    <row r="399" spans="1:11" x14ac:dyDescent="0.2">
      <c r="A399" s="23">
        <v>202301</v>
      </c>
      <c r="B399" s="18">
        <v>5540246191736</v>
      </c>
      <c r="C399" s="19">
        <v>817</v>
      </c>
      <c r="D399" s="19">
        <v>26852.990400000002</v>
      </c>
      <c r="E399" s="19">
        <v>0</v>
      </c>
      <c r="F399" s="21" t="s">
        <v>37</v>
      </c>
      <c r="G399" s="14">
        <v>22508</v>
      </c>
      <c r="H399" s="14">
        <v>40564</v>
      </c>
      <c r="I399" s="14">
        <v>18056</v>
      </c>
      <c r="J399" s="38">
        <v>2</v>
      </c>
      <c r="K399" s="59" t="s">
        <v>167</v>
      </c>
    </row>
    <row r="400" spans="1:11" x14ac:dyDescent="0.2">
      <c r="A400" s="23">
        <v>202301</v>
      </c>
      <c r="B400" s="18">
        <v>5540246192102</v>
      </c>
      <c r="C400" s="19">
        <v>9188</v>
      </c>
      <c r="D400" s="19">
        <v>11290.752</v>
      </c>
      <c r="E400" s="19">
        <v>1128</v>
      </c>
      <c r="F400" s="21" t="s">
        <v>37</v>
      </c>
      <c r="G400" s="14">
        <v>22508</v>
      </c>
      <c r="H400" s="14">
        <v>40564</v>
      </c>
      <c r="I400" s="14">
        <v>18056</v>
      </c>
      <c r="J400" s="38">
        <v>2</v>
      </c>
      <c r="K400" s="59" t="s">
        <v>167</v>
      </c>
    </row>
    <row r="401" spans="1:11" x14ac:dyDescent="0.2">
      <c r="A401" s="23">
        <v>202301</v>
      </c>
      <c r="B401" s="21">
        <v>5540246195943</v>
      </c>
      <c r="C401" s="22">
        <v>2622</v>
      </c>
      <c r="D401" s="22">
        <v>78007.968000000008</v>
      </c>
      <c r="E401" s="22">
        <v>163</v>
      </c>
      <c r="F401" s="21" t="s">
        <v>37</v>
      </c>
      <c r="G401" s="14">
        <v>22508</v>
      </c>
      <c r="H401" s="14">
        <v>40564</v>
      </c>
      <c r="I401" s="14">
        <v>18056</v>
      </c>
      <c r="J401" s="38">
        <v>2</v>
      </c>
      <c r="K401" s="59" t="s">
        <v>167</v>
      </c>
    </row>
    <row r="402" spans="1:11" x14ac:dyDescent="0.2">
      <c r="A402" s="23">
        <v>202301</v>
      </c>
      <c r="B402" s="18">
        <v>5540246195944</v>
      </c>
      <c r="C402" s="19">
        <v>2692</v>
      </c>
      <c r="D402" s="19">
        <v>73814.975999999995</v>
      </c>
      <c r="E402" s="19">
        <v>209</v>
      </c>
      <c r="F402" s="21" t="s">
        <v>37</v>
      </c>
      <c r="G402" s="14">
        <v>22508</v>
      </c>
      <c r="H402" s="14">
        <v>40564</v>
      </c>
      <c r="I402" s="14">
        <v>18056</v>
      </c>
      <c r="J402" s="38">
        <v>2</v>
      </c>
      <c r="K402" s="59" t="s">
        <v>167</v>
      </c>
    </row>
    <row r="403" spans="1:11" x14ac:dyDescent="0.2">
      <c r="A403" s="23">
        <v>202301</v>
      </c>
      <c r="B403" s="18">
        <v>5540246196002</v>
      </c>
      <c r="C403" s="19">
        <v>819</v>
      </c>
      <c r="D403" s="19">
        <v>39557.462400000004</v>
      </c>
      <c r="E403" s="19">
        <v>38</v>
      </c>
      <c r="F403" s="21" t="s">
        <v>37</v>
      </c>
      <c r="G403" s="14">
        <v>22508</v>
      </c>
      <c r="H403" s="14">
        <v>40564</v>
      </c>
      <c r="I403" s="14">
        <v>18056</v>
      </c>
      <c r="J403" s="38">
        <v>2</v>
      </c>
      <c r="K403" s="59" t="s">
        <v>167</v>
      </c>
    </row>
    <row r="404" spans="1:11" x14ac:dyDescent="0.2">
      <c r="A404" s="23">
        <v>202205</v>
      </c>
      <c r="B404" s="21">
        <v>5540246171759</v>
      </c>
      <c r="C404" s="22">
        <v>2423</v>
      </c>
      <c r="D404" s="22">
        <v>13304.736000000001</v>
      </c>
      <c r="E404" s="22">
        <v>5049</v>
      </c>
      <c r="F404" s="21" t="s">
        <v>78</v>
      </c>
      <c r="G404" s="14">
        <v>97637</v>
      </c>
      <c r="H404" s="14">
        <v>112450</v>
      </c>
      <c r="I404" s="14">
        <v>14813</v>
      </c>
      <c r="J404" s="38">
        <v>3</v>
      </c>
      <c r="K404" s="59" t="s">
        <v>167</v>
      </c>
    </row>
    <row r="405" spans="1:11" x14ac:dyDescent="0.2">
      <c r="A405" s="23">
        <v>202205</v>
      </c>
      <c r="B405" s="18">
        <v>5540246175461</v>
      </c>
      <c r="C405" s="19">
        <v>0</v>
      </c>
      <c r="D405" s="19">
        <v>0</v>
      </c>
      <c r="E405" s="19">
        <v>0</v>
      </c>
      <c r="F405" s="21" t="s">
        <v>78</v>
      </c>
      <c r="G405" s="14">
        <v>97637</v>
      </c>
      <c r="H405" s="14">
        <v>112450</v>
      </c>
      <c r="I405" s="14">
        <v>14813</v>
      </c>
      <c r="J405" s="38">
        <v>3</v>
      </c>
      <c r="K405" s="59" t="s">
        <v>167</v>
      </c>
    </row>
    <row r="406" spans="1:11" x14ac:dyDescent="0.2">
      <c r="A406" s="23">
        <v>202205</v>
      </c>
      <c r="B406" s="18">
        <v>5540246177132</v>
      </c>
      <c r="C406" s="19">
        <v>7935</v>
      </c>
      <c r="D406" s="19">
        <v>29105.567999999999</v>
      </c>
      <c r="E406" s="19">
        <v>48999</v>
      </c>
      <c r="F406" s="21" t="s">
        <v>78</v>
      </c>
      <c r="G406" s="14">
        <v>97637</v>
      </c>
      <c r="H406" s="14">
        <v>112450</v>
      </c>
      <c r="I406" s="14">
        <v>14813</v>
      </c>
      <c r="J406" s="38">
        <v>3</v>
      </c>
      <c r="K406" s="59" t="s">
        <v>167</v>
      </c>
    </row>
    <row r="407" spans="1:11" x14ac:dyDescent="0.2">
      <c r="A407" s="23">
        <v>202205</v>
      </c>
      <c r="B407" s="21">
        <v>5540246177133</v>
      </c>
      <c r="C407" s="22">
        <v>9849</v>
      </c>
      <c r="D407" s="22">
        <v>35759.880000000005</v>
      </c>
      <c r="E407" s="22">
        <v>23386</v>
      </c>
      <c r="F407" s="21" t="s">
        <v>78</v>
      </c>
      <c r="G407" s="14">
        <v>97637</v>
      </c>
      <c r="H407" s="14">
        <v>112450</v>
      </c>
      <c r="I407" s="14">
        <v>14813</v>
      </c>
      <c r="J407" s="38">
        <v>3</v>
      </c>
      <c r="K407" s="59" t="s">
        <v>167</v>
      </c>
    </row>
    <row r="408" spans="1:11" x14ac:dyDescent="0.2">
      <c r="A408" s="23">
        <v>202205</v>
      </c>
      <c r="B408" s="21">
        <v>5540246183130</v>
      </c>
      <c r="C408" s="22">
        <v>5304</v>
      </c>
      <c r="D408" s="22">
        <v>22456.915199999999</v>
      </c>
      <c r="E408" s="22">
        <v>7392</v>
      </c>
      <c r="F408" s="21" t="s">
        <v>78</v>
      </c>
      <c r="G408" s="14">
        <v>97637</v>
      </c>
      <c r="H408" s="14">
        <v>112450</v>
      </c>
      <c r="I408" s="14">
        <v>14813</v>
      </c>
      <c r="J408" s="38">
        <v>3</v>
      </c>
      <c r="K408" s="59" t="s">
        <v>167</v>
      </c>
    </row>
    <row r="409" spans="1:11" x14ac:dyDescent="0.2">
      <c r="A409" s="23">
        <v>202205</v>
      </c>
      <c r="B409" s="21">
        <v>5540246183455</v>
      </c>
      <c r="C409" s="22">
        <v>1346</v>
      </c>
      <c r="D409" s="22">
        <v>10573.632</v>
      </c>
      <c r="E409" s="22">
        <v>998</v>
      </c>
      <c r="F409" s="21" t="s">
        <v>78</v>
      </c>
      <c r="G409" s="14">
        <v>97637</v>
      </c>
      <c r="H409" s="14">
        <v>112450</v>
      </c>
      <c r="I409" s="14">
        <v>14813</v>
      </c>
      <c r="J409" s="38">
        <v>3</v>
      </c>
      <c r="K409" s="59" t="s">
        <v>167</v>
      </c>
    </row>
    <row r="410" spans="1:11" x14ac:dyDescent="0.2">
      <c r="A410" s="23">
        <v>202205</v>
      </c>
      <c r="B410" s="18">
        <v>5540246183537</v>
      </c>
      <c r="C410" s="19">
        <v>1931</v>
      </c>
      <c r="D410" s="19">
        <v>2713.6512000000002</v>
      </c>
      <c r="E410" s="19">
        <v>3286</v>
      </c>
      <c r="F410" s="21" t="s">
        <v>78</v>
      </c>
      <c r="G410" s="14">
        <v>97637</v>
      </c>
      <c r="H410" s="14">
        <v>112450</v>
      </c>
      <c r="I410" s="14">
        <v>14813</v>
      </c>
      <c r="J410" s="38">
        <v>3</v>
      </c>
      <c r="K410" s="59" t="s">
        <v>167</v>
      </c>
    </row>
    <row r="411" spans="1:11" x14ac:dyDescent="0.2">
      <c r="A411" s="23">
        <v>202205</v>
      </c>
      <c r="B411" s="21">
        <v>5540246183538</v>
      </c>
      <c r="C411" s="22">
        <v>1615</v>
      </c>
      <c r="D411" s="22">
        <v>2119.7376000000004</v>
      </c>
      <c r="E411" s="22">
        <v>2525</v>
      </c>
      <c r="F411" s="21" t="s">
        <v>78</v>
      </c>
      <c r="G411" s="14">
        <v>97637</v>
      </c>
      <c r="H411" s="14">
        <v>112450</v>
      </c>
      <c r="I411" s="14">
        <v>14813</v>
      </c>
      <c r="J411" s="38">
        <v>3</v>
      </c>
      <c r="K411" s="59" t="s">
        <v>167</v>
      </c>
    </row>
    <row r="412" spans="1:11" x14ac:dyDescent="0.2">
      <c r="A412" s="23">
        <v>202205</v>
      </c>
      <c r="B412" s="18">
        <v>5540246183541</v>
      </c>
      <c r="C412" s="19">
        <v>488</v>
      </c>
      <c r="D412" s="19">
        <v>4390.848</v>
      </c>
      <c r="E412" s="19">
        <v>348</v>
      </c>
      <c r="F412" s="21" t="s">
        <v>78</v>
      </c>
      <c r="G412" s="14">
        <v>97637</v>
      </c>
      <c r="H412" s="14">
        <v>112450</v>
      </c>
      <c r="I412" s="14">
        <v>14813</v>
      </c>
      <c r="J412" s="38">
        <v>3</v>
      </c>
      <c r="K412" s="59" t="s">
        <v>167</v>
      </c>
    </row>
    <row r="413" spans="1:11" x14ac:dyDescent="0.2">
      <c r="A413" s="23">
        <v>202205</v>
      </c>
      <c r="B413" s="21">
        <v>5540246183542</v>
      </c>
      <c r="C413" s="22">
        <v>766</v>
      </c>
      <c r="D413" s="22">
        <v>2152.6560000000004</v>
      </c>
      <c r="E413" s="22">
        <v>766</v>
      </c>
      <c r="F413" s="21" t="s">
        <v>78</v>
      </c>
      <c r="G413" s="14">
        <v>97637</v>
      </c>
      <c r="H413" s="14">
        <v>112450</v>
      </c>
      <c r="I413" s="14">
        <v>14813</v>
      </c>
      <c r="J413" s="38">
        <v>3</v>
      </c>
      <c r="K413" s="59" t="s">
        <v>167</v>
      </c>
    </row>
    <row r="414" spans="1:11" x14ac:dyDescent="0.2">
      <c r="A414" s="23">
        <v>202205</v>
      </c>
      <c r="B414" s="21">
        <v>5540246183552</v>
      </c>
      <c r="C414" s="22">
        <v>968</v>
      </c>
      <c r="D414" s="22">
        <v>1783.4256</v>
      </c>
      <c r="E414" s="22">
        <v>260</v>
      </c>
      <c r="F414" s="21" t="s">
        <v>78</v>
      </c>
      <c r="G414" s="14">
        <v>97637</v>
      </c>
      <c r="H414" s="14">
        <v>112450</v>
      </c>
      <c r="I414" s="14">
        <v>14813</v>
      </c>
      <c r="J414" s="38">
        <v>3</v>
      </c>
      <c r="K414" s="59" t="s">
        <v>167</v>
      </c>
    </row>
    <row r="415" spans="1:11" x14ac:dyDescent="0.2">
      <c r="A415" s="23">
        <v>202205</v>
      </c>
      <c r="B415" s="18">
        <v>5540246183554</v>
      </c>
      <c r="C415" s="19">
        <v>864</v>
      </c>
      <c r="D415" s="19">
        <v>6498.8783999999996</v>
      </c>
      <c r="E415" s="19">
        <v>154</v>
      </c>
      <c r="F415" s="21" t="s">
        <v>78</v>
      </c>
      <c r="G415" s="14">
        <v>97637</v>
      </c>
      <c r="H415" s="14">
        <v>112450</v>
      </c>
      <c r="I415" s="14">
        <v>14813</v>
      </c>
      <c r="J415" s="38">
        <v>3</v>
      </c>
      <c r="K415" s="59" t="s">
        <v>167</v>
      </c>
    </row>
    <row r="416" spans="1:11" x14ac:dyDescent="0.2">
      <c r="A416" s="23">
        <v>202205</v>
      </c>
      <c r="B416" s="21">
        <v>5540246183555</v>
      </c>
      <c r="C416" s="22">
        <v>1337</v>
      </c>
      <c r="D416" s="22">
        <v>1786.6224000000002</v>
      </c>
      <c r="E416" s="22">
        <v>669</v>
      </c>
      <c r="F416" s="21" t="s">
        <v>78</v>
      </c>
      <c r="G416" s="14">
        <v>97637</v>
      </c>
      <c r="H416" s="14">
        <v>112450</v>
      </c>
      <c r="I416" s="14">
        <v>14813</v>
      </c>
      <c r="J416" s="38">
        <v>3</v>
      </c>
      <c r="K416" s="59" t="s">
        <v>167</v>
      </c>
    </row>
    <row r="417" spans="1:11" x14ac:dyDescent="0.2">
      <c r="A417" s="23">
        <v>202205</v>
      </c>
      <c r="B417" s="18">
        <v>5540246183556</v>
      </c>
      <c r="C417" s="19">
        <v>1977</v>
      </c>
      <c r="D417" s="19">
        <v>14832.979200000002</v>
      </c>
      <c r="E417" s="19">
        <v>1323</v>
      </c>
      <c r="F417" s="21" t="s">
        <v>78</v>
      </c>
      <c r="G417" s="14">
        <v>97637</v>
      </c>
      <c r="H417" s="14">
        <v>112450</v>
      </c>
      <c r="I417" s="14">
        <v>14813</v>
      </c>
      <c r="J417" s="38">
        <v>3</v>
      </c>
      <c r="K417" s="59" t="s">
        <v>167</v>
      </c>
    </row>
    <row r="418" spans="1:11" x14ac:dyDescent="0.2">
      <c r="A418" s="23">
        <v>202205</v>
      </c>
      <c r="B418" s="21">
        <v>5540246183558</v>
      </c>
      <c r="C418" s="22">
        <v>2947</v>
      </c>
      <c r="D418" s="22">
        <v>16239.744000000001</v>
      </c>
      <c r="E418" s="22">
        <v>4594</v>
      </c>
      <c r="F418" s="21" t="s">
        <v>78</v>
      </c>
      <c r="G418" s="14">
        <v>97637</v>
      </c>
      <c r="H418" s="14">
        <v>112450</v>
      </c>
      <c r="I418" s="14">
        <v>14813</v>
      </c>
      <c r="J418" s="38">
        <v>3</v>
      </c>
      <c r="K418" s="59" t="s">
        <v>167</v>
      </c>
    </row>
    <row r="419" spans="1:11" x14ac:dyDescent="0.2">
      <c r="A419" s="23">
        <v>202205</v>
      </c>
      <c r="B419" s="18">
        <v>5540246183560</v>
      </c>
      <c r="C419" s="19">
        <v>344</v>
      </c>
      <c r="D419" s="19">
        <v>8375.616</v>
      </c>
      <c r="E419" s="19">
        <v>149</v>
      </c>
      <c r="F419" s="21" t="s">
        <v>78</v>
      </c>
      <c r="G419" s="14">
        <v>97637</v>
      </c>
      <c r="H419" s="14">
        <v>112450</v>
      </c>
      <c r="I419" s="14">
        <v>14813</v>
      </c>
      <c r="J419" s="38">
        <v>3</v>
      </c>
      <c r="K419" s="59" t="s">
        <v>167</v>
      </c>
    </row>
    <row r="420" spans="1:11" x14ac:dyDescent="0.2">
      <c r="A420" s="23">
        <v>202205</v>
      </c>
      <c r="B420" s="21">
        <v>5540246183562</v>
      </c>
      <c r="C420" s="22">
        <v>0</v>
      </c>
      <c r="D420" s="22">
        <v>0</v>
      </c>
      <c r="E420" s="22">
        <v>4594</v>
      </c>
      <c r="F420" s="21" t="s">
        <v>78</v>
      </c>
      <c r="G420" s="14">
        <v>97637</v>
      </c>
      <c r="H420" s="14">
        <v>112450</v>
      </c>
      <c r="I420" s="14">
        <v>14813</v>
      </c>
      <c r="J420" s="38">
        <v>3</v>
      </c>
      <c r="K420" s="59" t="s">
        <v>167</v>
      </c>
    </row>
    <row r="421" spans="1:11" x14ac:dyDescent="0.2">
      <c r="A421" s="23">
        <v>202205</v>
      </c>
      <c r="B421" s="21">
        <v>5540246183587</v>
      </c>
      <c r="C421" s="22">
        <v>1413</v>
      </c>
      <c r="D421" s="22">
        <v>29752.617600000001</v>
      </c>
      <c r="E421" s="22">
        <v>696</v>
      </c>
      <c r="F421" s="21" t="s">
        <v>78</v>
      </c>
      <c r="G421" s="14">
        <v>97637</v>
      </c>
      <c r="H421" s="14">
        <v>112450</v>
      </c>
      <c r="I421" s="14">
        <v>14813</v>
      </c>
      <c r="J421" s="38">
        <v>3</v>
      </c>
      <c r="K421" s="59" t="s">
        <v>167</v>
      </c>
    </row>
    <row r="422" spans="1:11" x14ac:dyDescent="0.2">
      <c r="A422" s="23">
        <v>202205</v>
      </c>
      <c r="B422" s="18">
        <v>5540246183589</v>
      </c>
      <c r="C422" s="19">
        <v>917</v>
      </c>
      <c r="D422" s="19">
        <v>12081.312</v>
      </c>
      <c r="E422" s="19">
        <v>1914</v>
      </c>
      <c r="F422" s="21" t="s">
        <v>78</v>
      </c>
      <c r="G422" s="14">
        <v>97637</v>
      </c>
      <c r="H422" s="14">
        <v>112450</v>
      </c>
      <c r="I422" s="14">
        <v>14813</v>
      </c>
      <c r="J422" s="38">
        <v>3</v>
      </c>
      <c r="K422" s="59" t="s">
        <v>167</v>
      </c>
    </row>
    <row r="423" spans="1:11" x14ac:dyDescent="0.2">
      <c r="A423" s="23">
        <v>202205</v>
      </c>
      <c r="B423" s="21">
        <v>5540246183590</v>
      </c>
      <c r="C423" s="22">
        <v>2499</v>
      </c>
      <c r="D423" s="22">
        <v>34662.167999999998</v>
      </c>
      <c r="E423" s="22">
        <v>0</v>
      </c>
      <c r="F423" s="21" t="s">
        <v>78</v>
      </c>
      <c r="G423" s="14">
        <v>97637</v>
      </c>
      <c r="H423" s="14">
        <v>112450</v>
      </c>
      <c r="I423" s="14">
        <v>14813</v>
      </c>
      <c r="J423" s="38">
        <v>3</v>
      </c>
      <c r="K423" s="59" t="s">
        <v>167</v>
      </c>
    </row>
    <row r="424" spans="1:11" x14ac:dyDescent="0.2">
      <c r="A424" s="23">
        <v>202205</v>
      </c>
      <c r="B424" s="21">
        <v>5540246184617</v>
      </c>
      <c r="C424" s="22">
        <v>32629</v>
      </c>
      <c r="D424" s="22">
        <v>46174.924800000001</v>
      </c>
      <c r="E424" s="22">
        <v>56664</v>
      </c>
      <c r="F424" s="21" t="s">
        <v>78</v>
      </c>
      <c r="G424" s="14">
        <v>97637</v>
      </c>
      <c r="H424" s="14">
        <v>112450</v>
      </c>
      <c r="I424" s="14">
        <v>14813</v>
      </c>
      <c r="J424" s="38">
        <v>3</v>
      </c>
      <c r="K424" s="59" t="s">
        <v>167</v>
      </c>
    </row>
    <row r="425" spans="1:11" x14ac:dyDescent="0.2">
      <c r="A425" s="23">
        <v>202205</v>
      </c>
      <c r="B425" s="21">
        <v>5540246186351</v>
      </c>
      <c r="C425" s="22">
        <v>453</v>
      </c>
      <c r="D425" s="22">
        <v>26813.592000000004</v>
      </c>
      <c r="E425" s="22">
        <v>759</v>
      </c>
      <c r="F425" s="21" t="s">
        <v>78</v>
      </c>
      <c r="G425" s="14">
        <v>97637</v>
      </c>
      <c r="H425" s="14">
        <v>112450</v>
      </c>
      <c r="I425" s="14">
        <v>14813</v>
      </c>
      <c r="J425" s="38">
        <v>3</v>
      </c>
      <c r="K425" s="59" t="s">
        <v>167</v>
      </c>
    </row>
    <row r="426" spans="1:11" x14ac:dyDescent="0.2">
      <c r="A426" s="23">
        <v>202205</v>
      </c>
      <c r="B426" s="18">
        <v>5540246186352</v>
      </c>
      <c r="C426" s="19">
        <v>870</v>
      </c>
      <c r="D426" s="19">
        <v>9153</v>
      </c>
      <c r="E426" s="19">
        <v>3434</v>
      </c>
      <c r="F426" s="21" t="s">
        <v>78</v>
      </c>
      <c r="G426" s="14">
        <v>97637</v>
      </c>
      <c r="H426" s="14">
        <v>112450</v>
      </c>
      <c r="I426" s="14">
        <v>14813</v>
      </c>
      <c r="J426" s="38">
        <v>3</v>
      </c>
      <c r="K426" s="59" t="s">
        <v>167</v>
      </c>
    </row>
    <row r="427" spans="1:11" x14ac:dyDescent="0.2">
      <c r="A427" s="23">
        <v>202205</v>
      </c>
      <c r="B427" s="21">
        <v>5540246187940</v>
      </c>
      <c r="C427" s="22">
        <v>418</v>
      </c>
      <c r="D427" s="22">
        <v>3576.96</v>
      </c>
      <c r="E427" s="22">
        <v>10</v>
      </c>
      <c r="F427" s="21" t="s">
        <v>78</v>
      </c>
      <c r="G427" s="14">
        <v>97637</v>
      </c>
      <c r="H427" s="14">
        <v>112450</v>
      </c>
      <c r="I427" s="14">
        <v>14813</v>
      </c>
      <c r="J427" s="38">
        <v>3</v>
      </c>
      <c r="K427" s="59" t="s">
        <v>167</v>
      </c>
    </row>
    <row r="428" spans="1:11" x14ac:dyDescent="0.2">
      <c r="A428" s="23">
        <v>202205</v>
      </c>
      <c r="B428" s="21">
        <v>5540246188647</v>
      </c>
      <c r="C428" s="22">
        <v>1798</v>
      </c>
      <c r="D428" s="22">
        <v>26616.600000000002</v>
      </c>
      <c r="E428" s="22">
        <v>0</v>
      </c>
      <c r="F428" s="21" t="s">
        <v>78</v>
      </c>
      <c r="G428" s="14">
        <v>97637</v>
      </c>
      <c r="H428" s="14">
        <v>112450</v>
      </c>
      <c r="I428" s="14">
        <v>14813</v>
      </c>
      <c r="J428" s="38">
        <v>3</v>
      </c>
      <c r="K428" s="59" t="s">
        <v>167</v>
      </c>
    </row>
    <row r="429" spans="1:11" x14ac:dyDescent="0.2">
      <c r="A429" s="23">
        <v>202205</v>
      </c>
      <c r="B429" s="21">
        <v>5540246190831</v>
      </c>
      <c r="C429" s="22">
        <v>2019</v>
      </c>
      <c r="D429" s="22">
        <v>15187.694400000002</v>
      </c>
      <c r="E429" s="22">
        <v>720</v>
      </c>
      <c r="F429" s="21" t="s">
        <v>78</v>
      </c>
      <c r="G429" s="14">
        <v>97637</v>
      </c>
      <c r="H429" s="14">
        <v>112450</v>
      </c>
      <c r="I429" s="14">
        <v>14813</v>
      </c>
      <c r="J429" s="38">
        <v>3</v>
      </c>
      <c r="K429" s="59" t="s">
        <v>167</v>
      </c>
    </row>
    <row r="430" spans="1:11" x14ac:dyDescent="0.2">
      <c r="A430" s="23">
        <v>202205</v>
      </c>
      <c r="B430" s="18">
        <v>5540246191718</v>
      </c>
      <c r="C430" s="19">
        <v>1235</v>
      </c>
      <c r="D430" s="19">
        <v>3658.7808000000005</v>
      </c>
      <c r="E430" s="19">
        <v>488</v>
      </c>
      <c r="F430" s="21" t="s">
        <v>78</v>
      </c>
      <c r="G430" s="14">
        <v>97637</v>
      </c>
      <c r="H430" s="14">
        <v>112450</v>
      </c>
      <c r="I430" s="14">
        <v>14813</v>
      </c>
      <c r="J430" s="38">
        <v>3</v>
      </c>
      <c r="K430" s="59" t="s">
        <v>167</v>
      </c>
    </row>
    <row r="431" spans="1:11" x14ac:dyDescent="0.2">
      <c r="A431" s="23">
        <v>202205</v>
      </c>
      <c r="B431" s="21">
        <v>5540246192209</v>
      </c>
      <c r="C431" s="22">
        <v>2478</v>
      </c>
      <c r="D431" s="22">
        <v>12457.152</v>
      </c>
      <c r="E431" s="22">
        <v>1420</v>
      </c>
      <c r="F431" s="21" t="s">
        <v>78</v>
      </c>
      <c r="G431" s="14">
        <v>97637</v>
      </c>
      <c r="H431" s="14">
        <v>112450</v>
      </c>
      <c r="I431" s="14">
        <v>14813</v>
      </c>
      <c r="J431" s="38">
        <v>3</v>
      </c>
      <c r="K431" s="59" t="s">
        <v>167</v>
      </c>
    </row>
    <row r="432" spans="1:11" x14ac:dyDescent="0.2">
      <c r="A432" s="23">
        <v>202205</v>
      </c>
      <c r="B432" s="21">
        <v>5540246192462</v>
      </c>
      <c r="C432" s="22">
        <v>1114</v>
      </c>
      <c r="D432" s="22">
        <v>7153.92</v>
      </c>
      <c r="E432" s="22">
        <v>669</v>
      </c>
      <c r="F432" s="21" t="s">
        <v>78</v>
      </c>
      <c r="G432" s="14">
        <v>97637</v>
      </c>
      <c r="H432" s="14">
        <v>112450</v>
      </c>
      <c r="I432" s="14">
        <v>14813</v>
      </c>
      <c r="J432" s="38">
        <v>3</v>
      </c>
      <c r="K432" s="59" t="s">
        <v>167</v>
      </c>
    </row>
    <row r="433" spans="1:11" x14ac:dyDescent="0.2">
      <c r="A433" s="23">
        <v>202205</v>
      </c>
      <c r="B433" s="18">
        <v>5540246192505</v>
      </c>
      <c r="C433" s="19">
        <v>0</v>
      </c>
      <c r="D433" s="19">
        <v>0</v>
      </c>
      <c r="E433" s="19">
        <v>0</v>
      </c>
      <c r="F433" s="21" t="s">
        <v>78</v>
      </c>
      <c r="G433" s="14">
        <v>97637</v>
      </c>
      <c r="H433" s="14">
        <v>112450</v>
      </c>
      <c r="I433" s="14">
        <v>14813</v>
      </c>
      <c r="J433" s="38">
        <v>3</v>
      </c>
      <c r="K433" s="59" t="s">
        <v>167</v>
      </c>
    </row>
    <row r="434" spans="1:11" x14ac:dyDescent="0.2">
      <c r="A434" s="23">
        <v>202205</v>
      </c>
      <c r="B434" s="18">
        <v>5540246192518</v>
      </c>
      <c r="C434" s="19">
        <v>6292</v>
      </c>
      <c r="D434" s="19">
        <v>40958.567999999999</v>
      </c>
      <c r="E434" s="19">
        <v>7545</v>
      </c>
      <c r="F434" s="21" t="s">
        <v>78</v>
      </c>
      <c r="G434" s="14">
        <v>97637</v>
      </c>
      <c r="H434" s="14">
        <v>112450</v>
      </c>
      <c r="I434" s="14">
        <v>14813</v>
      </c>
      <c r="J434" s="38">
        <v>3</v>
      </c>
      <c r="K434" s="59" t="s">
        <v>167</v>
      </c>
    </row>
    <row r="435" spans="1:11" x14ac:dyDescent="0.2">
      <c r="A435" s="23">
        <v>202205</v>
      </c>
      <c r="B435" s="18">
        <v>5540246192571</v>
      </c>
      <c r="C435" s="19">
        <v>1003</v>
      </c>
      <c r="D435" s="19">
        <v>2620.2096000000001</v>
      </c>
      <c r="E435" s="19">
        <v>209</v>
      </c>
      <c r="F435" s="21" t="s">
        <v>78</v>
      </c>
      <c r="G435" s="14">
        <v>97637</v>
      </c>
      <c r="H435" s="14">
        <v>112450</v>
      </c>
      <c r="I435" s="14">
        <v>14813</v>
      </c>
      <c r="J435" s="38">
        <v>3</v>
      </c>
      <c r="K435" s="59" t="s">
        <v>167</v>
      </c>
    </row>
    <row r="436" spans="1:11" x14ac:dyDescent="0.2">
      <c r="A436" s="23">
        <v>202205</v>
      </c>
      <c r="B436" s="21">
        <v>5540246192594</v>
      </c>
      <c r="C436" s="22">
        <v>706</v>
      </c>
      <c r="D436" s="22">
        <v>4662.1440000000002</v>
      </c>
      <c r="E436" s="22">
        <v>195</v>
      </c>
      <c r="F436" s="21" t="s">
        <v>78</v>
      </c>
      <c r="G436" s="14">
        <v>97637</v>
      </c>
      <c r="H436" s="14">
        <v>112450</v>
      </c>
      <c r="I436" s="14">
        <v>14813</v>
      </c>
      <c r="J436" s="38">
        <v>3</v>
      </c>
      <c r="K436" s="59" t="s">
        <v>167</v>
      </c>
    </row>
    <row r="437" spans="1:11" x14ac:dyDescent="0.2">
      <c r="A437" s="23">
        <v>202205</v>
      </c>
      <c r="B437" s="18">
        <v>5540246192824</v>
      </c>
      <c r="C437" s="19">
        <v>919</v>
      </c>
      <c r="D437" s="19">
        <v>4947.3936000000003</v>
      </c>
      <c r="E437" s="19">
        <v>669</v>
      </c>
      <c r="F437" s="21" t="s">
        <v>78</v>
      </c>
      <c r="G437" s="14">
        <v>97637</v>
      </c>
      <c r="H437" s="14">
        <v>112450</v>
      </c>
      <c r="I437" s="14">
        <v>14813</v>
      </c>
      <c r="J437" s="38">
        <v>3</v>
      </c>
      <c r="K437" s="59" t="s">
        <v>167</v>
      </c>
    </row>
    <row r="438" spans="1:11" x14ac:dyDescent="0.2">
      <c r="A438" s="23">
        <v>202205</v>
      </c>
      <c r="B438" s="18">
        <v>5540246192831</v>
      </c>
      <c r="C438" s="19">
        <v>780</v>
      </c>
      <c r="D438" s="19">
        <v>6909.2352000000001</v>
      </c>
      <c r="E438" s="19">
        <v>455</v>
      </c>
      <c r="F438" s="21" t="s">
        <v>78</v>
      </c>
      <c r="G438" s="14">
        <v>97637</v>
      </c>
      <c r="H438" s="14">
        <v>112450</v>
      </c>
      <c r="I438" s="14">
        <v>14813</v>
      </c>
      <c r="J438" s="38">
        <v>3</v>
      </c>
      <c r="K438" s="59" t="s">
        <v>167</v>
      </c>
    </row>
    <row r="439" spans="1:11" x14ac:dyDescent="0.2">
      <c r="A439" s="23">
        <v>202205</v>
      </c>
      <c r="B439" s="21">
        <v>5540246193999</v>
      </c>
      <c r="C439" s="22">
        <v>0</v>
      </c>
      <c r="D439" s="22">
        <v>0</v>
      </c>
      <c r="E439" s="22">
        <v>0</v>
      </c>
      <c r="F439" s="21" t="s">
        <v>78</v>
      </c>
      <c r="G439" s="14">
        <v>97637</v>
      </c>
      <c r="H439" s="14">
        <v>112450</v>
      </c>
      <c r="I439" s="14">
        <v>14813</v>
      </c>
      <c r="J439" s="38">
        <v>3</v>
      </c>
      <c r="K439" s="59" t="s">
        <v>167</v>
      </c>
    </row>
    <row r="440" spans="1:11" x14ac:dyDescent="0.2">
      <c r="A440" s="23">
        <v>202206</v>
      </c>
      <c r="B440" s="21">
        <v>5540246171759</v>
      </c>
      <c r="C440" s="22">
        <v>2887</v>
      </c>
      <c r="D440" s="22">
        <v>15853.536000000002</v>
      </c>
      <c r="E440" s="22">
        <v>5151</v>
      </c>
      <c r="F440" s="21" t="s">
        <v>78</v>
      </c>
      <c r="G440" s="14">
        <v>97637</v>
      </c>
      <c r="H440" s="14">
        <v>112450</v>
      </c>
      <c r="I440" s="14">
        <v>14813</v>
      </c>
      <c r="J440" s="38">
        <v>3</v>
      </c>
      <c r="K440" s="59" t="s">
        <v>167</v>
      </c>
    </row>
    <row r="441" spans="1:11" x14ac:dyDescent="0.2">
      <c r="A441" s="23">
        <v>202206</v>
      </c>
      <c r="B441" s="21">
        <v>5540246175461</v>
      </c>
      <c r="C441" s="22">
        <v>6014</v>
      </c>
      <c r="D441" s="22">
        <v>55427.328000000001</v>
      </c>
      <c r="E441" s="22">
        <v>0</v>
      </c>
      <c r="F441" s="21" t="s">
        <v>78</v>
      </c>
      <c r="G441" s="14">
        <v>97637</v>
      </c>
      <c r="H441" s="14">
        <v>112450</v>
      </c>
      <c r="I441" s="14">
        <v>14813</v>
      </c>
      <c r="J441" s="38">
        <v>3</v>
      </c>
      <c r="K441" s="59" t="s">
        <v>167</v>
      </c>
    </row>
    <row r="442" spans="1:11" x14ac:dyDescent="0.2">
      <c r="A442" s="23">
        <v>202206</v>
      </c>
      <c r="B442" s="21">
        <v>5540246177132</v>
      </c>
      <c r="C442" s="22">
        <v>9512</v>
      </c>
      <c r="D442" s="22">
        <v>34892.639999999999</v>
      </c>
      <c r="E442" s="22">
        <v>66816</v>
      </c>
      <c r="F442" s="21" t="s">
        <v>78</v>
      </c>
      <c r="G442" s="14">
        <v>97637</v>
      </c>
      <c r="H442" s="14">
        <v>112450</v>
      </c>
      <c r="I442" s="14">
        <v>14813</v>
      </c>
      <c r="J442" s="38">
        <v>3</v>
      </c>
      <c r="K442" s="59" t="s">
        <v>167</v>
      </c>
    </row>
    <row r="443" spans="1:11" x14ac:dyDescent="0.2">
      <c r="A443" s="23">
        <v>202206</v>
      </c>
      <c r="B443" s="18">
        <v>5540246177133</v>
      </c>
      <c r="C443" s="19">
        <v>14825</v>
      </c>
      <c r="D443" s="19">
        <v>53829.36</v>
      </c>
      <c r="E443" s="19">
        <v>29279</v>
      </c>
      <c r="F443" s="21" t="s">
        <v>78</v>
      </c>
      <c r="G443" s="14">
        <v>97637</v>
      </c>
      <c r="H443" s="14">
        <v>112450</v>
      </c>
      <c r="I443" s="14">
        <v>14813</v>
      </c>
      <c r="J443" s="38">
        <v>3</v>
      </c>
      <c r="K443" s="59" t="s">
        <v>167</v>
      </c>
    </row>
    <row r="444" spans="1:11" x14ac:dyDescent="0.2">
      <c r="A444" s="23">
        <v>202206</v>
      </c>
      <c r="B444" s="21">
        <v>5540246183130</v>
      </c>
      <c r="C444" s="22">
        <v>6369</v>
      </c>
      <c r="D444" s="22">
        <v>26966.001600000003</v>
      </c>
      <c r="E444" s="22">
        <v>8018</v>
      </c>
      <c r="F444" s="21" t="s">
        <v>78</v>
      </c>
      <c r="G444" s="14">
        <v>97637</v>
      </c>
      <c r="H444" s="14">
        <v>112450</v>
      </c>
      <c r="I444" s="14">
        <v>14813</v>
      </c>
      <c r="J444" s="38">
        <v>3</v>
      </c>
      <c r="K444" s="59" t="s">
        <v>167</v>
      </c>
    </row>
    <row r="445" spans="1:11" x14ac:dyDescent="0.2">
      <c r="A445" s="23">
        <v>202206</v>
      </c>
      <c r="B445" s="18">
        <v>5540246183455</v>
      </c>
      <c r="C445" s="19">
        <v>348</v>
      </c>
      <c r="D445" s="19">
        <v>2734.5600000000004</v>
      </c>
      <c r="E445" s="19">
        <v>673</v>
      </c>
      <c r="F445" s="21" t="s">
        <v>78</v>
      </c>
      <c r="G445" s="14">
        <v>97637</v>
      </c>
      <c r="H445" s="14">
        <v>112450</v>
      </c>
      <c r="I445" s="14">
        <v>14813</v>
      </c>
      <c r="J445" s="38">
        <v>3</v>
      </c>
      <c r="K445" s="59" t="s">
        <v>167</v>
      </c>
    </row>
    <row r="446" spans="1:11" x14ac:dyDescent="0.2">
      <c r="A446" s="23">
        <v>202206</v>
      </c>
      <c r="B446" s="18">
        <v>5540246183537</v>
      </c>
      <c r="C446" s="19">
        <v>6329</v>
      </c>
      <c r="D446" s="19">
        <v>8897.6448</v>
      </c>
      <c r="E446" s="19">
        <v>4566</v>
      </c>
      <c r="F446" s="21" t="s">
        <v>78</v>
      </c>
      <c r="G446" s="14">
        <v>97637</v>
      </c>
      <c r="H446" s="14">
        <v>112450</v>
      </c>
      <c r="I446" s="14">
        <v>14813</v>
      </c>
      <c r="J446" s="38">
        <v>3</v>
      </c>
      <c r="K446" s="59" t="s">
        <v>167</v>
      </c>
    </row>
    <row r="447" spans="1:11" x14ac:dyDescent="0.2">
      <c r="A447" s="23">
        <v>202206</v>
      </c>
      <c r="B447" s="21">
        <v>5540246183538</v>
      </c>
      <c r="C447" s="22">
        <v>2766</v>
      </c>
      <c r="D447" s="22">
        <v>3630.3552000000004</v>
      </c>
      <c r="E447" s="22">
        <v>3137</v>
      </c>
      <c r="F447" s="21" t="s">
        <v>78</v>
      </c>
      <c r="G447" s="14">
        <v>97637</v>
      </c>
      <c r="H447" s="14">
        <v>112450</v>
      </c>
      <c r="I447" s="14">
        <v>14813</v>
      </c>
      <c r="J447" s="38">
        <v>3</v>
      </c>
      <c r="K447" s="59" t="s">
        <v>167</v>
      </c>
    </row>
    <row r="448" spans="1:11" x14ac:dyDescent="0.2">
      <c r="A448" s="23">
        <v>202206</v>
      </c>
      <c r="B448" s="18">
        <v>5540246183541</v>
      </c>
      <c r="C448" s="19">
        <v>1253</v>
      </c>
      <c r="D448" s="19">
        <v>11290.752</v>
      </c>
      <c r="E448" s="19">
        <v>1346</v>
      </c>
      <c r="F448" s="21" t="s">
        <v>78</v>
      </c>
      <c r="G448" s="14">
        <v>97637</v>
      </c>
      <c r="H448" s="14">
        <v>112450</v>
      </c>
      <c r="I448" s="14">
        <v>14813</v>
      </c>
      <c r="J448" s="38">
        <v>3</v>
      </c>
      <c r="K448" s="59" t="s">
        <v>167</v>
      </c>
    </row>
    <row r="449" spans="1:11" x14ac:dyDescent="0.2">
      <c r="A449" s="23">
        <v>202206</v>
      </c>
      <c r="B449" s="21">
        <v>5540246183542</v>
      </c>
      <c r="C449" s="22">
        <v>0</v>
      </c>
      <c r="D449" s="22">
        <v>0</v>
      </c>
      <c r="E449" s="22">
        <v>0</v>
      </c>
      <c r="F449" s="21" t="s">
        <v>78</v>
      </c>
      <c r="G449" s="14">
        <v>97637</v>
      </c>
      <c r="H449" s="14">
        <v>112450</v>
      </c>
      <c r="I449" s="14">
        <v>14813</v>
      </c>
      <c r="J449" s="38">
        <v>3</v>
      </c>
      <c r="K449" s="59" t="s">
        <v>167</v>
      </c>
    </row>
    <row r="450" spans="1:11" x14ac:dyDescent="0.2">
      <c r="A450" s="23">
        <v>202206</v>
      </c>
      <c r="B450" s="21">
        <v>5540246183552</v>
      </c>
      <c r="C450" s="22">
        <v>708</v>
      </c>
      <c r="D450" s="22">
        <v>1304.424</v>
      </c>
      <c r="E450" s="22">
        <v>168</v>
      </c>
      <c r="F450" s="21" t="s">
        <v>78</v>
      </c>
      <c r="G450" s="14">
        <v>97637</v>
      </c>
      <c r="H450" s="14">
        <v>112450</v>
      </c>
      <c r="I450" s="14">
        <v>14813</v>
      </c>
      <c r="J450" s="38">
        <v>3</v>
      </c>
      <c r="K450" s="59" t="s">
        <v>167</v>
      </c>
    </row>
    <row r="451" spans="1:11" x14ac:dyDescent="0.2">
      <c r="A451" s="23">
        <v>202206</v>
      </c>
      <c r="B451" s="18">
        <v>5540246183554</v>
      </c>
      <c r="C451" s="19">
        <v>1601</v>
      </c>
      <c r="D451" s="19">
        <v>12030.508800000001</v>
      </c>
      <c r="E451" s="19">
        <v>56</v>
      </c>
      <c r="F451" s="21" t="s">
        <v>78</v>
      </c>
      <c r="G451" s="14">
        <v>97637</v>
      </c>
      <c r="H451" s="14">
        <v>112450</v>
      </c>
      <c r="I451" s="14">
        <v>14813</v>
      </c>
      <c r="J451" s="38">
        <v>3</v>
      </c>
      <c r="K451" s="59" t="s">
        <v>167</v>
      </c>
    </row>
    <row r="452" spans="1:11" x14ac:dyDescent="0.2">
      <c r="A452" s="23">
        <v>202206</v>
      </c>
      <c r="B452" s="21">
        <v>5540246183555</v>
      </c>
      <c r="C452" s="22">
        <v>2840</v>
      </c>
      <c r="D452" s="22">
        <v>3796.5456000000004</v>
      </c>
      <c r="E452" s="22">
        <v>947</v>
      </c>
      <c r="F452" s="21" t="s">
        <v>78</v>
      </c>
      <c r="G452" s="14">
        <v>97637</v>
      </c>
      <c r="H452" s="14">
        <v>112450</v>
      </c>
      <c r="I452" s="14">
        <v>14813</v>
      </c>
      <c r="J452" s="38">
        <v>3</v>
      </c>
      <c r="K452" s="59" t="s">
        <v>167</v>
      </c>
    </row>
    <row r="453" spans="1:11" x14ac:dyDescent="0.2">
      <c r="A453" s="23">
        <v>202206</v>
      </c>
      <c r="B453" s="18">
        <v>5540246183556</v>
      </c>
      <c r="C453" s="19">
        <v>2436</v>
      </c>
      <c r="D453" s="19">
        <v>18280.080000000002</v>
      </c>
      <c r="E453" s="19">
        <v>1518</v>
      </c>
      <c r="F453" s="21" t="s">
        <v>78</v>
      </c>
      <c r="G453" s="14">
        <v>97637</v>
      </c>
      <c r="H453" s="14">
        <v>112450</v>
      </c>
      <c r="I453" s="14">
        <v>14813</v>
      </c>
      <c r="J453" s="38">
        <v>3</v>
      </c>
      <c r="K453" s="59" t="s">
        <v>167</v>
      </c>
    </row>
    <row r="454" spans="1:11" x14ac:dyDescent="0.2">
      <c r="A454" s="23">
        <v>202206</v>
      </c>
      <c r="B454" s="21">
        <v>5540246183558</v>
      </c>
      <c r="C454" s="22">
        <v>2251</v>
      </c>
      <c r="D454" s="22">
        <v>12403.584000000001</v>
      </c>
      <c r="E454" s="22">
        <v>4780</v>
      </c>
      <c r="F454" s="21" t="s">
        <v>78</v>
      </c>
      <c r="G454" s="14">
        <v>97637</v>
      </c>
      <c r="H454" s="14">
        <v>112450</v>
      </c>
      <c r="I454" s="14">
        <v>14813</v>
      </c>
      <c r="J454" s="38">
        <v>3</v>
      </c>
      <c r="K454" s="59" t="s">
        <v>167</v>
      </c>
    </row>
    <row r="455" spans="1:11" x14ac:dyDescent="0.2">
      <c r="A455" s="23">
        <v>202206</v>
      </c>
      <c r="B455" s="18">
        <v>5540246183560</v>
      </c>
      <c r="C455" s="19">
        <v>418</v>
      </c>
      <c r="D455" s="19">
        <v>10186.560000000001</v>
      </c>
      <c r="E455" s="19">
        <v>335</v>
      </c>
      <c r="F455" s="21" t="s">
        <v>78</v>
      </c>
      <c r="G455" s="14">
        <v>97637</v>
      </c>
      <c r="H455" s="14">
        <v>112450</v>
      </c>
      <c r="I455" s="14">
        <v>14813</v>
      </c>
      <c r="J455" s="38">
        <v>3</v>
      </c>
      <c r="K455" s="59" t="s">
        <v>167</v>
      </c>
    </row>
    <row r="456" spans="1:11" x14ac:dyDescent="0.2">
      <c r="A456" s="23">
        <v>202206</v>
      </c>
      <c r="B456" s="21">
        <v>5540246183562</v>
      </c>
      <c r="C456" s="22">
        <v>604</v>
      </c>
      <c r="D456" s="22">
        <v>1943.1360000000002</v>
      </c>
      <c r="E456" s="22">
        <v>5893</v>
      </c>
      <c r="F456" s="21" t="s">
        <v>78</v>
      </c>
      <c r="G456" s="14">
        <v>97637</v>
      </c>
      <c r="H456" s="14">
        <v>112450</v>
      </c>
      <c r="I456" s="14">
        <v>14813</v>
      </c>
      <c r="J456" s="38">
        <v>3</v>
      </c>
      <c r="K456" s="59" t="s">
        <v>167</v>
      </c>
    </row>
    <row r="457" spans="1:11" x14ac:dyDescent="0.2">
      <c r="A457" s="23">
        <v>202206</v>
      </c>
      <c r="B457" s="21">
        <v>5540246183587</v>
      </c>
      <c r="C457" s="22">
        <v>717</v>
      </c>
      <c r="D457" s="22">
        <v>15096.153600000001</v>
      </c>
      <c r="E457" s="22">
        <v>703</v>
      </c>
      <c r="F457" s="21" t="s">
        <v>78</v>
      </c>
      <c r="G457" s="14">
        <v>97637</v>
      </c>
      <c r="H457" s="14">
        <v>112450</v>
      </c>
      <c r="I457" s="14">
        <v>14813</v>
      </c>
      <c r="J457" s="38">
        <v>3</v>
      </c>
      <c r="K457" s="59" t="s">
        <v>167</v>
      </c>
    </row>
    <row r="458" spans="1:11" x14ac:dyDescent="0.2">
      <c r="A458" s="23">
        <v>202206</v>
      </c>
      <c r="B458" s="18">
        <v>5540246183589</v>
      </c>
      <c r="C458" s="19">
        <v>1601</v>
      </c>
      <c r="D458" s="19">
        <v>21104.064000000002</v>
      </c>
      <c r="E458" s="19">
        <v>2228</v>
      </c>
      <c r="F458" s="21" t="s">
        <v>78</v>
      </c>
      <c r="G458" s="14">
        <v>97637</v>
      </c>
      <c r="H458" s="14">
        <v>112450</v>
      </c>
      <c r="I458" s="14">
        <v>14813</v>
      </c>
      <c r="J458" s="38">
        <v>3</v>
      </c>
      <c r="K458" s="59" t="s">
        <v>167</v>
      </c>
    </row>
    <row r="459" spans="1:11" x14ac:dyDescent="0.2">
      <c r="A459" s="23">
        <v>202206</v>
      </c>
      <c r="B459" s="21">
        <v>5540246183590</v>
      </c>
      <c r="C459" s="22">
        <v>2499</v>
      </c>
      <c r="D459" s="22">
        <v>34662.167999999998</v>
      </c>
      <c r="E459" s="22">
        <v>181</v>
      </c>
      <c r="F459" s="21" t="s">
        <v>78</v>
      </c>
      <c r="G459" s="14">
        <v>97637</v>
      </c>
      <c r="H459" s="14">
        <v>112450</v>
      </c>
      <c r="I459" s="14">
        <v>14813</v>
      </c>
      <c r="J459" s="38">
        <v>3</v>
      </c>
      <c r="K459" s="59" t="s">
        <v>167</v>
      </c>
    </row>
    <row r="460" spans="1:11" x14ac:dyDescent="0.2">
      <c r="A460" s="23">
        <v>202206</v>
      </c>
      <c r="B460" s="21">
        <v>5540246184617</v>
      </c>
      <c r="C460" s="22">
        <v>61211</v>
      </c>
      <c r="D460" s="22">
        <v>86623.948800000013</v>
      </c>
      <c r="E460" s="22">
        <v>49036</v>
      </c>
      <c r="F460" s="21" t="s">
        <v>78</v>
      </c>
      <c r="G460" s="14">
        <v>97637</v>
      </c>
      <c r="H460" s="14">
        <v>112450</v>
      </c>
      <c r="I460" s="14">
        <v>14813</v>
      </c>
      <c r="J460" s="38">
        <v>3</v>
      </c>
      <c r="K460" s="59" t="s">
        <v>167</v>
      </c>
    </row>
    <row r="461" spans="1:11" x14ac:dyDescent="0.2">
      <c r="A461" s="23">
        <v>202206</v>
      </c>
      <c r="B461" s="18">
        <v>5540246186351</v>
      </c>
      <c r="C461" s="19">
        <v>1386</v>
      </c>
      <c r="D461" s="19">
        <v>82090.843200000003</v>
      </c>
      <c r="E461" s="19">
        <v>773</v>
      </c>
      <c r="F461" s="21" t="s">
        <v>78</v>
      </c>
      <c r="G461" s="14">
        <v>97637</v>
      </c>
      <c r="H461" s="14">
        <v>112450</v>
      </c>
      <c r="I461" s="14">
        <v>14813</v>
      </c>
      <c r="J461" s="38">
        <v>3</v>
      </c>
      <c r="K461" s="59" t="s">
        <v>167</v>
      </c>
    </row>
    <row r="462" spans="1:11" x14ac:dyDescent="0.2">
      <c r="A462" s="23">
        <v>202206</v>
      </c>
      <c r="B462" s="21">
        <v>5540246186352</v>
      </c>
      <c r="C462" s="22">
        <v>1195</v>
      </c>
      <c r="D462" s="22">
        <v>12570.12</v>
      </c>
      <c r="E462" s="22">
        <v>4675</v>
      </c>
      <c r="F462" s="21" t="s">
        <v>78</v>
      </c>
      <c r="G462" s="14">
        <v>97637</v>
      </c>
      <c r="H462" s="14">
        <v>112450</v>
      </c>
      <c r="I462" s="14">
        <v>14813</v>
      </c>
      <c r="J462" s="38">
        <v>3</v>
      </c>
      <c r="K462" s="59" t="s">
        <v>167</v>
      </c>
    </row>
    <row r="463" spans="1:11" x14ac:dyDescent="0.2">
      <c r="A463" s="23">
        <v>202206</v>
      </c>
      <c r="B463" s="18">
        <v>5540246187940</v>
      </c>
      <c r="C463" s="19">
        <v>409</v>
      </c>
      <c r="D463" s="19">
        <v>3497.4720000000002</v>
      </c>
      <c r="E463" s="19">
        <v>0</v>
      </c>
      <c r="F463" s="21" t="s">
        <v>78</v>
      </c>
      <c r="G463" s="14">
        <v>97637</v>
      </c>
      <c r="H463" s="14">
        <v>112450</v>
      </c>
      <c r="I463" s="14">
        <v>14813</v>
      </c>
      <c r="J463" s="38">
        <v>3</v>
      </c>
      <c r="K463" s="59" t="s">
        <v>167</v>
      </c>
    </row>
    <row r="464" spans="1:11" x14ac:dyDescent="0.2">
      <c r="A464" s="23">
        <v>202206</v>
      </c>
      <c r="B464" s="18">
        <v>5540246188647</v>
      </c>
      <c r="C464" s="19">
        <v>1798</v>
      </c>
      <c r="D464" s="19">
        <v>26616.600000000002</v>
      </c>
      <c r="E464" s="19">
        <v>0</v>
      </c>
      <c r="F464" s="21" t="s">
        <v>78</v>
      </c>
      <c r="G464" s="14">
        <v>97637</v>
      </c>
      <c r="H464" s="14">
        <v>112450</v>
      </c>
      <c r="I464" s="14">
        <v>14813</v>
      </c>
      <c r="J464" s="38">
        <v>3</v>
      </c>
      <c r="K464" s="59" t="s">
        <v>167</v>
      </c>
    </row>
    <row r="465" spans="1:11" x14ac:dyDescent="0.2">
      <c r="A465" s="23">
        <v>202206</v>
      </c>
      <c r="B465" s="18">
        <v>5540246190831</v>
      </c>
      <c r="C465" s="19">
        <v>1300</v>
      </c>
      <c r="D465" s="19">
        <v>9775.9872000000014</v>
      </c>
      <c r="E465" s="19">
        <v>0</v>
      </c>
      <c r="F465" s="21" t="s">
        <v>78</v>
      </c>
      <c r="G465" s="14">
        <v>97637</v>
      </c>
      <c r="H465" s="14">
        <v>112450</v>
      </c>
      <c r="I465" s="14">
        <v>14813</v>
      </c>
      <c r="J465" s="38">
        <v>3</v>
      </c>
      <c r="K465" s="59" t="s">
        <v>167</v>
      </c>
    </row>
    <row r="466" spans="1:11" x14ac:dyDescent="0.2">
      <c r="A466" s="23">
        <v>202206</v>
      </c>
      <c r="B466" s="18">
        <v>5540246191718</v>
      </c>
      <c r="C466" s="19">
        <v>748</v>
      </c>
      <c r="D466" s="19">
        <v>2214.5184000000004</v>
      </c>
      <c r="E466" s="19">
        <v>325</v>
      </c>
      <c r="F466" s="21" t="s">
        <v>78</v>
      </c>
      <c r="G466" s="14">
        <v>97637</v>
      </c>
      <c r="H466" s="14">
        <v>112450</v>
      </c>
      <c r="I466" s="14">
        <v>14813</v>
      </c>
      <c r="J466" s="38">
        <v>3</v>
      </c>
      <c r="K466" s="59" t="s">
        <v>167</v>
      </c>
    </row>
    <row r="467" spans="1:11" x14ac:dyDescent="0.2">
      <c r="A467" s="23">
        <v>202206</v>
      </c>
      <c r="B467" s="18">
        <v>5540246192209</v>
      </c>
      <c r="C467" s="19">
        <v>3286</v>
      </c>
      <c r="D467" s="19">
        <v>16516.224000000002</v>
      </c>
      <c r="E467" s="19">
        <v>3202</v>
      </c>
      <c r="F467" s="21" t="s">
        <v>78</v>
      </c>
      <c r="G467" s="14">
        <v>97637</v>
      </c>
      <c r="H467" s="14">
        <v>112450</v>
      </c>
      <c r="I467" s="14">
        <v>14813</v>
      </c>
      <c r="J467" s="38">
        <v>3</v>
      </c>
      <c r="K467" s="59" t="s">
        <v>167</v>
      </c>
    </row>
    <row r="468" spans="1:11" x14ac:dyDescent="0.2">
      <c r="A468" s="23">
        <v>202206</v>
      </c>
      <c r="B468" s="21">
        <v>5540246192462</v>
      </c>
      <c r="C468" s="22">
        <v>1337</v>
      </c>
      <c r="D468" s="22">
        <v>9176.9328000000005</v>
      </c>
      <c r="E468" s="22">
        <v>650</v>
      </c>
      <c r="F468" s="21" t="s">
        <v>78</v>
      </c>
      <c r="G468" s="14">
        <v>97637</v>
      </c>
      <c r="H468" s="14">
        <v>112450</v>
      </c>
      <c r="I468" s="14">
        <v>14813</v>
      </c>
      <c r="J468" s="38">
        <v>3</v>
      </c>
      <c r="K468" s="59" t="s">
        <v>167</v>
      </c>
    </row>
    <row r="469" spans="1:11" x14ac:dyDescent="0.2">
      <c r="A469" s="23">
        <v>202206</v>
      </c>
      <c r="B469" s="18">
        <v>5540246192505</v>
      </c>
      <c r="C469" s="19">
        <v>18375</v>
      </c>
      <c r="D469" s="19">
        <v>26002.944</v>
      </c>
      <c r="E469" s="19">
        <v>2079</v>
      </c>
      <c r="F469" s="21" t="s">
        <v>78</v>
      </c>
      <c r="G469" s="14">
        <v>97637</v>
      </c>
      <c r="H469" s="14">
        <v>112450</v>
      </c>
      <c r="I469" s="14">
        <v>14813</v>
      </c>
      <c r="J469" s="38">
        <v>3</v>
      </c>
      <c r="K469" s="59" t="s">
        <v>167</v>
      </c>
    </row>
    <row r="470" spans="1:11" x14ac:dyDescent="0.2">
      <c r="A470" s="23">
        <v>202206</v>
      </c>
      <c r="B470" s="18">
        <v>5540246192518</v>
      </c>
      <c r="C470" s="19">
        <v>6933</v>
      </c>
      <c r="D470" s="19">
        <v>45798.134400000003</v>
      </c>
      <c r="E470" s="19">
        <v>11025</v>
      </c>
      <c r="F470" s="21" t="s">
        <v>78</v>
      </c>
      <c r="G470" s="14">
        <v>97637</v>
      </c>
      <c r="H470" s="14">
        <v>112450</v>
      </c>
      <c r="I470" s="14">
        <v>14813</v>
      </c>
      <c r="J470" s="38">
        <v>3</v>
      </c>
      <c r="K470" s="59" t="s">
        <v>167</v>
      </c>
    </row>
    <row r="471" spans="1:11" x14ac:dyDescent="0.2">
      <c r="A471" s="23">
        <v>202206</v>
      </c>
      <c r="B471" s="18">
        <v>5540246192571</v>
      </c>
      <c r="C471" s="19">
        <v>794</v>
      </c>
      <c r="D471" s="19">
        <v>2074.3344000000002</v>
      </c>
      <c r="E471" s="19">
        <v>376</v>
      </c>
      <c r="F471" s="21" t="s">
        <v>78</v>
      </c>
      <c r="G471" s="14">
        <v>97637</v>
      </c>
      <c r="H471" s="14">
        <v>112450</v>
      </c>
      <c r="I471" s="14">
        <v>14813</v>
      </c>
      <c r="J471" s="38">
        <v>3</v>
      </c>
      <c r="K471" s="59" t="s">
        <v>167</v>
      </c>
    </row>
    <row r="472" spans="1:11" x14ac:dyDescent="0.2">
      <c r="A472" s="23">
        <v>202206</v>
      </c>
      <c r="B472" s="21">
        <v>5540246192594</v>
      </c>
      <c r="C472" s="22">
        <v>808</v>
      </c>
      <c r="D472" s="22">
        <v>5336.9280000000008</v>
      </c>
      <c r="E472" s="22">
        <v>195</v>
      </c>
      <c r="F472" s="21" t="s">
        <v>78</v>
      </c>
      <c r="G472" s="14">
        <v>97637</v>
      </c>
      <c r="H472" s="14">
        <v>112450</v>
      </c>
      <c r="I472" s="14">
        <v>14813</v>
      </c>
      <c r="J472" s="38">
        <v>3</v>
      </c>
      <c r="K472" s="59" t="s">
        <v>167</v>
      </c>
    </row>
    <row r="473" spans="1:11" x14ac:dyDescent="0.2">
      <c r="A473" s="23">
        <v>202206</v>
      </c>
      <c r="B473" s="21">
        <v>5540246192824</v>
      </c>
      <c r="C473" s="22">
        <v>251</v>
      </c>
      <c r="D473" s="22">
        <v>1349.3088</v>
      </c>
      <c r="E473" s="22">
        <v>251</v>
      </c>
      <c r="F473" s="21" t="s">
        <v>78</v>
      </c>
      <c r="G473" s="14">
        <v>97637</v>
      </c>
      <c r="H473" s="14">
        <v>112450</v>
      </c>
      <c r="I473" s="14">
        <v>14813</v>
      </c>
      <c r="J473" s="38">
        <v>3</v>
      </c>
      <c r="K473" s="59" t="s">
        <v>167</v>
      </c>
    </row>
    <row r="474" spans="1:11" x14ac:dyDescent="0.2">
      <c r="A474" s="23">
        <v>202206</v>
      </c>
      <c r="B474" s="21">
        <v>5540246192831</v>
      </c>
      <c r="C474" s="22">
        <v>845</v>
      </c>
      <c r="D474" s="22">
        <v>7485.0048000000006</v>
      </c>
      <c r="E474" s="22">
        <v>520</v>
      </c>
      <c r="F474" s="21" t="s">
        <v>78</v>
      </c>
      <c r="G474" s="14">
        <v>97637</v>
      </c>
      <c r="H474" s="14">
        <v>112450</v>
      </c>
      <c r="I474" s="14">
        <v>14813</v>
      </c>
      <c r="J474" s="38">
        <v>3</v>
      </c>
      <c r="K474" s="59" t="s">
        <v>167</v>
      </c>
    </row>
    <row r="475" spans="1:11" x14ac:dyDescent="0.2">
      <c r="A475" s="23">
        <v>202206</v>
      </c>
      <c r="B475" s="18">
        <v>5540246193999</v>
      </c>
      <c r="C475" s="19">
        <v>9338</v>
      </c>
      <c r="D475" s="19">
        <v>46652.025600000001</v>
      </c>
      <c r="E475" s="19">
        <v>8236</v>
      </c>
      <c r="F475" s="21" t="s">
        <v>78</v>
      </c>
      <c r="G475" s="14">
        <v>97637</v>
      </c>
      <c r="H475" s="14">
        <v>112450</v>
      </c>
      <c r="I475" s="14">
        <v>14813</v>
      </c>
      <c r="J475" s="38">
        <v>3</v>
      </c>
      <c r="K475" s="59" t="s">
        <v>167</v>
      </c>
    </row>
    <row r="476" spans="1:11" x14ac:dyDescent="0.2">
      <c r="A476" s="23">
        <v>202207</v>
      </c>
      <c r="B476" s="18">
        <v>5540246171759</v>
      </c>
      <c r="C476" s="19">
        <v>4251</v>
      </c>
      <c r="D476" s="19">
        <v>23347.008000000002</v>
      </c>
      <c r="E476" s="19">
        <v>2812</v>
      </c>
      <c r="F476" s="21" t="s">
        <v>78</v>
      </c>
      <c r="G476" s="14">
        <v>97637</v>
      </c>
      <c r="H476" s="14">
        <v>112450</v>
      </c>
      <c r="I476" s="14">
        <v>14813</v>
      </c>
      <c r="J476" s="38">
        <v>3</v>
      </c>
      <c r="K476" s="59" t="s">
        <v>167</v>
      </c>
    </row>
    <row r="477" spans="1:11" x14ac:dyDescent="0.2">
      <c r="A477" s="23">
        <v>202207</v>
      </c>
      <c r="B477" s="18">
        <v>5540246175461</v>
      </c>
      <c r="C477" s="19">
        <v>6014</v>
      </c>
      <c r="D477" s="19">
        <v>55427.328000000001</v>
      </c>
      <c r="E477" s="19">
        <v>502</v>
      </c>
      <c r="F477" s="21" t="s">
        <v>78</v>
      </c>
      <c r="G477" s="14">
        <v>97637</v>
      </c>
      <c r="H477" s="14">
        <v>112450</v>
      </c>
      <c r="I477" s="14">
        <v>14813</v>
      </c>
      <c r="J477" s="38">
        <v>3</v>
      </c>
      <c r="K477" s="59" t="s">
        <v>167</v>
      </c>
    </row>
    <row r="478" spans="1:11" x14ac:dyDescent="0.2">
      <c r="A478" s="23">
        <v>202207</v>
      </c>
      <c r="B478" s="18">
        <v>5540246177132</v>
      </c>
      <c r="C478" s="19">
        <v>9976</v>
      </c>
      <c r="D478" s="19">
        <v>36594.720000000001</v>
      </c>
      <c r="E478" s="19">
        <v>17168</v>
      </c>
      <c r="F478" s="21" t="s">
        <v>78</v>
      </c>
      <c r="G478" s="14">
        <v>97637</v>
      </c>
      <c r="H478" s="14">
        <v>112450</v>
      </c>
      <c r="I478" s="14">
        <v>14813</v>
      </c>
      <c r="J478" s="38">
        <v>3</v>
      </c>
      <c r="K478" s="59" t="s">
        <v>167</v>
      </c>
    </row>
    <row r="479" spans="1:11" x14ac:dyDescent="0.2">
      <c r="A479" s="23">
        <v>202207</v>
      </c>
      <c r="B479" s="21">
        <v>5540246177133</v>
      </c>
      <c r="C479" s="22">
        <v>12273</v>
      </c>
      <c r="D479" s="22">
        <v>44562.960000000006</v>
      </c>
      <c r="E479" s="22">
        <v>13433</v>
      </c>
      <c r="F479" s="21" t="s">
        <v>78</v>
      </c>
      <c r="G479" s="14">
        <v>97637</v>
      </c>
      <c r="H479" s="14">
        <v>112450</v>
      </c>
      <c r="I479" s="14">
        <v>14813</v>
      </c>
      <c r="J479" s="38">
        <v>3</v>
      </c>
      <c r="K479" s="59" t="s">
        <v>167</v>
      </c>
    </row>
    <row r="480" spans="1:11" x14ac:dyDescent="0.2">
      <c r="A480" s="23">
        <v>202207</v>
      </c>
      <c r="B480" s="18">
        <v>5540246183130</v>
      </c>
      <c r="C480" s="19">
        <v>5241</v>
      </c>
      <c r="D480" s="19">
        <v>22191.710400000004</v>
      </c>
      <c r="E480" s="19">
        <v>5367</v>
      </c>
      <c r="F480" s="21" t="s">
        <v>78</v>
      </c>
      <c r="G480" s="14">
        <v>97637</v>
      </c>
      <c r="H480" s="14">
        <v>112450</v>
      </c>
      <c r="I480" s="14">
        <v>14813</v>
      </c>
      <c r="J480" s="38">
        <v>3</v>
      </c>
      <c r="K480" s="59" t="s">
        <v>167</v>
      </c>
    </row>
    <row r="481" spans="1:11" x14ac:dyDescent="0.2">
      <c r="A481" s="23">
        <v>202207</v>
      </c>
      <c r="B481" s="21">
        <v>5540246183455</v>
      </c>
      <c r="C481" s="22">
        <v>1764</v>
      </c>
      <c r="D481" s="22">
        <v>13855.103999999999</v>
      </c>
      <c r="E481" s="22">
        <v>279</v>
      </c>
      <c r="F481" s="21" t="s">
        <v>78</v>
      </c>
      <c r="G481" s="14">
        <v>97637</v>
      </c>
      <c r="H481" s="14">
        <v>112450</v>
      </c>
      <c r="I481" s="14">
        <v>14813</v>
      </c>
      <c r="J481" s="38">
        <v>3</v>
      </c>
      <c r="K481" s="59" t="s">
        <v>167</v>
      </c>
    </row>
    <row r="482" spans="1:11" x14ac:dyDescent="0.2">
      <c r="A482" s="23">
        <v>202207</v>
      </c>
      <c r="B482" s="21">
        <v>5540246183537</v>
      </c>
      <c r="C482" s="22">
        <v>1782</v>
      </c>
      <c r="D482" s="22">
        <v>2504.9088000000002</v>
      </c>
      <c r="E482" s="22">
        <v>2822</v>
      </c>
      <c r="F482" s="21" t="s">
        <v>78</v>
      </c>
      <c r="G482" s="14">
        <v>97637</v>
      </c>
      <c r="H482" s="14">
        <v>112450</v>
      </c>
      <c r="I482" s="14">
        <v>14813</v>
      </c>
      <c r="J482" s="38">
        <v>3</v>
      </c>
      <c r="K482" s="59" t="s">
        <v>167</v>
      </c>
    </row>
    <row r="483" spans="1:11" x14ac:dyDescent="0.2">
      <c r="A483" s="23">
        <v>202207</v>
      </c>
      <c r="B483" s="18">
        <v>5540246183538</v>
      </c>
      <c r="C483" s="19">
        <v>3286</v>
      </c>
      <c r="D483" s="19">
        <v>4312.5695999999998</v>
      </c>
      <c r="E483" s="19">
        <v>2413</v>
      </c>
      <c r="F483" s="21" t="s">
        <v>78</v>
      </c>
      <c r="G483" s="14">
        <v>97637</v>
      </c>
      <c r="H483" s="14">
        <v>112450</v>
      </c>
      <c r="I483" s="14">
        <v>14813</v>
      </c>
      <c r="J483" s="38">
        <v>3</v>
      </c>
      <c r="K483" s="59" t="s">
        <v>167</v>
      </c>
    </row>
    <row r="484" spans="1:11" x14ac:dyDescent="0.2">
      <c r="A484" s="23">
        <v>202207</v>
      </c>
      <c r="B484" s="21">
        <v>5540246183541</v>
      </c>
      <c r="C484" s="22">
        <v>1996</v>
      </c>
      <c r="D484" s="22">
        <v>17981.567999999999</v>
      </c>
      <c r="E484" s="22">
        <v>511</v>
      </c>
      <c r="F484" s="21" t="s">
        <v>78</v>
      </c>
      <c r="G484" s="14">
        <v>97637</v>
      </c>
      <c r="H484" s="14">
        <v>112450</v>
      </c>
      <c r="I484" s="14">
        <v>14813</v>
      </c>
      <c r="J484" s="38">
        <v>3</v>
      </c>
      <c r="K484" s="59" t="s">
        <v>167</v>
      </c>
    </row>
    <row r="485" spans="1:11" x14ac:dyDescent="0.2">
      <c r="A485" s="23">
        <v>202207</v>
      </c>
      <c r="B485" s="18">
        <v>5540246183542</v>
      </c>
      <c r="C485" s="19">
        <v>1253</v>
      </c>
      <c r="D485" s="19">
        <v>3522.5280000000002</v>
      </c>
      <c r="E485" s="19">
        <v>0</v>
      </c>
      <c r="F485" s="21" t="s">
        <v>78</v>
      </c>
      <c r="G485" s="14">
        <v>97637</v>
      </c>
      <c r="H485" s="14">
        <v>112450</v>
      </c>
      <c r="I485" s="14">
        <v>14813</v>
      </c>
      <c r="J485" s="38">
        <v>3</v>
      </c>
      <c r="K485" s="59" t="s">
        <v>167</v>
      </c>
    </row>
    <row r="486" spans="1:11" x14ac:dyDescent="0.2">
      <c r="A486" s="23">
        <v>202207</v>
      </c>
      <c r="B486" s="18">
        <v>5540246183552</v>
      </c>
      <c r="C486" s="19">
        <v>541</v>
      </c>
      <c r="D486" s="19">
        <v>996.49440000000004</v>
      </c>
      <c r="E486" s="19">
        <v>297</v>
      </c>
      <c r="F486" s="21" t="s">
        <v>78</v>
      </c>
      <c r="G486" s="14">
        <v>97637</v>
      </c>
      <c r="H486" s="14">
        <v>112450</v>
      </c>
      <c r="I486" s="14">
        <v>14813</v>
      </c>
      <c r="J486" s="38">
        <v>3</v>
      </c>
      <c r="K486" s="59" t="s">
        <v>167</v>
      </c>
    </row>
    <row r="487" spans="1:11" x14ac:dyDescent="0.2">
      <c r="A487" s="23">
        <v>202207</v>
      </c>
      <c r="B487" s="21">
        <v>5540246183554</v>
      </c>
      <c r="C487" s="22">
        <v>1546</v>
      </c>
      <c r="D487" s="22">
        <v>11612.073600000002</v>
      </c>
      <c r="E487" s="22">
        <v>0</v>
      </c>
      <c r="F487" s="21" t="s">
        <v>78</v>
      </c>
      <c r="G487" s="14">
        <v>97637</v>
      </c>
      <c r="H487" s="14">
        <v>112450</v>
      </c>
      <c r="I487" s="14">
        <v>14813</v>
      </c>
      <c r="J487" s="38">
        <v>3</v>
      </c>
      <c r="K487" s="59" t="s">
        <v>167</v>
      </c>
    </row>
    <row r="488" spans="1:11" x14ac:dyDescent="0.2">
      <c r="A488" s="23">
        <v>202207</v>
      </c>
      <c r="B488" s="18">
        <v>5540246183555</v>
      </c>
      <c r="C488" s="19">
        <v>1894</v>
      </c>
      <c r="D488" s="19">
        <v>2531.0448000000001</v>
      </c>
      <c r="E488" s="19">
        <v>743</v>
      </c>
      <c r="F488" s="21" t="s">
        <v>78</v>
      </c>
      <c r="G488" s="14">
        <v>97637</v>
      </c>
      <c r="H488" s="14">
        <v>112450</v>
      </c>
      <c r="I488" s="14">
        <v>14813</v>
      </c>
      <c r="J488" s="38">
        <v>3</v>
      </c>
      <c r="K488" s="59" t="s">
        <v>167</v>
      </c>
    </row>
    <row r="489" spans="1:11" x14ac:dyDescent="0.2">
      <c r="A489" s="23">
        <v>202207</v>
      </c>
      <c r="B489" s="21">
        <v>5540246183556</v>
      </c>
      <c r="C489" s="22">
        <v>919</v>
      </c>
      <c r="D489" s="22">
        <v>6894.2016000000012</v>
      </c>
      <c r="E489" s="22">
        <v>919</v>
      </c>
      <c r="F489" s="21" t="s">
        <v>78</v>
      </c>
      <c r="G489" s="14">
        <v>97637</v>
      </c>
      <c r="H489" s="14">
        <v>112450</v>
      </c>
      <c r="I489" s="14">
        <v>14813</v>
      </c>
      <c r="J489" s="38">
        <v>3</v>
      </c>
      <c r="K489" s="59" t="s">
        <v>167</v>
      </c>
    </row>
    <row r="490" spans="1:11" x14ac:dyDescent="0.2">
      <c r="A490" s="23">
        <v>202207</v>
      </c>
      <c r="B490" s="18">
        <v>5540246183558</v>
      </c>
      <c r="C490" s="19">
        <v>5267</v>
      </c>
      <c r="D490" s="19">
        <v>29026.944</v>
      </c>
      <c r="E490" s="19">
        <v>3364</v>
      </c>
      <c r="F490" s="21" t="s">
        <v>78</v>
      </c>
      <c r="G490" s="14">
        <v>97637</v>
      </c>
      <c r="H490" s="14">
        <v>112450</v>
      </c>
      <c r="I490" s="14">
        <v>14813</v>
      </c>
      <c r="J490" s="38">
        <v>3</v>
      </c>
      <c r="K490" s="59" t="s">
        <v>167</v>
      </c>
    </row>
    <row r="491" spans="1:11" x14ac:dyDescent="0.2">
      <c r="A491" s="23">
        <v>202207</v>
      </c>
      <c r="B491" s="21">
        <v>5540246183560</v>
      </c>
      <c r="C491" s="22">
        <v>307</v>
      </c>
      <c r="D491" s="22">
        <v>7470.1440000000011</v>
      </c>
      <c r="E491" s="22">
        <v>93</v>
      </c>
      <c r="F491" s="21" t="s">
        <v>78</v>
      </c>
      <c r="G491" s="14">
        <v>97637</v>
      </c>
      <c r="H491" s="14">
        <v>112450</v>
      </c>
      <c r="I491" s="14">
        <v>14813</v>
      </c>
      <c r="J491" s="38">
        <v>3</v>
      </c>
      <c r="K491" s="59" t="s">
        <v>167</v>
      </c>
    </row>
    <row r="492" spans="1:11" x14ac:dyDescent="0.2">
      <c r="A492" s="23">
        <v>202207</v>
      </c>
      <c r="B492" s="18">
        <v>5540246183562</v>
      </c>
      <c r="C492" s="19">
        <v>10023</v>
      </c>
      <c r="D492" s="19">
        <v>32285.952000000005</v>
      </c>
      <c r="E492" s="19">
        <v>4084</v>
      </c>
      <c r="F492" s="21" t="s">
        <v>78</v>
      </c>
      <c r="G492" s="14">
        <v>97637</v>
      </c>
      <c r="H492" s="14">
        <v>112450</v>
      </c>
      <c r="I492" s="14">
        <v>14813</v>
      </c>
      <c r="J492" s="38">
        <v>3</v>
      </c>
      <c r="K492" s="59" t="s">
        <v>167</v>
      </c>
    </row>
    <row r="493" spans="1:11" x14ac:dyDescent="0.2">
      <c r="A493" s="23">
        <v>202207</v>
      </c>
      <c r="B493" s="18">
        <v>5540246183587</v>
      </c>
      <c r="C493" s="19">
        <v>516</v>
      </c>
      <c r="D493" s="19">
        <v>10846.742400000001</v>
      </c>
      <c r="E493" s="19">
        <v>578</v>
      </c>
      <c r="F493" s="21" t="s">
        <v>78</v>
      </c>
      <c r="G493" s="14">
        <v>97637</v>
      </c>
      <c r="H493" s="14">
        <v>112450</v>
      </c>
      <c r="I493" s="14">
        <v>14813</v>
      </c>
      <c r="J493" s="38">
        <v>3</v>
      </c>
      <c r="K493" s="59" t="s">
        <v>167</v>
      </c>
    </row>
    <row r="494" spans="1:11" x14ac:dyDescent="0.2">
      <c r="A494" s="23">
        <v>202207</v>
      </c>
      <c r="B494" s="21">
        <v>5540246183589</v>
      </c>
      <c r="C494" s="22">
        <v>2622</v>
      </c>
      <c r="D494" s="22">
        <v>34561.728000000003</v>
      </c>
      <c r="E494" s="22">
        <v>1056</v>
      </c>
      <c r="F494" s="21" t="s">
        <v>78</v>
      </c>
      <c r="G494" s="14">
        <v>97637</v>
      </c>
      <c r="H494" s="14">
        <v>112450</v>
      </c>
      <c r="I494" s="14">
        <v>14813</v>
      </c>
      <c r="J494" s="38">
        <v>3</v>
      </c>
      <c r="K494" s="59" t="s">
        <v>167</v>
      </c>
    </row>
    <row r="495" spans="1:11" x14ac:dyDescent="0.2">
      <c r="A495" s="23">
        <v>202207</v>
      </c>
      <c r="B495" s="18">
        <v>5540246183590</v>
      </c>
      <c r="C495" s="19">
        <v>2318</v>
      </c>
      <c r="D495" s="19">
        <v>32151.816000000003</v>
      </c>
      <c r="E495" s="19">
        <v>0</v>
      </c>
      <c r="F495" s="21" t="s">
        <v>78</v>
      </c>
      <c r="G495" s="14">
        <v>97637</v>
      </c>
      <c r="H495" s="14">
        <v>112450</v>
      </c>
      <c r="I495" s="14">
        <v>14813</v>
      </c>
      <c r="J495" s="38">
        <v>3</v>
      </c>
      <c r="K495" s="59" t="s">
        <v>167</v>
      </c>
    </row>
    <row r="496" spans="1:11" x14ac:dyDescent="0.2">
      <c r="A496" s="23">
        <v>202207</v>
      </c>
      <c r="B496" s="18">
        <v>5540246184617</v>
      </c>
      <c r="C496" s="19">
        <v>12528</v>
      </c>
      <c r="D496" s="19">
        <v>17729.280000000002</v>
      </c>
      <c r="E496" s="19">
        <v>12621</v>
      </c>
      <c r="F496" s="21" t="s">
        <v>78</v>
      </c>
      <c r="G496" s="14">
        <v>97637</v>
      </c>
      <c r="H496" s="14">
        <v>112450</v>
      </c>
      <c r="I496" s="14">
        <v>14813</v>
      </c>
      <c r="J496" s="38">
        <v>3</v>
      </c>
      <c r="K496" s="59" t="s">
        <v>167</v>
      </c>
    </row>
    <row r="497" spans="1:11" x14ac:dyDescent="0.2">
      <c r="A497" s="23">
        <v>202207</v>
      </c>
      <c r="B497" s="21">
        <v>5540246186351</v>
      </c>
      <c r="C497" s="22">
        <v>1740</v>
      </c>
      <c r="D497" s="22">
        <v>103129.20000000001</v>
      </c>
      <c r="E497" s="22">
        <v>223</v>
      </c>
      <c r="F497" s="21" t="s">
        <v>78</v>
      </c>
      <c r="G497" s="14">
        <v>97637</v>
      </c>
      <c r="H497" s="14">
        <v>112450</v>
      </c>
      <c r="I497" s="14">
        <v>14813</v>
      </c>
      <c r="J497" s="38">
        <v>3</v>
      </c>
      <c r="K497" s="59" t="s">
        <v>167</v>
      </c>
    </row>
    <row r="498" spans="1:11" x14ac:dyDescent="0.2">
      <c r="A498" s="23">
        <v>202207</v>
      </c>
      <c r="B498" s="18">
        <v>5540246186352</v>
      </c>
      <c r="C498" s="19">
        <v>9675</v>
      </c>
      <c r="D498" s="19">
        <v>101781.36</v>
      </c>
      <c r="E498" s="19">
        <v>1474</v>
      </c>
      <c r="F498" s="21" t="s">
        <v>78</v>
      </c>
      <c r="G498" s="14">
        <v>97637</v>
      </c>
      <c r="H498" s="14">
        <v>112450</v>
      </c>
      <c r="I498" s="14">
        <v>14813</v>
      </c>
      <c r="J498" s="38">
        <v>3</v>
      </c>
      <c r="K498" s="59" t="s">
        <v>167</v>
      </c>
    </row>
    <row r="499" spans="1:11" x14ac:dyDescent="0.2">
      <c r="A499" s="23">
        <v>202207</v>
      </c>
      <c r="B499" s="21">
        <v>5540246188647</v>
      </c>
      <c r="C499" s="22">
        <v>1798</v>
      </c>
      <c r="D499" s="22">
        <v>26616.600000000002</v>
      </c>
      <c r="E499" s="22">
        <v>93</v>
      </c>
      <c r="F499" s="21" t="s">
        <v>78</v>
      </c>
      <c r="G499" s="14">
        <v>97637</v>
      </c>
      <c r="H499" s="14">
        <v>112450</v>
      </c>
      <c r="I499" s="14">
        <v>14813</v>
      </c>
      <c r="J499" s="38">
        <v>3</v>
      </c>
      <c r="K499" s="59" t="s">
        <v>167</v>
      </c>
    </row>
    <row r="500" spans="1:11" x14ac:dyDescent="0.2">
      <c r="A500" s="23">
        <v>202207</v>
      </c>
      <c r="B500" s="21">
        <v>5540246190831</v>
      </c>
      <c r="C500" s="22">
        <v>1300</v>
      </c>
      <c r="D500" s="22">
        <v>9775.9872000000014</v>
      </c>
      <c r="E500" s="22">
        <v>0</v>
      </c>
      <c r="F500" s="21" t="s">
        <v>78</v>
      </c>
      <c r="G500" s="14">
        <v>97637</v>
      </c>
      <c r="H500" s="14">
        <v>112450</v>
      </c>
      <c r="I500" s="14">
        <v>14813</v>
      </c>
      <c r="J500" s="38">
        <v>3</v>
      </c>
      <c r="K500" s="59" t="s">
        <v>167</v>
      </c>
    </row>
    <row r="501" spans="1:11" x14ac:dyDescent="0.2">
      <c r="A501" s="23">
        <v>202207</v>
      </c>
      <c r="B501" s="21">
        <v>5540246191718</v>
      </c>
      <c r="C501" s="22">
        <v>2761</v>
      </c>
      <c r="D501" s="22">
        <v>8184.1536000000006</v>
      </c>
      <c r="E501" s="22">
        <v>390</v>
      </c>
      <c r="F501" s="21" t="s">
        <v>78</v>
      </c>
      <c r="G501" s="14">
        <v>97637</v>
      </c>
      <c r="H501" s="14">
        <v>112450</v>
      </c>
      <c r="I501" s="14">
        <v>14813</v>
      </c>
      <c r="J501" s="38">
        <v>3</v>
      </c>
      <c r="K501" s="59" t="s">
        <v>167</v>
      </c>
    </row>
    <row r="502" spans="1:11" x14ac:dyDescent="0.2">
      <c r="A502" s="23">
        <v>202207</v>
      </c>
      <c r="B502" s="21">
        <v>5540246192148</v>
      </c>
      <c r="C502" s="22">
        <v>0</v>
      </c>
      <c r="D502" s="22">
        <v>0</v>
      </c>
      <c r="E502" s="22">
        <v>13920</v>
      </c>
      <c r="F502" s="21" t="s">
        <v>78</v>
      </c>
      <c r="G502" s="14">
        <v>97637</v>
      </c>
      <c r="H502" s="14">
        <v>112450</v>
      </c>
      <c r="I502" s="14">
        <v>14813</v>
      </c>
      <c r="J502" s="38">
        <v>3</v>
      </c>
      <c r="K502" s="59" t="s">
        <v>167</v>
      </c>
    </row>
    <row r="503" spans="1:11" x14ac:dyDescent="0.2">
      <c r="A503" s="23">
        <v>202207</v>
      </c>
      <c r="B503" s="18">
        <v>5540246192209</v>
      </c>
      <c r="C503" s="19">
        <v>1198</v>
      </c>
      <c r="D503" s="19">
        <v>6018.6240000000007</v>
      </c>
      <c r="E503" s="19">
        <v>1448</v>
      </c>
      <c r="F503" s="21" t="s">
        <v>78</v>
      </c>
      <c r="G503" s="14">
        <v>97637</v>
      </c>
      <c r="H503" s="14">
        <v>112450</v>
      </c>
      <c r="I503" s="14">
        <v>14813</v>
      </c>
      <c r="J503" s="38">
        <v>3</v>
      </c>
      <c r="K503" s="59" t="s">
        <v>167</v>
      </c>
    </row>
    <row r="504" spans="1:11" x14ac:dyDescent="0.2">
      <c r="A504" s="23">
        <v>202207</v>
      </c>
      <c r="B504" s="18">
        <v>5540246192462</v>
      </c>
      <c r="C504" s="19">
        <v>1142</v>
      </c>
      <c r="D504" s="19">
        <v>7944.9120000000003</v>
      </c>
      <c r="E504" s="19">
        <v>455</v>
      </c>
      <c r="F504" s="21" t="s">
        <v>78</v>
      </c>
      <c r="G504" s="14">
        <v>97637</v>
      </c>
      <c r="H504" s="14">
        <v>112450</v>
      </c>
      <c r="I504" s="14">
        <v>14813</v>
      </c>
      <c r="J504" s="38">
        <v>3</v>
      </c>
      <c r="K504" s="59" t="s">
        <v>167</v>
      </c>
    </row>
    <row r="505" spans="1:11" x14ac:dyDescent="0.2">
      <c r="A505" s="23">
        <v>202207</v>
      </c>
      <c r="B505" s="21">
        <v>5540246192505</v>
      </c>
      <c r="C505" s="22">
        <v>16259</v>
      </c>
      <c r="D505" s="22">
        <v>23008.6656</v>
      </c>
      <c r="E505" s="22">
        <v>9336</v>
      </c>
      <c r="F505" s="21" t="s">
        <v>78</v>
      </c>
      <c r="G505" s="14">
        <v>97637</v>
      </c>
      <c r="H505" s="14">
        <v>112450</v>
      </c>
      <c r="I505" s="14">
        <v>14813</v>
      </c>
      <c r="J505" s="38">
        <v>3</v>
      </c>
      <c r="K505" s="59" t="s">
        <v>167</v>
      </c>
    </row>
    <row r="506" spans="1:11" x14ac:dyDescent="0.2">
      <c r="A506" s="23">
        <v>202207</v>
      </c>
      <c r="B506" s="21">
        <v>5540246192518</v>
      </c>
      <c r="C506" s="22">
        <v>3286</v>
      </c>
      <c r="D506" s="22">
        <v>22804.632000000001</v>
      </c>
      <c r="E506" s="22">
        <v>4130</v>
      </c>
      <c r="F506" s="21" t="s">
        <v>78</v>
      </c>
      <c r="G506" s="14">
        <v>97637</v>
      </c>
      <c r="H506" s="14">
        <v>112450</v>
      </c>
      <c r="I506" s="14">
        <v>14813</v>
      </c>
      <c r="J506" s="38">
        <v>3</v>
      </c>
      <c r="K506" s="59" t="s">
        <v>167</v>
      </c>
    </row>
    <row r="507" spans="1:11" x14ac:dyDescent="0.2">
      <c r="A507" s="23">
        <v>202207</v>
      </c>
      <c r="B507" s="18">
        <v>5540246192571</v>
      </c>
      <c r="C507" s="19">
        <v>1170</v>
      </c>
      <c r="D507" s="19">
        <v>4180.3775999999998</v>
      </c>
      <c r="E507" s="19">
        <v>195</v>
      </c>
      <c r="F507" s="21" t="s">
        <v>78</v>
      </c>
      <c r="G507" s="14">
        <v>97637</v>
      </c>
      <c r="H507" s="14">
        <v>112450</v>
      </c>
      <c r="I507" s="14">
        <v>14813</v>
      </c>
      <c r="J507" s="38">
        <v>3</v>
      </c>
      <c r="K507" s="59" t="s">
        <v>167</v>
      </c>
    </row>
    <row r="508" spans="1:11" x14ac:dyDescent="0.2">
      <c r="A508" s="23">
        <v>202207</v>
      </c>
      <c r="B508" s="21">
        <v>5540246192594</v>
      </c>
      <c r="C508" s="22">
        <v>613</v>
      </c>
      <c r="D508" s="22">
        <v>4048.7040000000006</v>
      </c>
      <c r="E508" s="22">
        <v>140</v>
      </c>
      <c r="F508" s="21" t="s">
        <v>78</v>
      </c>
      <c r="G508" s="14">
        <v>97637</v>
      </c>
      <c r="H508" s="14">
        <v>112450</v>
      </c>
      <c r="I508" s="14">
        <v>14813</v>
      </c>
      <c r="J508" s="38">
        <v>3</v>
      </c>
      <c r="K508" s="59" t="s">
        <v>167</v>
      </c>
    </row>
    <row r="509" spans="1:11" x14ac:dyDescent="0.2">
      <c r="A509" s="23">
        <v>202207</v>
      </c>
      <c r="B509" s="18">
        <v>5540246192831</v>
      </c>
      <c r="C509" s="19">
        <v>325</v>
      </c>
      <c r="D509" s="19">
        <v>2878.848</v>
      </c>
      <c r="E509" s="19">
        <v>121</v>
      </c>
      <c r="F509" s="21" t="s">
        <v>78</v>
      </c>
      <c r="G509" s="14">
        <v>97637</v>
      </c>
      <c r="H509" s="14">
        <v>112450</v>
      </c>
      <c r="I509" s="14">
        <v>14813</v>
      </c>
      <c r="J509" s="38">
        <v>3</v>
      </c>
      <c r="K509" s="59" t="s">
        <v>167</v>
      </c>
    </row>
    <row r="510" spans="1:11" x14ac:dyDescent="0.2">
      <c r="A510" s="23">
        <v>202207</v>
      </c>
      <c r="B510" s="21">
        <v>5540246193999</v>
      </c>
      <c r="C510" s="22">
        <v>1021</v>
      </c>
      <c r="D510" s="22">
        <v>5099.8464000000004</v>
      </c>
      <c r="E510" s="22">
        <v>1021</v>
      </c>
      <c r="F510" s="21" t="s">
        <v>78</v>
      </c>
      <c r="G510" s="14">
        <v>97637</v>
      </c>
      <c r="H510" s="14">
        <v>112450</v>
      </c>
      <c r="I510" s="14">
        <v>14813</v>
      </c>
      <c r="J510" s="38">
        <v>3</v>
      </c>
      <c r="K510" s="59" t="s">
        <v>167</v>
      </c>
    </row>
    <row r="511" spans="1:11" x14ac:dyDescent="0.2">
      <c r="A511" s="23">
        <v>202208</v>
      </c>
      <c r="B511" s="18">
        <v>5540246171759</v>
      </c>
      <c r="C511" s="19">
        <v>1940</v>
      </c>
      <c r="D511" s="19">
        <v>10653.984</v>
      </c>
      <c r="E511" s="19">
        <v>4770</v>
      </c>
      <c r="F511" s="21" t="s">
        <v>78</v>
      </c>
      <c r="G511" s="14">
        <v>97637</v>
      </c>
      <c r="H511" s="14">
        <v>112450</v>
      </c>
      <c r="I511" s="14">
        <v>14813</v>
      </c>
      <c r="J511" s="38">
        <v>3</v>
      </c>
      <c r="K511" s="59" t="s">
        <v>167</v>
      </c>
    </row>
    <row r="512" spans="1:11" x14ac:dyDescent="0.2">
      <c r="A512" s="23">
        <v>202208</v>
      </c>
      <c r="B512" s="18">
        <v>5540246175461</v>
      </c>
      <c r="C512" s="19">
        <v>5513</v>
      </c>
      <c r="D512" s="19">
        <v>50808.384000000005</v>
      </c>
      <c r="E512" s="19">
        <v>4511</v>
      </c>
      <c r="F512" s="21" t="s">
        <v>78</v>
      </c>
      <c r="G512" s="14">
        <v>97637</v>
      </c>
      <c r="H512" s="14">
        <v>112450</v>
      </c>
      <c r="I512" s="14">
        <v>14813</v>
      </c>
      <c r="J512" s="38">
        <v>3</v>
      </c>
      <c r="K512" s="59" t="s">
        <v>167</v>
      </c>
    </row>
    <row r="513" spans="1:11" x14ac:dyDescent="0.2">
      <c r="A513" s="23">
        <v>202208</v>
      </c>
      <c r="B513" s="21">
        <v>5540246177133</v>
      </c>
      <c r="C513" s="22">
        <v>8863</v>
      </c>
      <c r="D513" s="22">
        <v>32179.680000000004</v>
      </c>
      <c r="E513" s="22">
        <v>17366</v>
      </c>
      <c r="F513" s="21" t="s">
        <v>78</v>
      </c>
      <c r="G513" s="14">
        <v>97637</v>
      </c>
      <c r="H513" s="14">
        <v>112450</v>
      </c>
      <c r="I513" s="14">
        <v>14813</v>
      </c>
      <c r="J513" s="38">
        <v>3</v>
      </c>
      <c r="K513" s="59" t="s">
        <v>167</v>
      </c>
    </row>
    <row r="514" spans="1:11" x14ac:dyDescent="0.2">
      <c r="A514" s="23">
        <v>202208</v>
      </c>
      <c r="B514" s="18">
        <v>5540246183130</v>
      </c>
      <c r="C514" s="19">
        <v>4490</v>
      </c>
      <c r="D514" s="19">
        <v>19008.820800000001</v>
      </c>
      <c r="E514" s="19">
        <v>5534</v>
      </c>
      <c r="F514" s="21" t="s">
        <v>78</v>
      </c>
      <c r="G514" s="14">
        <v>97637</v>
      </c>
      <c r="H514" s="14">
        <v>112450</v>
      </c>
      <c r="I514" s="14">
        <v>14813</v>
      </c>
      <c r="J514" s="38">
        <v>3</v>
      </c>
      <c r="K514" s="59" t="s">
        <v>167</v>
      </c>
    </row>
    <row r="515" spans="1:11" x14ac:dyDescent="0.2">
      <c r="A515" s="23">
        <v>202208</v>
      </c>
      <c r="B515" s="18">
        <v>5540246183455</v>
      </c>
      <c r="C515" s="19">
        <v>1485</v>
      </c>
      <c r="D515" s="19">
        <v>11667.456000000002</v>
      </c>
      <c r="E515" s="19">
        <v>418</v>
      </c>
      <c r="F515" s="21" t="s">
        <v>78</v>
      </c>
      <c r="G515" s="14">
        <v>97637</v>
      </c>
      <c r="H515" s="14">
        <v>112450</v>
      </c>
      <c r="I515" s="14">
        <v>14813</v>
      </c>
      <c r="J515" s="38">
        <v>3</v>
      </c>
      <c r="K515" s="59" t="s">
        <v>167</v>
      </c>
    </row>
    <row r="516" spans="1:11" x14ac:dyDescent="0.2">
      <c r="A516" s="23">
        <v>202208</v>
      </c>
      <c r="B516" s="18">
        <v>5540246183537</v>
      </c>
      <c r="C516" s="19">
        <v>2803</v>
      </c>
      <c r="D516" s="19">
        <v>3940.0128</v>
      </c>
      <c r="E516" s="19">
        <v>3156</v>
      </c>
      <c r="F516" s="21" t="s">
        <v>78</v>
      </c>
      <c r="G516" s="14">
        <v>97637</v>
      </c>
      <c r="H516" s="14">
        <v>112450</v>
      </c>
      <c r="I516" s="14">
        <v>14813</v>
      </c>
      <c r="J516" s="38">
        <v>3</v>
      </c>
      <c r="K516" s="59" t="s">
        <v>167</v>
      </c>
    </row>
    <row r="517" spans="1:11" x14ac:dyDescent="0.2">
      <c r="A517" s="23">
        <v>202208</v>
      </c>
      <c r="B517" s="21">
        <v>5540246183538</v>
      </c>
      <c r="C517" s="22">
        <v>873</v>
      </c>
      <c r="D517" s="22">
        <v>1145.1456000000001</v>
      </c>
      <c r="E517" s="22">
        <v>2877</v>
      </c>
      <c r="F517" s="21" t="s">
        <v>78</v>
      </c>
      <c r="G517" s="14">
        <v>97637</v>
      </c>
      <c r="H517" s="14">
        <v>112450</v>
      </c>
      <c r="I517" s="14">
        <v>14813</v>
      </c>
      <c r="J517" s="38">
        <v>3</v>
      </c>
      <c r="K517" s="59" t="s">
        <v>167</v>
      </c>
    </row>
    <row r="518" spans="1:11" x14ac:dyDescent="0.2">
      <c r="A518" s="23">
        <v>202208</v>
      </c>
      <c r="B518" s="18">
        <v>5540246183541</v>
      </c>
      <c r="C518" s="19">
        <v>1880</v>
      </c>
      <c r="D518" s="19">
        <v>16936.128000000001</v>
      </c>
      <c r="E518" s="19">
        <v>975</v>
      </c>
      <c r="F518" s="21" t="s">
        <v>78</v>
      </c>
      <c r="G518" s="14">
        <v>97637</v>
      </c>
      <c r="H518" s="14">
        <v>112450</v>
      </c>
      <c r="I518" s="14">
        <v>14813</v>
      </c>
      <c r="J518" s="38">
        <v>3</v>
      </c>
      <c r="K518" s="59" t="s">
        <v>167</v>
      </c>
    </row>
    <row r="519" spans="1:11" x14ac:dyDescent="0.2">
      <c r="A519" s="23">
        <v>202208</v>
      </c>
      <c r="B519" s="21">
        <v>5540246183542</v>
      </c>
      <c r="C519" s="22">
        <v>2506</v>
      </c>
      <c r="D519" s="22">
        <v>7045.0560000000005</v>
      </c>
      <c r="E519" s="22">
        <v>0</v>
      </c>
      <c r="F519" s="21" t="s">
        <v>78</v>
      </c>
      <c r="G519" s="14">
        <v>97637</v>
      </c>
      <c r="H519" s="14">
        <v>112450</v>
      </c>
      <c r="I519" s="14">
        <v>14813</v>
      </c>
      <c r="J519" s="38">
        <v>3</v>
      </c>
      <c r="K519" s="59" t="s">
        <v>167</v>
      </c>
    </row>
    <row r="520" spans="1:11" x14ac:dyDescent="0.2">
      <c r="A520" s="23">
        <v>202208</v>
      </c>
      <c r="B520" s="21">
        <v>5540246183552</v>
      </c>
      <c r="C520" s="22">
        <v>244</v>
      </c>
      <c r="D520" s="22">
        <v>449.06400000000002</v>
      </c>
      <c r="E520" s="22">
        <v>260</v>
      </c>
      <c r="F520" s="21" t="s">
        <v>78</v>
      </c>
      <c r="G520" s="14">
        <v>97637</v>
      </c>
      <c r="H520" s="14">
        <v>112450</v>
      </c>
      <c r="I520" s="14">
        <v>14813</v>
      </c>
      <c r="J520" s="38">
        <v>3</v>
      </c>
      <c r="K520" s="59" t="s">
        <v>167</v>
      </c>
    </row>
    <row r="521" spans="1:11" x14ac:dyDescent="0.2">
      <c r="A521" s="23">
        <v>202208</v>
      </c>
      <c r="B521" s="18">
        <v>5540246183554</v>
      </c>
      <c r="C521" s="19">
        <v>1546</v>
      </c>
      <c r="D521" s="19">
        <v>11612.073600000002</v>
      </c>
      <c r="E521" s="19">
        <v>28</v>
      </c>
      <c r="F521" s="21" t="s">
        <v>78</v>
      </c>
      <c r="G521" s="14">
        <v>97637</v>
      </c>
      <c r="H521" s="14">
        <v>112450</v>
      </c>
      <c r="I521" s="14">
        <v>14813</v>
      </c>
      <c r="J521" s="38">
        <v>3</v>
      </c>
      <c r="K521" s="59" t="s">
        <v>167</v>
      </c>
    </row>
    <row r="522" spans="1:11" x14ac:dyDescent="0.2">
      <c r="A522" s="23">
        <v>202208</v>
      </c>
      <c r="B522" s="21">
        <v>5540246183555</v>
      </c>
      <c r="C522" s="22">
        <v>1151</v>
      </c>
      <c r="D522" s="22">
        <v>1538.4816000000001</v>
      </c>
      <c r="E522" s="22">
        <v>891</v>
      </c>
      <c r="F522" s="21" t="s">
        <v>78</v>
      </c>
      <c r="G522" s="14">
        <v>97637</v>
      </c>
      <c r="H522" s="14">
        <v>112450</v>
      </c>
      <c r="I522" s="14">
        <v>14813</v>
      </c>
      <c r="J522" s="38">
        <v>3</v>
      </c>
      <c r="K522" s="59" t="s">
        <v>167</v>
      </c>
    </row>
    <row r="523" spans="1:11" x14ac:dyDescent="0.2">
      <c r="A523" s="23">
        <v>202208</v>
      </c>
      <c r="B523" s="18">
        <v>5540246183558</v>
      </c>
      <c r="C523" s="19">
        <v>3202</v>
      </c>
      <c r="D523" s="19">
        <v>17646.336000000003</v>
      </c>
      <c r="E523" s="19">
        <v>4478</v>
      </c>
      <c r="F523" s="21" t="s">
        <v>78</v>
      </c>
      <c r="G523" s="14">
        <v>97637</v>
      </c>
      <c r="H523" s="14">
        <v>112450</v>
      </c>
      <c r="I523" s="14">
        <v>14813</v>
      </c>
      <c r="J523" s="38">
        <v>3</v>
      </c>
      <c r="K523" s="59" t="s">
        <v>167</v>
      </c>
    </row>
    <row r="524" spans="1:11" x14ac:dyDescent="0.2">
      <c r="A524" s="23">
        <v>202208</v>
      </c>
      <c r="B524" s="21">
        <v>5540246183560</v>
      </c>
      <c r="C524" s="22">
        <v>214</v>
      </c>
      <c r="D524" s="22">
        <v>5206.4640000000009</v>
      </c>
      <c r="E524" s="22">
        <v>168</v>
      </c>
      <c r="F524" s="21" t="s">
        <v>78</v>
      </c>
      <c r="G524" s="14">
        <v>97637</v>
      </c>
      <c r="H524" s="14">
        <v>112450</v>
      </c>
      <c r="I524" s="14">
        <v>14813</v>
      </c>
      <c r="J524" s="38">
        <v>3</v>
      </c>
      <c r="K524" s="59" t="s">
        <v>167</v>
      </c>
    </row>
    <row r="525" spans="1:11" x14ac:dyDescent="0.2">
      <c r="A525" s="23">
        <v>202208</v>
      </c>
      <c r="B525" s="18">
        <v>5540246183562</v>
      </c>
      <c r="C525" s="19">
        <v>5916</v>
      </c>
      <c r="D525" s="19">
        <v>19057.68</v>
      </c>
      <c r="E525" s="19">
        <v>4826</v>
      </c>
      <c r="F525" s="21" t="s">
        <v>78</v>
      </c>
      <c r="G525" s="14">
        <v>97637</v>
      </c>
      <c r="H525" s="14">
        <v>112450</v>
      </c>
      <c r="I525" s="14">
        <v>14813</v>
      </c>
      <c r="J525" s="38">
        <v>3</v>
      </c>
      <c r="K525" s="59" t="s">
        <v>167</v>
      </c>
    </row>
    <row r="526" spans="1:11" x14ac:dyDescent="0.2">
      <c r="A526" s="23">
        <v>202208</v>
      </c>
      <c r="B526" s="18">
        <v>5540246183587</v>
      </c>
      <c r="C526" s="19">
        <v>439</v>
      </c>
      <c r="D526" s="19">
        <v>9234.3888000000006</v>
      </c>
      <c r="E526" s="19">
        <v>627</v>
      </c>
      <c r="F526" s="21" t="s">
        <v>78</v>
      </c>
      <c r="G526" s="14">
        <v>97637</v>
      </c>
      <c r="H526" s="14">
        <v>112450</v>
      </c>
      <c r="I526" s="14">
        <v>14813</v>
      </c>
      <c r="J526" s="38">
        <v>3</v>
      </c>
      <c r="K526" s="59" t="s">
        <v>167</v>
      </c>
    </row>
    <row r="527" spans="1:11" x14ac:dyDescent="0.2">
      <c r="A527" s="23">
        <v>202208</v>
      </c>
      <c r="B527" s="21">
        <v>5540246183589</v>
      </c>
      <c r="C527" s="22">
        <v>1520</v>
      </c>
      <c r="D527" s="22">
        <v>20033.567999999999</v>
      </c>
      <c r="E527" s="22">
        <v>441</v>
      </c>
      <c r="F527" s="21" t="s">
        <v>78</v>
      </c>
      <c r="G527" s="14">
        <v>97637</v>
      </c>
      <c r="H527" s="14">
        <v>112450</v>
      </c>
      <c r="I527" s="14">
        <v>14813</v>
      </c>
      <c r="J527" s="38">
        <v>3</v>
      </c>
      <c r="K527" s="59" t="s">
        <v>167</v>
      </c>
    </row>
    <row r="528" spans="1:11" x14ac:dyDescent="0.2">
      <c r="A528" s="23">
        <v>202208</v>
      </c>
      <c r="B528" s="18">
        <v>5540246183590</v>
      </c>
      <c r="C528" s="19">
        <v>2318</v>
      </c>
      <c r="D528" s="19">
        <v>32151.816000000003</v>
      </c>
      <c r="E528" s="19">
        <v>105</v>
      </c>
      <c r="F528" s="21" t="s">
        <v>78</v>
      </c>
      <c r="G528" s="14">
        <v>97637</v>
      </c>
      <c r="H528" s="14">
        <v>112450</v>
      </c>
      <c r="I528" s="14">
        <v>14813</v>
      </c>
      <c r="J528" s="38">
        <v>3</v>
      </c>
      <c r="K528" s="59" t="s">
        <v>167</v>
      </c>
    </row>
    <row r="529" spans="1:11" x14ac:dyDescent="0.2">
      <c r="A529" s="23">
        <v>202208</v>
      </c>
      <c r="B529" s="18">
        <v>5540246186351</v>
      </c>
      <c r="C529" s="19">
        <v>1518</v>
      </c>
      <c r="D529" s="19">
        <v>89928.662400000001</v>
      </c>
      <c r="E529" s="19">
        <v>133</v>
      </c>
      <c r="F529" s="21" t="s">
        <v>78</v>
      </c>
      <c r="G529" s="14">
        <v>97637</v>
      </c>
      <c r="H529" s="14">
        <v>112450</v>
      </c>
      <c r="I529" s="14">
        <v>14813</v>
      </c>
      <c r="J529" s="38">
        <v>3</v>
      </c>
      <c r="K529" s="59" t="s">
        <v>167</v>
      </c>
    </row>
    <row r="530" spans="1:11" x14ac:dyDescent="0.2">
      <c r="A530" s="23">
        <v>202208</v>
      </c>
      <c r="B530" s="21">
        <v>5540246186352</v>
      </c>
      <c r="C530" s="22">
        <v>8202</v>
      </c>
      <c r="D530" s="22">
        <v>86282.28</v>
      </c>
      <c r="E530" s="22">
        <v>1346</v>
      </c>
      <c r="F530" s="21" t="s">
        <v>78</v>
      </c>
      <c r="G530" s="14">
        <v>97637</v>
      </c>
      <c r="H530" s="14">
        <v>112450</v>
      </c>
      <c r="I530" s="14">
        <v>14813</v>
      </c>
      <c r="J530" s="38">
        <v>3</v>
      </c>
      <c r="K530" s="59" t="s">
        <v>167</v>
      </c>
    </row>
    <row r="531" spans="1:11" x14ac:dyDescent="0.2">
      <c r="A531" s="23">
        <v>202208</v>
      </c>
      <c r="B531" s="21">
        <v>5540246188647</v>
      </c>
      <c r="C531" s="22">
        <v>1706</v>
      </c>
      <c r="D531" s="22">
        <v>25242.84</v>
      </c>
      <c r="E531" s="22">
        <v>720</v>
      </c>
      <c r="F531" s="21" t="s">
        <v>78</v>
      </c>
      <c r="G531" s="14">
        <v>97637</v>
      </c>
      <c r="H531" s="14">
        <v>112450</v>
      </c>
      <c r="I531" s="14">
        <v>14813</v>
      </c>
      <c r="J531" s="38">
        <v>3</v>
      </c>
      <c r="K531" s="59" t="s">
        <v>167</v>
      </c>
    </row>
    <row r="532" spans="1:11" x14ac:dyDescent="0.2">
      <c r="A532" s="23">
        <v>202208</v>
      </c>
      <c r="B532" s="18">
        <v>5540246190831</v>
      </c>
      <c r="C532" s="19">
        <v>1300</v>
      </c>
      <c r="D532" s="19">
        <v>9775.9872000000014</v>
      </c>
      <c r="E532" s="19">
        <v>0</v>
      </c>
      <c r="F532" s="21" t="s">
        <v>78</v>
      </c>
      <c r="G532" s="14">
        <v>97637</v>
      </c>
      <c r="H532" s="14">
        <v>112450</v>
      </c>
      <c r="I532" s="14">
        <v>14813</v>
      </c>
      <c r="J532" s="38">
        <v>3</v>
      </c>
      <c r="K532" s="59" t="s">
        <v>167</v>
      </c>
    </row>
    <row r="533" spans="1:11" x14ac:dyDescent="0.2">
      <c r="A533" s="23">
        <v>202208</v>
      </c>
      <c r="B533" s="21">
        <v>5540246191718</v>
      </c>
      <c r="C533" s="22">
        <v>2372</v>
      </c>
      <c r="D533" s="22">
        <v>7028.7264000000005</v>
      </c>
      <c r="E533" s="22">
        <v>163</v>
      </c>
      <c r="F533" s="21" t="s">
        <v>78</v>
      </c>
      <c r="G533" s="14">
        <v>97637</v>
      </c>
      <c r="H533" s="14">
        <v>112450</v>
      </c>
      <c r="I533" s="14">
        <v>14813</v>
      </c>
      <c r="J533" s="38">
        <v>3</v>
      </c>
      <c r="K533" s="59" t="s">
        <v>167</v>
      </c>
    </row>
    <row r="534" spans="1:11" x14ac:dyDescent="0.2">
      <c r="A534" s="23">
        <v>202208</v>
      </c>
      <c r="B534" s="21">
        <v>5540246192148</v>
      </c>
      <c r="C534" s="22">
        <v>5564</v>
      </c>
      <c r="D534" s="22">
        <v>20231.8128</v>
      </c>
      <c r="E534" s="22">
        <v>36188</v>
      </c>
      <c r="F534" s="21" t="s">
        <v>78</v>
      </c>
      <c r="G534" s="14">
        <v>97637</v>
      </c>
      <c r="H534" s="14">
        <v>112450</v>
      </c>
      <c r="I534" s="14">
        <v>14813</v>
      </c>
      <c r="J534" s="38">
        <v>3</v>
      </c>
      <c r="K534" s="59" t="s">
        <v>167</v>
      </c>
    </row>
    <row r="535" spans="1:11" x14ac:dyDescent="0.2">
      <c r="A535" s="23">
        <v>202208</v>
      </c>
      <c r="B535" s="18">
        <v>5540246192209</v>
      </c>
      <c r="C535" s="19">
        <v>864</v>
      </c>
      <c r="D535" s="19">
        <v>4339.0079999999998</v>
      </c>
      <c r="E535" s="19">
        <v>1866</v>
      </c>
      <c r="F535" s="21" t="s">
        <v>78</v>
      </c>
      <c r="G535" s="14">
        <v>97637</v>
      </c>
      <c r="H535" s="14">
        <v>112450</v>
      </c>
      <c r="I535" s="14">
        <v>14813</v>
      </c>
      <c r="J535" s="38">
        <v>3</v>
      </c>
      <c r="K535" s="59" t="s">
        <v>167</v>
      </c>
    </row>
    <row r="536" spans="1:11" x14ac:dyDescent="0.2">
      <c r="A536" s="23">
        <v>202208</v>
      </c>
      <c r="B536" s="21">
        <v>5540246192462</v>
      </c>
      <c r="C536" s="22">
        <v>687</v>
      </c>
      <c r="D536" s="22">
        <v>4779.8640000000005</v>
      </c>
      <c r="E536" s="22">
        <v>539</v>
      </c>
      <c r="F536" s="21" t="s">
        <v>78</v>
      </c>
      <c r="G536" s="14">
        <v>97637</v>
      </c>
      <c r="H536" s="14">
        <v>112450</v>
      </c>
      <c r="I536" s="14">
        <v>14813</v>
      </c>
      <c r="J536" s="38">
        <v>3</v>
      </c>
      <c r="K536" s="59" t="s">
        <v>167</v>
      </c>
    </row>
    <row r="537" spans="1:11" x14ac:dyDescent="0.2">
      <c r="A537" s="23">
        <v>202208</v>
      </c>
      <c r="B537" s="18">
        <v>5540246192505</v>
      </c>
      <c r="C537" s="19">
        <v>6923</v>
      </c>
      <c r="D537" s="19">
        <v>9797.0688000000009</v>
      </c>
      <c r="E537" s="19">
        <v>7035</v>
      </c>
      <c r="F537" s="21" t="s">
        <v>78</v>
      </c>
      <c r="G537" s="14">
        <v>97637</v>
      </c>
      <c r="H537" s="14">
        <v>112450</v>
      </c>
      <c r="I537" s="14">
        <v>14813</v>
      </c>
      <c r="J537" s="38">
        <v>3</v>
      </c>
      <c r="K537" s="59" t="s">
        <v>167</v>
      </c>
    </row>
    <row r="538" spans="1:11" x14ac:dyDescent="0.2">
      <c r="A538" s="23">
        <v>202208</v>
      </c>
      <c r="B538" s="18">
        <v>5540246192518</v>
      </c>
      <c r="C538" s="19">
        <v>6172</v>
      </c>
      <c r="D538" s="19">
        <v>43218.403200000001</v>
      </c>
      <c r="E538" s="19">
        <v>836</v>
      </c>
      <c r="F538" s="21" t="s">
        <v>78</v>
      </c>
      <c r="G538" s="14">
        <v>97637</v>
      </c>
      <c r="H538" s="14">
        <v>112450</v>
      </c>
      <c r="I538" s="14">
        <v>14813</v>
      </c>
      <c r="J538" s="38">
        <v>3</v>
      </c>
      <c r="K538" s="59" t="s">
        <v>167</v>
      </c>
    </row>
    <row r="539" spans="1:11" x14ac:dyDescent="0.2">
      <c r="A539" s="23">
        <v>202208</v>
      </c>
      <c r="B539" s="21">
        <v>5540246192571</v>
      </c>
      <c r="C539" s="22">
        <v>975</v>
      </c>
      <c r="D539" s="22">
        <v>3483.6480000000001</v>
      </c>
      <c r="E539" s="22">
        <v>516</v>
      </c>
      <c r="F539" s="21" t="s">
        <v>78</v>
      </c>
      <c r="G539" s="14">
        <v>97637</v>
      </c>
      <c r="H539" s="14">
        <v>112450</v>
      </c>
      <c r="I539" s="14">
        <v>14813</v>
      </c>
      <c r="J539" s="38">
        <v>3</v>
      </c>
      <c r="K539" s="59" t="s">
        <v>167</v>
      </c>
    </row>
    <row r="540" spans="1:11" x14ac:dyDescent="0.2">
      <c r="A540" s="23">
        <v>202208</v>
      </c>
      <c r="B540" s="18">
        <v>5540246192594</v>
      </c>
      <c r="C540" s="19">
        <v>474</v>
      </c>
      <c r="D540" s="19">
        <v>3128.5440000000003</v>
      </c>
      <c r="E540" s="19">
        <v>158</v>
      </c>
      <c r="F540" s="21" t="s">
        <v>78</v>
      </c>
      <c r="G540" s="14">
        <v>97637</v>
      </c>
      <c r="H540" s="14">
        <v>112450</v>
      </c>
      <c r="I540" s="14">
        <v>14813</v>
      </c>
      <c r="J540" s="38">
        <v>3</v>
      </c>
      <c r="K540" s="59" t="s">
        <v>167</v>
      </c>
    </row>
    <row r="541" spans="1:11" x14ac:dyDescent="0.2">
      <c r="A541" s="23">
        <v>202208</v>
      </c>
      <c r="B541" s="21">
        <v>5540246192831</v>
      </c>
      <c r="C541" s="22">
        <v>724</v>
      </c>
      <c r="D541" s="22">
        <v>6415.7183999999997</v>
      </c>
      <c r="E541" s="22">
        <v>335</v>
      </c>
      <c r="F541" s="21" t="s">
        <v>78</v>
      </c>
      <c r="G541" s="14">
        <v>97637</v>
      </c>
      <c r="H541" s="14">
        <v>112450</v>
      </c>
      <c r="I541" s="14">
        <v>14813</v>
      </c>
      <c r="J541" s="38">
        <v>3</v>
      </c>
      <c r="K541" s="59" t="s">
        <v>167</v>
      </c>
    </row>
    <row r="542" spans="1:11" x14ac:dyDescent="0.2">
      <c r="A542" s="23">
        <v>202208</v>
      </c>
      <c r="B542" s="21">
        <v>5540246194330</v>
      </c>
      <c r="C542" s="22">
        <v>0</v>
      </c>
      <c r="D542" s="22">
        <v>0</v>
      </c>
      <c r="E542" s="22">
        <v>23405</v>
      </c>
      <c r="F542" s="21" t="s">
        <v>78</v>
      </c>
      <c r="G542" s="14">
        <v>97637</v>
      </c>
      <c r="H542" s="14">
        <v>112450</v>
      </c>
      <c r="I542" s="14">
        <v>14813</v>
      </c>
      <c r="J542" s="38">
        <v>3</v>
      </c>
      <c r="K542" s="59" t="s">
        <v>167</v>
      </c>
    </row>
    <row r="543" spans="1:11" x14ac:dyDescent="0.2">
      <c r="A543" s="23">
        <v>202208</v>
      </c>
      <c r="B543" s="18">
        <v>5540246195096</v>
      </c>
      <c r="C543" s="19">
        <v>0</v>
      </c>
      <c r="D543" s="19">
        <v>0</v>
      </c>
      <c r="E543" s="19">
        <v>0</v>
      </c>
      <c r="F543" s="21" t="s">
        <v>78</v>
      </c>
      <c r="G543" s="14">
        <v>97637</v>
      </c>
      <c r="H543" s="14">
        <v>112450</v>
      </c>
      <c r="I543" s="14">
        <v>14813</v>
      </c>
      <c r="J543" s="38">
        <v>3</v>
      </c>
      <c r="K543" s="59" t="s">
        <v>167</v>
      </c>
    </row>
    <row r="544" spans="1:11" x14ac:dyDescent="0.2">
      <c r="A544" s="23">
        <v>202209</v>
      </c>
      <c r="B544" s="21">
        <v>5540246171759</v>
      </c>
      <c r="C544" s="22">
        <v>2181</v>
      </c>
      <c r="D544" s="22">
        <v>11979.36</v>
      </c>
      <c r="E544" s="22">
        <v>5652</v>
      </c>
      <c r="F544" s="21" t="s">
        <v>78</v>
      </c>
      <c r="G544" s="14">
        <v>97637</v>
      </c>
      <c r="H544" s="14">
        <v>112450</v>
      </c>
      <c r="I544" s="14">
        <v>14813</v>
      </c>
      <c r="J544" s="38">
        <v>3</v>
      </c>
      <c r="K544" s="59" t="s">
        <v>167</v>
      </c>
    </row>
    <row r="545" spans="1:11" x14ac:dyDescent="0.2">
      <c r="A545" s="23">
        <v>202209</v>
      </c>
      <c r="B545" s="21">
        <v>5540246175461</v>
      </c>
      <c r="C545" s="22">
        <v>1003</v>
      </c>
      <c r="D545" s="22">
        <v>9237.8880000000008</v>
      </c>
      <c r="E545" s="22">
        <v>1003</v>
      </c>
      <c r="F545" s="21" t="s">
        <v>78</v>
      </c>
      <c r="G545" s="14">
        <v>97637</v>
      </c>
      <c r="H545" s="14">
        <v>112450</v>
      </c>
      <c r="I545" s="14">
        <v>14813</v>
      </c>
      <c r="J545" s="38">
        <v>3</v>
      </c>
      <c r="K545" s="59" t="s">
        <v>167</v>
      </c>
    </row>
    <row r="546" spans="1:11" x14ac:dyDescent="0.2">
      <c r="A546" s="23">
        <v>202209</v>
      </c>
      <c r="B546" s="21">
        <v>5540246177133</v>
      </c>
      <c r="C546" s="22">
        <v>8202</v>
      </c>
      <c r="D546" s="22">
        <v>29778.84</v>
      </c>
      <c r="E546" s="22">
        <v>24291</v>
      </c>
      <c r="F546" s="21" t="s">
        <v>78</v>
      </c>
      <c r="G546" s="14">
        <v>97637</v>
      </c>
      <c r="H546" s="14">
        <v>112450</v>
      </c>
      <c r="I546" s="14">
        <v>14813</v>
      </c>
      <c r="J546" s="38">
        <v>3</v>
      </c>
      <c r="K546" s="59" t="s">
        <v>167</v>
      </c>
    </row>
    <row r="547" spans="1:11" x14ac:dyDescent="0.2">
      <c r="A547" s="23">
        <v>202209</v>
      </c>
      <c r="B547" s="18">
        <v>5540246183130</v>
      </c>
      <c r="C547" s="19">
        <v>2715</v>
      </c>
      <c r="D547" s="19">
        <v>11493.705600000001</v>
      </c>
      <c r="E547" s="19">
        <v>8728</v>
      </c>
      <c r="F547" s="21" t="s">
        <v>78</v>
      </c>
      <c r="G547" s="14">
        <v>97637</v>
      </c>
      <c r="H547" s="14">
        <v>112450</v>
      </c>
      <c r="I547" s="14">
        <v>14813</v>
      </c>
      <c r="J547" s="38">
        <v>3</v>
      </c>
      <c r="K547" s="59" t="s">
        <v>167</v>
      </c>
    </row>
    <row r="548" spans="1:11" x14ac:dyDescent="0.2">
      <c r="A548" s="23">
        <v>202209</v>
      </c>
      <c r="B548" s="18">
        <v>5540246183455</v>
      </c>
      <c r="C548" s="19">
        <v>1091</v>
      </c>
      <c r="D548" s="19">
        <v>8568.2880000000005</v>
      </c>
      <c r="E548" s="19">
        <v>534</v>
      </c>
      <c r="F548" s="21" t="s">
        <v>78</v>
      </c>
      <c r="G548" s="14">
        <v>97637</v>
      </c>
      <c r="H548" s="14">
        <v>112450</v>
      </c>
      <c r="I548" s="14">
        <v>14813</v>
      </c>
      <c r="J548" s="38">
        <v>3</v>
      </c>
      <c r="K548" s="59" t="s">
        <v>167</v>
      </c>
    </row>
    <row r="549" spans="1:11" x14ac:dyDescent="0.2">
      <c r="A549" s="23">
        <v>202209</v>
      </c>
      <c r="B549" s="18">
        <v>5540246183537</v>
      </c>
      <c r="C549" s="19">
        <v>3490</v>
      </c>
      <c r="D549" s="19">
        <v>4905.4463999999998</v>
      </c>
      <c r="E549" s="19">
        <v>3842</v>
      </c>
      <c r="F549" s="21" t="s">
        <v>78</v>
      </c>
      <c r="G549" s="14">
        <v>97637</v>
      </c>
      <c r="H549" s="14">
        <v>112450</v>
      </c>
      <c r="I549" s="14">
        <v>14813</v>
      </c>
      <c r="J549" s="38">
        <v>3</v>
      </c>
      <c r="K549" s="59" t="s">
        <v>167</v>
      </c>
    </row>
    <row r="550" spans="1:11" x14ac:dyDescent="0.2">
      <c r="A550" s="23">
        <v>202209</v>
      </c>
      <c r="B550" s="21">
        <v>5540246183538</v>
      </c>
      <c r="C550" s="22">
        <v>1671</v>
      </c>
      <c r="D550" s="22">
        <v>2192.8320000000003</v>
      </c>
      <c r="E550" s="22">
        <v>3508</v>
      </c>
      <c r="F550" s="21" t="s">
        <v>78</v>
      </c>
      <c r="G550" s="14">
        <v>97637</v>
      </c>
      <c r="H550" s="14">
        <v>112450</v>
      </c>
      <c r="I550" s="14">
        <v>14813</v>
      </c>
      <c r="J550" s="38">
        <v>3</v>
      </c>
      <c r="K550" s="59" t="s">
        <v>167</v>
      </c>
    </row>
    <row r="551" spans="1:11" x14ac:dyDescent="0.2">
      <c r="A551" s="23">
        <v>202209</v>
      </c>
      <c r="B551" s="18">
        <v>5540246183541</v>
      </c>
      <c r="C551" s="19">
        <v>905</v>
      </c>
      <c r="D551" s="19">
        <v>8154.4319999999998</v>
      </c>
      <c r="E551" s="19">
        <v>1578</v>
      </c>
      <c r="F551" s="21" t="s">
        <v>78</v>
      </c>
      <c r="G551" s="14">
        <v>97637</v>
      </c>
      <c r="H551" s="14">
        <v>112450</v>
      </c>
      <c r="I551" s="14">
        <v>14813</v>
      </c>
      <c r="J551" s="38">
        <v>3</v>
      </c>
      <c r="K551" s="59" t="s">
        <v>167</v>
      </c>
    </row>
    <row r="552" spans="1:11" x14ac:dyDescent="0.2">
      <c r="A552" s="23">
        <v>202209</v>
      </c>
      <c r="B552" s="21">
        <v>5540246183542</v>
      </c>
      <c r="C552" s="22">
        <v>2506</v>
      </c>
      <c r="D552" s="22">
        <v>7045.0560000000005</v>
      </c>
      <c r="E552" s="22">
        <v>24</v>
      </c>
      <c r="F552" s="21" t="s">
        <v>78</v>
      </c>
      <c r="G552" s="14">
        <v>97637</v>
      </c>
      <c r="H552" s="14">
        <v>112450</v>
      </c>
      <c r="I552" s="14">
        <v>14813</v>
      </c>
      <c r="J552" s="38">
        <v>3</v>
      </c>
      <c r="K552" s="59" t="s">
        <v>167</v>
      </c>
    </row>
    <row r="553" spans="1:11" x14ac:dyDescent="0.2">
      <c r="A553" s="23">
        <v>202209</v>
      </c>
      <c r="B553" s="21">
        <v>5540246183552</v>
      </c>
      <c r="C553" s="22">
        <v>2153</v>
      </c>
      <c r="D553" s="22">
        <v>3968.8704000000002</v>
      </c>
      <c r="E553" s="22">
        <v>335</v>
      </c>
      <c r="F553" s="21" t="s">
        <v>78</v>
      </c>
      <c r="G553" s="14">
        <v>97637</v>
      </c>
      <c r="H553" s="14">
        <v>112450</v>
      </c>
      <c r="I553" s="14">
        <v>14813</v>
      </c>
      <c r="J553" s="38">
        <v>3</v>
      </c>
      <c r="K553" s="59" t="s">
        <v>167</v>
      </c>
    </row>
    <row r="554" spans="1:11" x14ac:dyDescent="0.2">
      <c r="A554" s="23">
        <v>202209</v>
      </c>
      <c r="B554" s="18">
        <v>5540246183554</v>
      </c>
      <c r="C554" s="19">
        <v>1518</v>
      </c>
      <c r="D554" s="19">
        <v>11402.8128</v>
      </c>
      <c r="E554" s="19">
        <v>28</v>
      </c>
      <c r="F554" s="21" t="s">
        <v>78</v>
      </c>
      <c r="G554" s="14">
        <v>97637</v>
      </c>
      <c r="H554" s="14">
        <v>112450</v>
      </c>
      <c r="I554" s="14">
        <v>14813</v>
      </c>
      <c r="J554" s="38">
        <v>3</v>
      </c>
      <c r="K554" s="59" t="s">
        <v>167</v>
      </c>
    </row>
    <row r="555" spans="1:11" x14ac:dyDescent="0.2">
      <c r="A555" s="23">
        <v>202209</v>
      </c>
      <c r="B555" s="21">
        <v>5540246183555</v>
      </c>
      <c r="C555" s="22">
        <v>260</v>
      </c>
      <c r="D555" s="22">
        <v>347.41440000000006</v>
      </c>
      <c r="E555" s="22">
        <v>1300</v>
      </c>
      <c r="F555" s="21" t="s">
        <v>78</v>
      </c>
      <c r="G555" s="14">
        <v>97637</v>
      </c>
      <c r="H555" s="14">
        <v>112450</v>
      </c>
      <c r="I555" s="14">
        <v>14813</v>
      </c>
      <c r="J555" s="38">
        <v>3</v>
      </c>
      <c r="K555" s="59" t="s">
        <v>167</v>
      </c>
    </row>
    <row r="556" spans="1:11" x14ac:dyDescent="0.2">
      <c r="A556" s="23">
        <v>202209</v>
      </c>
      <c r="B556" s="18">
        <v>5540246183558</v>
      </c>
      <c r="C556" s="19">
        <v>1323</v>
      </c>
      <c r="D556" s="19">
        <v>7288.7040000000006</v>
      </c>
      <c r="E556" s="19">
        <v>5972</v>
      </c>
      <c r="F556" s="21" t="s">
        <v>78</v>
      </c>
      <c r="G556" s="14">
        <v>97637</v>
      </c>
      <c r="H556" s="14">
        <v>112450</v>
      </c>
      <c r="I556" s="14">
        <v>14813</v>
      </c>
      <c r="J556" s="38">
        <v>3</v>
      </c>
      <c r="K556" s="59" t="s">
        <v>167</v>
      </c>
    </row>
    <row r="557" spans="1:11" x14ac:dyDescent="0.2">
      <c r="A557" s="23">
        <v>202209</v>
      </c>
      <c r="B557" s="21">
        <v>5540246183560</v>
      </c>
      <c r="C557" s="22">
        <v>270</v>
      </c>
      <c r="D557" s="22">
        <v>6564.6720000000005</v>
      </c>
      <c r="E557" s="22">
        <v>179</v>
      </c>
      <c r="F557" s="21" t="s">
        <v>78</v>
      </c>
      <c r="G557" s="14">
        <v>97637</v>
      </c>
      <c r="H557" s="14">
        <v>112450</v>
      </c>
      <c r="I557" s="14">
        <v>14813</v>
      </c>
      <c r="J557" s="38">
        <v>3</v>
      </c>
      <c r="K557" s="59" t="s">
        <v>167</v>
      </c>
    </row>
    <row r="558" spans="1:11" x14ac:dyDescent="0.2">
      <c r="A558" s="23">
        <v>202209</v>
      </c>
      <c r="B558" s="18">
        <v>5540246183562</v>
      </c>
      <c r="C558" s="19">
        <v>1091</v>
      </c>
      <c r="D558" s="19">
        <v>3512.5920000000006</v>
      </c>
      <c r="E558" s="19">
        <v>580</v>
      </c>
      <c r="F558" s="21" t="s">
        <v>78</v>
      </c>
      <c r="G558" s="14">
        <v>97637</v>
      </c>
      <c r="H558" s="14">
        <v>112450</v>
      </c>
      <c r="I558" s="14">
        <v>14813</v>
      </c>
      <c r="J558" s="38">
        <v>3</v>
      </c>
      <c r="K558" s="59" t="s">
        <v>167</v>
      </c>
    </row>
    <row r="559" spans="1:11" x14ac:dyDescent="0.2">
      <c r="A559" s="23">
        <v>202209</v>
      </c>
      <c r="B559" s="18">
        <v>5540246183587</v>
      </c>
      <c r="C559" s="19">
        <v>300</v>
      </c>
      <c r="D559" s="19">
        <v>6302.8368</v>
      </c>
      <c r="E559" s="19">
        <v>724</v>
      </c>
      <c r="F559" s="21" t="s">
        <v>78</v>
      </c>
      <c r="G559" s="14">
        <v>97637</v>
      </c>
      <c r="H559" s="14">
        <v>112450</v>
      </c>
      <c r="I559" s="14">
        <v>14813</v>
      </c>
      <c r="J559" s="38">
        <v>3</v>
      </c>
      <c r="K559" s="59" t="s">
        <v>167</v>
      </c>
    </row>
    <row r="560" spans="1:11" x14ac:dyDescent="0.2">
      <c r="A560" s="23">
        <v>202209</v>
      </c>
      <c r="B560" s="21">
        <v>5540246183589</v>
      </c>
      <c r="C560" s="22">
        <v>1729</v>
      </c>
      <c r="D560" s="22">
        <v>22786.272000000004</v>
      </c>
      <c r="E560" s="22">
        <v>778</v>
      </c>
      <c r="F560" s="21" t="s">
        <v>78</v>
      </c>
      <c r="G560" s="14">
        <v>97637</v>
      </c>
      <c r="H560" s="14">
        <v>112450</v>
      </c>
      <c r="I560" s="14">
        <v>14813</v>
      </c>
      <c r="J560" s="38">
        <v>3</v>
      </c>
      <c r="K560" s="59" t="s">
        <v>167</v>
      </c>
    </row>
    <row r="561" spans="1:11" x14ac:dyDescent="0.2">
      <c r="A561" s="23">
        <v>202209</v>
      </c>
      <c r="B561" s="18">
        <v>5540246183590</v>
      </c>
      <c r="C561" s="19">
        <v>2214</v>
      </c>
      <c r="D561" s="19">
        <v>30703.536000000004</v>
      </c>
      <c r="E561" s="19">
        <v>2200</v>
      </c>
      <c r="F561" s="21" t="s">
        <v>78</v>
      </c>
      <c r="G561" s="14">
        <v>97637</v>
      </c>
      <c r="H561" s="14">
        <v>112450</v>
      </c>
      <c r="I561" s="14">
        <v>14813</v>
      </c>
      <c r="J561" s="38">
        <v>3</v>
      </c>
      <c r="K561" s="59" t="s">
        <v>167</v>
      </c>
    </row>
    <row r="562" spans="1:11" x14ac:dyDescent="0.2">
      <c r="A562" s="23">
        <v>202209</v>
      </c>
      <c r="B562" s="18">
        <v>5540246186351</v>
      </c>
      <c r="C562" s="19">
        <v>1386</v>
      </c>
      <c r="D562" s="19">
        <v>82090.843200000003</v>
      </c>
      <c r="E562" s="19">
        <v>140</v>
      </c>
      <c r="F562" s="21" t="s">
        <v>78</v>
      </c>
      <c r="G562" s="14">
        <v>97637</v>
      </c>
      <c r="H562" s="14">
        <v>112450</v>
      </c>
      <c r="I562" s="14">
        <v>14813</v>
      </c>
      <c r="J562" s="38">
        <v>3</v>
      </c>
      <c r="K562" s="59" t="s">
        <v>167</v>
      </c>
    </row>
    <row r="563" spans="1:11" x14ac:dyDescent="0.2">
      <c r="A563" s="23">
        <v>202209</v>
      </c>
      <c r="B563" s="21">
        <v>5540246186352</v>
      </c>
      <c r="C563" s="22">
        <v>6856</v>
      </c>
      <c r="D563" s="22">
        <v>72125.64</v>
      </c>
      <c r="E563" s="22">
        <v>1961</v>
      </c>
      <c r="F563" s="21" t="s">
        <v>78</v>
      </c>
      <c r="G563" s="14">
        <v>97637</v>
      </c>
      <c r="H563" s="14">
        <v>112450</v>
      </c>
      <c r="I563" s="14">
        <v>14813</v>
      </c>
      <c r="J563" s="38">
        <v>3</v>
      </c>
      <c r="K563" s="59" t="s">
        <v>167</v>
      </c>
    </row>
    <row r="564" spans="1:11" x14ac:dyDescent="0.2">
      <c r="A564" s="23">
        <v>202209</v>
      </c>
      <c r="B564" s="18">
        <v>5540246188647</v>
      </c>
      <c r="C564" s="19">
        <v>986</v>
      </c>
      <c r="D564" s="19">
        <v>14596.2</v>
      </c>
      <c r="E564" s="19">
        <v>604</v>
      </c>
      <c r="F564" s="21" t="s">
        <v>78</v>
      </c>
      <c r="G564" s="14">
        <v>97637</v>
      </c>
      <c r="H564" s="14">
        <v>112450</v>
      </c>
      <c r="I564" s="14">
        <v>14813</v>
      </c>
      <c r="J564" s="38">
        <v>3</v>
      </c>
      <c r="K564" s="59" t="s">
        <v>167</v>
      </c>
    </row>
    <row r="565" spans="1:11" x14ac:dyDescent="0.2">
      <c r="A565" s="23">
        <v>202209</v>
      </c>
      <c r="B565" s="21">
        <v>5540246190831</v>
      </c>
      <c r="C565" s="22">
        <v>836</v>
      </c>
      <c r="D565" s="22">
        <v>6284.5632000000005</v>
      </c>
      <c r="E565" s="22">
        <v>93</v>
      </c>
      <c r="F565" s="21" t="s">
        <v>78</v>
      </c>
      <c r="G565" s="14">
        <v>97637</v>
      </c>
      <c r="H565" s="14">
        <v>112450</v>
      </c>
      <c r="I565" s="14">
        <v>14813</v>
      </c>
      <c r="J565" s="38">
        <v>3</v>
      </c>
      <c r="K565" s="59" t="s">
        <v>167</v>
      </c>
    </row>
    <row r="566" spans="1:11" x14ac:dyDescent="0.2">
      <c r="A566" s="23">
        <v>202209</v>
      </c>
      <c r="B566" s="21">
        <v>5540246191718</v>
      </c>
      <c r="C566" s="22">
        <v>2209</v>
      </c>
      <c r="D566" s="22">
        <v>6547.3055999999997</v>
      </c>
      <c r="E566" s="22">
        <v>260</v>
      </c>
      <c r="F566" s="21" t="s">
        <v>78</v>
      </c>
      <c r="G566" s="14">
        <v>97637</v>
      </c>
      <c r="H566" s="14">
        <v>112450</v>
      </c>
      <c r="I566" s="14">
        <v>14813</v>
      </c>
      <c r="J566" s="38">
        <v>3</v>
      </c>
      <c r="K566" s="59" t="s">
        <v>167</v>
      </c>
    </row>
    <row r="567" spans="1:11" x14ac:dyDescent="0.2">
      <c r="A567" s="23">
        <v>202209</v>
      </c>
      <c r="B567" s="18">
        <v>5540246192148</v>
      </c>
      <c r="C567" s="19">
        <v>17818</v>
      </c>
      <c r="D567" s="19">
        <v>64795.852800000008</v>
      </c>
      <c r="E567" s="19">
        <v>56237</v>
      </c>
      <c r="F567" s="21" t="s">
        <v>78</v>
      </c>
      <c r="G567" s="14">
        <v>97637</v>
      </c>
      <c r="H567" s="14">
        <v>112450</v>
      </c>
      <c r="I567" s="14">
        <v>14813</v>
      </c>
      <c r="J567" s="38">
        <v>3</v>
      </c>
      <c r="K567" s="59" t="s">
        <v>167</v>
      </c>
    </row>
    <row r="568" spans="1:11" x14ac:dyDescent="0.2">
      <c r="A568" s="23">
        <v>202209</v>
      </c>
      <c r="B568" s="21">
        <v>5540246192209</v>
      </c>
      <c r="C568" s="22">
        <v>1225</v>
      </c>
      <c r="D568" s="22">
        <v>6158.5919999999996</v>
      </c>
      <c r="E568" s="22">
        <v>2311</v>
      </c>
      <c r="F568" s="21" t="s">
        <v>78</v>
      </c>
      <c r="G568" s="14">
        <v>97637</v>
      </c>
      <c r="H568" s="14">
        <v>112450</v>
      </c>
      <c r="I568" s="14">
        <v>14813</v>
      </c>
      <c r="J568" s="38">
        <v>3</v>
      </c>
      <c r="K568" s="59" t="s">
        <v>167</v>
      </c>
    </row>
    <row r="569" spans="1:11" x14ac:dyDescent="0.2">
      <c r="A569" s="23">
        <v>202209</v>
      </c>
      <c r="B569" s="18">
        <v>5540246192462</v>
      </c>
      <c r="C569" s="19">
        <v>594</v>
      </c>
      <c r="D569" s="19">
        <v>4187.0304000000006</v>
      </c>
      <c r="E569" s="19">
        <v>789</v>
      </c>
      <c r="F569" s="21" t="s">
        <v>78</v>
      </c>
      <c r="G569" s="14">
        <v>97637</v>
      </c>
      <c r="H569" s="14">
        <v>112450</v>
      </c>
      <c r="I569" s="14">
        <v>14813</v>
      </c>
      <c r="J569" s="38">
        <v>3</v>
      </c>
      <c r="K569" s="59" t="s">
        <v>167</v>
      </c>
    </row>
    <row r="570" spans="1:11" x14ac:dyDescent="0.2">
      <c r="A570" s="23">
        <v>202209</v>
      </c>
      <c r="B570" s="18">
        <v>5540246192518</v>
      </c>
      <c r="C570" s="19">
        <v>7090</v>
      </c>
      <c r="D570" s="19">
        <v>49692.009600000005</v>
      </c>
      <c r="E570" s="19">
        <v>5513</v>
      </c>
      <c r="F570" s="21" t="s">
        <v>78</v>
      </c>
      <c r="G570" s="14">
        <v>97637</v>
      </c>
      <c r="H570" s="14">
        <v>112450</v>
      </c>
      <c r="I570" s="14">
        <v>14813</v>
      </c>
      <c r="J570" s="38">
        <v>3</v>
      </c>
      <c r="K570" s="59" t="s">
        <v>167</v>
      </c>
    </row>
    <row r="571" spans="1:11" x14ac:dyDescent="0.2">
      <c r="A571" s="23">
        <v>202209</v>
      </c>
      <c r="B571" s="21">
        <v>5540246192571</v>
      </c>
      <c r="C571" s="22">
        <v>460</v>
      </c>
      <c r="D571" s="22">
        <v>1642.2912000000001</v>
      </c>
      <c r="E571" s="22">
        <v>502</v>
      </c>
      <c r="F571" s="21" t="s">
        <v>78</v>
      </c>
      <c r="G571" s="14">
        <v>97637</v>
      </c>
      <c r="H571" s="14">
        <v>112450</v>
      </c>
      <c r="I571" s="14">
        <v>14813</v>
      </c>
      <c r="J571" s="38">
        <v>3</v>
      </c>
      <c r="K571" s="59" t="s">
        <v>167</v>
      </c>
    </row>
    <row r="572" spans="1:11" x14ac:dyDescent="0.2">
      <c r="A572" s="23">
        <v>202209</v>
      </c>
      <c r="B572" s="18">
        <v>5540246192594</v>
      </c>
      <c r="C572" s="19">
        <v>307</v>
      </c>
      <c r="D572" s="19">
        <v>2024.3520000000003</v>
      </c>
      <c r="E572" s="19">
        <v>195</v>
      </c>
      <c r="F572" s="21" t="s">
        <v>78</v>
      </c>
      <c r="G572" s="14">
        <v>97637</v>
      </c>
      <c r="H572" s="14">
        <v>112450</v>
      </c>
      <c r="I572" s="14">
        <v>14813</v>
      </c>
      <c r="J572" s="38">
        <v>3</v>
      </c>
      <c r="K572" s="59" t="s">
        <v>167</v>
      </c>
    </row>
    <row r="573" spans="1:11" x14ac:dyDescent="0.2">
      <c r="A573" s="23">
        <v>202209</v>
      </c>
      <c r="B573" s="21">
        <v>5540246192831</v>
      </c>
      <c r="C573" s="22">
        <v>418</v>
      </c>
      <c r="D573" s="22">
        <v>3701.3760000000002</v>
      </c>
      <c r="E573" s="22">
        <v>567</v>
      </c>
      <c r="F573" s="21" t="s">
        <v>78</v>
      </c>
      <c r="G573" s="14">
        <v>97637</v>
      </c>
      <c r="H573" s="14">
        <v>112450</v>
      </c>
      <c r="I573" s="14">
        <v>14813</v>
      </c>
      <c r="J573" s="38">
        <v>3</v>
      </c>
      <c r="K573" s="59" t="s">
        <v>167</v>
      </c>
    </row>
    <row r="574" spans="1:11" x14ac:dyDescent="0.2">
      <c r="A574" s="23">
        <v>202209</v>
      </c>
      <c r="B574" s="21">
        <v>5540246194330</v>
      </c>
      <c r="C574" s="22">
        <v>8687</v>
      </c>
      <c r="D574" s="22">
        <v>12777.523200000001</v>
      </c>
      <c r="E574" s="22">
        <v>11248</v>
      </c>
      <c r="F574" s="21" t="s">
        <v>78</v>
      </c>
      <c r="G574" s="14">
        <v>97637</v>
      </c>
      <c r="H574" s="14">
        <v>112450</v>
      </c>
      <c r="I574" s="14">
        <v>14813</v>
      </c>
      <c r="J574" s="38">
        <v>3</v>
      </c>
      <c r="K574" s="59" t="s">
        <v>167</v>
      </c>
    </row>
    <row r="575" spans="1:11" x14ac:dyDescent="0.2">
      <c r="A575" s="23">
        <v>202209</v>
      </c>
      <c r="B575" s="21">
        <v>5540246194790</v>
      </c>
      <c r="C575" s="22">
        <v>0</v>
      </c>
      <c r="D575" s="22">
        <v>0</v>
      </c>
      <c r="E575" s="22">
        <v>710</v>
      </c>
      <c r="F575" s="21" t="s">
        <v>78</v>
      </c>
      <c r="G575" s="14">
        <v>97637</v>
      </c>
      <c r="H575" s="14">
        <v>112450</v>
      </c>
      <c r="I575" s="14">
        <v>14813</v>
      </c>
      <c r="J575" s="38">
        <v>3</v>
      </c>
      <c r="K575" s="59" t="s">
        <v>167</v>
      </c>
    </row>
    <row r="576" spans="1:11" x14ac:dyDescent="0.2">
      <c r="A576" s="23">
        <v>202209</v>
      </c>
      <c r="B576" s="21">
        <v>5540246195096</v>
      </c>
      <c r="C576" s="22">
        <v>2005</v>
      </c>
      <c r="D576" s="22">
        <v>11925.2736</v>
      </c>
      <c r="E576" s="22">
        <v>307</v>
      </c>
      <c r="F576" s="21" t="s">
        <v>78</v>
      </c>
      <c r="G576" s="14">
        <v>97637</v>
      </c>
      <c r="H576" s="14">
        <v>112450</v>
      </c>
      <c r="I576" s="14">
        <v>14813</v>
      </c>
      <c r="J576" s="38">
        <v>3</v>
      </c>
      <c r="K576" s="59" t="s">
        <v>167</v>
      </c>
    </row>
    <row r="577" spans="1:11" x14ac:dyDescent="0.2">
      <c r="A577" s="23">
        <v>202209</v>
      </c>
      <c r="B577" s="18">
        <v>5540246195241</v>
      </c>
      <c r="C577" s="19">
        <v>0</v>
      </c>
      <c r="D577" s="19">
        <v>0</v>
      </c>
      <c r="E577" s="19">
        <v>1165</v>
      </c>
      <c r="F577" s="21" t="s">
        <v>78</v>
      </c>
      <c r="G577" s="14">
        <v>97637</v>
      </c>
      <c r="H577" s="14">
        <v>112450</v>
      </c>
      <c r="I577" s="14">
        <v>14813</v>
      </c>
      <c r="J577" s="38">
        <v>3</v>
      </c>
      <c r="K577" s="59" t="s">
        <v>167</v>
      </c>
    </row>
    <row r="578" spans="1:11" x14ac:dyDescent="0.2">
      <c r="A578" s="23">
        <v>202209</v>
      </c>
      <c r="B578" s="21">
        <v>5540246195242</v>
      </c>
      <c r="C578" s="22">
        <v>0</v>
      </c>
      <c r="D578" s="22">
        <v>0</v>
      </c>
      <c r="E578" s="22">
        <v>1209</v>
      </c>
      <c r="F578" s="21" t="s">
        <v>78</v>
      </c>
      <c r="G578" s="14">
        <v>97637</v>
      </c>
      <c r="H578" s="14">
        <v>112450</v>
      </c>
      <c r="I578" s="14">
        <v>14813</v>
      </c>
      <c r="J578" s="38">
        <v>3</v>
      </c>
      <c r="K578" s="59" t="s">
        <v>167</v>
      </c>
    </row>
    <row r="579" spans="1:11" x14ac:dyDescent="0.2">
      <c r="A579" s="23">
        <v>202210</v>
      </c>
      <c r="B579" s="18">
        <v>5540246171759</v>
      </c>
      <c r="C579" s="19">
        <v>5884</v>
      </c>
      <c r="D579" s="19">
        <v>32318.784</v>
      </c>
      <c r="E579" s="19">
        <v>6042</v>
      </c>
      <c r="F579" s="21" t="s">
        <v>78</v>
      </c>
      <c r="G579" s="14">
        <v>97637</v>
      </c>
      <c r="H579" s="14">
        <v>112450</v>
      </c>
      <c r="I579" s="14">
        <v>14813</v>
      </c>
      <c r="J579" s="38">
        <v>3</v>
      </c>
      <c r="K579" s="59" t="s">
        <v>167</v>
      </c>
    </row>
    <row r="580" spans="1:11" x14ac:dyDescent="0.2">
      <c r="A580" s="23">
        <v>202210</v>
      </c>
      <c r="B580" s="18">
        <v>5540246177133</v>
      </c>
      <c r="C580" s="19">
        <v>13422</v>
      </c>
      <c r="D580" s="19">
        <v>48732.840000000004</v>
      </c>
      <c r="E580" s="19">
        <v>39510</v>
      </c>
      <c r="F580" s="21" t="s">
        <v>78</v>
      </c>
      <c r="G580" s="14">
        <v>97637</v>
      </c>
      <c r="H580" s="14">
        <v>112450</v>
      </c>
      <c r="I580" s="14">
        <v>14813</v>
      </c>
      <c r="J580" s="38">
        <v>3</v>
      </c>
      <c r="K580" s="59" t="s">
        <v>167</v>
      </c>
    </row>
    <row r="581" spans="1:11" x14ac:dyDescent="0.2">
      <c r="A581" s="23">
        <v>202210</v>
      </c>
      <c r="B581" s="21">
        <v>5540246183130</v>
      </c>
      <c r="C581" s="22">
        <v>6202</v>
      </c>
      <c r="D581" s="22">
        <v>26258.688000000002</v>
      </c>
      <c r="E581" s="22">
        <v>8227</v>
      </c>
      <c r="F581" s="21" t="s">
        <v>78</v>
      </c>
      <c r="G581" s="14">
        <v>97637</v>
      </c>
      <c r="H581" s="14">
        <v>112450</v>
      </c>
      <c r="I581" s="14">
        <v>14813</v>
      </c>
      <c r="J581" s="38">
        <v>3</v>
      </c>
      <c r="K581" s="59" t="s">
        <v>167</v>
      </c>
    </row>
    <row r="582" spans="1:11" x14ac:dyDescent="0.2">
      <c r="A582" s="23">
        <v>202210</v>
      </c>
      <c r="B582" s="21">
        <v>5540246183455</v>
      </c>
      <c r="C582" s="22">
        <v>557</v>
      </c>
      <c r="D582" s="22">
        <v>4375.2960000000003</v>
      </c>
      <c r="E582" s="22">
        <v>557</v>
      </c>
      <c r="F582" s="21" t="s">
        <v>78</v>
      </c>
      <c r="G582" s="14">
        <v>97637</v>
      </c>
      <c r="H582" s="14">
        <v>112450</v>
      </c>
      <c r="I582" s="14">
        <v>14813</v>
      </c>
      <c r="J582" s="38">
        <v>3</v>
      </c>
      <c r="K582" s="59" t="s">
        <v>167</v>
      </c>
    </row>
    <row r="583" spans="1:11" x14ac:dyDescent="0.2">
      <c r="A583" s="23">
        <v>202210</v>
      </c>
      <c r="B583" s="21">
        <v>5540246183537</v>
      </c>
      <c r="C583" s="22">
        <v>3490</v>
      </c>
      <c r="D583" s="22">
        <v>4905.4463999999998</v>
      </c>
      <c r="E583" s="22">
        <v>3527</v>
      </c>
      <c r="F583" s="21" t="s">
        <v>78</v>
      </c>
      <c r="G583" s="14">
        <v>97637</v>
      </c>
      <c r="H583" s="14">
        <v>112450</v>
      </c>
      <c r="I583" s="14">
        <v>14813</v>
      </c>
      <c r="J583" s="38">
        <v>3</v>
      </c>
      <c r="K583" s="59" t="s">
        <v>167</v>
      </c>
    </row>
    <row r="584" spans="1:11" x14ac:dyDescent="0.2">
      <c r="A584" s="23">
        <v>202210</v>
      </c>
      <c r="B584" s="18">
        <v>5540246183538</v>
      </c>
      <c r="C584" s="19">
        <v>5550</v>
      </c>
      <c r="D584" s="19">
        <v>8029.0655999999999</v>
      </c>
      <c r="E584" s="19">
        <v>4065</v>
      </c>
      <c r="F584" s="21" t="s">
        <v>78</v>
      </c>
      <c r="G584" s="14">
        <v>97637</v>
      </c>
      <c r="H584" s="14">
        <v>112450</v>
      </c>
      <c r="I584" s="14">
        <v>14813</v>
      </c>
      <c r="J584" s="38">
        <v>3</v>
      </c>
      <c r="K584" s="59" t="s">
        <v>167</v>
      </c>
    </row>
    <row r="585" spans="1:11" x14ac:dyDescent="0.2">
      <c r="A585" s="23">
        <v>202210</v>
      </c>
      <c r="B585" s="21">
        <v>5540246183541</v>
      </c>
      <c r="C585" s="22">
        <v>1276</v>
      </c>
      <c r="D585" s="22">
        <v>11499.84</v>
      </c>
      <c r="E585" s="22">
        <v>1439</v>
      </c>
      <c r="F585" s="21" t="s">
        <v>78</v>
      </c>
      <c r="G585" s="14">
        <v>97637</v>
      </c>
      <c r="H585" s="14">
        <v>112450</v>
      </c>
      <c r="I585" s="14">
        <v>14813</v>
      </c>
      <c r="J585" s="38">
        <v>3</v>
      </c>
      <c r="K585" s="59" t="s">
        <v>167</v>
      </c>
    </row>
    <row r="586" spans="1:11" x14ac:dyDescent="0.2">
      <c r="A586" s="23">
        <v>202210</v>
      </c>
      <c r="B586" s="18">
        <v>5540246183542</v>
      </c>
      <c r="C586" s="19">
        <v>2483</v>
      </c>
      <c r="D586" s="19">
        <v>6979.8240000000005</v>
      </c>
      <c r="E586" s="19">
        <v>511</v>
      </c>
      <c r="F586" s="21" t="s">
        <v>78</v>
      </c>
      <c r="G586" s="14">
        <v>97637</v>
      </c>
      <c r="H586" s="14">
        <v>112450</v>
      </c>
      <c r="I586" s="14">
        <v>14813</v>
      </c>
      <c r="J586" s="38">
        <v>3</v>
      </c>
      <c r="K586" s="59" t="s">
        <v>167</v>
      </c>
    </row>
    <row r="587" spans="1:11" x14ac:dyDescent="0.2">
      <c r="A587" s="23">
        <v>202210</v>
      </c>
      <c r="B587" s="18">
        <v>5540246183552</v>
      </c>
      <c r="C587" s="19">
        <v>1819</v>
      </c>
      <c r="D587" s="19">
        <v>3353.0111999999999</v>
      </c>
      <c r="E587" s="19">
        <v>279</v>
      </c>
      <c r="F587" s="21" t="s">
        <v>78</v>
      </c>
      <c r="G587" s="14">
        <v>97637</v>
      </c>
      <c r="H587" s="14">
        <v>112450</v>
      </c>
      <c r="I587" s="14">
        <v>14813</v>
      </c>
      <c r="J587" s="38">
        <v>3</v>
      </c>
      <c r="K587" s="59" t="s">
        <v>167</v>
      </c>
    </row>
    <row r="588" spans="1:11" x14ac:dyDescent="0.2">
      <c r="A588" s="23">
        <v>202210</v>
      </c>
      <c r="B588" s="21">
        <v>5540246183554</v>
      </c>
      <c r="C588" s="22">
        <v>1490</v>
      </c>
      <c r="D588" s="22">
        <v>11193.595200000002</v>
      </c>
      <c r="E588" s="22">
        <v>0</v>
      </c>
      <c r="F588" s="21" t="s">
        <v>78</v>
      </c>
      <c r="G588" s="14">
        <v>97637</v>
      </c>
      <c r="H588" s="14">
        <v>112450</v>
      </c>
      <c r="I588" s="14">
        <v>14813</v>
      </c>
      <c r="J588" s="38">
        <v>3</v>
      </c>
      <c r="K588" s="59" t="s">
        <v>167</v>
      </c>
    </row>
    <row r="589" spans="1:11" x14ac:dyDescent="0.2">
      <c r="A589" s="23">
        <v>202210</v>
      </c>
      <c r="B589" s="18">
        <v>5540246183555</v>
      </c>
      <c r="C589" s="19">
        <v>1133</v>
      </c>
      <c r="D589" s="19">
        <v>1513.6416000000002</v>
      </c>
      <c r="E589" s="19">
        <v>1207</v>
      </c>
      <c r="F589" s="21" t="s">
        <v>78</v>
      </c>
      <c r="G589" s="14">
        <v>97637</v>
      </c>
      <c r="H589" s="14">
        <v>112450</v>
      </c>
      <c r="I589" s="14">
        <v>14813</v>
      </c>
      <c r="J589" s="38">
        <v>3</v>
      </c>
      <c r="K589" s="59" t="s">
        <v>167</v>
      </c>
    </row>
    <row r="590" spans="1:11" x14ac:dyDescent="0.2">
      <c r="A590" s="23">
        <v>202210</v>
      </c>
      <c r="B590" s="21">
        <v>5540246183558</v>
      </c>
      <c r="C590" s="22">
        <v>3146</v>
      </c>
      <c r="D590" s="22">
        <v>17339.443200000002</v>
      </c>
      <c r="E590" s="22">
        <v>6752</v>
      </c>
      <c r="F590" s="21" t="s">
        <v>78</v>
      </c>
      <c r="G590" s="14">
        <v>97637</v>
      </c>
      <c r="H590" s="14">
        <v>112450</v>
      </c>
      <c r="I590" s="14">
        <v>14813</v>
      </c>
      <c r="J590" s="38">
        <v>3</v>
      </c>
      <c r="K590" s="59" t="s">
        <v>167</v>
      </c>
    </row>
    <row r="591" spans="1:11" x14ac:dyDescent="0.2">
      <c r="A591" s="23">
        <v>202210</v>
      </c>
      <c r="B591" s="18">
        <v>5540246183560</v>
      </c>
      <c r="C591" s="19">
        <v>314</v>
      </c>
      <c r="D591" s="19">
        <v>7639.92</v>
      </c>
      <c r="E591" s="19">
        <v>469</v>
      </c>
      <c r="F591" s="21" t="s">
        <v>78</v>
      </c>
      <c r="G591" s="14">
        <v>97637</v>
      </c>
      <c r="H591" s="14">
        <v>112450</v>
      </c>
      <c r="I591" s="14">
        <v>14813</v>
      </c>
      <c r="J591" s="38">
        <v>3</v>
      </c>
      <c r="K591" s="59" t="s">
        <v>167</v>
      </c>
    </row>
    <row r="592" spans="1:11" x14ac:dyDescent="0.2">
      <c r="A592" s="23">
        <v>202210</v>
      </c>
      <c r="B592" s="21">
        <v>5540246183562</v>
      </c>
      <c r="C592" s="22">
        <v>511</v>
      </c>
      <c r="D592" s="22">
        <v>1644.1920000000002</v>
      </c>
      <c r="E592" s="22">
        <v>511</v>
      </c>
      <c r="F592" s="21" t="s">
        <v>78</v>
      </c>
      <c r="G592" s="14">
        <v>97637</v>
      </c>
      <c r="H592" s="14">
        <v>112450</v>
      </c>
      <c r="I592" s="14">
        <v>14813</v>
      </c>
      <c r="J592" s="38">
        <v>3</v>
      </c>
      <c r="K592" s="59" t="s">
        <v>167</v>
      </c>
    </row>
    <row r="593" spans="1:11" x14ac:dyDescent="0.2">
      <c r="A593" s="23">
        <v>202210</v>
      </c>
      <c r="B593" s="21">
        <v>5540246183587</v>
      </c>
      <c r="C593" s="22">
        <v>578</v>
      </c>
      <c r="D593" s="22">
        <v>12165.9408</v>
      </c>
      <c r="E593" s="22">
        <v>655</v>
      </c>
      <c r="F593" s="21" t="s">
        <v>78</v>
      </c>
      <c r="G593" s="14">
        <v>97637</v>
      </c>
      <c r="H593" s="14">
        <v>112450</v>
      </c>
      <c r="I593" s="14">
        <v>14813</v>
      </c>
      <c r="J593" s="38">
        <v>3</v>
      </c>
      <c r="K593" s="59" t="s">
        <v>167</v>
      </c>
    </row>
    <row r="594" spans="1:11" x14ac:dyDescent="0.2">
      <c r="A594" s="23">
        <v>202210</v>
      </c>
      <c r="B594" s="18">
        <v>5540246183589</v>
      </c>
      <c r="C594" s="19">
        <v>952</v>
      </c>
      <c r="D594" s="19">
        <v>12540.096000000001</v>
      </c>
      <c r="E594" s="19">
        <v>1369</v>
      </c>
      <c r="F594" s="21" t="s">
        <v>78</v>
      </c>
      <c r="G594" s="14">
        <v>97637</v>
      </c>
      <c r="H594" s="14">
        <v>112450</v>
      </c>
      <c r="I594" s="14">
        <v>14813</v>
      </c>
      <c r="J594" s="38">
        <v>3</v>
      </c>
      <c r="K594" s="59" t="s">
        <v>167</v>
      </c>
    </row>
    <row r="595" spans="1:11" x14ac:dyDescent="0.2">
      <c r="A595" s="23">
        <v>202210</v>
      </c>
      <c r="B595" s="18">
        <v>5540246186351</v>
      </c>
      <c r="C595" s="19">
        <v>1246</v>
      </c>
      <c r="D595" s="19">
        <v>73840.507200000007</v>
      </c>
      <c r="E595" s="19">
        <v>140</v>
      </c>
      <c r="F595" s="21" t="s">
        <v>78</v>
      </c>
      <c r="G595" s="14">
        <v>97637</v>
      </c>
      <c r="H595" s="14">
        <v>112450</v>
      </c>
      <c r="I595" s="14">
        <v>14813</v>
      </c>
      <c r="J595" s="38">
        <v>3</v>
      </c>
      <c r="K595" s="59" t="s">
        <v>167</v>
      </c>
    </row>
    <row r="596" spans="1:11" x14ac:dyDescent="0.2">
      <c r="A596" s="23">
        <v>202210</v>
      </c>
      <c r="B596" s="21">
        <v>5540246186352</v>
      </c>
      <c r="C596" s="22">
        <v>4896</v>
      </c>
      <c r="D596" s="22">
        <v>51500.880000000005</v>
      </c>
      <c r="E596" s="22">
        <v>1798</v>
      </c>
      <c r="F596" s="21" t="s">
        <v>78</v>
      </c>
      <c r="G596" s="14">
        <v>97637</v>
      </c>
      <c r="H596" s="14">
        <v>112450</v>
      </c>
      <c r="I596" s="14">
        <v>14813</v>
      </c>
      <c r="J596" s="38">
        <v>3</v>
      </c>
      <c r="K596" s="59" t="s">
        <v>167</v>
      </c>
    </row>
    <row r="597" spans="1:11" x14ac:dyDescent="0.2">
      <c r="A597" s="23">
        <v>202210</v>
      </c>
      <c r="B597" s="21">
        <v>5540246188647</v>
      </c>
      <c r="C597" s="22">
        <v>383</v>
      </c>
      <c r="D597" s="22">
        <v>5666.76</v>
      </c>
      <c r="E597" s="22">
        <v>383</v>
      </c>
      <c r="F597" s="21" t="s">
        <v>78</v>
      </c>
      <c r="G597" s="14">
        <v>97637</v>
      </c>
      <c r="H597" s="14">
        <v>112450</v>
      </c>
      <c r="I597" s="14">
        <v>14813</v>
      </c>
      <c r="J597" s="38">
        <v>3</v>
      </c>
      <c r="K597" s="59" t="s">
        <v>167</v>
      </c>
    </row>
    <row r="598" spans="1:11" x14ac:dyDescent="0.2">
      <c r="A598" s="23">
        <v>202210</v>
      </c>
      <c r="B598" s="21">
        <v>5540246190831</v>
      </c>
      <c r="C598" s="22">
        <v>743</v>
      </c>
      <c r="D598" s="22">
        <v>5586.2784000000001</v>
      </c>
      <c r="E598" s="22">
        <v>163</v>
      </c>
      <c r="F598" s="21" t="s">
        <v>78</v>
      </c>
      <c r="G598" s="14">
        <v>97637</v>
      </c>
      <c r="H598" s="14">
        <v>112450</v>
      </c>
      <c r="I598" s="14">
        <v>14813</v>
      </c>
      <c r="J598" s="38">
        <v>3</v>
      </c>
      <c r="K598" s="59" t="s">
        <v>167</v>
      </c>
    </row>
    <row r="599" spans="1:11" x14ac:dyDescent="0.2">
      <c r="A599" s="23">
        <v>202210</v>
      </c>
      <c r="B599" s="18">
        <v>5540246191718</v>
      </c>
      <c r="C599" s="19">
        <v>1949</v>
      </c>
      <c r="D599" s="19">
        <v>5777.0496000000003</v>
      </c>
      <c r="E599" s="19">
        <v>195</v>
      </c>
      <c r="F599" s="21" t="s">
        <v>78</v>
      </c>
      <c r="G599" s="14">
        <v>97637</v>
      </c>
      <c r="H599" s="14">
        <v>112450</v>
      </c>
      <c r="I599" s="14">
        <v>14813</v>
      </c>
      <c r="J599" s="38">
        <v>3</v>
      </c>
      <c r="K599" s="59" t="s">
        <v>167</v>
      </c>
    </row>
    <row r="600" spans="1:11" x14ac:dyDescent="0.2">
      <c r="A600" s="23">
        <v>202210</v>
      </c>
      <c r="B600" s="21">
        <v>5540246192148</v>
      </c>
      <c r="C600" s="22">
        <v>7239</v>
      </c>
      <c r="D600" s="22">
        <v>26323.315200000001</v>
      </c>
      <c r="E600" s="22">
        <v>68475</v>
      </c>
      <c r="F600" s="21" t="s">
        <v>78</v>
      </c>
      <c r="G600" s="14">
        <v>97637</v>
      </c>
      <c r="H600" s="14">
        <v>112450</v>
      </c>
      <c r="I600" s="14">
        <v>14813</v>
      </c>
      <c r="J600" s="38">
        <v>3</v>
      </c>
      <c r="K600" s="59" t="s">
        <v>167</v>
      </c>
    </row>
    <row r="601" spans="1:11" x14ac:dyDescent="0.2">
      <c r="A601" s="23">
        <v>202210</v>
      </c>
      <c r="B601" s="18">
        <v>5540246192209</v>
      </c>
      <c r="C601" s="19">
        <v>1142</v>
      </c>
      <c r="D601" s="19">
        <v>5738.688000000001</v>
      </c>
      <c r="E601" s="19">
        <v>2993</v>
      </c>
      <c r="F601" s="21" t="s">
        <v>78</v>
      </c>
      <c r="G601" s="14">
        <v>97637</v>
      </c>
      <c r="H601" s="14">
        <v>112450</v>
      </c>
      <c r="I601" s="14">
        <v>14813</v>
      </c>
      <c r="J601" s="38">
        <v>3</v>
      </c>
      <c r="K601" s="59" t="s">
        <v>167</v>
      </c>
    </row>
    <row r="602" spans="1:11" x14ac:dyDescent="0.2">
      <c r="A602" s="23">
        <v>202210</v>
      </c>
      <c r="B602" s="21">
        <v>5540246192462</v>
      </c>
      <c r="C602" s="22">
        <v>251</v>
      </c>
      <c r="D602" s="22">
        <v>1779.9264000000001</v>
      </c>
      <c r="E602" s="22">
        <v>743</v>
      </c>
      <c r="F602" s="21" t="s">
        <v>78</v>
      </c>
      <c r="G602" s="14">
        <v>97637</v>
      </c>
      <c r="H602" s="14">
        <v>112450</v>
      </c>
      <c r="I602" s="14">
        <v>14813</v>
      </c>
      <c r="J602" s="38">
        <v>3</v>
      </c>
      <c r="K602" s="59" t="s">
        <v>167</v>
      </c>
    </row>
    <row r="603" spans="1:11" x14ac:dyDescent="0.2">
      <c r="A603" s="23">
        <v>202210</v>
      </c>
      <c r="B603" s="21">
        <v>5540246192518</v>
      </c>
      <c r="C603" s="22">
        <v>3332</v>
      </c>
      <c r="D603" s="22">
        <v>23374.872000000003</v>
      </c>
      <c r="E603" s="22">
        <v>13447</v>
      </c>
      <c r="F603" s="21" t="s">
        <v>78</v>
      </c>
      <c r="G603" s="14">
        <v>97637</v>
      </c>
      <c r="H603" s="14">
        <v>112450</v>
      </c>
      <c r="I603" s="14">
        <v>14813</v>
      </c>
      <c r="J603" s="38">
        <v>3</v>
      </c>
      <c r="K603" s="59" t="s">
        <v>167</v>
      </c>
    </row>
    <row r="604" spans="1:11" x14ac:dyDescent="0.2">
      <c r="A604" s="23">
        <v>202210</v>
      </c>
      <c r="B604" s="18">
        <v>5540246192571</v>
      </c>
      <c r="C604" s="19">
        <v>961</v>
      </c>
      <c r="D604" s="19">
        <v>4070.5632000000001</v>
      </c>
      <c r="E604" s="19">
        <v>1685</v>
      </c>
      <c r="F604" s="21" t="s">
        <v>78</v>
      </c>
      <c r="G604" s="14">
        <v>97637</v>
      </c>
      <c r="H604" s="14">
        <v>112450</v>
      </c>
      <c r="I604" s="14">
        <v>14813</v>
      </c>
      <c r="J604" s="38">
        <v>3</v>
      </c>
      <c r="K604" s="59" t="s">
        <v>167</v>
      </c>
    </row>
    <row r="605" spans="1:11" x14ac:dyDescent="0.2">
      <c r="A605" s="23">
        <v>202210</v>
      </c>
      <c r="B605" s="21">
        <v>5540246192594</v>
      </c>
      <c r="C605" s="22">
        <v>112</v>
      </c>
      <c r="D605" s="22">
        <v>736.12800000000004</v>
      </c>
      <c r="E605" s="22">
        <v>214</v>
      </c>
      <c r="F605" s="21" t="s">
        <v>78</v>
      </c>
      <c r="G605" s="14">
        <v>97637</v>
      </c>
      <c r="H605" s="14">
        <v>112450</v>
      </c>
      <c r="I605" s="14">
        <v>14813</v>
      </c>
      <c r="J605" s="38">
        <v>3</v>
      </c>
      <c r="K605" s="59" t="s">
        <v>167</v>
      </c>
    </row>
    <row r="606" spans="1:11" x14ac:dyDescent="0.2">
      <c r="A606" s="23">
        <v>202210</v>
      </c>
      <c r="B606" s="18">
        <v>5540246192831</v>
      </c>
      <c r="C606" s="19">
        <v>372</v>
      </c>
      <c r="D606" s="19">
        <v>3290.1120000000005</v>
      </c>
      <c r="E606" s="19">
        <v>696</v>
      </c>
      <c r="F606" s="21" t="s">
        <v>78</v>
      </c>
      <c r="G606" s="14">
        <v>97637</v>
      </c>
      <c r="H606" s="14">
        <v>112450</v>
      </c>
      <c r="I606" s="14">
        <v>14813</v>
      </c>
      <c r="J606" s="38">
        <v>3</v>
      </c>
      <c r="K606" s="59" t="s">
        <v>167</v>
      </c>
    </row>
    <row r="607" spans="1:11" x14ac:dyDescent="0.2">
      <c r="A607" s="23">
        <v>202210</v>
      </c>
      <c r="B607" s="21">
        <v>5540246194790</v>
      </c>
      <c r="C607" s="22">
        <v>1984</v>
      </c>
      <c r="D607" s="22">
        <v>22900.32</v>
      </c>
      <c r="E607" s="22">
        <v>2276</v>
      </c>
      <c r="F607" s="21" t="s">
        <v>78</v>
      </c>
      <c r="G607" s="14">
        <v>97637</v>
      </c>
      <c r="H607" s="14">
        <v>112450</v>
      </c>
      <c r="I607" s="14">
        <v>14813</v>
      </c>
      <c r="J607" s="38">
        <v>3</v>
      </c>
      <c r="K607" s="59" t="s">
        <v>167</v>
      </c>
    </row>
    <row r="608" spans="1:11" x14ac:dyDescent="0.2">
      <c r="A608" s="23">
        <v>202210</v>
      </c>
      <c r="B608" s="21">
        <v>5540246195096</v>
      </c>
      <c r="C608" s="22">
        <v>1699</v>
      </c>
      <c r="D608" s="22">
        <v>10103.3568</v>
      </c>
      <c r="E608" s="22">
        <v>140</v>
      </c>
      <c r="F608" s="21" t="s">
        <v>78</v>
      </c>
      <c r="G608" s="14">
        <v>97637</v>
      </c>
      <c r="H608" s="14">
        <v>112450</v>
      </c>
      <c r="I608" s="14">
        <v>14813</v>
      </c>
      <c r="J608" s="38">
        <v>3</v>
      </c>
      <c r="K608" s="59" t="s">
        <v>167</v>
      </c>
    </row>
    <row r="609" spans="1:11" x14ac:dyDescent="0.2">
      <c r="A609" s="23">
        <v>202210</v>
      </c>
      <c r="B609" s="18">
        <v>5540246195241</v>
      </c>
      <c r="C609" s="19">
        <v>395</v>
      </c>
      <c r="D609" s="19">
        <v>11787.12</v>
      </c>
      <c r="E609" s="19">
        <v>720</v>
      </c>
      <c r="F609" s="21" t="s">
        <v>78</v>
      </c>
      <c r="G609" s="14">
        <v>97637</v>
      </c>
      <c r="H609" s="14">
        <v>112450</v>
      </c>
      <c r="I609" s="14">
        <v>14813</v>
      </c>
      <c r="J609" s="38">
        <v>3</v>
      </c>
      <c r="K609" s="59" t="s">
        <v>167</v>
      </c>
    </row>
    <row r="610" spans="1:11" x14ac:dyDescent="0.2">
      <c r="A610" s="23">
        <v>202210</v>
      </c>
      <c r="B610" s="21">
        <v>5540246195242</v>
      </c>
      <c r="C610" s="22">
        <v>996</v>
      </c>
      <c r="D610" s="22">
        <v>34378.344000000005</v>
      </c>
      <c r="E610" s="22">
        <v>720</v>
      </c>
      <c r="F610" s="21" t="s">
        <v>78</v>
      </c>
      <c r="G610" s="14">
        <v>97637</v>
      </c>
      <c r="H610" s="14">
        <v>112450</v>
      </c>
      <c r="I610" s="14">
        <v>14813</v>
      </c>
      <c r="J610" s="38">
        <v>3</v>
      </c>
      <c r="K610" s="59" t="s">
        <v>167</v>
      </c>
    </row>
    <row r="611" spans="1:11" x14ac:dyDescent="0.2">
      <c r="A611" s="23">
        <v>202211</v>
      </c>
      <c r="B611" s="21">
        <v>5540246171759</v>
      </c>
      <c r="C611" s="22">
        <v>5188</v>
      </c>
      <c r="D611" s="22">
        <v>28495.584000000003</v>
      </c>
      <c r="E611" s="22">
        <v>6415</v>
      </c>
      <c r="F611" s="21" t="s">
        <v>78</v>
      </c>
      <c r="G611" s="14">
        <v>97637</v>
      </c>
      <c r="H611" s="14">
        <v>112450</v>
      </c>
      <c r="I611" s="14">
        <v>14813</v>
      </c>
      <c r="J611" s="38">
        <v>3</v>
      </c>
      <c r="K611" s="59" t="s">
        <v>167</v>
      </c>
    </row>
    <row r="612" spans="1:11" x14ac:dyDescent="0.2">
      <c r="A612" s="23">
        <v>202211</v>
      </c>
      <c r="B612" s="21">
        <v>5540246177133</v>
      </c>
      <c r="C612" s="22">
        <v>10707</v>
      </c>
      <c r="D612" s="22">
        <v>38876.76</v>
      </c>
      <c r="E612" s="22">
        <v>34313</v>
      </c>
      <c r="F612" s="21" t="s">
        <v>78</v>
      </c>
      <c r="G612" s="14">
        <v>97637</v>
      </c>
      <c r="H612" s="14">
        <v>112450</v>
      </c>
      <c r="I612" s="14">
        <v>14813</v>
      </c>
      <c r="J612" s="38">
        <v>3</v>
      </c>
      <c r="K612" s="59" t="s">
        <v>167</v>
      </c>
    </row>
    <row r="613" spans="1:11" x14ac:dyDescent="0.2">
      <c r="A613" s="23">
        <v>202211</v>
      </c>
      <c r="B613" s="21">
        <v>5540246183130</v>
      </c>
      <c r="C613" s="22">
        <v>5680</v>
      </c>
      <c r="D613" s="22">
        <v>24048.36</v>
      </c>
      <c r="E613" s="22">
        <v>8666</v>
      </c>
      <c r="F613" s="21" t="s">
        <v>78</v>
      </c>
      <c r="G613" s="14">
        <v>97637</v>
      </c>
      <c r="H613" s="14">
        <v>112450</v>
      </c>
      <c r="I613" s="14">
        <v>14813</v>
      </c>
      <c r="J613" s="38">
        <v>3</v>
      </c>
      <c r="K613" s="59" t="s">
        <v>167</v>
      </c>
    </row>
    <row r="614" spans="1:11" x14ac:dyDescent="0.2">
      <c r="A614" s="23">
        <v>202211</v>
      </c>
      <c r="B614" s="21">
        <v>5540246183455</v>
      </c>
      <c r="C614" s="22">
        <v>1044</v>
      </c>
      <c r="D614" s="22">
        <v>8353.3680000000004</v>
      </c>
      <c r="E614" s="22">
        <v>627</v>
      </c>
      <c r="F614" s="21" t="s">
        <v>78</v>
      </c>
      <c r="G614" s="14">
        <v>97637</v>
      </c>
      <c r="H614" s="14">
        <v>112450</v>
      </c>
      <c r="I614" s="14">
        <v>14813</v>
      </c>
      <c r="J614" s="38">
        <v>3</v>
      </c>
      <c r="K614" s="59" t="s">
        <v>167</v>
      </c>
    </row>
    <row r="615" spans="1:11" x14ac:dyDescent="0.2">
      <c r="A615" s="23">
        <v>202211</v>
      </c>
      <c r="B615" s="21">
        <v>5540246183537</v>
      </c>
      <c r="C615" s="22">
        <v>6478</v>
      </c>
      <c r="D615" s="22">
        <v>9106.387200000001</v>
      </c>
      <c r="E615" s="22">
        <v>3731</v>
      </c>
      <c r="F615" s="21" t="s">
        <v>78</v>
      </c>
      <c r="G615" s="14">
        <v>97637</v>
      </c>
      <c r="H615" s="14">
        <v>112450</v>
      </c>
      <c r="I615" s="14">
        <v>14813</v>
      </c>
      <c r="J615" s="38">
        <v>3</v>
      </c>
      <c r="K615" s="59" t="s">
        <v>167</v>
      </c>
    </row>
    <row r="616" spans="1:11" x14ac:dyDescent="0.2">
      <c r="A616" s="23">
        <v>202211</v>
      </c>
      <c r="B616" s="18">
        <v>5540246183538</v>
      </c>
      <c r="C616" s="19">
        <v>5160</v>
      </c>
      <c r="D616" s="19">
        <v>7686.1440000000011</v>
      </c>
      <c r="E616" s="19">
        <v>4288</v>
      </c>
      <c r="F616" s="21" t="s">
        <v>78</v>
      </c>
      <c r="G616" s="14">
        <v>97637</v>
      </c>
      <c r="H616" s="14">
        <v>112450</v>
      </c>
      <c r="I616" s="14">
        <v>14813</v>
      </c>
      <c r="J616" s="38">
        <v>3</v>
      </c>
      <c r="K616" s="59" t="s">
        <v>167</v>
      </c>
    </row>
    <row r="617" spans="1:11" x14ac:dyDescent="0.2">
      <c r="A617" s="23">
        <v>202211</v>
      </c>
      <c r="B617" s="21">
        <v>5540246183541</v>
      </c>
      <c r="C617" s="22">
        <v>766</v>
      </c>
      <c r="D617" s="22">
        <v>6899.9040000000005</v>
      </c>
      <c r="E617" s="22">
        <v>1439</v>
      </c>
      <c r="F617" s="21" t="s">
        <v>78</v>
      </c>
      <c r="G617" s="14">
        <v>97637</v>
      </c>
      <c r="H617" s="14">
        <v>112450</v>
      </c>
      <c r="I617" s="14">
        <v>14813</v>
      </c>
      <c r="J617" s="38">
        <v>3</v>
      </c>
      <c r="K617" s="59" t="s">
        <v>167</v>
      </c>
    </row>
    <row r="618" spans="1:11" x14ac:dyDescent="0.2">
      <c r="A618" s="23">
        <v>202211</v>
      </c>
      <c r="B618" s="18">
        <v>5540246183542</v>
      </c>
      <c r="C618" s="19">
        <v>1972</v>
      </c>
      <c r="D618" s="19">
        <v>5544.72</v>
      </c>
      <c r="E618" s="19">
        <v>859</v>
      </c>
      <c r="F618" s="21" t="s">
        <v>78</v>
      </c>
      <c r="G618" s="14">
        <v>97637</v>
      </c>
      <c r="H618" s="14">
        <v>112450</v>
      </c>
      <c r="I618" s="14">
        <v>14813</v>
      </c>
      <c r="J618" s="38">
        <v>3</v>
      </c>
      <c r="K618" s="59" t="s">
        <v>167</v>
      </c>
    </row>
    <row r="619" spans="1:11" x14ac:dyDescent="0.2">
      <c r="A619" s="23">
        <v>202211</v>
      </c>
      <c r="B619" s="18">
        <v>5540246183552</v>
      </c>
      <c r="C619" s="19">
        <v>1541</v>
      </c>
      <c r="D619" s="19">
        <v>2839.7952</v>
      </c>
      <c r="E619" s="19">
        <v>223</v>
      </c>
      <c r="F619" s="21" t="s">
        <v>78</v>
      </c>
      <c r="G619" s="14">
        <v>97637</v>
      </c>
      <c r="H619" s="14">
        <v>112450</v>
      </c>
      <c r="I619" s="14">
        <v>14813</v>
      </c>
      <c r="J619" s="38">
        <v>3</v>
      </c>
      <c r="K619" s="59" t="s">
        <v>167</v>
      </c>
    </row>
    <row r="620" spans="1:11" x14ac:dyDescent="0.2">
      <c r="A620" s="23">
        <v>202211</v>
      </c>
      <c r="B620" s="21">
        <v>5540246183554</v>
      </c>
      <c r="C620" s="22">
        <v>1490</v>
      </c>
      <c r="D620" s="22">
        <v>11193.595200000002</v>
      </c>
      <c r="E620" s="22">
        <v>84</v>
      </c>
      <c r="F620" s="21" t="s">
        <v>78</v>
      </c>
      <c r="G620" s="14">
        <v>97637</v>
      </c>
      <c r="H620" s="14">
        <v>112450</v>
      </c>
      <c r="I620" s="14">
        <v>14813</v>
      </c>
      <c r="J620" s="38">
        <v>3</v>
      </c>
      <c r="K620" s="59" t="s">
        <v>167</v>
      </c>
    </row>
    <row r="621" spans="1:11" x14ac:dyDescent="0.2">
      <c r="A621" s="23">
        <v>202211</v>
      </c>
      <c r="B621" s="18">
        <v>5540246183555</v>
      </c>
      <c r="C621" s="19">
        <v>2098</v>
      </c>
      <c r="D621" s="19">
        <v>2803.9824000000003</v>
      </c>
      <c r="E621" s="19">
        <v>1522</v>
      </c>
      <c r="F621" s="21" t="s">
        <v>78</v>
      </c>
      <c r="G621" s="14">
        <v>97637</v>
      </c>
      <c r="H621" s="14">
        <v>112450</v>
      </c>
      <c r="I621" s="14">
        <v>14813</v>
      </c>
      <c r="J621" s="38">
        <v>3</v>
      </c>
      <c r="K621" s="59" t="s">
        <v>167</v>
      </c>
    </row>
    <row r="622" spans="1:11" x14ac:dyDescent="0.2">
      <c r="A622" s="23">
        <v>202211</v>
      </c>
      <c r="B622" s="21">
        <v>5540246183558</v>
      </c>
      <c r="C622" s="22">
        <v>4190</v>
      </c>
      <c r="D622" s="22">
        <v>23093.683200000003</v>
      </c>
      <c r="E622" s="22">
        <v>6496</v>
      </c>
      <c r="F622" s="21" t="s">
        <v>78</v>
      </c>
      <c r="G622" s="14">
        <v>97637</v>
      </c>
      <c r="H622" s="14">
        <v>112450</v>
      </c>
      <c r="I622" s="14">
        <v>14813</v>
      </c>
      <c r="J622" s="38">
        <v>3</v>
      </c>
      <c r="K622" s="59" t="s">
        <v>167</v>
      </c>
    </row>
    <row r="623" spans="1:11" x14ac:dyDescent="0.2">
      <c r="A623" s="23">
        <v>202211</v>
      </c>
      <c r="B623" s="18">
        <v>5540246183560</v>
      </c>
      <c r="C623" s="19">
        <v>290</v>
      </c>
      <c r="D623" s="19">
        <v>7074.0000000000009</v>
      </c>
      <c r="E623" s="19">
        <v>288</v>
      </c>
      <c r="F623" s="21" t="s">
        <v>78</v>
      </c>
      <c r="G623" s="14">
        <v>97637</v>
      </c>
      <c r="H623" s="14">
        <v>112450</v>
      </c>
      <c r="I623" s="14">
        <v>14813</v>
      </c>
      <c r="J623" s="38">
        <v>3</v>
      </c>
      <c r="K623" s="59" t="s">
        <v>167</v>
      </c>
    </row>
    <row r="624" spans="1:11" x14ac:dyDescent="0.2">
      <c r="A624" s="23">
        <v>202211</v>
      </c>
      <c r="B624" s="21">
        <v>5540246183587</v>
      </c>
      <c r="C624" s="22">
        <v>926</v>
      </c>
      <c r="D624" s="22">
        <v>19494.820800000001</v>
      </c>
      <c r="E624" s="22">
        <v>759</v>
      </c>
      <c r="F624" s="21" t="s">
        <v>78</v>
      </c>
      <c r="G624" s="14">
        <v>97637</v>
      </c>
      <c r="H624" s="14">
        <v>112450</v>
      </c>
      <c r="I624" s="14">
        <v>14813</v>
      </c>
      <c r="J624" s="38">
        <v>3</v>
      </c>
      <c r="K624" s="59" t="s">
        <v>167</v>
      </c>
    </row>
    <row r="625" spans="1:11" x14ac:dyDescent="0.2">
      <c r="A625" s="23">
        <v>202211</v>
      </c>
      <c r="B625" s="18">
        <v>5540246183589</v>
      </c>
      <c r="C625" s="19">
        <v>882</v>
      </c>
      <c r="D625" s="19">
        <v>11622.528000000002</v>
      </c>
      <c r="E625" s="19">
        <v>1764</v>
      </c>
      <c r="F625" s="21" t="s">
        <v>78</v>
      </c>
      <c r="G625" s="14">
        <v>97637</v>
      </c>
      <c r="H625" s="14">
        <v>112450</v>
      </c>
      <c r="I625" s="14">
        <v>14813</v>
      </c>
      <c r="J625" s="38">
        <v>3</v>
      </c>
      <c r="K625" s="59" t="s">
        <v>167</v>
      </c>
    </row>
    <row r="626" spans="1:11" x14ac:dyDescent="0.2">
      <c r="A626" s="23">
        <v>202211</v>
      </c>
      <c r="B626" s="18">
        <v>5540246186351</v>
      </c>
      <c r="C626" s="19">
        <v>1107</v>
      </c>
      <c r="D626" s="19">
        <v>65590.171199999997</v>
      </c>
      <c r="E626" s="19">
        <v>188</v>
      </c>
      <c r="F626" s="21" t="s">
        <v>78</v>
      </c>
      <c r="G626" s="14">
        <v>97637</v>
      </c>
      <c r="H626" s="14">
        <v>112450</v>
      </c>
      <c r="I626" s="14">
        <v>14813</v>
      </c>
      <c r="J626" s="38">
        <v>3</v>
      </c>
      <c r="K626" s="59" t="s">
        <v>167</v>
      </c>
    </row>
    <row r="627" spans="1:11" x14ac:dyDescent="0.2">
      <c r="A627" s="23">
        <v>202211</v>
      </c>
      <c r="B627" s="21">
        <v>5540246186352</v>
      </c>
      <c r="C627" s="22">
        <v>4037</v>
      </c>
      <c r="D627" s="22">
        <v>42469.920000000006</v>
      </c>
      <c r="E627" s="22">
        <v>1996</v>
      </c>
      <c r="F627" s="21" t="s">
        <v>78</v>
      </c>
      <c r="G627" s="14">
        <v>97637</v>
      </c>
      <c r="H627" s="14">
        <v>112450</v>
      </c>
      <c r="I627" s="14">
        <v>14813</v>
      </c>
      <c r="J627" s="38">
        <v>3</v>
      </c>
      <c r="K627" s="59" t="s">
        <v>167</v>
      </c>
    </row>
    <row r="628" spans="1:11" x14ac:dyDescent="0.2">
      <c r="A628" s="23">
        <v>202211</v>
      </c>
      <c r="B628" s="21">
        <v>5540246190831</v>
      </c>
      <c r="C628" s="22">
        <v>580</v>
      </c>
      <c r="D628" s="22">
        <v>4364.2800000000007</v>
      </c>
      <c r="E628" s="22">
        <v>0</v>
      </c>
      <c r="F628" s="21" t="s">
        <v>78</v>
      </c>
      <c r="G628" s="14">
        <v>97637</v>
      </c>
      <c r="H628" s="14">
        <v>112450</v>
      </c>
      <c r="I628" s="14">
        <v>14813</v>
      </c>
      <c r="J628" s="38">
        <v>3</v>
      </c>
      <c r="K628" s="59" t="s">
        <v>167</v>
      </c>
    </row>
    <row r="629" spans="1:11" x14ac:dyDescent="0.2">
      <c r="A629" s="23">
        <v>202211</v>
      </c>
      <c r="B629" s="18">
        <v>5540246191718</v>
      </c>
      <c r="C629" s="19">
        <v>1754</v>
      </c>
      <c r="D629" s="19">
        <v>5199.3360000000002</v>
      </c>
      <c r="E629" s="19">
        <v>0</v>
      </c>
      <c r="F629" s="21" t="s">
        <v>78</v>
      </c>
      <c r="G629" s="14">
        <v>97637</v>
      </c>
      <c r="H629" s="14">
        <v>112450</v>
      </c>
      <c r="I629" s="14">
        <v>14813</v>
      </c>
      <c r="J629" s="38">
        <v>3</v>
      </c>
      <c r="K629" s="59" t="s">
        <v>167</v>
      </c>
    </row>
    <row r="630" spans="1:11" x14ac:dyDescent="0.2">
      <c r="A630" s="23">
        <v>202211</v>
      </c>
      <c r="B630" s="18">
        <v>5540246192148</v>
      </c>
      <c r="C630" s="19">
        <v>20045</v>
      </c>
      <c r="D630" s="19">
        <v>72895.334399999992</v>
      </c>
      <c r="E630" s="19">
        <v>65703</v>
      </c>
      <c r="F630" s="21" t="s">
        <v>78</v>
      </c>
      <c r="G630" s="14">
        <v>97637</v>
      </c>
      <c r="H630" s="14">
        <v>112450</v>
      </c>
      <c r="I630" s="14">
        <v>14813</v>
      </c>
      <c r="J630" s="38">
        <v>3</v>
      </c>
      <c r="K630" s="59" t="s">
        <v>167</v>
      </c>
    </row>
    <row r="631" spans="1:11" x14ac:dyDescent="0.2">
      <c r="A631" s="23">
        <v>202211</v>
      </c>
      <c r="B631" s="21">
        <v>5540246192209</v>
      </c>
      <c r="C631" s="22">
        <v>2604</v>
      </c>
      <c r="D631" s="22">
        <v>13087.008000000002</v>
      </c>
      <c r="E631" s="22">
        <v>3425</v>
      </c>
      <c r="F631" s="21" t="s">
        <v>78</v>
      </c>
      <c r="G631" s="14">
        <v>97637</v>
      </c>
      <c r="H631" s="14">
        <v>112450</v>
      </c>
      <c r="I631" s="14">
        <v>14813</v>
      </c>
      <c r="J631" s="38">
        <v>3</v>
      </c>
      <c r="K631" s="59" t="s">
        <v>167</v>
      </c>
    </row>
    <row r="632" spans="1:11" x14ac:dyDescent="0.2">
      <c r="A632" s="23">
        <v>202211</v>
      </c>
      <c r="B632" s="21">
        <v>5540246192462</v>
      </c>
      <c r="C632" s="22">
        <v>1068</v>
      </c>
      <c r="D632" s="22">
        <v>7626.8736000000008</v>
      </c>
      <c r="E632" s="22">
        <v>632</v>
      </c>
      <c r="F632" s="21" t="s">
        <v>78</v>
      </c>
      <c r="G632" s="14">
        <v>97637</v>
      </c>
      <c r="H632" s="14">
        <v>112450</v>
      </c>
      <c r="I632" s="14">
        <v>14813</v>
      </c>
      <c r="J632" s="38">
        <v>3</v>
      </c>
      <c r="K632" s="59" t="s">
        <v>167</v>
      </c>
    </row>
    <row r="633" spans="1:11" x14ac:dyDescent="0.2">
      <c r="A633" s="23">
        <v>202211</v>
      </c>
      <c r="B633" s="21">
        <v>5540246192518</v>
      </c>
      <c r="C633" s="22">
        <v>1253</v>
      </c>
      <c r="D633" s="22">
        <v>8799.3216000000011</v>
      </c>
      <c r="E633" s="22">
        <v>10942</v>
      </c>
      <c r="F633" s="21" t="s">
        <v>78</v>
      </c>
      <c r="G633" s="14">
        <v>97637</v>
      </c>
      <c r="H633" s="14">
        <v>112450</v>
      </c>
      <c r="I633" s="14">
        <v>14813</v>
      </c>
      <c r="J633" s="38">
        <v>3</v>
      </c>
      <c r="K633" s="59" t="s">
        <v>167</v>
      </c>
    </row>
    <row r="634" spans="1:11" x14ac:dyDescent="0.2">
      <c r="A634" s="23">
        <v>202211</v>
      </c>
      <c r="B634" s="18">
        <v>5540246192571</v>
      </c>
      <c r="C634" s="19">
        <v>2534</v>
      </c>
      <c r="D634" s="19">
        <v>11293.560000000001</v>
      </c>
      <c r="E634" s="19">
        <v>1657</v>
      </c>
      <c r="F634" s="21" t="s">
        <v>78</v>
      </c>
      <c r="G634" s="14">
        <v>97637</v>
      </c>
      <c r="H634" s="14">
        <v>112450</v>
      </c>
      <c r="I634" s="14">
        <v>14813</v>
      </c>
      <c r="J634" s="38">
        <v>3</v>
      </c>
      <c r="K634" s="59" t="s">
        <v>167</v>
      </c>
    </row>
    <row r="635" spans="1:11" x14ac:dyDescent="0.2">
      <c r="A635" s="23">
        <v>202211</v>
      </c>
      <c r="B635" s="21">
        <v>5540246192594</v>
      </c>
      <c r="C635" s="22">
        <v>195</v>
      </c>
      <c r="D635" s="22">
        <v>1398.5568000000001</v>
      </c>
      <c r="E635" s="22">
        <v>242</v>
      </c>
      <c r="F635" s="21" t="s">
        <v>78</v>
      </c>
      <c r="G635" s="14">
        <v>97637</v>
      </c>
      <c r="H635" s="14">
        <v>112450</v>
      </c>
      <c r="I635" s="14">
        <v>14813</v>
      </c>
      <c r="J635" s="38">
        <v>3</v>
      </c>
      <c r="K635" s="59" t="s">
        <v>167</v>
      </c>
    </row>
    <row r="636" spans="1:11" x14ac:dyDescent="0.2">
      <c r="A636" s="23">
        <v>202211</v>
      </c>
      <c r="B636" s="18">
        <v>5540246192831</v>
      </c>
      <c r="C636" s="19">
        <v>1235</v>
      </c>
      <c r="D636" s="19">
        <v>10939.622400000002</v>
      </c>
      <c r="E636" s="19">
        <v>659</v>
      </c>
      <c r="F636" s="21" t="s">
        <v>78</v>
      </c>
      <c r="G636" s="14">
        <v>97637</v>
      </c>
      <c r="H636" s="14">
        <v>112450</v>
      </c>
      <c r="I636" s="14">
        <v>14813</v>
      </c>
      <c r="J636" s="38">
        <v>3</v>
      </c>
      <c r="K636" s="59" t="s">
        <v>167</v>
      </c>
    </row>
    <row r="637" spans="1:11" x14ac:dyDescent="0.2">
      <c r="A637" s="23">
        <v>202211</v>
      </c>
      <c r="B637" s="21">
        <v>5540246194790</v>
      </c>
      <c r="C637" s="22">
        <v>4970</v>
      </c>
      <c r="D637" s="22">
        <v>57371.328000000001</v>
      </c>
      <c r="E637" s="22">
        <v>1775</v>
      </c>
      <c r="F637" s="21" t="s">
        <v>78</v>
      </c>
      <c r="G637" s="14">
        <v>97637</v>
      </c>
      <c r="H637" s="14">
        <v>112450</v>
      </c>
      <c r="I637" s="14">
        <v>14813</v>
      </c>
      <c r="J637" s="38">
        <v>3</v>
      </c>
      <c r="K637" s="59" t="s">
        <v>167</v>
      </c>
    </row>
    <row r="638" spans="1:11" x14ac:dyDescent="0.2">
      <c r="A638" s="23">
        <v>202211</v>
      </c>
      <c r="B638" s="21">
        <v>5540246195096</v>
      </c>
      <c r="C638" s="22">
        <v>1560</v>
      </c>
      <c r="D638" s="22">
        <v>9275.2128000000012</v>
      </c>
      <c r="E638" s="22">
        <v>186</v>
      </c>
      <c r="F638" s="21" t="s">
        <v>78</v>
      </c>
      <c r="G638" s="14">
        <v>97637</v>
      </c>
      <c r="H638" s="14">
        <v>112450</v>
      </c>
      <c r="I638" s="14">
        <v>14813</v>
      </c>
      <c r="J638" s="38">
        <v>3</v>
      </c>
      <c r="K638" s="59" t="s">
        <v>167</v>
      </c>
    </row>
    <row r="639" spans="1:11" x14ac:dyDescent="0.2">
      <c r="A639" s="23">
        <v>202211</v>
      </c>
      <c r="B639" s="18">
        <v>5540246195241</v>
      </c>
      <c r="C639" s="19">
        <v>1160</v>
      </c>
      <c r="D639" s="19">
        <v>34668</v>
      </c>
      <c r="E639" s="19">
        <v>743</v>
      </c>
      <c r="F639" s="21" t="s">
        <v>78</v>
      </c>
      <c r="G639" s="14">
        <v>97637</v>
      </c>
      <c r="H639" s="14">
        <v>112450</v>
      </c>
      <c r="I639" s="14">
        <v>14813</v>
      </c>
      <c r="J639" s="38">
        <v>3</v>
      </c>
      <c r="K639" s="59" t="s">
        <v>167</v>
      </c>
    </row>
    <row r="640" spans="1:11" x14ac:dyDescent="0.2">
      <c r="A640" s="23">
        <v>202211</v>
      </c>
      <c r="B640" s="21">
        <v>5540246195242</v>
      </c>
      <c r="C640" s="22">
        <v>1506</v>
      </c>
      <c r="D640" s="22">
        <v>52569</v>
      </c>
      <c r="E640" s="22">
        <v>696</v>
      </c>
      <c r="F640" s="21" t="s">
        <v>78</v>
      </c>
      <c r="G640" s="14">
        <v>97637</v>
      </c>
      <c r="H640" s="14">
        <v>112450</v>
      </c>
      <c r="I640" s="14">
        <v>14813</v>
      </c>
      <c r="J640" s="38">
        <v>3</v>
      </c>
      <c r="K640" s="59" t="s">
        <v>167</v>
      </c>
    </row>
    <row r="641" spans="1:11" x14ac:dyDescent="0.2">
      <c r="A641" s="23">
        <v>202211</v>
      </c>
      <c r="B641" s="18">
        <v>5540246195999</v>
      </c>
      <c r="C641" s="19">
        <v>0</v>
      </c>
      <c r="D641" s="19">
        <v>0</v>
      </c>
      <c r="E641" s="19">
        <v>0</v>
      </c>
      <c r="F641" s="21" t="s">
        <v>78</v>
      </c>
      <c r="G641" s="14">
        <v>97637</v>
      </c>
      <c r="H641" s="14">
        <v>112450</v>
      </c>
      <c r="I641" s="14">
        <v>14813</v>
      </c>
      <c r="J641" s="38">
        <v>3</v>
      </c>
      <c r="K641" s="59" t="s">
        <v>167</v>
      </c>
    </row>
    <row r="642" spans="1:11" x14ac:dyDescent="0.2">
      <c r="A642" s="23">
        <v>202212</v>
      </c>
      <c r="B642" s="18">
        <v>5540246171759</v>
      </c>
      <c r="C642" s="19">
        <v>5455</v>
      </c>
      <c r="D642" s="19">
        <v>32439.268800000002</v>
      </c>
      <c r="E642" s="19">
        <v>7508</v>
      </c>
      <c r="F642" s="21" t="s">
        <v>78</v>
      </c>
      <c r="G642" s="14">
        <v>97637</v>
      </c>
      <c r="H642" s="14">
        <v>112450</v>
      </c>
      <c r="I642" s="14">
        <v>14813</v>
      </c>
      <c r="J642" s="38">
        <v>3</v>
      </c>
      <c r="K642" s="59" t="s">
        <v>167</v>
      </c>
    </row>
    <row r="643" spans="1:11" x14ac:dyDescent="0.2">
      <c r="A643" s="23">
        <v>202212</v>
      </c>
      <c r="B643" s="21">
        <v>5540246177133</v>
      </c>
      <c r="C643" s="22">
        <v>20846</v>
      </c>
      <c r="D643" s="22">
        <v>86480.265600000013</v>
      </c>
      <c r="E643" s="22">
        <v>36817</v>
      </c>
      <c r="F643" s="21" t="s">
        <v>78</v>
      </c>
      <c r="G643" s="14">
        <v>97637</v>
      </c>
      <c r="H643" s="14">
        <v>112450</v>
      </c>
      <c r="I643" s="14">
        <v>14813</v>
      </c>
      <c r="J643" s="38">
        <v>3</v>
      </c>
      <c r="K643" s="59" t="s">
        <v>167</v>
      </c>
    </row>
    <row r="644" spans="1:11" x14ac:dyDescent="0.2">
      <c r="A644" s="23">
        <v>202212</v>
      </c>
      <c r="B644" s="21">
        <v>5540246183130</v>
      </c>
      <c r="C644" s="22">
        <v>4511</v>
      </c>
      <c r="D644" s="22">
        <v>19097.251200000002</v>
      </c>
      <c r="E644" s="22">
        <v>9438</v>
      </c>
      <c r="F644" s="21" t="s">
        <v>78</v>
      </c>
      <c r="G644" s="14">
        <v>97637</v>
      </c>
      <c r="H644" s="14">
        <v>112450</v>
      </c>
      <c r="I644" s="14">
        <v>14813</v>
      </c>
      <c r="J644" s="38">
        <v>3</v>
      </c>
      <c r="K644" s="59" t="s">
        <v>167</v>
      </c>
    </row>
    <row r="645" spans="1:11" x14ac:dyDescent="0.2">
      <c r="A645" s="23">
        <v>202212</v>
      </c>
      <c r="B645" s="21">
        <v>5540246183455</v>
      </c>
      <c r="C645" s="22">
        <v>418</v>
      </c>
      <c r="D645" s="22">
        <v>3341.3472000000002</v>
      </c>
      <c r="E645" s="22">
        <v>604</v>
      </c>
      <c r="F645" s="21" t="s">
        <v>78</v>
      </c>
      <c r="G645" s="14">
        <v>97637</v>
      </c>
      <c r="H645" s="14">
        <v>112450</v>
      </c>
      <c r="I645" s="14">
        <v>14813</v>
      </c>
      <c r="J645" s="38">
        <v>3</v>
      </c>
      <c r="K645" s="59" t="s">
        <v>167</v>
      </c>
    </row>
    <row r="646" spans="1:11" x14ac:dyDescent="0.2">
      <c r="A646" s="23">
        <v>202212</v>
      </c>
      <c r="B646" s="21">
        <v>5540246183537</v>
      </c>
      <c r="C646" s="22">
        <v>2747</v>
      </c>
      <c r="D646" s="22">
        <v>3861.7344000000003</v>
      </c>
      <c r="E646" s="22">
        <v>4251</v>
      </c>
      <c r="F646" s="21" t="s">
        <v>78</v>
      </c>
      <c r="G646" s="14">
        <v>97637</v>
      </c>
      <c r="H646" s="14">
        <v>112450</v>
      </c>
      <c r="I646" s="14">
        <v>14813</v>
      </c>
      <c r="J646" s="38">
        <v>3</v>
      </c>
      <c r="K646" s="59" t="s">
        <v>167</v>
      </c>
    </row>
    <row r="647" spans="1:11" x14ac:dyDescent="0.2">
      <c r="A647" s="23">
        <v>202212</v>
      </c>
      <c r="B647" s="18">
        <v>5540246183538</v>
      </c>
      <c r="C647" s="19">
        <v>4548</v>
      </c>
      <c r="D647" s="19">
        <v>6858.4319999999998</v>
      </c>
      <c r="E647" s="19">
        <v>4808</v>
      </c>
      <c r="F647" s="21" t="s">
        <v>78</v>
      </c>
      <c r="G647" s="14">
        <v>97637</v>
      </c>
      <c r="H647" s="14">
        <v>112450</v>
      </c>
      <c r="I647" s="14">
        <v>14813</v>
      </c>
      <c r="J647" s="38">
        <v>3</v>
      </c>
      <c r="K647" s="59" t="s">
        <v>167</v>
      </c>
    </row>
    <row r="648" spans="1:11" x14ac:dyDescent="0.2">
      <c r="A648" s="23">
        <v>202212</v>
      </c>
      <c r="B648" s="21">
        <v>5540246183541</v>
      </c>
      <c r="C648" s="22">
        <v>2112</v>
      </c>
      <c r="D648" s="22">
        <v>19027.007999999998</v>
      </c>
      <c r="E648" s="22">
        <v>1392</v>
      </c>
      <c r="F648" s="21" t="s">
        <v>78</v>
      </c>
      <c r="G648" s="14">
        <v>97637</v>
      </c>
      <c r="H648" s="14">
        <v>112450</v>
      </c>
      <c r="I648" s="14">
        <v>14813</v>
      </c>
      <c r="J648" s="38">
        <v>3</v>
      </c>
      <c r="K648" s="59" t="s">
        <v>167</v>
      </c>
    </row>
    <row r="649" spans="1:11" x14ac:dyDescent="0.2">
      <c r="A649" s="23">
        <v>202212</v>
      </c>
      <c r="B649" s="18">
        <v>5540246183542</v>
      </c>
      <c r="C649" s="19">
        <v>1114</v>
      </c>
      <c r="D649" s="19">
        <v>3131.136</v>
      </c>
      <c r="E649" s="19">
        <v>1114</v>
      </c>
      <c r="F649" s="21" t="s">
        <v>78</v>
      </c>
      <c r="G649" s="14">
        <v>97637</v>
      </c>
      <c r="H649" s="14">
        <v>112450</v>
      </c>
      <c r="I649" s="14">
        <v>14813</v>
      </c>
      <c r="J649" s="38">
        <v>3</v>
      </c>
      <c r="K649" s="59" t="s">
        <v>167</v>
      </c>
    </row>
    <row r="650" spans="1:11" x14ac:dyDescent="0.2">
      <c r="A650" s="23">
        <v>202212</v>
      </c>
      <c r="B650" s="18">
        <v>5540246183552</v>
      </c>
      <c r="C650" s="19">
        <v>1318</v>
      </c>
      <c r="D650" s="19">
        <v>2429.2224000000006</v>
      </c>
      <c r="E650" s="19">
        <v>446</v>
      </c>
      <c r="F650" s="21" t="s">
        <v>78</v>
      </c>
      <c r="G650" s="14">
        <v>97637</v>
      </c>
      <c r="H650" s="14">
        <v>112450</v>
      </c>
      <c r="I650" s="14">
        <v>14813</v>
      </c>
      <c r="J650" s="38">
        <v>3</v>
      </c>
      <c r="K650" s="59" t="s">
        <v>167</v>
      </c>
    </row>
    <row r="651" spans="1:11" x14ac:dyDescent="0.2">
      <c r="A651" s="23">
        <v>202212</v>
      </c>
      <c r="B651" s="21">
        <v>5540246183554</v>
      </c>
      <c r="C651" s="22">
        <v>1406</v>
      </c>
      <c r="D651" s="22">
        <v>10565.942400000002</v>
      </c>
      <c r="E651" s="22">
        <v>516</v>
      </c>
      <c r="F651" s="21" t="s">
        <v>78</v>
      </c>
      <c r="G651" s="14">
        <v>97637</v>
      </c>
      <c r="H651" s="14">
        <v>112450</v>
      </c>
      <c r="I651" s="14">
        <v>14813</v>
      </c>
      <c r="J651" s="38">
        <v>3</v>
      </c>
      <c r="K651" s="59" t="s">
        <v>167</v>
      </c>
    </row>
    <row r="652" spans="1:11" x14ac:dyDescent="0.2">
      <c r="A652" s="23">
        <v>202212</v>
      </c>
      <c r="B652" s="18">
        <v>5540246183555</v>
      </c>
      <c r="C652" s="19">
        <v>576</v>
      </c>
      <c r="D652" s="19">
        <v>769.21920000000011</v>
      </c>
      <c r="E652" s="19">
        <v>1188</v>
      </c>
      <c r="F652" s="21" t="s">
        <v>78</v>
      </c>
      <c r="G652" s="14">
        <v>97637</v>
      </c>
      <c r="H652" s="14">
        <v>112450</v>
      </c>
      <c r="I652" s="14">
        <v>14813</v>
      </c>
      <c r="J652" s="38">
        <v>3</v>
      </c>
      <c r="K652" s="59" t="s">
        <v>167</v>
      </c>
    </row>
    <row r="653" spans="1:11" x14ac:dyDescent="0.2">
      <c r="A653" s="23">
        <v>202212</v>
      </c>
      <c r="B653" s="21">
        <v>5540246183558</v>
      </c>
      <c r="C653" s="22">
        <v>8051</v>
      </c>
      <c r="D653" s="22">
        <v>46380.297600000005</v>
      </c>
      <c r="E653" s="22">
        <v>7401</v>
      </c>
      <c r="F653" s="21" t="s">
        <v>78</v>
      </c>
      <c r="G653" s="14">
        <v>97637</v>
      </c>
      <c r="H653" s="14">
        <v>112450</v>
      </c>
      <c r="I653" s="14">
        <v>14813</v>
      </c>
      <c r="J653" s="38">
        <v>3</v>
      </c>
      <c r="K653" s="59" t="s">
        <v>167</v>
      </c>
    </row>
    <row r="654" spans="1:11" x14ac:dyDescent="0.2">
      <c r="A654" s="23">
        <v>202212</v>
      </c>
      <c r="B654" s="18">
        <v>5540246183560</v>
      </c>
      <c r="C654" s="19">
        <v>448</v>
      </c>
      <c r="D654" s="19">
        <v>10922.256000000001</v>
      </c>
      <c r="E654" s="19">
        <v>481</v>
      </c>
      <c r="F654" s="21" t="s">
        <v>78</v>
      </c>
      <c r="G654" s="14">
        <v>97637</v>
      </c>
      <c r="H654" s="14">
        <v>112450</v>
      </c>
      <c r="I654" s="14">
        <v>14813</v>
      </c>
      <c r="J654" s="38">
        <v>3</v>
      </c>
      <c r="K654" s="59" t="s">
        <v>167</v>
      </c>
    </row>
    <row r="655" spans="1:11" x14ac:dyDescent="0.2">
      <c r="A655" s="23">
        <v>202212</v>
      </c>
      <c r="B655" s="21">
        <v>5540246183587</v>
      </c>
      <c r="C655" s="22">
        <v>1177</v>
      </c>
      <c r="D655" s="22">
        <v>24771.614400000002</v>
      </c>
      <c r="E655" s="22">
        <v>773</v>
      </c>
      <c r="F655" s="21" t="s">
        <v>78</v>
      </c>
      <c r="G655" s="14">
        <v>97637</v>
      </c>
      <c r="H655" s="14">
        <v>112450</v>
      </c>
      <c r="I655" s="14">
        <v>14813</v>
      </c>
      <c r="J655" s="38">
        <v>3</v>
      </c>
      <c r="K655" s="59" t="s">
        <v>167</v>
      </c>
    </row>
    <row r="656" spans="1:11" x14ac:dyDescent="0.2">
      <c r="A656" s="23">
        <v>202212</v>
      </c>
      <c r="B656" s="18">
        <v>5540246183589</v>
      </c>
      <c r="C656" s="19">
        <v>2355</v>
      </c>
      <c r="D656" s="19">
        <v>31044.384000000002</v>
      </c>
      <c r="E656" s="19">
        <v>1984</v>
      </c>
      <c r="F656" s="21" t="s">
        <v>78</v>
      </c>
      <c r="G656" s="14">
        <v>97637</v>
      </c>
      <c r="H656" s="14">
        <v>112450</v>
      </c>
      <c r="I656" s="14">
        <v>14813</v>
      </c>
      <c r="J656" s="38">
        <v>3</v>
      </c>
      <c r="K656" s="59" t="s">
        <v>167</v>
      </c>
    </row>
    <row r="657" spans="1:11" x14ac:dyDescent="0.2">
      <c r="A657" s="23">
        <v>202212</v>
      </c>
      <c r="B657" s="18">
        <v>5540246186351</v>
      </c>
      <c r="C657" s="19">
        <v>919</v>
      </c>
      <c r="D657" s="19">
        <v>54452.217600000004</v>
      </c>
      <c r="E657" s="19">
        <v>188</v>
      </c>
      <c r="F657" s="21" t="s">
        <v>78</v>
      </c>
      <c r="G657" s="14">
        <v>97637</v>
      </c>
      <c r="H657" s="14">
        <v>112450</v>
      </c>
      <c r="I657" s="14">
        <v>14813</v>
      </c>
      <c r="J657" s="38">
        <v>3</v>
      </c>
      <c r="K657" s="59" t="s">
        <v>167</v>
      </c>
    </row>
    <row r="658" spans="1:11" x14ac:dyDescent="0.2">
      <c r="A658" s="23">
        <v>202212</v>
      </c>
      <c r="B658" s="21">
        <v>5540246186352</v>
      </c>
      <c r="C658" s="22">
        <v>2123</v>
      </c>
      <c r="D658" s="22">
        <v>22333.32</v>
      </c>
      <c r="E658" s="22">
        <v>1914</v>
      </c>
      <c r="F658" s="21" t="s">
        <v>78</v>
      </c>
      <c r="G658" s="14">
        <v>97637</v>
      </c>
      <c r="H658" s="14">
        <v>112450</v>
      </c>
      <c r="I658" s="14">
        <v>14813</v>
      </c>
      <c r="J658" s="38">
        <v>3</v>
      </c>
      <c r="K658" s="59" t="s">
        <v>167</v>
      </c>
    </row>
    <row r="659" spans="1:11" x14ac:dyDescent="0.2">
      <c r="A659" s="23">
        <v>202212</v>
      </c>
      <c r="B659" s="18">
        <v>5540246190831</v>
      </c>
      <c r="C659" s="19">
        <v>580</v>
      </c>
      <c r="D659" s="19">
        <v>4364.2800000000007</v>
      </c>
      <c r="E659" s="19">
        <v>93</v>
      </c>
      <c r="F659" s="21" t="s">
        <v>78</v>
      </c>
      <c r="G659" s="14">
        <v>97637</v>
      </c>
      <c r="H659" s="14">
        <v>112450</v>
      </c>
      <c r="I659" s="14">
        <v>14813</v>
      </c>
      <c r="J659" s="38">
        <v>3</v>
      </c>
      <c r="K659" s="59" t="s">
        <v>167</v>
      </c>
    </row>
    <row r="660" spans="1:11" x14ac:dyDescent="0.2">
      <c r="A660" s="23">
        <v>202212</v>
      </c>
      <c r="B660" s="21">
        <v>5540246191718</v>
      </c>
      <c r="C660" s="22">
        <v>1754</v>
      </c>
      <c r="D660" s="22">
        <v>5199.3360000000002</v>
      </c>
      <c r="E660" s="22">
        <v>293</v>
      </c>
      <c r="F660" s="21" t="s">
        <v>78</v>
      </c>
      <c r="G660" s="14">
        <v>97637</v>
      </c>
      <c r="H660" s="14">
        <v>112450</v>
      </c>
      <c r="I660" s="14">
        <v>14813</v>
      </c>
      <c r="J660" s="38">
        <v>3</v>
      </c>
      <c r="K660" s="59" t="s">
        <v>167</v>
      </c>
    </row>
    <row r="661" spans="1:11" x14ac:dyDescent="0.2">
      <c r="A661" s="23">
        <v>202212</v>
      </c>
      <c r="B661" s="21">
        <v>5540246192148</v>
      </c>
      <c r="C661" s="22">
        <v>6682</v>
      </c>
      <c r="D661" s="22">
        <v>27458.611199999999</v>
      </c>
      <c r="E661" s="22">
        <v>62919</v>
      </c>
      <c r="F661" s="21" t="s">
        <v>78</v>
      </c>
      <c r="G661" s="14">
        <v>97637</v>
      </c>
      <c r="H661" s="14">
        <v>112450</v>
      </c>
      <c r="I661" s="14">
        <v>14813</v>
      </c>
      <c r="J661" s="38">
        <v>3</v>
      </c>
      <c r="K661" s="59" t="s">
        <v>167</v>
      </c>
    </row>
    <row r="662" spans="1:11" x14ac:dyDescent="0.2">
      <c r="A662" s="23">
        <v>202212</v>
      </c>
      <c r="B662" s="18">
        <v>5540246192209</v>
      </c>
      <c r="C662" s="19">
        <v>3606</v>
      </c>
      <c r="D662" s="19">
        <v>18615.916799999999</v>
      </c>
      <c r="E662" s="19">
        <v>3564</v>
      </c>
      <c r="F662" s="21" t="s">
        <v>78</v>
      </c>
      <c r="G662" s="14">
        <v>97637</v>
      </c>
      <c r="H662" s="14">
        <v>112450</v>
      </c>
      <c r="I662" s="14">
        <v>14813</v>
      </c>
      <c r="J662" s="38">
        <v>3</v>
      </c>
      <c r="K662" s="59" t="s">
        <v>167</v>
      </c>
    </row>
    <row r="663" spans="1:11" x14ac:dyDescent="0.2">
      <c r="A663" s="23">
        <v>202212</v>
      </c>
      <c r="B663" s="18">
        <v>5540246192462</v>
      </c>
      <c r="C663" s="19">
        <v>873</v>
      </c>
      <c r="D663" s="19">
        <v>6235.7472000000007</v>
      </c>
      <c r="E663" s="19">
        <v>632</v>
      </c>
      <c r="F663" s="21" t="s">
        <v>78</v>
      </c>
      <c r="G663" s="14">
        <v>97637</v>
      </c>
      <c r="H663" s="14">
        <v>112450</v>
      </c>
      <c r="I663" s="14">
        <v>14813</v>
      </c>
      <c r="J663" s="38">
        <v>3</v>
      </c>
      <c r="K663" s="59" t="s">
        <v>167</v>
      </c>
    </row>
    <row r="664" spans="1:11" x14ac:dyDescent="0.2">
      <c r="A664" s="23">
        <v>202212</v>
      </c>
      <c r="B664" s="18">
        <v>5540246192518</v>
      </c>
      <c r="C664" s="19">
        <v>5012</v>
      </c>
      <c r="D664" s="19">
        <v>38808.460800000008</v>
      </c>
      <c r="E664" s="19">
        <v>10858</v>
      </c>
      <c r="F664" s="21" t="s">
        <v>78</v>
      </c>
      <c r="G664" s="14">
        <v>97637</v>
      </c>
      <c r="H664" s="14">
        <v>112450</v>
      </c>
      <c r="I664" s="14">
        <v>14813</v>
      </c>
      <c r="J664" s="38">
        <v>3</v>
      </c>
      <c r="K664" s="59" t="s">
        <v>167</v>
      </c>
    </row>
    <row r="665" spans="1:11" x14ac:dyDescent="0.2">
      <c r="A665" s="23">
        <v>202212</v>
      </c>
      <c r="B665" s="21">
        <v>5540246192571</v>
      </c>
      <c r="C665" s="22">
        <v>1991</v>
      </c>
      <c r="D665" s="22">
        <v>8880.9264000000003</v>
      </c>
      <c r="E665" s="22">
        <v>1573</v>
      </c>
      <c r="F665" s="21" t="s">
        <v>78</v>
      </c>
      <c r="G665" s="14">
        <v>97637</v>
      </c>
      <c r="H665" s="14">
        <v>112450</v>
      </c>
      <c r="I665" s="14">
        <v>14813</v>
      </c>
      <c r="J665" s="38">
        <v>3</v>
      </c>
      <c r="K665" s="59" t="s">
        <v>167</v>
      </c>
    </row>
    <row r="666" spans="1:11" x14ac:dyDescent="0.2">
      <c r="A666" s="23">
        <v>202212</v>
      </c>
      <c r="B666" s="18">
        <v>5540246192594</v>
      </c>
      <c r="C666" s="19">
        <v>251</v>
      </c>
      <c r="D666" s="19">
        <v>1826.5824</v>
      </c>
      <c r="E666" s="19">
        <v>901</v>
      </c>
      <c r="F666" s="21" t="s">
        <v>78</v>
      </c>
      <c r="G666" s="14">
        <v>97637</v>
      </c>
      <c r="H666" s="14">
        <v>112450</v>
      </c>
      <c r="I666" s="14">
        <v>14813</v>
      </c>
      <c r="J666" s="38">
        <v>3</v>
      </c>
      <c r="K666" s="59" t="s">
        <v>167</v>
      </c>
    </row>
    <row r="667" spans="1:11" x14ac:dyDescent="0.2">
      <c r="A667" s="23">
        <v>202212</v>
      </c>
      <c r="B667" s="18">
        <v>5540246192831</v>
      </c>
      <c r="C667" s="19">
        <v>576</v>
      </c>
      <c r="D667" s="19">
        <v>5099.6736000000001</v>
      </c>
      <c r="E667" s="19">
        <v>780</v>
      </c>
      <c r="F667" s="21" t="s">
        <v>78</v>
      </c>
      <c r="G667" s="14">
        <v>97637</v>
      </c>
      <c r="H667" s="14">
        <v>112450</v>
      </c>
      <c r="I667" s="14">
        <v>14813</v>
      </c>
      <c r="J667" s="38">
        <v>3</v>
      </c>
      <c r="K667" s="59" t="s">
        <v>167</v>
      </c>
    </row>
    <row r="668" spans="1:11" x14ac:dyDescent="0.2">
      <c r="A668" s="23">
        <v>202212</v>
      </c>
      <c r="B668" s="18">
        <v>5540246194790</v>
      </c>
      <c r="C668" s="19">
        <v>3174</v>
      </c>
      <c r="D668" s="19">
        <v>36640.512000000002</v>
      </c>
      <c r="E668" s="19">
        <v>1671</v>
      </c>
      <c r="F668" s="21" t="s">
        <v>78</v>
      </c>
      <c r="G668" s="14">
        <v>97637</v>
      </c>
      <c r="H668" s="14">
        <v>112450</v>
      </c>
      <c r="I668" s="14">
        <v>14813</v>
      </c>
      <c r="J668" s="38">
        <v>3</v>
      </c>
      <c r="K668" s="59" t="s">
        <v>167</v>
      </c>
    </row>
    <row r="669" spans="1:11" x14ac:dyDescent="0.2">
      <c r="A669" s="23">
        <v>202212</v>
      </c>
      <c r="B669" s="21">
        <v>5540246195096</v>
      </c>
      <c r="C669" s="22">
        <v>1374</v>
      </c>
      <c r="D669" s="22">
        <v>8171.0208000000011</v>
      </c>
      <c r="E669" s="22">
        <v>103</v>
      </c>
      <c r="F669" s="21" t="s">
        <v>78</v>
      </c>
      <c r="G669" s="14">
        <v>97637</v>
      </c>
      <c r="H669" s="14">
        <v>112450</v>
      </c>
      <c r="I669" s="14">
        <v>14813</v>
      </c>
      <c r="J669" s="38">
        <v>3</v>
      </c>
      <c r="K669" s="59" t="s">
        <v>167</v>
      </c>
    </row>
    <row r="670" spans="1:11" x14ac:dyDescent="0.2">
      <c r="A670" s="23">
        <v>202212</v>
      </c>
      <c r="B670" s="18">
        <v>5540246195241</v>
      </c>
      <c r="C670" s="19">
        <v>1184</v>
      </c>
      <c r="D670" s="19">
        <v>36216.2016</v>
      </c>
      <c r="E670" s="19">
        <v>604</v>
      </c>
      <c r="F670" s="21" t="s">
        <v>78</v>
      </c>
      <c r="G670" s="14">
        <v>97637</v>
      </c>
      <c r="H670" s="14">
        <v>112450</v>
      </c>
      <c r="I670" s="14">
        <v>14813</v>
      </c>
      <c r="J670" s="38">
        <v>3</v>
      </c>
      <c r="K670" s="59" t="s">
        <v>167</v>
      </c>
    </row>
    <row r="671" spans="1:11" x14ac:dyDescent="0.2">
      <c r="A671" s="23">
        <v>202212</v>
      </c>
      <c r="B671" s="21">
        <v>5540246195242</v>
      </c>
      <c r="C671" s="22">
        <v>1529</v>
      </c>
      <c r="D671" s="22">
        <v>53666.539199999999</v>
      </c>
      <c r="E671" s="22">
        <v>696</v>
      </c>
      <c r="F671" s="21" t="s">
        <v>78</v>
      </c>
      <c r="G671" s="14">
        <v>97637</v>
      </c>
      <c r="H671" s="14">
        <v>112450</v>
      </c>
      <c r="I671" s="14">
        <v>14813</v>
      </c>
      <c r="J671" s="38">
        <v>3</v>
      </c>
      <c r="K671" s="59" t="s">
        <v>167</v>
      </c>
    </row>
    <row r="672" spans="1:11" x14ac:dyDescent="0.2">
      <c r="A672" s="23">
        <v>202212</v>
      </c>
      <c r="B672" s="18">
        <v>5540246195999</v>
      </c>
      <c r="C672" s="19">
        <v>5012</v>
      </c>
      <c r="D672" s="19">
        <v>23906.5344</v>
      </c>
      <c r="E672" s="19">
        <v>244</v>
      </c>
      <c r="F672" s="21" t="s">
        <v>78</v>
      </c>
      <c r="G672" s="14">
        <v>97637</v>
      </c>
      <c r="H672" s="14">
        <v>112450</v>
      </c>
      <c r="I672" s="14">
        <v>14813</v>
      </c>
      <c r="J672" s="38">
        <v>3</v>
      </c>
      <c r="K672" s="59" t="s">
        <v>167</v>
      </c>
    </row>
    <row r="673" spans="1:11" x14ac:dyDescent="0.2">
      <c r="A673" s="23">
        <v>202301</v>
      </c>
      <c r="B673" s="21">
        <v>5540246171759</v>
      </c>
      <c r="C673" s="22">
        <v>2636</v>
      </c>
      <c r="D673" s="22">
        <v>16366.5792</v>
      </c>
      <c r="E673" s="22">
        <v>854</v>
      </c>
      <c r="F673" s="21" t="s">
        <v>78</v>
      </c>
      <c r="G673" s="14">
        <v>97637</v>
      </c>
      <c r="H673" s="14">
        <v>112450</v>
      </c>
      <c r="I673" s="14">
        <v>14813</v>
      </c>
      <c r="J673" s="38">
        <v>3</v>
      </c>
      <c r="K673" s="59" t="s">
        <v>167</v>
      </c>
    </row>
    <row r="674" spans="1:11" x14ac:dyDescent="0.2">
      <c r="A674" s="23">
        <v>202301</v>
      </c>
      <c r="B674" s="18">
        <v>5540246177133</v>
      </c>
      <c r="C674" s="19">
        <v>12366</v>
      </c>
      <c r="D674" s="19">
        <v>55791.028800000007</v>
      </c>
      <c r="E674" s="19">
        <v>5708</v>
      </c>
      <c r="F674" s="21" t="s">
        <v>78</v>
      </c>
      <c r="G674" s="14">
        <v>97637</v>
      </c>
      <c r="H674" s="14">
        <v>112450</v>
      </c>
      <c r="I674" s="14">
        <v>14813</v>
      </c>
      <c r="J674" s="38">
        <v>3</v>
      </c>
      <c r="K674" s="59" t="s">
        <v>167</v>
      </c>
    </row>
    <row r="675" spans="1:11" x14ac:dyDescent="0.2">
      <c r="A675" s="23">
        <v>202301</v>
      </c>
      <c r="B675" s="21">
        <v>5540246183130</v>
      </c>
      <c r="C675" s="22">
        <v>11986</v>
      </c>
      <c r="D675" s="22">
        <v>50749.113600000004</v>
      </c>
      <c r="E675" s="22">
        <v>1379</v>
      </c>
      <c r="F675" s="21" t="s">
        <v>78</v>
      </c>
      <c r="G675" s="14">
        <v>97637</v>
      </c>
      <c r="H675" s="14">
        <v>112450</v>
      </c>
      <c r="I675" s="14">
        <v>14813</v>
      </c>
      <c r="J675" s="38">
        <v>3</v>
      </c>
      <c r="K675" s="59" t="s">
        <v>167</v>
      </c>
    </row>
    <row r="676" spans="1:11" x14ac:dyDescent="0.2">
      <c r="A676" s="23">
        <v>202301</v>
      </c>
      <c r="B676" s="21">
        <v>5540246183455</v>
      </c>
      <c r="C676" s="22">
        <v>859</v>
      </c>
      <c r="D676" s="22">
        <v>6906.6864000000005</v>
      </c>
      <c r="E676" s="22">
        <v>24</v>
      </c>
      <c r="F676" s="21" t="s">
        <v>78</v>
      </c>
      <c r="G676" s="14">
        <v>97637</v>
      </c>
      <c r="H676" s="14">
        <v>112450</v>
      </c>
      <c r="I676" s="14">
        <v>14813</v>
      </c>
      <c r="J676" s="38">
        <v>3</v>
      </c>
      <c r="K676" s="59" t="s">
        <v>167</v>
      </c>
    </row>
    <row r="677" spans="1:11" x14ac:dyDescent="0.2">
      <c r="A677" s="23">
        <v>202301</v>
      </c>
      <c r="B677" s="21">
        <v>5540246183537</v>
      </c>
      <c r="C677" s="22">
        <v>6200</v>
      </c>
      <c r="D677" s="22">
        <v>8714.9951999999994</v>
      </c>
      <c r="E677" s="22">
        <v>650</v>
      </c>
      <c r="F677" s="21" t="s">
        <v>78</v>
      </c>
      <c r="G677" s="14">
        <v>97637</v>
      </c>
      <c r="H677" s="14">
        <v>112450</v>
      </c>
      <c r="I677" s="14">
        <v>14813</v>
      </c>
      <c r="J677" s="38">
        <v>3</v>
      </c>
      <c r="K677" s="59" t="s">
        <v>167</v>
      </c>
    </row>
    <row r="678" spans="1:11" x14ac:dyDescent="0.2">
      <c r="A678" s="23">
        <v>202301</v>
      </c>
      <c r="B678" s="18">
        <v>5540246183538</v>
      </c>
      <c r="C678" s="19">
        <v>3416</v>
      </c>
      <c r="D678" s="19">
        <v>5188.9680000000008</v>
      </c>
      <c r="E678" s="19">
        <v>761</v>
      </c>
      <c r="F678" s="21" t="s">
        <v>78</v>
      </c>
      <c r="G678" s="14">
        <v>97637</v>
      </c>
      <c r="H678" s="14">
        <v>112450</v>
      </c>
      <c r="I678" s="14">
        <v>14813</v>
      </c>
      <c r="J678" s="38">
        <v>3</v>
      </c>
      <c r="K678" s="59" t="s">
        <v>167</v>
      </c>
    </row>
    <row r="679" spans="1:11" x14ac:dyDescent="0.2">
      <c r="A679" s="23">
        <v>202301</v>
      </c>
      <c r="B679" s="21">
        <v>5540246183541</v>
      </c>
      <c r="C679" s="22">
        <v>2413</v>
      </c>
      <c r="D679" s="22">
        <v>25748.236800000002</v>
      </c>
      <c r="E679" s="22">
        <v>372</v>
      </c>
      <c r="F679" s="21" t="s">
        <v>78</v>
      </c>
      <c r="G679" s="14">
        <v>97637</v>
      </c>
      <c r="H679" s="14">
        <v>112450</v>
      </c>
      <c r="I679" s="14">
        <v>14813</v>
      </c>
      <c r="J679" s="38">
        <v>3</v>
      </c>
      <c r="K679" s="59" t="s">
        <v>167</v>
      </c>
    </row>
    <row r="680" spans="1:11" x14ac:dyDescent="0.2">
      <c r="A680" s="23">
        <v>202301</v>
      </c>
      <c r="B680" s="21">
        <v>5540246183552</v>
      </c>
      <c r="C680" s="22">
        <v>873</v>
      </c>
      <c r="D680" s="22">
        <v>1608.0768</v>
      </c>
      <c r="E680" s="22">
        <v>56</v>
      </c>
      <c r="F680" s="21" t="s">
        <v>78</v>
      </c>
      <c r="G680" s="14">
        <v>97637</v>
      </c>
      <c r="H680" s="14">
        <v>112450</v>
      </c>
      <c r="I680" s="14">
        <v>14813</v>
      </c>
      <c r="J680" s="38">
        <v>3</v>
      </c>
      <c r="K680" s="59" t="s">
        <v>167</v>
      </c>
    </row>
    <row r="681" spans="1:11" x14ac:dyDescent="0.2">
      <c r="A681" s="23">
        <v>202301</v>
      </c>
      <c r="B681" s="18">
        <v>5540246183554</v>
      </c>
      <c r="C681" s="19">
        <v>1782</v>
      </c>
      <c r="D681" s="19">
        <v>13589.553600000001</v>
      </c>
      <c r="E681" s="19">
        <v>0</v>
      </c>
      <c r="F681" s="21" t="s">
        <v>78</v>
      </c>
      <c r="G681" s="14">
        <v>97637</v>
      </c>
      <c r="H681" s="14">
        <v>112450</v>
      </c>
      <c r="I681" s="14">
        <v>14813</v>
      </c>
      <c r="J681" s="38">
        <v>3</v>
      </c>
      <c r="K681" s="59" t="s">
        <v>167</v>
      </c>
    </row>
    <row r="682" spans="1:11" x14ac:dyDescent="0.2">
      <c r="A682" s="23">
        <v>202301</v>
      </c>
      <c r="B682" s="21">
        <v>5540246183555</v>
      </c>
      <c r="C682" s="22">
        <v>3750</v>
      </c>
      <c r="D682" s="22">
        <v>5012.4528</v>
      </c>
      <c r="E682" s="22">
        <v>260</v>
      </c>
      <c r="F682" s="21" t="s">
        <v>78</v>
      </c>
      <c r="G682" s="14">
        <v>97637</v>
      </c>
      <c r="H682" s="14">
        <v>112450</v>
      </c>
      <c r="I682" s="14">
        <v>14813</v>
      </c>
      <c r="J682" s="38">
        <v>3</v>
      </c>
      <c r="K682" s="59" t="s">
        <v>167</v>
      </c>
    </row>
    <row r="683" spans="1:11" x14ac:dyDescent="0.2">
      <c r="A683" s="23">
        <v>202301</v>
      </c>
      <c r="B683" s="18">
        <v>5540246183558</v>
      </c>
      <c r="C683" s="19">
        <v>7146</v>
      </c>
      <c r="D683" s="19">
        <v>42218.668800000007</v>
      </c>
      <c r="E683" s="19">
        <v>1021</v>
      </c>
      <c r="F683" s="21" t="s">
        <v>78</v>
      </c>
      <c r="G683" s="14">
        <v>97637</v>
      </c>
      <c r="H683" s="14">
        <v>112450</v>
      </c>
      <c r="I683" s="14">
        <v>14813</v>
      </c>
      <c r="J683" s="38">
        <v>3</v>
      </c>
      <c r="K683" s="59" t="s">
        <v>167</v>
      </c>
    </row>
    <row r="684" spans="1:11" x14ac:dyDescent="0.2">
      <c r="A684" s="23">
        <v>202301</v>
      </c>
      <c r="B684" s="21">
        <v>5540246183560</v>
      </c>
      <c r="C684" s="22">
        <v>1082</v>
      </c>
      <c r="D684" s="22">
        <v>24858.014400000004</v>
      </c>
      <c r="E684" s="22">
        <v>75</v>
      </c>
      <c r="F684" s="21" t="s">
        <v>78</v>
      </c>
      <c r="G684" s="14">
        <v>97637</v>
      </c>
      <c r="H684" s="14">
        <v>112450</v>
      </c>
      <c r="I684" s="14">
        <v>14813</v>
      </c>
      <c r="J684" s="38">
        <v>3</v>
      </c>
      <c r="K684" s="59" t="s">
        <v>167</v>
      </c>
    </row>
    <row r="685" spans="1:11" x14ac:dyDescent="0.2">
      <c r="A685" s="23">
        <v>202301</v>
      </c>
      <c r="B685" s="18">
        <v>5540246183587</v>
      </c>
      <c r="C685" s="19">
        <v>905</v>
      </c>
      <c r="D685" s="19">
        <v>19055.088</v>
      </c>
      <c r="E685" s="19">
        <v>140</v>
      </c>
      <c r="F685" s="21" t="s">
        <v>78</v>
      </c>
      <c r="G685" s="14">
        <v>97637</v>
      </c>
      <c r="H685" s="14">
        <v>112450</v>
      </c>
      <c r="I685" s="14">
        <v>14813</v>
      </c>
      <c r="J685" s="38">
        <v>3</v>
      </c>
      <c r="K685" s="59" t="s">
        <v>167</v>
      </c>
    </row>
    <row r="686" spans="1:11" x14ac:dyDescent="0.2">
      <c r="A686" s="23">
        <v>202301</v>
      </c>
      <c r="B686" s="21">
        <v>5540246183589</v>
      </c>
      <c r="C686" s="22">
        <v>1021</v>
      </c>
      <c r="D686" s="22">
        <v>13457.664000000001</v>
      </c>
      <c r="E686" s="22">
        <v>430</v>
      </c>
      <c r="F686" s="21" t="s">
        <v>78</v>
      </c>
      <c r="G686" s="14">
        <v>97637</v>
      </c>
      <c r="H686" s="14">
        <v>112450</v>
      </c>
      <c r="I686" s="14">
        <v>14813</v>
      </c>
      <c r="J686" s="38">
        <v>3</v>
      </c>
      <c r="K686" s="59" t="s">
        <v>167</v>
      </c>
    </row>
    <row r="687" spans="1:11" x14ac:dyDescent="0.2">
      <c r="A687" s="23">
        <v>202301</v>
      </c>
      <c r="B687" s="18">
        <v>5540246186351</v>
      </c>
      <c r="C687" s="19">
        <v>731</v>
      </c>
      <c r="D687" s="19">
        <v>43314.264000000003</v>
      </c>
      <c r="E687" s="19">
        <v>0</v>
      </c>
      <c r="F687" s="21" t="s">
        <v>78</v>
      </c>
      <c r="G687" s="14">
        <v>97637</v>
      </c>
      <c r="H687" s="14">
        <v>112450</v>
      </c>
      <c r="I687" s="14">
        <v>14813</v>
      </c>
      <c r="J687" s="38">
        <v>3</v>
      </c>
      <c r="K687" s="59" t="s">
        <v>167</v>
      </c>
    </row>
    <row r="688" spans="1:11" x14ac:dyDescent="0.2">
      <c r="A688" s="23">
        <v>202301</v>
      </c>
      <c r="B688" s="21">
        <v>5540246186352</v>
      </c>
      <c r="C688" s="22">
        <v>2088</v>
      </c>
      <c r="D688" s="22">
        <v>21967.200000000001</v>
      </c>
      <c r="E688" s="22">
        <v>256</v>
      </c>
      <c r="F688" s="21" t="s">
        <v>78</v>
      </c>
      <c r="G688" s="14">
        <v>97637</v>
      </c>
      <c r="H688" s="14">
        <v>112450</v>
      </c>
      <c r="I688" s="14">
        <v>14813</v>
      </c>
      <c r="J688" s="38">
        <v>3</v>
      </c>
      <c r="K688" s="59" t="s">
        <v>167</v>
      </c>
    </row>
    <row r="689" spans="1:11" x14ac:dyDescent="0.2">
      <c r="A689" s="23">
        <v>202301</v>
      </c>
      <c r="B689" s="21">
        <v>5540246190831</v>
      </c>
      <c r="C689" s="22">
        <v>476</v>
      </c>
      <c r="D689" s="22">
        <v>3578.7312000000002</v>
      </c>
      <c r="E689" s="22">
        <v>0</v>
      </c>
      <c r="F689" s="21" t="s">
        <v>78</v>
      </c>
      <c r="G689" s="14">
        <v>97637</v>
      </c>
      <c r="H689" s="14">
        <v>112450</v>
      </c>
      <c r="I689" s="14">
        <v>14813</v>
      </c>
      <c r="J689" s="38">
        <v>3</v>
      </c>
      <c r="K689" s="59" t="s">
        <v>167</v>
      </c>
    </row>
    <row r="690" spans="1:11" x14ac:dyDescent="0.2">
      <c r="A690" s="23">
        <v>202301</v>
      </c>
      <c r="B690" s="18">
        <v>5540246191718</v>
      </c>
      <c r="C690" s="19">
        <v>1462</v>
      </c>
      <c r="D690" s="19">
        <v>4332.7872000000007</v>
      </c>
      <c r="E690" s="19">
        <v>0</v>
      </c>
      <c r="F690" s="21" t="s">
        <v>78</v>
      </c>
      <c r="G690" s="14">
        <v>97637</v>
      </c>
      <c r="H690" s="14">
        <v>112450</v>
      </c>
      <c r="I690" s="14">
        <v>14813</v>
      </c>
      <c r="J690" s="38">
        <v>3</v>
      </c>
      <c r="K690" s="59" t="s">
        <v>167</v>
      </c>
    </row>
    <row r="691" spans="1:11" x14ac:dyDescent="0.2">
      <c r="A691" s="23">
        <v>202301</v>
      </c>
      <c r="B691" s="18">
        <v>5540246192148</v>
      </c>
      <c r="C691" s="19">
        <v>20045</v>
      </c>
      <c r="D691" s="19">
        <v>90288.691200000001</v>
      </c>
      <c r="E691" s="19">
        <v>7796</v>
      </c>
      <c r="F691" s="21" t="s">
        <v>78</v>
      </c>
      <c r="G691" s="14">
        <v>97637</v>
      </c>
      <c r="H691" s="14">
        <v>112450</v>
      </c>
      <c r="I691" s="14">
        <v>14813</v>
      </c>
      <c r="J691" s="38">
        <v>3</v>
      </c>
      <c r="K691" s="59" t="s">
        <v>167</v>
      </c>
    </row>
    <row r="692" spans="1:11" x14ac:dyDescent="0.2">
      <c r="A692" s="23">
        <v>202301</v>
      </c>
      <c r="B692" s="21">
        <v>5540246192209</v>
      </c>
      <c r="C692" s="22">
        <v>4497</v>
      </c>
      <c r="D692" s="22">
        <v>23701.5936</v>
      </c>
      <c r="E692" s="22">
        <v>613</v>
      </c>
      <c r="F692" s="21" t="s">
        <v>78</v>
      </c>
      <c r="G692" s="14">
        <v>97637</v>
      </c>
      <c r="H692" s="14">
        <v>112450</v>
      </c>
      <c r="I692" s="14">
        <v>14813</v>
      </c>
      <c r="J692" s="38">
        <v>3</v>
      </c>
      <c r="K692" s="59" t="s">
        <v>167</v>
      </c>
    </row>
    <row r="693" spans="1:11" x14ac:dyDescent="0.2">
      <c r="A693" s="23">
        <v>202301</v>
      </c>
      <c r="B693" s="18">
        <v>5540246192462</v>
      </c>
      <c r="C693" s="19">
        <v>1133</v>
      </c>
      <c r="D693" s="19">
        <v>8289.3024000000005</v>
      </c>
      <c r="E693" s="19">
        <v>93</v>
      </c>
      <c r="F693" s="21" t="s">
        <v>78</v>
      </c>
      <c r="G693" s="14">
        <v>97637</v>
      </c>
      <c r="H693" s="14">
        <v>112450</v>
      </c>
      <c r="I693" s="14">
        <v>14813</v>
      </c>
      <c r="J693" s="38">
        <v>3</v>
      </c>
      <c r="K693" s="59" t="s">
        <v>167</v>
      </c>
    </row>
    <row r="694" spans="1:11" x14ac:dyDescent="0.2">
      <c r="A694" s="23">
        <v>202301</v>
      </c>
      <c r="B694" s="18">
        <v>5540246192518</v>
      </c>
      <c r="C694" s="19">
        <v>6933</v>
      </c>
      <c r="D694" s="19">
        <v>54588.600000000006</v>
      </c>
      <c r="E694" s="19">
        <v>1671</v>
      </c>
      <c r="F694" s="21" t="s">
        <v>78</v>
      </c>
      <c r="G694" s="14">
        <v>97637</v>
      </c>
      <c r="H694" s="14">
        <v>112450</v>
      </c>
      <c r="I694" s="14">
        <v>14813</v>
      </c>
      <c r="J694" s="38">
        <v>3</v>
      </c>
      <c r="K694" s="59" t="s">
        <v>167</v>
      </c>
    </row>
    <row r="695" spans="1:11" x14ac:dyDescent="0.2">
      <c r="A695" s="23">
        <v>202301</v>
      </c>
      <c r="B695" s="21">
        <v>5540246192571</v>
      </c>
      <c r="C695" s="22">
        <v>2423</v>
      </c>
      <c r="D695" s="22">
        <v>10819.699200000001</v>
      </c>
      <c r="E695" s="22">
        <v>460</v>
      </c>
      <c r="F695" s="21" t="s">
        <v>78</v>
      </c>
      <c r="G695" s="14">
        <v>97637</v>
      </c>
      <c r="H695" s="14">
        <v>112450</v>
      </c>
      <c r="I695" s="14">
        <v>14813</v>
      </c>
      <c r="J695" s="38">
        <v>3</v>
      </c>
      <c r="K695" s="59" t="s">
        <v>167</v>
      </c>
    </row>
    <row r="696" spans="1:11" x14ac:dyDescent="0.2">
      <c r="A696" s="23">
        <v>202301</v>
      </c>
      <c r="B696" s="18">
        <v>5540246192594</v>
      </c>
      <c r="C696" s="19">
        <v>1430</v>
      </c>
      <c r="D696" s="19">
        <v>10870.675200000001</v>
      </c>
      <c r="E696" s="19">
        <v>93</v>
      </c>
      <c r="F696" s="21" t="s">
        <v>78</v>
      </c>
      <c r="G696" s="14">
        <v>97637</v>
      </c>
      <c r="H696" s="14">
        <v>112450</v>
      </c>
      <c r="I696" s="14">
        <v>14813</v>
      </c>
      <c r="J696" s="38">
        <v>3</v>
      </c>
      <c r="K696" s="59" t="s">
        <v>167</v>
      </c>
    </row>
    <row r="697" spans="1:11" x14ac:dyDescent="0.2">
      <c r="A697" s="23">
        <v>202301</v>
      </c>
      <c r="B697" s="18">
        <v>5540246192831</v>
      </c>
      <c r="C697" s="19">
        <v>826</v>
      </c>
      <c r="D697" s="19">
        <v>7501.9823999999999</v>
      </c>
      <c r="E697" s="19">
        <v>65</v>
      </c>
      <c r="F697" s="21" t="s">
        <v>78</v>
      </c>
      <c r="G697" s="14">
        <v>97637</v>
      </c>
      <c r="H697" s="14">
        <v>112450</v>
      </c>
      <c r="I697" s="14">
        <v>14813</v>
      </c>
      <c r="J697" s="38">
        <v>3</v>
      </c>
      <c r="K697" s="59" t="s">
        <v>167</v>
      </c>
    </row>
    <row r="698" spans="1:11" x14ac:dyDescent="0.2">
      <c r="A698" s="23">
        <v>202301</v>
      </c>
      <c r="B698" s="18">
        <v>5540246194790</v>
      </c>
      <c r="C698" s="19">
        <v>1504</v>
      </c>
      <c r="D698" s="19">
        <v>17356.031999999999</v>
      </c>
      <c r="E698" s="19">
        <v>335</v>
      </c>
      <c r="F698" s="21" t="s">
        <v>78</v>
      </c>
      <c r="G698" s="14">
        <v>97637</v>
      </c>
      <c r="H698" s="14">
        <v>112450</v>
      </c>
      <c r="I698" s="14">
        <v>14813</v>
      </c>
      <c r="J698" s="38">
        <v>3</v>
      </c>
      <c r="K698" s="59" t="s">
        <v>167</v>
      </c>
    </row>
    <row r="699" spans="1:11" x14ac:dyDescent="0.2">
      <c r="A699" s="23">
        <v>202301</v>
      </c>
      <c r="B699" s="21">
        <v>5540246195096</v>
      </c>
      <c r="C699" s="22">
        <v>1272</v>
      </c>
      <c r="D699" s="22">
        <v>7563.7151999999996</v>
      </c>
      <c r="E699" s="22">
        <v>28</v>
      </c>
      <c r="F699" s="21" t="s">
        <v>78</v>
      </c>
      <c r="G699" s="14">
        <v>97637</v>
      </c>
      <c r="H699" s="14">
        <v>112450</v>
      </c>
      <c r="I699" s="14">
        <v>14813</v>
      </c>
      <c r="J699" s="38">
        <v>3</v>
      </c>
      <c r="K699" s="59" t="s">
        <v>167</v>
      </c>
    </row>
    <row r="700" spans="1:11" x14ac:dyDescent="0.2">
      <c r="A700" s="23">
        <v>202301</v>
      </c>
      <c r="B700" s="18">
        <v>5540246195241</v>
      </c>
      <c r="C700" s="19">
        <v>580</v>
      </c>
      <c r="D700" s="19">
        <v>17753.04</v>
      </c>
      <c r="E700" s="19">
        <v>70</v>
      </c>
      <c r="F700" s="21" t="s">
        <v>78</v>
      </c>
      <c r="G700" s="14">
        <v>97637</v>
      </c>
      <c r="H700" s="14">
        <v>112450</v>
      </c>
      <c r="I700" s="14">
        <v>14813</v>
      </c>
      <c r="J700" s="38">
        <v>3</v>
      </c>
      <c r="K700" s="59" t="s">
        <v>167</v>
      </c>
    </row>
    <row r="701" spans="1:11" x14ac:dyDescent="0.2">
      <c r="A701" s="23">
        <v>202301</v>
      </c>
      <c r="B701" s="21">
        <v>5540246195242</v>
      </c>
      <c r="C701" s="22">
        <v>836</v>
      </c>
      <c r="D701" s="22">
        <v>29317.075199999999</v>
      </c>
      <c r="E701" s="22">
        <v>47</v>
      </c>
      <c r="F701" s="21" t="s">
        <v>78</v>
      </c>
      <c r="G701" s="14">
        <v>97637</v>
      </c>
      <c r="H701" s="14">
        <v>112450</v>
      </c>
      <c r="I701" s="14">
        <v>14813</v>
      </c>
      <c r="J701" s="38">
        <v>3</v>
      </c>
      <c r="K701" s="59" t="s">
        <v>167</v>
      </c>
    </row>
    <row r="702" spans="1:11" x14ac:dyDescent="0.2">
      <c r="A702" s="23">
        <v>202301</v>
      </c>
      <c r="B702" s="21">
        <v>5540246195999</v>
      </c>
      <c r="C702" s="22">
        <v>9779</v>
      </c>
      <c r="D702" s="22">
        <v>50128.847999999998</v>
      </c>
      <c r="E702" s="22">
        <v>163</v>
      </c>
      <c r="F702" s="21" t="s">
        <v>78</v>
      </c>
      <c r="G702" s="14">
        <v>97637</v>
      </c>
      <c r="H702" s="14">
        <v>112450</v>
      </c>
      <c r="I702" s="14">
        <v>14813</v>
      </c>
      <c r="J702" s="38">
        <v>3</v>
      </c>
      <c r="K702" s="59" t="s">
        <v>167</v>
      </c>
    </row>
    <row r="703" spans="1:11" x14ac:dyDescent="0.2">
      <c r="A703" s="23">
        <v>202301</v>
      </c>
      <c r="B703" s="18">
        <v>5540246196800</v>
      </c>
      <c r="C703" s="19">
        <v>0</v>
      </c>
      <c r="D703" s="19">
        <v>0</v>
      </c>
      <c r="E703" s="19">
        <v>0</v>
      </c>
      <c r="F703" s="21" t="s">
        <v>78</v>
      </c>
      <c r="G703" s="14">
        <v>97637</v>
      </c>
      <c r="H703" s="14">
        <v>112450</v>
      </c>
      <c r="I703" s="14">
        <v>14813</v>
      </c>
      <c r="J703" s="38">
        <v>3</v>
      </c>
      <c r="K703" s="59" t="s">
        <v>167</v>
      </c>
    </row>
    <row r="704" spans="1:11" x14ac:dyDescent="0.2">
      <c r="A704" s="23">
        <v>202205</v>
      </c>
      <c r="B704" s="21">
        <v>5540246173685</v>
      </c>
      <c r="C704" s="22">
        <v>107</v>
      </c>
      <c r="D704" s="22">
        <v>2694.6432</v>
      </c>
      <c r="E704" s="22">
        <v>260</v>
      </c>
      <c r="F704" s="21" t="s">
        <v>124</v>
      </c>
      <c r="G704" s="14">
        <v>3029</v>
      </c>
      <c r="H704" s="14">
        <v>7897</v>
      </c>
      <c r="I704" s="14">
        <v>4868</v>
      </c>
      <c r="J704" s="38">
        <v>4</v>
      </c>
      <c r="K704" s="63" t="s">
        <v>2535</v>
      </c>
    </row>
    <row r="705" spans="1:11" x14ac:dyDescent="0.2">
      <c r="A705" s="23">
        <v>202205</v>
      </c>
      <c r="B705" s="18">
        <v>5540246173686</v>
      </c>
      <c r="C705" s="19">
        <v>875</v>
      </c>
      <c r="D705" s="19">
        <v>22084.358400000001</v>
      </c>
      <c r="E705" s="19">
        <v>314</v>
      </c>
      <c r="F705" s="21" t="s">
        <v>124</v>
      </c>
      <c r="G705" s="14">
        <v>3029</v>
      </c>
      <c r="H705" s="14">
        <v>7897</v>
      </c>
      <c r="I705" s="14">
        <v>4868</v>
      </c>
      <c r="J705" s="38">
        <v>4</v>
      </c>
      <c r="K705" s="63" t="s">
        <v>2535</v>
      </c>
    </row>
    <row r="706" spans="1:11" x14ac:dyDescent="0.2">
      <c r="A706" s="23">
        <v>202205</v>
      </c>
      <c r="B706" s="21">
        <v>5540246185627</v>
      </c>
      <c r="C706" s="22">
        <v>7</v>
      </c>
      <c r="D706" s="22">
        <v>4027.9680000000003</v>
      </c>
      <c r="E706" s="22">
        <v>0</v>
      </c>
      <c r="F706" s="21" t="s">
        <v>124</v>
      </c>
      <c r="G706" s="14">
        <v>3029</v>
      </c>
      <c r="H706" s="14">
        <v>7897</v>
      </c>
      <c r="I706" s="14">
        <v>4868</v>
      </c>
      <c r="J706" s="38">
        <v>4</v>
      </c>
      <c r="K706" s="63" t="s">
        <v>2535</v>
      </c>
    </row>
    <row r="707" spans="1:11" x14ac:dyDescent="0.2">
      <c r="A707" s="23">
        <v>202205</v>
      </c>
      <c r="B707" s="18">
        <v>5540246186010</v>
      </c>
      <c r="C707" s="19">
        <v>63</v>
      </c>
      <c r="D707" s="19">
        <v>9227.3904000000002</v>
      </c>
      <c r="E707" s="19">
        <v>14</v>
      </c>
      <c r="F707" s="21" t="s">
        <v>124</v>
      </c>
      <c r="G707" s="14">
        <v>3029</v>
      </c>
      <c r="H707" s="14">
        <v>7897</v>
      </c>
      <c r="I707" s="14">
        <v>4868</v>
      </c>
      <c r="J707" s="38">
        <v>4</v>
      </c>
      <c r="K707" s="63" t="s">
        <v>2535</v>
      </c>
    </row>
    <row r="708" spans="1:11" x14ac:dyDescent="0.2">
      <c r="A708" s="23">
        <v>202205</v>
      </c>
      <c r="B708" s="21">
        <v>5540246186011</v>
      </c>
      <c r="C708" s="22">
        <v>96</v>
      </c>
      <c r="D708" s="22">
        <v>5416.3296</v>
      </c>
      <c r="E708" s="22">
        <v>28</v>
      </c>
      <c r="F708" s="21" t="s">
        <v>124</v>
      </c>
      <c r="G708" s="14">
        <v>3029</v>
      </c>
      <c r="H708" s="14">
        <v>7897</v>
      </c>
      <c r="I708" s="14">
        <v>4868</v>
      </c>
      <c r="J708" s="38">
        <v>4</v>
      </c>
      <c r="K708" s="63" t="s">
        <v>2535</v>
      </c>
    </row>
    <row r="709" spans="1:11" x14ac:dyDescent="0.2">
      <c r="A709" s="23">
        <v>202205</v>
      </c>
      <c r="B709" s="18">
        <v>5540246186017</v>
      </c>
      <c r="C709" s="19">
        <v>28</v>
      </c>
      <c r="D709" s="19">
        <v>2947.6224000000002</v>
      </c>
      <c r="E709" s="19">
        <v>7</v>
      </c>
      <c r="F709" s="21" t="s">
        <v>124</v>
      </c>
      <c r="G709" s="14">
        <v>3029</v>
      </c>
      <c r="H709" s="14">
        <v>7897</v>
      </c>
      <c r="I709" s="14">
        <v>4868</v>
      </c>
      <c r="J709" s="38">
        <v>4</v>
      </c>
      <c r="K709" s="63" t="s">
        <v>2535</v>
      </c>
    </row>
    <row r="710" spans="1:11" x14ac:dyDescent="0.2">
      <c r="A710" s="23">
        <v>202205</v>
      </c>
      <c r="B710" s="18">
        <v>5540246187882</v>
      </c>
      <c r="C710" s="19">
        <v>96</v>
      </c>
      <c r="D710" s="19">
        <v>3649.0176000000001</v>
      </c>
      <c r="E710" s="19">
        <v>7</v>
      </c>
      <c r="F710" s="21" t="s">
        <v>124</v>
      </c>
      <c r="G710" s="14">
        <v>3029</v>
      </c>
      <c r="H710" s="14">
        <v>7897</v>
      </c>
      <c r="I710" s="14">
        <v>4868</v>
      </c>
      <c r="J710" s="38">
        <v>4</v>
      </c>
      <c r="K710" s="63" t="s">
        <v>2535</v>
      </c>
    </row>
    <row r="711" spans="1:11" x14ac:dyDescent="0.2">
      <c r="A711" s="23">
        <v>202205</v>
      </c>
      <c r="B711" s="21">
        <v>5540246187995</v>
      </c>
      <c r="C711" s="22">
        <v>0</v>
      </c>
      <c r="D711" s="22">
        <v>0</v>
      </c>
      <c r="E711" s="22">
        <v>386</v>
      </c>
      <c r="F711" s="21" t="s">
        <v>124</v>
      </c>
      <c r="G711" s="14">
        <v>3029</v>
      </c>
      <c r="H711" s="14">
        <v>7897</v>
      </c>
      <c r="I711" s="14">
        <v>4868</v>
      </c>
      <c r="J711" s="38">
        <v>4</v>
      </c>
      <c r="K711" s="63" t="s">
        <v>2535</v>
      </c>
    </row>
    <row r="712" spans="1:11" x14ac:dyDescent="0.2">
      <c r="A712" s="23">
        <v>202205</v>
      </c>
      <c r="B712" s="18">
        <v>5540246187996</v>
      </c>
      <c r="C712" s="19">
        <v>0</v>
      </c>
      <c r="D712" s="19">
        <v>0</v>
      </c>
      <c r="E712" s="19">
        <v>0</v>
      </c>
      <c r="F712" s="21" t="s">
        <v>124</v>
      </c>
      <c r="G712" s="14">
        <v>3029</v>
      </c>
      <c r="H712" s="14">
        <v>7897</v>
      </c>
      <c r="I712" s="14">
        <v>4868</v>
      </c>
      <c r="J712" s="38">
        <v>4</v>
      </c>
      <c r="K712" s="63" t="s">
        <v>2535</v>
      </c>
    </row>
    <row r="713" spans="1:11" x14ac:dyDescent="0.2">
      <c r="A713" s="23">
        <v>202205</v>
      </c>
      <c r="B713" s="21">
        <v>5540246187997</v>
      </c>
      <c r="C713" s="22">
        <v>0</v>
      </c>
      <c r="D713" s="22">
        <v>0</v>
      </c>
      <c r="E713" s="22">
        <v>12</v>
      </c>
      <c r="F713" s="21" t="s">
        <v>124</v>
      </c>
      <c r="G713" s="14">
        <v>3029</v>
      </c>
      <c r="H713" s="14">
        <v>7897</v>
      </c>
      <c r="I713" s="14">
        <v>4868</v>
      </c>
      <c r="J713" s="38">
        <v>4</v>
      </c>
      <c r="K713" s="63" t="s">
        <v>2535</v>
      </c>
    </row>
    <row r="714" spans="1:11" x14ac:dyDescent="0.2">
      <c r="A714" s="23">
        <v>202205</v>
      </c>
      <c r="B714" s="18">
        <v>5540246187998</v>
      </c>
      <c r="C714" s="19">
        <v>0</v>
      </c>
      <c r="D714" s="19">
        <v>0</v>
      </c>
      <c r="E714" s="19">
        <v>374</v>
      </c>
      <c r="F714" s="21" t="s">
        <v>124</v>
      </c>
      <c r="G714" s="14">
        <v>3029</v>
      </c>
      <c r="H714" s="14">
        <v>7897</v>
      </c>
      <c r="I714" s="14">
        <v>4868</v>
      </c>
      <c r="J714" s="38">
        <v>4</v>
      </c>
      <c r="K714" s="63" t="s">
        <v>2535</v>
      </c>
    </row>
    <row r="715" spans="1:11" x14ac:dyDescent="0.2">
      <c r="A715" s="23">
        <v>202205</v>
      </c>
      <c r="B715" s="21">
        <v>5540246188047</v>
      </c>
      <c r="C715" s="22">
        <v>154</v>
      </c>
      <c r="D715" s="22">
        <v>18652.550400000004</v>
      </c>
      <c r="E715" s="22">
        <v>35</v>
      </c>
      <c r="F715" s="21" t="s">
        <v>124</v>
      </c>
      <c r="G715" s="14">
        <v>3029</v>
      </c>
      <c r="H715" s="14">
        <v>7897</v>
      </c>
      <c r="I715" s="14">
        <v>4868</v>
      </c>
      <c r="J715" s="38">
        <v>4</v>
      </c>
      <c r="K715" s="63" t="s">
        <v>2535</v>
      </c>
    </row>
    <row r="716" spans="1:11" x14ac:dyDescent="0.2">
      <c r="A716" s="23">
        <v>202205</v>
      </c>
      <c r="B716" s="21">
        <v>5540246188512</v>
      </c>
      <c r="C716" s="22">
        <v>179</v>
      </c>
      <c r="D716" s="22">
        <v>24488.9568</v>
      </c>
      <c r="E716" s="22">
        <v>28</v>
      </c>
      <c r="F716" s="21" t="s">
        <v>124</v>
      </c>
      <c r="G716" s="14">
        <v>3029</v>
      </c>
      <c r="H716" s="14">
        <v>7897</v>
      </c>
      <c r="I716" s="14">
        <v>4868</v>
      </c>
      <c r="J716" s="38">
        <v>4</v>
      </c>
      <c r="K716" s="63" t="s">
        <v>2535</v>
      </c>
    </row>
    <row r="717" spans="1:11" x14ac:dyDescent="0.2">
      <c r="A717" s="23">
        <v>202205</v>
      </c>
      <c r="B717" s="21">
        <v>5540246190092</v>
      </c>
      <c r="C717" s="22">
        <v>96</v>
      </c>
      <c r="D717" s="22">
        <v>13163.5584</v>
      </c>
      <c r="E717" s="22">
        <v>47</v>
      </c>
      <c r="F717" s="21" t="s">
        <v>124</v>
      </c>
      <c r="G717" s="14">
        <v>3029</v>
      </c>
      <c r="H717" s="14">
        <v>7897</v>
      </c>
      <c r="I717" s="14">
        <v>4868</v>
      </c>
      <c r="J717" s="38">
        <v>4</v>
      </c>
      <c r="K717" s="63" t="s">
        <v>2535</v>
      </c>
    </row>
    <row r="718" spans="1:11" x14ac:dyDescent="0.2">
      <c r="A718" s="23">
        <v>202205</v>
      </c>
      <c r="B718" s="21">
        <v>5540246192836</v>
      </c>
      <c r="C718" s="22">
        <v>84</v>
      </c>
      <c r="D718" s="22">
        <v>11558.2464</v>
      </c>
      <c r="E718" s="22">
        <v>0</v>
      </c>
      <c r="F718" s="21" t="s">
        <v>124</v>
      </c>
      <c r="G718" s="14">
        <v>3029</v>
      </c>
      <c r="H718" s="14">
        <v>7897</v>
      </c>
      <c r="I718" s="14">
        <v>4868</v>
      </c>
      <c r="J718" s="38">
        <v>4</v>
      </c>
      <c r="K718" s="63" t="s">
        <v>2535</v>
      </c>
    </row>
    <row r="719" spans="1:11" x14ac:dyDescent="0.2">
      <c r="A719" s="23">
        <v>202205</v>
      </c>
      <c r="B719" s="18">
        <v>5540246193249</v>
      </c>
      <c r="C719" s="19">
        <v>1244</v>
      </c>
      <c r="D719" s="19">
        <v>54530.495999999999</v>
      </c>
      <c r="E719" s="19">
        <v>956</v>
      </c>
      <c r="F719" s="21" t="s">
        <v>124</v>
      </c>
      <c r="G719" s="14">
        <v>3029</v>
      </c>
      <c r="H719" s="14">
        <v>7897</v>
      </c>
      <c r="I719" s="14">
        <v>4868</v>
      </c>
      <c r="J719" s="38">
        <v>4</v>
      </c>
      <c r="K719" s="63" t="s">
        <v>2535</v>
      </c>
    </row>
    <row r="720" spans="1:11" x14ac:dyDescent="0.2">
      <c r="A720" s="23">
        <v>202206</v>
      </c>
      <c r="B720" s="18">
        <v>5540246173685</v>
      </c>
      <c r="C720" s="19">
        <v>738</v>
      </c>
      <c r="D720" s="19">
        <v>18628.185600000001</v>
      </c>
      <c r="E720" s="19">
        <v>372</v>
      </c>
      <c r="F720" s="21" t="s">
        <v>124</v>
      </c>
      <c r="G720" s="14">
        <v>3029</v>
      </c>
      <c r="H720" s="14">
        <v>7897</v>
      </c>
      <c r="I720" s="14">
        <v>4868</v>
      </c>
      <c r="J720" s="38">
        <v>4</v>
      </c>
      <c r="K720" s="63" t="s">
        <v>2535</v>
      </c>
    </row>
    <row r="721" spans="1:11" x14ac:dyDescent="0.2">
      <c r="A721" s="23">
        <v>202206</v>
      </c>
      <c r="B721" s="21">
        <v>5540246173686</v>
      </c>
      <c r="C721" s="22">
        <v>560</v>
      </c>
      <c r="D721" s="22">
        <v>14117.587200000002</v>
      </c>
      <c r="E721" s="22">
        <v>430</v>
      </c>
      <c r="F721" s="21" t="s">
        <v>124</v>
      </c>
      <c r="G721" s="14">
        <v>3029</v>
      </c>
      <c r="H721" s="14">
        <v>7897</v>
      </c>
      <c r="I721" s="14">
        <v>4868</v>
      </c>
      <c r="J721" s="38">
        <v>4</v>
      </c>
      <c r="K721" s="63" t="s">
        <v>2535</v>
      </c>
    </row>
    <row r="722" spans="1:11" x14ac:dyDescent="0.2">
      <c r="A722" s="23">
        <v>202206</v>
      </c>
      <c r="B722" s="18">
        <v>5540246185627</v>
      </c>
      <c r="C722" s="19">
        <v>5</v>
      </c>
      <c r="D722" s="19">
        <v>2685.3120000000004</v>
      </c>
      <c r="E722" s="19">
        <v>0</v>
      </c>
      <c r="F722" s="21" t="s">
        <v>124</v>
      </c>
      <c r="G722" s="14">
        <v>3029</v>
      </c>
      <c r="H722" s="14">
        <v>7897</v>
      </c>
      <c r="I722" s="14">
        <v>4868</v>
      </c>
      <c r="J722" s="38">
        <v>4</v>
      </c>
      <c r="K722" s="63" t="s">
        <v>2535</v>
      </c>
    </row>
    <row r="723" spans="1:11" x14ac:dyDescent="0.2">
      <c r="A723" s="23">
        <v>202206</v>
      </c>
      <c r="B723" s="18">
        <v>5540246186010</v>
      </c>
      <c r="C723" s="19">
        <v>49</v>
      </c>
      <c r="D723" s="19">
        <v>7176.8591999999999</v>
      </c>
      <c r="E723" s="19">
        <v>12</v>
      </c>
      <c r="F723" s="21" t="s">
        <v>124</v>
      </c>
      <c r="G723" s="14">
        <v>3029</v>
      </c>
      <c r="H723" s="14">
        <v>7897</v>
      </c>
      <c r="I723" s="14">
        <v>4868</v>
      </c>
      <c r="J723" s="38">
        <v>4</v>
      </c>
      <c r="K723" s="63" t="s">
        <v>2535</v>
      </c>
    </row>
    <row r="724" spans="1:11" x14ac:dyDescent="0.2">
      <c r="A724" s="23">
        <v>202206</v>
      </c>
      <c r="B724" s="21">
        <v>5540246186011</v>
      </c>
      <c r="C724" s="22">
        <v>114</v>
      </c>
      <c r="D724" s="22">
        <v>6473.1744000000008</v>
      </c>
      <c r="E724" s="22">
        <v>10</v>
      </c>
      <c r="F724" s="21" t="s">
        <v>124</v>
      </c>
      <c r="G724" s="14">
        <v>3029</v>
      </c>
      <c r="H724" s="14">
        <v>7897</v>
      </c>
      <c r="I724" s="14">
        <v>4868</v>
      </c>
      <c r="J724" s="38">
        <v>4</v>
      </c>
      <c r="K724" s="63" t="s">
        <v>2535</v>
      </c>
    </row>
    <row r="725" spans="1:11" x14ac:dyDescent="0.2">
      <c r="A725" s="23">
        <v>202206</v>
      </c>
      <c r="B725" s="18">
        <v>5540246186017</v>
      </c>
      <c r="C725" s="19">
        <v>21</v>
      </c>
      <c r="D725" s="19">
        <v>2210.7168000000001</v>
      </c>
      <c r="E725" s="19">
        <v>7</v>
      </c>
      <c r="F725" s="21" t="s">
        <v>124</v>
      </c>
      <c r="G725" s="14">
        <v>3029</v>
      </c>
      <c r="H725" s="14">
        <v>7897</v>
      </c>
      <c r="I725" s="14">
        <v>4868</v>
      </c>
      <c r="J725" s="38">
        <v>4</v>
      </c>
      <c r="K725" s="63" t="s">
        <v>2535</v>
      </c>
    </row>
    <row r="726" spans="1:11" x14ac:dyDescent="0.2">
      <c r="A726" s="23">
        <v>202206</v>
      </c>
      <c r="B726" s="21">
        <v>5540246187882</v>
      </c>
      <c r="C726" s="22">
        <v>89</v>
      </c>
      <c r="D726" s="22">
        <v>3382.0416</v>
      </c>
      <c r="E726" s="22">
        <v>19</v>
      </c>
      <c r="F726" s="21" t="s">
        <v>124</v>
      </c>
      <c r="G726" s="14">
        <v>3029</v>
      </c>
      <c r="H726" s="14">
        <v>7897</v>
      </c>
      <c r="I726" s="14">
        <v>4868</v>
      </c>
      <c r="J726" s="38">
        <v>4</v>
      </c>
      <c r="K726" s="63" t="s">
        <v>2535</v>
      </c>
    </row>
    <row r="727" spans="1:11" x14ac:dyDescent="0.2">
      <c r="A727" s="23">
        <v>202206</v>
      </c>
      <c r="B727" s="18">
        <v>5540246187995</v>
      </c>
      <c r="C727" s="19">
        <v>1933</v>
      </c>
      <c r="D727" s="19">
        <v>169528.16159999999</v>
      </c>
      <c r="E727" s="19">
        <v>996</v>
      </c>
      <c r="F727" s="21" t="s">
        <v>124</v>
      </c>
      <c r="G727" s="14">
        <v>3029</v>
      </c>
      <c r="H727" s="14">
        <v>7897</v>
      </c>
      <c r="I727" s="14">
        <v>4868</v>
      </c>
      <c r="J727" s="38">
        <v>4</v>
      </c>
      <c r="K727" s="63" t="s">
        <v>2535</v>
      </c>
    </row>
    <row r="728" spans="1:11" x14ac:dyDescent="0.2">
      <c r="A728" s="23">
        <v>202206</v>
      </c>
      <c r="B728" s="21">
        <v>5540246187996</v>
      </c>
      <c r="C728" s="22">
        <v>348</v>
      </c>
      <c r="D728" s="22">
        <v>16089.840000000002</v>
      </c>
      <c r="E728" s="22">
        <v>14</v>
      </c>
      <c r="F728" s="21" t="s">
        <v>124</v>
      </c>
      <c r="G728" s="14">
        <v>3029</v>
      </c>
      <c r="H728" s="14">
        <v>7897</v>
      </c>
      <c r="I728" s="14">
        <v>4868</v>
      </c>
      <c r="J728" s="38">
        <v>4</v>
      </c>
      <c r="K728" s="63" t="s">
        <v>2535</v>
      </c>
    </row>
    <row r="729" spans="1:11" x14ac:dyDescent="0.2">
      <c r="A729" s="23">
        <v>202206</v>
      </c>
      <c r="B729" s="18">
        <v>5540246187997</v>
      </c>
      <c r="C729" s="19">
        <v>337</v>
      </c>
      <c r="D729" s="19">
        <v>16806.312000000002</v>
      </c>
      <c r="E729" s="19">
        <v>84</v>
      </c>
      <c r="F729" s="21" t="s">
        <v>124</v>
      </c>
      <c r="G729" s="14">
        <v>3029</v>
      </c>
      <c r="H729" s="14">
        <v>7897</v>
      </c>
      <c r="I729" s="14">
        <v>4868</v>
      </c>
      <c r="J729" s="38">
        <v>4</v>
      </c>
      <c r="K729" s="63" t="s">
        <v>2535</v>
      </c>
    </row>
    <row r="730" spans="1:11" x14ac:dyDescent="0.2">
      <c r="A730" s="23">
        <v>202206</v>
      </c>
      <c r="B730" s="21">
        <v>5540246187998</v>
      </c>
      <c r="C730" s="22">
        <v>1031</v>
      </c>
      <c r="D730" s="22">
        <v>52958.188800000004</v>
      </c>
      <c r="E730" s="22">
        <v>555</v>
      </c>
      <c r="F730" s="21" t="s">
        <v>124</v>
      </c>
      <c r="G730" s="14">
        <v>3029</v>
      </c>
      <c r="H730" s="14">
        <v>7897</v>
      </c>
      <c r="I730" s="14">
        <v>4868</v>
      </c>
      <c r="J730" s="38">
        <v>4</v>
      </c>
      <c r="K730" s="63" t="s">
        <v>2535</v>
      </c>
    </row>
    <row r="731" spans="1:11" x14ac:dyDescent="0.2">
      <c r="A731" s="23">
        <v>202206</v>
      </c>
      <c r="B731" s="18">
        <v>5540246188047</v>
      </c>
      <c r="C731" s="19">
        <v>358</v>
      </c>
      <c r="D731" s="19">
        <v>43522.617600000005</v>
      </c>
      <c r="E731" s="19">
        <v>45</v>
      </c>
      <c r="F731" s="21" t="s">
        <v>124</v>
      </c>
      <c r="G731" s="14">
        <v>3029</v>
      </c>
      <c r="H731" s="14">
        <v>7897</v>
      </c>
      <c r="I731" s="14">
        <v>4868</v>
      </c>
      <c r="J731" s="38">
        <v>4</v>
      </c>
      <c r="K731" s="63" t="s">
        <v>2535</v>
      </c>
    </row>
    <row r="732" spans="1:11" x14ac:dyDescent="0.2">
      <c r="A732" s="23">
        <v>202206</v>
      </c>
      <c r="B732" s="21">
        <v>5540246188512</v>
      </c>
      <c r="C732" s="22">
        <v>151</v>
      </c>
      <c r="D732" s="22">
        <v>20672.496000000003</v>
      </c>
      <c r="E732" s="22">
        <v>33</v>
      </c>
      <c r="F732" s="21" t="s">
        <v>124</v>
      </c>
      <c r="G732" s="14">
        <v>3029</v>
      </c>
      <c r="H732" s="14">
        <v>7897</v>
      </c>
      <c r="I732" s="14">
        <v>4868</v>
      </c>
      <c r="J732" s="38">
        <v>4</v>
      </c>
      <c r="K732" s="63" t="s">
        <v>2535</v>
      </c>
    </row>
    <row r="733" spans="1:11" x14ac:dyDescent="0.2">
      <c r="A733" s="23">
        <v>202206</v>
      </c>
      <c r="B733" s="18">
        <v>5540246190092</v>
      </c>
      <c r="C733" s="19">
        <v>49</v>
      </c>
      <c r="D733" s="19">
        <v>6742.3104000000003</v>
      </c>
      <c r="E733" s="19">
        <v>49</v>
      </c>
      <c r="F733" s="21" t="s">
        <v>124</v>
      </c>
      <c r="G733" s="14">
        <v>3029</v>
      </c>
      <c r="H733" s="14">
        <v>7897</v>
      </c>
      <c r="I733" s="14">
        <v>4868</v>
      </c>
      <c r="J733" s="38">
        <v>4</v>
      </c>
      <c r="K733" s="63" t="s">
        <v>2535</v>
      </c>
    </row>
    <row r="734" spans="1:11" x14ac:dyDescent="0.2">
      <c r="A734" s="23">
        <v>202206</v>
      </c>
      <c r="B734" s="18">
        <v>5540246192836</v>
      </c>
      <c r="C734" s="19">
        <v>84</v>
      </c>
      <c r="D734" s="19">
        <v>11558.2464</v>
      </c>
      <c r="E734" s="19">
        <v>0</v>
      </c>
      <c r="F734" s="21" t="s">
        <v>124</v>
      </c>
      <c r="G734" s="14">
        <v>3029</v>
      </c>
      <c r="H734" s="14">
        <v>7897</v>
      </c>
      <c r="I734" s="14">
        <v>4868</v>
      </c>
      <c r="J734" s="38">
        <v>4</v>
      </c>
      <c r="K734" s="63" t="s">
        <v>2535</v>
      </c>
    </row>
    <row r="735" spans="1:11" x14ac:dyDescent="0.2">
      <c r="A735" s="23">
        <v>202206</v>
      </c>
      <c r="B735" s="21">
        <v>5540246193249</v>
      </c>
      <c r="C735" s="22">
        <v>235</v>
      </c>
      <c r="D735" s="22">
        <v>10275.336000000001</v>
      </c>
      <c r="E735" s="22">
        <v>235</v>
      </c>
      <c r="F735" s="21" t="s">
        <v>124</v>
      </c>
      <c r="G735" s="14">
        <v>3029</v>
      </c>
      <c r="H735" s="14">
        <v>7897</v>
      </c>
      <c r="I735" s="14">
        <v>4868</v>
      </c>
      <c r="J735" s="38">
        <v>4</v>
      </c>
      <c r="K735" s="63" t="s">
        <v>2535</v>
      </c>
    </row>
    <row r="736" spans="1:11" x14ac:dyDescent="0.2">
      <c r="A736" s="23">
        <v>202207</v>
      </c>
      <c r="B736" s="21">
        <v>5540246173685</v>
      </c>
      <c r="C736" s="22">
        <v>365</v>
      </c>
      <c r="D736" s="22">
        <v>9196.9344000000001</v>
      </c>
      <c r="E736" s="22">
        <v>177</v>
      </c>
      <c r="F736" s="21" t="s">
        <v>124</v>
      </c>
      <c r="G736" s="14">
        <v>3029</v>
      </c>
      <c r="H736" s="14">
        <v>7897</v>
      </c>
      <c r="I736" s="14">
        <v>4868</v>
      </c>
      <c r="J736" s="38">
        <v>4</v>
      </c>
      <c r="K736" s="63" t="s">
        <v>2535</v>
      </c>
    </row>
    <row r="737" spans="1:11" x14ac:dyDescent="0.2">
      <c r="A737" s="23">
        <v>202207</v>
      </c>
      <c r="B737" s="18">
        <v>5540246173686</v>
      </c>
      <c r="C737" s="19">
        <v>404</v>
      </c>
      <c r="D737" s="19">
        <v>10192.7808</v>
      </c>
      <c r="E737" s="19">
        <v>207</v>
      </c>
      <c r="F737" s="21" t="s">
        <v>124</v>
      </c>
      <c r="G737" s="14">
        <v>3029</v>
      </c>
      <c r="H737" s="14">
        <v>7897</v>
      </c>
      <c r="I737" s="14">
        <v>4868</v>
      </c>
      <c r="J737" s="38">
        <v>4</v>
      </c>
      <c r="K737" s="63" t="s">
        <v>2535</v>
      </c>
    </row>
    <row r="738" spans="1:11" x14ac:dyDescent="0.2">
      <c r="A738" s="23">
        <v>202207</v>
      </c>
      <c r="B738" s="18">
        <v>5540246185627</v>
      </c>
      <c r="C738" s="19">
        <v>5</v>
      </c>
      <c r="D738" s="19">
        <v>2685.3120000000004</v>
      </c>
      <c r="E738" s="19">
        <v>0</v>
      </c>
      <c r="F738" s="21" t="s">
        <v>124</v>
      </c>
      <c r="G738" s="14">
        <v>3029</v>
      </c>
      <c r="H738" s="14">
        <v>7897</v>
      </c>
      <c r="I738" s="14">
        <v>4868</v>
      </c>
      <c r="J738" s="38">
        <v>4</v>
      </c>
      <c r="K738" s="63" t="s">
        <v>2535</v>
      </c>
    </row>
    <row r="739" spans="1:11" x14ac:dyDescent="0.2">
      <c r="A739" s="23">
        <v>202207</v>
      </c>
      <c r="B739" s="18">
        <v>5540246186010</v>
      </c>
      <c r="C739" s="19">
        <v>121</v>
      </c>
      <c r="D739" s="19">
        <v>17771.270400000001</v>
      </c>
      <c r="E739" s="19">
        <v>3</v>
      </c>
      <c r="F739" s="21" t="s">
        <v>124</v>
      </c>
      <c r="G739" s="14">
        <v>3029</v>
      </c>
      <c r="H739" s="14">
        <v>7897</v>
      </c>
      <c r="I739" s="14">
        <v>4868</v>
      </c>
      <c r="J739" s="38">
        <v>4</v>
      </c>
      <c r="K739" s="63" t="s">
        <v>2535</v>
      </c>
    </row>
    <row r="740" spans="1:11" x14ac:dyDescent="0.2">
      <c r="A740" s="23">
        <v>202207</v>
      </c>
      <c r="B740" s="21">
        <v>5540246186011</v>
      </c>
      <c r="C740" s="22">
        <v>110</v>
      </c>
      <c r="D740" s="22">
        <v>6208.9632000000001</v>
      </c>
      <c r="E740" s="22">
        <v>3</v>
      </c>
      <c r="F740" s="21" t="s">
        <v>124</v>
      </c>
      <c r="G740" s="14">
        <v>3029</v>
      </c>
      <c r="H740" s="14">
        <v>7897</v>
      </c>
      <c r="I740" s="14">
        <v>4868</v>
      </c>
      <c r="J740" s="38">
        <v>4</v>
      </c>
      <c r="K740" s="63" t="s">
        <v>2535</v>
      </c>
    </row>
    <row r="741" spans="1:11" x14ac:dyDescent="0.2">
      <c r="A741" s="23">
        <v>202207</v>
      </c>
      <c r="B741" s="18">
        <v>5540246186017</v>
      </c>
      <c r="C741" s="19">
        <v>77</v>
      </c>
      <c r="D741" s="19">
        <v>8105.9616000000015</v>
      </c>
      <c r="E741" s="19">
        <v>3</v>
      </c>
      <c r="F741" s="21" t="s">
        <v>124</v>
      </c>
      <c r="G741" s="14">
        <v>3029</v>
      </c>
      <c r="H741" s="14">
        <v>7897</v>
      </c>
      <c r="I741" s="14">
        <v>4868</v>
      </c>
      <c r="J741" s="38">
        <v>4</v>
      </c>
      <c r="K741" s="63" t="s">
        <v>2535</v>
      </c>
    </row>
    <row r="742" spans="1:11" x14ac:dyDescent="0.2">
      <c r="A742" s="23">
        <v>202207</v>
      </c>
      <c r="B742" s="18">
        <v>5540246187882</v>
      </c>
      <c r="C742" s="19">
        <v>70</v>
      </c>
      <c r="D742" s="19">
        <v>2670.0191999999997</v>
      </c>
      <c r="E742" s="19">
        <v>3</v>
      </c>
      <c r="F742" s="21" t="s">
        <v>124</v>
      </c>
      <c r="G742" s="14">
        <v>3029</v>
      </c>
      <c r="H742" s="14">
        <v>7897</v>
      </c>
      <c r="I742" s="14">
        <v>4868</v>
      </c>
      <c r="J742" s="38">
        <v>4</v>
      </c>
      <c r="K742" s="63" t="s">
        <v>2535</v>
      </c>
    </row>
    <row r="743" spans="1:11" x14ac:dyDescent="0.2">
      <c r="A743" s="23">
        <v>202207</v>
      </c>
      <c r="B743" s="18">
        <v>5540246187995</v>
      </c>
      <c r="C743" s="19">
        <v>1866</v>
      </c>
      <c r="D743" s="19">
        <v>163626.22080000001</v>
      </c>
      <c r="E743" s="19">
        <v>418</v>
      </c>
      <c r="F743" s="21" t="s">
        <v>124</v>
      </c>
      <c r="G743" s="14">
        <v>3029</v>
      </c>
      <c r="H743" s="14">
        <v>7897</v>
      </c>
      <c r="I743" s="14">
        <v>4868</v>
      </c>
      <c r="J743" s="38">
        <v>4</v>
      </c>
      <c r="K743" s="63" t="s">
        <v>2535</v>
      </c>
    </row>
    <row r="744" spans="1:11" x14ac:dyDescent="0.2">
      <c r="A744" s="23">
        <v>202207</v>
      </c>
      <c r="B744" s="21">
        <v>5540246187996</v>
      </c>
      <c r="C744" s="22">
        <v>335</v>
      </c>
      <c r="D744" s="22">
        <v>15446.246400000002</v>
      </c>
      <c r="E744" s="22">
        <v>7</v>
      </c>
      <c r="F744" s="21" t="s">
        <v>124</v>
      </c>
      <c r="G744" s="14">
        <v>3029</v>
      </c>
      <c r="H744" s="14">
        <v>7897</v>
      </c>
      <c r="I744" s="14">
        <v>4868</v>
      </c>
      <c r="J744" s="38">
        <v>4</v>
      </c>
      <c r="K744" s="63" t="s">
        <v>2535</v>
      </c>
    </row>
    <row r="745" spans="1:11" x14ac:dyDescent="0.2">
      <c r="A745" s="23">
        <v>202207</v>
      </c>
      <c r="B745" s="18">
        <v>5540246187997</v>
      </c>
      <c r="C745" s="19">
        <v>253</v>
      </c>
      <c r="D745" s="19">
        <v>12633.7104</v>
      </c>
      <c r="E745" s="19">
        <v>38</v>
      </c>
      <c r="F745" s="21" t="s">
        <v>124</v>
      </c>
      <c r="G745" s="14">
        <v>3029</v>
      </c>
      <c r="H745" s="14">
        <v>7897</v>
      </c>
      <c r="I745" s="14">
        <v>4868</v>
      </c>
      <c r="J745" s="38">
        <v>4</v>
      </c>
      <c r="K745" s="63" t="s">
        <v>2535</v>
      </c>
    </row>
    <row r="746" spans="1:11" x14ac:dyDescent="0.2">
      <c r="A746" s="23">
        <v>202207</v>
      </c>
      <c r="B746" s="21">
        <v>5540246187998</v>
      </c>
      <c r="C746" s="22">
        <v>474</v>
      </c>
      <c r="D746" s="22">
        <v>24332.140800000001</v>
      </c>
      <c r="E746" s="22">
        <v>223</v>
      </c>
      <c r="F746" s="21" t="s">
        <v>124</v>
      </c>
      <c r="G746" s="14">
        <v>3029</v>
      </c>
      <c r="H746" s="14">
        <v>7897</v>
      </c>
      <c r="I746" s="14">
        <v>4868</v>
      </c>
      <c r="J746" s="38">
        <v>4</v>
      </c>
      <c r="K746" s="63" t="s">
        <v>2535</v>
      </c>
    </row>
    <row r="747" spans="1:11" x14ac:dyDescent="0.2">
      <c r="A747" s="23">
        <v>202207</v>
      </c>
      <c r="B747" s="18">
        <v>5540246188047</v>
      </c>
      <c r="C747" s="19">
        <v>314</v>
      </c>
      <c r="D747" s="19">
        <v>38152.944000000003</v>
      </c>
      <c r="E747" s="19">
        <v>21</v>
      </c>
      <c r="F747" s="21" t="s">
        <v>124</v>
      </c>
      <c r="G747" s="14">
        <v>3029</v>
      </c>
      <c r="H747" s="14">
        <v>7897</v>
      </c>
      <c r="I747" s="14">
        <v>4868</v>
      </c>
      <c r="J747" s="38">
        <v>4</v>
      </c>
      <c r="K747" s="63" t="s">
        <v>2535</v>
      </c>
    </row>
    <row r="748" spans="1:11" x14ac:dyDescent="0.2">
      <c r="A748" s="23">
        <v>202207</v>
      </c>
      <c r="B748" s="18">
        <v>5540246188512</v>
      </c>
      <c r="C748" s="19">
        <v>351</v>
      </c>
      <c r="D748" s="19">
        <v>48023.798400000007</v>
      </c>
      <c r="E748" s="19">
        <v>5</v>
      </c>
      <c r="F748" s="21" t="s">
        <v>124</v>
      </c>
      <c r="G748" s="14">
        <v>3029</v>
      </c>
      <c r="H748" s="14">
        <v>7897</v>
      </c>
      <c r="I748" s="14">
        <v>4868</v>
      </c>
      <c r="J748" s="38">
        <v>4</v>
      </c>
      <c r="K748" s="63" t="s">
        <v>2535</v>
      </c>
    </row>
    <row r="749" spans="1:11" x14ac:dyDescent="0.2">
      <c r="A749" s="23">
        <v>202207</v>
      </c>
      <c r="B749" s="21">
        <v>5540246190092</v>
      </c>
      <c r="C749" s="22">
        <v>228</v>
      </c>
      <c r="D749" s="22">
        <v>31464.1152</v>
      </c>
      <c r="E749" s="22">
        <v>31</v>
      </c>
      <c r="F749" s="21" t="s">
        <v>124</v>
      </c>
      <c r="G749" s="14">
        <v>3029</v>
      </c>
      <c r="H749" s="14">
        <v>7897</v>
      </c>
      <c r="I749" s="14">
        <v>4868</v>
      </c>
      <c r="J749" s="38">
        <v>4</v>
      </c>
      <c r="K749" s="63" t="s">
        <v>2535</v>
      </c>
    </row>
    <row r="750" spans="1:11" x14ac:dyDescent="0.2">
      <c r="A750" s="23">
        <v>202207</v>
      </c>
      <c r="B750" s="21">
        <v>5540246192836</v>
      </c>
      <c r="C750" s="22">
        <v>84</v>
      </c>
      <c r="D750" s="22">
        <v>11558.2464</v>
      </c>
      <c r="E750" s="22">
        <v>0</v>
      </c>
      <c r="F750" s="21" t="s">
        <v>124</v>
      </c>
      <c r="G750" s="14">
        <v>3029</v>
      </c>
      <c r="H750" s="14">
        <v>7897</v>
      </c>
      <c r="I750" s="14">
        <v>4868</v>
      </c>
      <c r="J750" s="38">
        <v>4</v>
      </c>
      <c r="K750" s="63" t="s">
        <v>2535</v>
      </c>
    </row>
    <row r="751" spans="1:11" x14ac:dyDescent="0.2">
      <c r="A751" s="23">
        <v>202208</v>
      </c>
      <c r="B751" s="21">
        <v>5540246173685</v>
      </c>
      <c r="C751" s="22">
        <v>188</v>
      </c>
      <c r="D751" s="22">
        <v>4744.9151999999995</v>
      </c>
      <c r="E751" s="22">
        <v>226</v>
      </c>
      <c r="F751" s="21" t="s">
        <v>124</v>
      </c>
      <c r="G751" s="14">
        <v>3029</v>
      </c>
      <c r="H751" s="14">
        <v>7897</v>
      </c>
      <c r="I751" s="14">
        <v>4868</v>
      </c>
      <c r="J751" s="38">
        <v>4</v>
      </c>
      <c r="K751" s="63" t="s">
        <v>2535</v>
      </c>
    </row>
    <row r="752" spans="1:11" x14ac:dyDescent="0.2">
      <c r="A752" s="23">
        <v>202208</v>
      </c>
      <c r="B752" s="18">
        <v>5540246173686</v>
      </c>
      <c r="C752" s="19">
        <v>420</v>
      </c>
      <c r="D752" s="19">
        <v>10770.148800000001</v>
      </c>
      <c r="E752" s="19">
        <v>193</v>
      </c>
      <c r="F752" s="21" t="s">
        <v>124</v>
      </c>
      <c r="G752" s="14">
        <v>3029</v>
      </c>
      <c r="H752" s="14">
        <v>7897</v>
      </c>
      <c r="I752" s="14">
        <v>4868</v>
      </c>
      <c r="J752" s="38">
        <v>4</v>
      </c>
      <c r="K752" s="63" t="s">
        <v>2535</v>
      </c>
    </row>
    <row r="753" spans="1:11" x14ac:dyDescent="0.2">
      <c r="A753" s="23">
        <v>202208</v>
      </c>
      <c r="B753" s="18">
        <v>5540246186010</v>
      </c>
      <c r="C753" s="19">
        <v>119</v>
      </c>
      <c r="D753" s="19">
        <v>17429.515200000002</v>
      </c>
      <c r="E753" s="19">
        <v>10</v>
      </c>
      <c r="F753" s="21" t="s">
        <v>124</v>
      </c>
      <c r="G753" s="14">
        <v>3029</v>
      </c>
      <c r="H753" s="14">
        <v>7897</v>
      </c>
      <c r="I753" s="14">
        <v>4868</v>
      </c>
      <c r="J753" s="38">
        <v>4</v>
      </c>
      <c r="K753" s="63" t="s">
        <v>2535</v>
      </c>
    </row>
    <row r="754" spans="1:11" x14ac:dyDescent="0.2">
      <c r="A754" s="23">
        <v>202208</v>
      </c>
      <c r="B754" s="21">
        <v>5540246186011</v>
      </c>
      <c r="C754" s="22">
        <v>107</v>
      </c>
      <c r="D754" s="22">
        <v>6076.8576000000003</v>
      </c>
      <c r="E754" s="22">
        <v>3</v>
      </c>
      <c r="F754" s="21" t="s">
        <v>124</v>
      </c>
      <c r="G754" s="14">
        <v>3029</v>
      </c>
      <c r="H754" s="14">
        <v>7897</v>
      </c>
      <c r="I754" s="14">
        <v>4868</v>
      </c>
      <c r="J754" s="38">
        <v>4</v>
      </c>
      <c r="K754" s="63" t="s">
        <v>2535</v>
      </c>
    </row>
    <row r="755" spans="1:11" x14ac:dyDescent="0.2">
      <c r="A755" s="23">
        <v>202208</v>
      </c>
      <c r="B755" s="18">
        <v>5540246186017</v>
      </c>
      <c r="C755" s="19">
        <v>75</v>
      </c>
      <c r="D755" s="19">
        <v>7860.3264000000008</v>
      </c>
      <c r="E755" s="19">
        <v>7</v>
      </c>
      <c r="F755" s="21" t="s">
        <v>124</v>
      </c>
      <c r="G755" s="14">
        <v>3029</v>
      </c>
      <c r="H755" s="14">
        <v>7897</v>
      </c>
      <c r="I755" s="14">
        <v>4868</v>
      </c>
      <c r="J755" s="38">
        <v>4</v>
      </c>
      <c r="K755" s="63" t="s">
        <v>2535</v>
      </c>
    </row>
    <row r="756" spans="1:11" x14ac:dyDescent="0.2">
      <c r="A756" s="23">
        <v>202208</v>
      </c>
      <c r="B756" s="18">
        <v>5540246187882</v>
      </c>
      <c r="C756" s="19">
        <v>68</v>
      </c>
      <c r="D756" s="19">
        <v>2581.0272000000004</v>
      </c>
      <c r="E756" s="19">
        <v>21</v>
      </c>
      <c r="F756" s="21" t="s">
        <v>124</v>
      </c>
      <c r="G756" s="14">
        <v>3029</v>
      </c>
      <c r="H756" s="14">
        <v>7897</v>
      </c>
      <c r="I756" s="14">
        <v>4868</v>
      </c>
      <c r="J756" s="38">
        <v>4</v>
      </c>
      <c r="K756" s="63" t="s">
        <v>2535</v>
      </c>
    </row>
    <row r="757" spans="1:11" x14ac:dyDescent="0.2">
      <c r="A757" s="23">
        <v>202208</v>
      </c>
      <c r="B757" s="18">
        <v>5540246187995</v>
      </c>
      <c r="C757" s="19">
        <v>1448</v>
      </c>
      <c r="D757" s="19">
        <v>126993.48480000001</v>
      </c>
      <c r="E757" s="19">
        <v>645</v>
      </c>
      <c r="F757" s="21" t="s">
        <v>124</v>
      </c>
      <c r="G757" s="14">
        <v>3029</v>
      </c>
      <c r="H757" s="14">
        <v>7897</v>
      </c>
      <c r="I757" s="14">
        <v>4868</v>
      </c>
      <c r="J757" s="38">
        <v>4</v>
      </c>
      <c r="K757" s="63" t="s">
        <v>2535</v>
      </c>
    </row>
    <row r="758" spans="1:11" x14ac:dyDescent="0.2">
      <c r="A758" s="23">
        <v>202208</v>
      </c>
      <c r="B758" s="21">
        <v>5540246187996</v>
      </c>
      <c r="C758" s="22">
        <v>328</v>
      </c>
      <c r="D758" s="22">
        <v>15124.449600000002</v>
      </c>
      <c r="E758" s="22">
        <v>12</v>
      </c>
      <c r="F758" s="21" t="s">
        <v>124</v>
      </c>
      <c r="G758" s="14">
        <v>3029</v>
      </c>
      <c r="H758" s="14">
        <v>7897</v>
      </c>
      <c r="I758" s="14">
        <v>4868</v>
      </c>
      <c r="J758" s="38">
        <v>4</v>
      </c>
      <c r="K758" s="63" t="s">
        <v>2535</v>
      </c>
    </row>
    <row r="759" spans="1:11" x14ac:dyDescent="0.2">
      <c r="A759" s="23">
        <v>202208</v>
      </c>
      <c r="B759" s="18">
        <v>5540246187997</v>
      </c>
      <c r="C759" s="19">
        <v>216</v>
      </c>
      <c r="D759" s="19">
        <v>10779.220800000001</v>
      </c>
      <c r="E759" s="19">
        <v>56</v>
      </c>
      <c r="F759" s="21" t="s">
        <v>124</v>
      </c>
      <c r="G759" s="14">
        <v>3029</v>
      </c>
      <c r="H759" s="14">
        <v>7897</v>
      </c>
      <c r="I759" s="14">
        <v>4868</v>
      </c>
      <c r="J759" s="38">
        <v>4</v>
      </c>
      <c r="K759" s="63" t="s">
        <v>2535</v>
      </c>
    </row>
    <row r="760" spans="1:11" x14ac:dyDescent="0.2">
      <c r="A760" s="23">
        <v>202208</v>
      </c>
      <c r="B760" s="21">
        <v>5540246187998</v>
      </c>
      <c r="C760" s="22">
        <v>253</v>
      </c>
      <c r="D760" s="22">
        <v>13000.996800000001</v>
      </c>
      <c r="E760" s="22">
        <v>221</v>
      </c>
      <c r="F760" s="21" t="s">
        <v>124</v>
      </c>
      <c r="G760" s="14">
        <v>3029</v>
      </c>
      <c r="H760" s="14">
        <v>7897</v>
      </c>
      <c r="I760" s="14">
        <v>4868</v>
      </c>
      <c r="J760" s="38">
        <v>4</v>
      </c>
      <c r="K760" s="63" t="s">
        <v>2535</v>
      </c>
    </row>
    <row r="761" spans="1:11" x14ac:dyDescent="0.2">
      <c r="A761" s="23">
        <v>202208</v>
      </c>
      <c r="B761" s="18">
        <v>5540246188047</v>
      </c>
      <c r="C761" s="19">
        <v>293</v>
      </c>
      <c r="D761" s="19">
        <v>35609.414400000001</v>
      </c>
      <c r="E761" s="19">
        <v>24</v>
      </c>
      <c r="F761" s="21" t="s">
        <v>124</v>
      </c>
      <c r="G761" s="14">
        <v>3029</v>
      </c>
      <c r="H761" s="14">
        <v>7897</v>
      </c>
      <c r="I761" s="14">
        <v>4868</v>
      </c>
      <c r="J761" s="38">
        <v>4</v>
      </c>
      <c r="K761" s="63" t="s">
        <v>2535</v>
      </c>
    </row>
    <row r="762" spans="1:11" x14ac:dyDescent="0.2">
      <c r="A762" s="23">
        <v>202208</v>
      </c>
      <c r="B762" s="18">
        <v>5540246188512</v>
      </c>
      <c r="C762" s="19">
        <v>332</v>
      </c>
      <c r="D762" s="19">
        <v>45479.491200000004</v>
      </c>
      <c r="E762" s="19">
        <v>0</v>
      </c>
      <c r="F762" s="21" t="s">
        <v>124</v>
      </c>
      <c r="G762" s="14">
        <v>3029</v>
      </c>
      <c r="H762" s="14">
        <v>7897</v>
      </c>
      <c r="I762" s="14">
        <v>4868</v>
      </c>
      <c r="J762" s="38">
        <v>4</v>
      </c>
      <c r="K762" s="63" t="s">
        <v>2535</v>
      </c>
    </row>
    <row r="763" spans="1:11" x14ac:dyDescent="0.2">
      <c r="A763" s="23">
        <v>202208</v>
      </c>
      <c r="B763" s="21">
        <v>5540246190092</v>
      </c>
      <c r="C763" s="22">
        <v>198</v>
      </c>
      <c r="D763" s="22">
        <v>27290.304</v>
      </c>
      <c r="E763" s="22">
        <v>40</v>
      </c>
      <c r="F763" s="21" t="s">
        <v>124</v>
      </c>
      <c r="G763" s="14">
        <v>3029</v>
      </c>
      <c r="H763" s="14">
        <v>7897</v>
      </c>
      <c r="I763" s="14">
        <v>4868</v>
      </c>
      <c r="J763" s="38">
        <v>4</v>
      </c>
      <c r="K763" s="63" t="s">
        <v>2535</v>
      </c>
    </row>
    <row r="764" spans="1:11" x14ac:dyDescent="0.2">
      <c r="A764" s="23">
        <v>202208</v>
      </c>
      <c r="B764" s="18">
        <v>5540246192836</v>
      </c>
      <c r="C764" s="19">
        <v>61</v>
      </c>
      <c r="D764" s="19">
        <v>8347.6224000000002</v>
      </c>
      <c r="E764" s="19">
        <v>0</v>
      </c>
      <c r="F764" s="21" t="s">
        <v>124</v>
      </c>
      <c r="G764" s="14">
        <v>3029</v>
      </c>
      <c r="H764" s="14">
        <v>7897</v>
      </c>
      <c r="I764" s="14">
        <v>4868</v>
      </c>
      <c r="J764" s="38">
        <v>4</v>
      </c>
      <c r="K764" s="63" t="s">
        <v>2535</v>
      </c>
    </row>
    <row r="765" spans="1:11" x14ac:dyDescent="0.2">
      <c r="A765" s="23">
        <v>202208</v>
      </c>
      <c r="B765" s="18">
        <v>5540246194478</v>
      </c>
      <c r="C765" s="19">
        <v>0</v>
      </c>
      <c r="D765" s="19">
        <v>0</v>
      </c>
      <c r="E765" s="19">
        <v>0</v>
      </c>
      <c r="F765" s="21" t="s">
        <v>124</v>
      </c>
      <c r="G765" s="14">
        <v>3029</v>
      </c>
      <c r="H765" s="14">
        <v>7897</v>
      </c>
      <c r="I765" s="14">
        <v>4868</v>
      </c>
      <c r="J765" s="38">
        <v>4</v>
      </c>
      <c r="K765" s="63" t="s">
        <v>2535</v>
      </c>
    </row>
    <row r="766" spans="1:11" x14ac:dyDescent="0.2">
      <c r="A766" s="23">
        <v>202209</v>
      </c>
      <c r="B766" s="21">
        <v>5540246173685</v>
      </c>
      <c r="C766" s="22">
        <v>541</v>
      </c>
      <c r="D766" s="22">
        <v>14098.881600000001</v>
      </c>
      <c r="E766" s="22">
        <v>372</v>
      </c>
      <c r="F766" s="21" t="s">
        <v>124</v>
      </c>
      <c r="G766" s="14">
        <v>3029</v>
      </c>
      <c r="H766" s="14">
        <v>7897</v>
      </c>
      <c r="I766" s="14">
        <v>4868</v>
      </c>
      <c r="J766" s="38">
        <v>4</v>
      </c>
      <c r="K766" s="63" t="s">
        <v>2535</v>
      </c>
    </row>
    <row r="767" spans="1:11" x14ac:dyDescent="0.2">
      <c r="A767" s="23">
        <v>202209</v>
      </c>
      <c r="B767" s="18">
        <v>5540246173686</v>
      </c>
      <c r="C767" s="19">
        <v>502</v>
      </c>
      <c r="D767" s="19">
        <v>12973.176000000001</v>
      </c>
      <c r="E767" s="19">
        <v>358</v>
      </c>
      <c r="F767" s="21" t="s">
        <v>124</v>
      </c>
      <c r="G767" s="14">
        <v>3029</v>
      </c>
      <c r="H767" s="14">
        <v>7897</v>
      </c>
      <c r="I767" s="14">
        <v>4868</v>
      </c>
      <c r="J767" s="38">
        <v>4</v>
      </c>
      <c r="K767" s="63" t="s">
        <v>2535</v>
      </c>
    </row>
    <row r="768" spans="1:11" x14ac:dyDescent="0.2">
      <c r="A768" s="23">
        <v>202209</v>
      </c>
      <c r="B768" s="18">
        <v>5540246186010</v>
      </c>
      <c r="C768" s="19">
        <v>110</v>
      </c>
      <c r="D768" s="19">
        <v>16062.494400000001</v>
      </c>
      <c r="E768" s="19">
        <v>12</v>
      </c>
      <c r="F768" s="21" t="s">
        <v>124</v>
      </c>
      <c r="G768" s="14">
        <v>3029</v>
      </c>
      <c r="H768" s="14">
        <v>7897</v>
      </c>
      <c r="I768" s="14">
        <v>4868</v>
      </c>
      <c r="J768" s="38">
        <v>4</v>
      </c>
      <c r="K768" s="63" t="s">
        <v>2535</v>
      </c>
    </row>
    <row r="769" spans="1:11" x14ac:dyDescent="0.2">
      <c r="A769" s="23">
        <v>202209</v>
      </c>
      <c r="B769" s="21">
        <v>5540246186011</v>
      </c>
      <c r="C769" s="22">
        <v>105</v>
      </c>
      <c r="D769" s="22">
        <v>5944.7520000000004</v>
      </c>
      <c r="E769" s="22">
        <v>5</v>
      </c>
      <c r="F769" s="21" t="s">
        <v>124</v>
      </c>
      <c r="G769" s="14">
        <v>3029</v>
      </c>
      <c r="H769" s="14">
        <v>7897</v>
      </c>
      <c r="I769" s="14">
        <v>4868</v>
      </c>
      <c r="J769" s="38">
        <v>4</v>
      </c>
      <c r="K769" s="63" t="s">
        <v>2535</v>
      </c>
    </row>
    <row r="770" spans="1:11" x14ac:dyDescent="0.2">
      <c r="A770" s="23">
        <v>202209</v>
      </c>
      <c r="B770" s="18">
        <v>5540246186017</v>
      </c>
      <c r="C770" s="19">
        <v>68</v>
      </c>
      <c r="D770" s="19">
        <v>7123.4208000000008</v>
      </c>
      <c r="E770" s="19">
        <v>7</v>
      </c>
      <c r="F770" s="21" t="s">
        <v>124</v>
      </c>
      <c r="G770" s="14">
        <v>3029</v>
      </c>
      <c r="H770" s="14">
        <v>7897</v>
      </c>
      <c r="I770" s="14">
        <v>4868</v>
      </c>
      <c r="J770" s="38">
        <v>4</v>
      </c>
      <c r="K770" s="63" t="s">
        <v>2535</v>
      </c>
    </row>
    <row r="771" spans="1:11" x14ac:dyDescent="0.2">
      <c r="A771" s="23">
        <v>202209</v>
      </c>
      <c r="B771" s="21">
        <v>5540246187882</v>
      </c>
      <c r="C771" s="22">
        <v>47</v>
      </c>
      <c r="D771" s="22">
        <v>1780.0128000000002</v>
      </c>
      <c r="E771" s="22">
        <v>5</v>
      </c>
      <c r="F771" s="21" t="s">
        <v>124</v>
      </c>
      <c r="G771" s="14">
        <v>3029</v>
      </c>
      <c r="H771" s="14">
        <v>7897</v>
      </c>
      <c r="I771" s="14">
        <v>4868</v>
      </c>
      <c r="J771" s="38">
        <v>4</v>
      </c>
      <c r="K771" s="63" t="s">
        <v>2535</v>
      </c>
    </row>
    <row r="772" spans="1:11" x14ac:dyDescent="0.2">
      <c r="A772" s="23">
        <v>202209</v>
      </c>
      <c r="B772" s="21">
        <v>5540246187995</v>
      </c>
      <c r="C772" s="22">
        <v>3123</v>
      </c>
      <c r="D772" s="22">
        <v>273931.45919999998</v>
      </c>
      <c r="E772" s="22">
        <v>1000</v>
      </c>
      <c r="F772" s="21" t="s">
        <v>124</v>
      </c>
      <c r="G772" s="14">
        <v>3029</v>
      </c>
      <c r="H772" s="14">
        <v>7897</v>
      </c>
      <c r="I772" s="14">
        <v>4868</v>
      </c>
      <c r="J772" s="38">
        <v>4</v>
      </c>
      <c r="K772" s="63" t="s">
        <v>2535</v>
      </c>
    </row>
    <row r="773" spans="1:11" x14ac:dyDescent="0.2">
      <c r="A773" s="23">
        <v>202209</v>
      </c>
      <c r="B773" s="18">
        <v>5540246187996</v>
      </c>
      <c r="C773" s="19">
        <v>316</v>
      </c>
      <c r="D773" s="19">
        <v>14588.121600000002</v>
      </c>
      <c r="E773" s="19">
        <v>21</v>
      </c>
      <c r="F773" s="21" t="s">
        <v>124</v>
      </c>
      <c r="G773" s="14">
        <v>3029</v>
      </c>
      <c r="H773" s="14">
        <v>7897</v>
      </c>
      <c r="I773" s="14">
        <v>4868</v>
      </c>
      <c r="J773" s="38">
        <v>4</v>
      </c>
      <c r="K773" s="63" t="s">
        <v>2535</v>
      </c>
    </row>
    <row r="774" spans="1:11" x14ac:dyDescent="0.2">
      <c r="A774" s="23">
        <v>202209</v>
      </c>
      <c r="B774" s="21">
        <v>5540246187997</v>
      </c>
      <c r="C774" s="22">
        <v>161</v>
      </c>
      <c r="D774" s="22">
        <v>7997.4864000000007</v>
      </c>
      <c r="E774" s="22">
        <v>130</v>
      </c>
      <c r="F774" s="21" t="s">
        <v>124</v>
      </c>
      <c r="G774" s="14">
        <v>3029</v>
      </c>
      <c r="H774" s="14">
        <v>7897</v>
      </c>
      <c r="I774" s="14">
        <v>4868</v>
      </c>
      <c r="J774" s="38">
        <v>4</v>
      </c>
      <c r="K774" s="63" t="s">
        <v>2535</v>
      </c>
    </row>
    <row r="775" spans="1:11" x14ac:dyDescent="0.2">
      <c r="A775" s="23">
        <v>202209</v>
      </c>
      <c r="B775" s="18">
        <v>5540246187998</v>
      </c>
      <c r="C775" s="19">
        <v>1425</v>
      </c>
      <c r="D775" s="19">
        <v>73234.972800000003</v>
      </c>
      <c r="E775" s="19">
        <v>469</v>
      </c>
      <c r="F775" s="21" t="s">
        <v>124</v>
      </c>
      <c r="G775" s="14">
        <v>3029</v>
      </c>
      <c r="H775" s="14">
        <v>7897</v>
      </c>
      <c r="I775" s="14">
        <v>4868</v>
      </c>
      <c r="J775" s="38">
        <v>4</v>
      </c>
      <c r="K775" s="63" t="s">
        <v>2535</v>
      </c>
    </row>
    <row r="776" spans="1:11" x14ac:dyDescent="0.2">
      <c r="A776" s="23">
        <v>202209</v>
      </c>
      <c r="B776" s="21">
        <v>5540246188047</v>
      </c>
      <c r="C776" s="22">
        <v>270</v>
      </c>
      <c r="D776" s="22">
        <v>32783.270400000001</v>
      </c>
      <c r="E776" s="22">
        <v>35</v>
      </c>
      <c r="F776" s="21" t="s">
        <v>124</v>
      </c>
      <c r="G776" s="14">
        <v>3029</v>
      </c>
      <c r="H776" s="14">
        <v>7897</v>
      </c>
      <c r="I776" s="14">
        <v>4868</v>
      </c>
      <c r="J776" s="38">
        <v>4</v>
      </c>
      <c r="K776" s="63" t="s">
        <v>2535</v>
      </c>
    </row>
    <row r="777" spans="1:11" x14ac:dyDescent="0.2">
      <c r="A777" s="23">
        <v>202209</v>
      </c>
      <c r="B777" s="18">
        <v>5540246188512</v>
      </c>
      <c r="C777" s="19">
        <v>332</v>
      </c>
      <c r="D777" s="19">
        <v>45479.491200000004</v>
      </c>
      <c r="E777" s="19">
        <v>0</v>
      </c>
      <c r="F777" s="21" t="s">
        <v>124</v>
      </c>
      <c r="G777" s="14">
        <v>3029</v>
      </c>
      <c r="H777" s="14">
        <v>7897</v>
      </c>
      <c r="I777" s="14">
        <v>4868</v>
      </c>
      <c r="J777" s="38">
        <v>4</v>
      </c>
      <c r="K777" s="63" t="s">
        <v>2535</v>
      </c>
    </row>
    <row r="778" spans="1:11" x14ac:dyDescent="0.2">
      <c r="A778" s="23">
        <v>202209</v>
      </c>
      <c r="B778" s="18">
        <v>5540246190092</v>
      </c>
      <c r="C778" s="19">
        <v>158</v>
      </c>
      <c r="D778" s="19">
        <v>21832.243200000001</v>
      </c>
      <c r="E778" s="19">
        <v>40</v>
      </c>
      <c r="F778" s="21" t="s">
        <v>124</v>
      </c>
      <c r="G778" s="14">
        <v>3029</v>
      </c>
      <c r="H778" s="14">
        <v>7897</v>
      </c>
      <c r="I778" s="14">
        <v>4868</v>
      </c>
      <c r="J778" s="38">
        <v>4</v>
      </c>
      <c r="K778" s="63" t="s">
        <v>2535</v>
      </c>
    </row>
    <row r="779" spans="1:11" x14ac:dyDescent="0.2">
      <c r="A779" s="23">
        <v>202209</v>
      </c>
      <c r="B779" s="18">
        <v>5540246192836</v>
      </c>
      <c r="C779" s="19">
        <v>61</v>
      </c>
      <c r="D779" s="19">
        <v>8347.6224000000002</v>
      </c>
      <c r="E779" s="19">
        <v>0</v>
      </c>
      <c r="F779" s="21" t="s">
        <v>124</v>
      </c>
      <c r="G779" s="14">
        <v>3029</v>
      </c>
      <c r="H779" s="14">
        <v>7897</v>
      </c>
      <c r="I779" s="14">
        <v>4868</v>
      </c>
      <c r="J779" s="38">
        <v>4</v>
      </c>
      <c r="K779" s="63" t="s">
        <v>2535</v>
      </c>
    </row>
    <row r="780" spans="1:11" x14ac:dyDescent="0.2">
      <c r="A780" s="23">
        <v>202209</v>
      </c>
      <c r="B780" s="18">
        <v>5540246194478</v>
      </c>
      <c r="C780" s="19">
        <v>724</v>
      </c>
      <c r="D780" s="19">
        <v>31499.020800000002</v>
      </c>
      <c r="E780" s="19">
        <v>608</v>
      </c>
      <c r="F780" s="21" t="s">
        <v>124</v>
      </c>
      <c r="G780" s="14">
        <v>3029</v>
      </c>
      <c r="H780" s="14">
        <v>7897</v>
      </c>
      <c r="I780" s="14">
        <v>4868</v>
      </c>
      <c r="J780" s="38">
        <v>4</v>
      </c>
      <c r="K780" s="63" t="s">
        <v>2535</v>
      </c>
    </row>
    <row r="781" spans="1:11" x14ac:dyDescent="0.2">
      <c r="A781" s="23">
        <v>202209</v>
      </c>
      <c r="B781" s="18">
        <v>5540246194947</v>
      </c>
      <c r="C781" s="19">
        <v>0</v>
      </c>
      <c r="D781" s="19">
        <v>0</v>
      </c>
      <c r="E781" s="19">
        <v>17</v>
      </c>
      <c r="F781" s="21" t="s">
        <v>124</v>
      </c>
      <c r="G781" s="14">
        <v>3029</v>
      </c>
      <c r="H781" s="14">
        <v>7897</v>
      </c>
      <c r="I781" s="14">
        <v>4868</v>
      </c>
      <c r="J781" s="38">
        <v>4</v>
      </c>
      <c r="K781" s="63" t="s">
        <v>2535</v>
      </c>
    </row>
    <row r="782" spans="1:11" x14ac:dyDescent="0.2">
      <c r="A782" s="23">
        <v>202209</v>
      </c>
      <c r="B782" s="18">
        <v>5540246195653</v>
      </c>
      <c r="C782" s="19">
        <v>0</v>
      </c>
      <c r="D782" s="19">
        <v>0</v>
      </c>
      <c r="E782" s="19">
        <v>0</v>
      </c>
      <c r="F782" s="21" t="s">
        <v>124</v>
      </c>
      <c r="G782" s="14">
        <v>3029</v>
      </c>
      <c r="H782" s="14">
        <v>7897</v>
      </c>
      <c r="I782" s="14">
        <v>4868</v>
      </c>
      <c r="J782" s="38">
        <v>4</v>
      </c>
      <c r="K782" s="63" t="s">
        <v>2535</v>
      </c>
    </row>
    <row r="783" spans="1:11" x14ac:dyDescent="0.2">
      <c r="A783" s="23">
        <v>202210</v>
      </c>
      <c r="B783" s="18">
        <v>5540246173685</v>
      </c>
      <c r="C783" s="19">
        <v>170</v>
      </c>
      <c r="D783" s="19">
        <v>4417.2431999999999</v>
      </c>
      <c r="E783" s="19">
        <v>121</v>
      </c>
      <c r="F783" s="21" t="s">
        <v>124</v>
      </c>
      <c r="G783" s="14">
        <v>3029</v>
      </c>
      <c r="H783" s="14">
        <v>7897</v>
      </c>
      <c r="I783" s="14">
        <v>4868</v>
      </c>
      <c r="J783" s="38">
        <v>4</v>
      </c>
      <c r="K783" s="63" t="s">
        <v>2535</v>
      </c>
    </row>
    <row r="784" spans="1:11" x14ac:dyDescent="0.2">
      <c r="A784" s="23">
        <v>202210</v>
      </c>
      <c r="B784" s="21">
        <v>5540246173686</v>
      </c>
      <c r="C784" s="22">
        <v>151</v>
      </c>
      <c r="D784" s="22">
        <v>3903.9840000000004</v>
      </c>
      <c r="E784" s="22">
        <v>0</v>
      </c>
      <c r="F784" s="21" t="s">
        <v>124</v>
      </c>
      <c r="G784" s="14">
        <v>3029</v>
      </c>
      <c r="H784" s="14">
        <v>7897</v>
      </c>
      <c r="I784" s="14">
        <v>4868</v>
      </c>
      <c r="J784" s="38">
        <v>4</v>
      </c>
      <c r="K784" s="63" t="s">
        <v>2535</v>
      </c>
    </row>
    <row r="785" spans="1:11" x14ac:dyDescent="0.2">
      <c r="A785" s="23">
        <v>202210</v>
      </c>
      <c r="B785" s="18">
        <v>5540246186010</v>
      </c>
      <c r="C785" s="19">
        <v>98</v>
      </c>
      <c r="D785" s="19">
        <v>14353.7184</v>
      </c>
      <c r="E785" s="19">
        <v>12</v>
      </c>
      <c r="F785" s="21" t="s">
        <v>124</v>
      </c>
      <c r="G785" s="14">
        <v>3029</v>
      </c>
      <c r="H785" s="14">
        <v>7897</v>
      </c>
      <c r="I785" s="14">
        <v>4868</v>
      </c>
      <c r="J785" s="38">
        <v>4</v>
      </c>
      <c r="K785" s="63" t="s">
        <v>2535</v>
      </c>
    </row>
    <row r="786" spans="1:11" x14ac:dyDescent="0.2">
      <c r="A786" s="23">
        <v>202210</v>
      </c>
      <c r="B786" s="21">
        <v>5540246186011</v>
      </c>
      <c r="C786" s="22">
        <v>100</v>
      </c>
      <c r="D786" s="22">
        <v>5680.5408000000007</v>
      </c>
      <c r="E786" s="22">
        <v>21</v>
      </c>
      <c r="F786" s="21" t="s">
        <v>124</v>
      </c>
      <c r="G786" s="14">
        <v>3029</v>
      </c>
      <c r="H786" s="14">
        <v>7897</v>
      </c>
      <c r="I786" s="14">
        <v>4868</v>
      </c>
      <c r="J786" s="38">
        <v>4</v>
      </c>
      <c r="K786" s="63" t="s">
        <v>2535</v>
      </c>
    </row>
    <row r="787" spans="1:11" x14ac:dyDescent="0.2">
      <c r="A787" s="23">
        <v>202210</v>
      </c>
      <c r="B787" s="18">
        <v>5540246186017</v>
      </c>
      <c r="C787" s="19">
        <v>58</v>
      </c>
      <c r="D787" s="19">
        <v>6140.88</v>
      </c>
      <c r="E787" s="19">
        <v>7</v>
      </c>
      <c r="F787" s="21" t="s">
        <v>124</v>
      </c>
      <c r="G787" s="14">
        <v>3029</v>
      </c>
      <c r="H787" s="14">
        <v>7897</v>
      </c>
      <c r="I787" s="14">
        <v>4868</v>
      </c>
      <c r="J787" s="38">
        <v>4</v>
      </c>
      <c r="K787" s="63" t="s">
        <v>2535</v>
      </c>
    </row>
    <row r="788" spans="1:11" x14ac:dyDescent="0.2">
      <c r="A788" s="23">
        <v>202210</v>
      </c>
      <c r="B788" s="21">
        <v>5540246187882</v>
      </c>
      <c r="C788" s="22">
        <v>42</v>
      </c>
      <c r="D788" s="22">
        <v>1602.0288</v>
      </c>
      <c r="E788" s="22">
        <v>3</v>
      </c>
      <c r="F788" s="21" t="s">
        <v>124</v>
      </c>
      <c r="G788" s="14">
        <v>3029</v>
      </c>
      <c r="H788" s="14">
        <v>7897</v>
      </c>
      <c r="I788" s="14">
        <v>4868</v>
      </c>
      <c r="J788" s="38">
        <v>4</v>
      </c>
      <c r="K788" s="63" t="s">
        <v>2535</v>
      </c>
    </row>
    <row r="789" spans="1:11" x14ac:dyDescent="0.2">
      <c r="A789" s="23">
        <v>202210</v>
      </c>
      <c r="B789" s="21">
        <v>5540246187995</v>
      </c>
      <c r="C789" s="22">
        <v>2123</v>
      </c>
      <c r="D789" s="22">
        <v>186216.40800000002</v>
      </c>
      <c r="E789" s="22">
        <v>1406</v>
      </c>
      <c r="F789" s="21" t="s">
        <v>124</v>
      </c>
      <c r="G789" s="14">
        <v>3029</v>
      </c>
      <c r="H789" s="14">
        <v>7897</v>
      </c>
      <c r="I789" s="14">
        <v>4868</v>
      </c>
      <c r="J789" s="38">
        <v>4</v>
      </c>
      <c r="K789" s="63" t="s">
        <v>2535</v>
      </c>
    </row>
    <row r="790" spans="1:11" x14ac:dyDescent="0.2">
      <c r="A790" s="23">
        <v>202210</v>
      </c>
      <c r="B790" s="18">
        <v>5540246187996</v>
      </c>
      <c r="C790" s="19">
        <v>295</v>
      </c>
      <c r="D790" s="19">
        <v>13622.7312</v>
      </c>
      <c r="E790" s="19">
        <v>24</v>
      </c>
      <c r="F790" s="21" t="s">
        <v>124</v>
      </c>
      <c r="G790" s="14">
        <v>3029</v>
      </c>
      <c r="H790" s="14">
        <v>7897</v>
      </c>
      <c r="I790" s="14">
        <v>4868</v>
      </c>
      <c r="J790" s="38">
        <v>4</v>
      </c>
      <c r="K790" s="63" t="s">
        <v>2535</v>
      </c>
    </row>
    <row r="791" spans="1:11" x14ac:dyDescent="0.2">
      <c r="A791" s="23">
        <v>202210</v>
      </c>
      <c r="B791" s="21">
        <v>5540246187997</v>
      </c>
      <c r="C791" s="22">
        <v>31</v>
      </c>
      <c r="D791" s="22">
        <v>1506.7728000000002</v>
      </c>
      <c r="E791" s="22">
        <v>121</v>
      </c>
      <c r="F791" s="21" t="s">
        <v>124</v>
      </c>
      <c r="G791" s="14">
        <v>3029</v>
      </c>
      <c r="H791" s="14">
        <v>7897</v>
      </c>
      <c r="I791" s="14">
        <v>4868</v>
      </c>
      <c r="J791" s="38">
        <v>4</v>
      </c>
      <c r="K791" s="63" t="s">
        <v>2535</v>
      </c>
    </row>
    <row r="792" spans="1:11" x14ac:dyDescent="0.2">
      <c r="A792" s="23">
        <v>202210</v>
      </c>
      <c r="B792" s="18">
        <v>5540246187998</v>
      </c>
      <c r="C792" s="19">
        <v>966</v>
      </c>
      <c r="D792" s="19">
        <v>49618.483200000002</v>
      </c>
      <c r="E792" s="19">
        <v>467</v>
      </c>
      <c r="F792" s="21" t="s">
        <v>124</v>
      </c>
      <c r="G792" s="14">
        <v>3029</v>
      </c>
      <c r="H792" s="14">
        <v>7897</v>
      </c>
      <c r="I792" s="14">
        <v>4868</v>
      </c>
      <c r="J792" s="38">
        <v>4</v>
      </c>
      <c r="K792" s="63" t="s">
        <v>2535</v>
      </c>
    </row>
    <row r="793" spans="1:11" x14ac:dyDescent="0.2">
      <c r="A793" s="23">
        <v>202210</v>
      </c>
      <c r="B793" s="18">
        <v>5540246188047</v>
      </c>
      <c r="C793" s="19">
        <v>235</v>
      </c>
      <c r="D793" s="19">
        <v>28544.054400000001</v>
      </c>
      <c r="E793" s="19">
        <v>35</v>
      </c>
      <c r="F793" s="21" t="s">
        <v>124</v>
      </c>
      <c r="G793" s="14">
        <v>3029</v>
      </c>
      <c r="H793" s="14">
        <v>7897</v>
      </c>
      <c r="I793" s="14">
        <v>4868</v>
      </c>
      <c r="J793" s="38">
        <v>4</v>
      </c>
      <c r="K793" s="63" t="s">
        <v>2535</v>
      </c>
    </row>
    <row r="794" spans="1:11" x14ac:dyDescent="0.2">
      <c r="A794" s="23">
        <v>202210</v>
      </c>
      <c r="B794" s="21">
        <v>5540246188512</v>
      </c>
      <c r="C794" s="22">
        <v>335</v>
      </c>
      <c r="D794" s="22">
        <v>45797.529600000009</v>
      </c>
      <c r="E794" s="22">
        <v>12</v>
      </c>
      <c r="F794" s="21" t="s">
        <v>124</v>
      </c>
      <c r="G794" s="14">
        <v>3029</v>
      </c>
      <c r="H794" s="14">
        <v>7897</v>
      </c>
      <c r="I794" s="14">
        <v>4868</v>
      </c>
      <c r="J794" s="38">
        <v>4</v>
      </c>
      <c r="K794" s="63" t="s">
        <v>2535</v>
      </c>
    </row>
    <row r="795" spans="1:11" x14ac:dyDescent="0.2">
      <c r="A795" s="23">
        <v>202210</v>
      </c>
      <c r="B795" s="21">
        <v>5540246190092</v>
      </c>
      <c r="C795" s="22">
        <v>119</v>
      </c>
      <c r="D795" s="22">
        <v>16374.182400000002</v>
      </c>
      <c r="E795" s="22">
        <v>42</v>
      </c>
      <c r="F795" s="21" t="s">
        <v>124</v>
      </c>
      <c r="G795" s="14">
        <v>3029</v>
      </c>
      <c r="H795" s="14">
        <v>7897</v>
      </c>
      <c r="I795" s="14">
        <v>4868</v>
      </c>
      <c r="J795" s="38">
        <v>4</v>
      </c>
      <c r="K795" s="63" t="s">
        <v>2535</v>
      </c>
    </row>
    <row r="796" spans="1:11" x14ac:dyDescent="0.2">
      <c r="A796" s="23">
        <v>202210</v>
      </c>
      <c r="B796" s="18">
        <v>5540246194478</v>
      </c>
      <c r="C796" s="19">
        <v>1341</v>
      </c>
      <c r="D796" s="19">
        <v>58353.955200000004</v>
      </c>
      <c r="E796" s="19">
        <v>722</v>
      </c>
      <c r="F796" s="21" t="s">
        <v>124</v>
      </c>
      <c r="G796" s="14">
        <v>3029</v>
      </c>
      <c r="H796" s="14">
        <v>7897</v>
      </c>
      <c r="I796" s="14">
        <v>4868</v>
      </c>
      <c r="J796" s="38">
        <v>4</v>
      </c>
      <c r="K796" s="63" t="s">
        <v>2535</v>
      </c>
    </row>
    <row r="797" spans="1:11" x14ac:dyDescent="0.2">
      <c r="A797" s="23">
        <v>202210</v>
      </c>
      <c r="B797" s="18">
        <v>5540246194947</v>
      </c>
      <c r="C797" s="19">
        <v>0</v>
      </c>
      <c r="D797" s="19">
        <v>0</v>
      </c>
      <c r="E797" s="19">
        <v>24</v>
      </c>
      <c r="F797" s="21" t="s">
        <v>124</v>
      </c>
      <c r="G797" s="14">
        <v>3029</v>
      </c>
      <c r="H797" s="14">
        <v>7897</v>
      </c>
      <c r="I797" s="14">
        <v>4868</v>
      </c>
      <c r="J797" s="38">
        <v>4</v>
      </c>
      <c r="K797" s="63" t="s">
        <v>2535</v>
      </c>
    </row>
    <row r="798" spans="1:11" x14ac:dyDescent="0.2">
      <c r="A798" s="23">
        <v>202210</v>
      </c>
      <c r="B798" s="21">
        <v>5540246195195</v>
      </c>
      <c r="C798" s="22">
        <v>0</v>
      </c>
      <c r="D798" s="22">
        <v>0</v>
      </c>
      <c r="E798" s="22">
        <v>0</v>
      </c>
      <c r="F798" s="21" t="s">
        <v>124</v>
      </c>
      <c r="G798" s="14">
        <v>3029</v>
      </c>
      <c r="H798" s="14">
        <v>7897</v>
      </c>
      <c r="I798" s="14">
        <v>4868</v>
      </c>
      <c r="J798" s="38">
        <v>4</v>
      </c>
      <c r="K798" s="63" t="s">
        <v>2535</v>
      </c>
    </row>
    <row r="799" spans="1:11" x14ac:dyDescent="0.2">
      <c r="A799" s="23">
        <v>202210</v>
      </c>
      <c r="B799" s="21">
        <v>5540246195653</v>
      </c>
      <c r="C799" s="22">
        <v>404</v>
      </c>
      <c r="D799" s="22">
        <v>13815.8784</v>
      </c>
      <c r="E799" s="22">
        <v>200</v>
      </c>
      <c r="F799" s="21" t="s">
        <v>124</v>
      </c>
      <c r="G799" s="14">
        <v>3029</v>
      </c>
      <c r="H799" s="14">
        <v>7897</v>
      </c>
      <c r="I799" s="14">
        <v>4868</v>
      </c>
      <c r="J799" s="38">
        <v>4</v>
      </c>
      <c r="K799" s="63" t="s">
        <v>2535</v>
      </c>
    </row>
    <row r="800" spans="1:11" x14ac:dyDescent="0.2">
      <c r="A800" s="23">
        <v>202211</v>
      </c>
      <c r="B800" s="21">
        <v>5540246173685</v>
      </c>
      <c r="C800" s="22">
        <v>49</v>
      </c>
      <c r="D800" s="22">
        <v>1270.7280000000001</v>
      </c>
      <c r="E800" s="22">
        <v>49</v>
      </c>
      <c r="F800" s="21" t="s">
        <v>124</v>
      </c>
      <c r="G800" s="14">
        <v>3029</v>
      </c>
      <c r="H800" s="14">
        <v>7897</v>
      </c>
      <c r="I800" s="14">
        <v>4868</v>
      </c>
      <c r="J800" s="38">
        <v>4</v>
      </c>
      <c r="K800" s="63" t="s">
        <v>2535</v>
      </c>
    </row>
    <row r="801" spans="1:11" x14ac:dyDescent="0.2">
      <c r="A801" s="23">
        <v>202211</v>
      </c>
      <c r="B801" s="18">
        <v>5540246173686</v>
      </c>
      <c r="C801" s="19">
        <v>151</v>
      </c>
      <c r="D801" s="19">
        <v>3903.9840000000004</v>
      </c>
      <c r="E801" s="19">
        <v>154</v>
      </c>
      <c r="F801" s="21" t="s">
        <v>124</v>
      </c>
      <c r="G801" s="14">
        <v>3029</v>
      </c>
      <c r="H801" s="14">
        <v>7897</v>
      </c>
      <c r="I801" s="14">
        <v>4868</v>
      </c>
      <c r="J801" s="38">
        <v>4</v>
      </c>
      <c r="K801" s="63" t="s">
        <v>2535</v>
      </c>
    </row>
    <row r="802" spans="1:11" x14ac:dyDescent="0.2">
      <c r="A802" s="23">
        <v>202211</v>
      </c>
      <c r="B802" s="18">
        <v>5540246186010</v>
      </c>
      <c r="C802" s="19">
        <v>86</v>
      </c>
      <c r="D802" s="19">
        <v>12644.942400000002</v>
      </c>
      <c r="E802" s="19">
        <v>17</v>
      </c>
      <c r="F802" s="21" t="s">
        <v>124</v>
      </c>
      <c r="G802" s="14">
        <v>3029</v>
      </c>
      <c r="H802" s="14">
        <v>7897</v>
      </c>
      <c r="I802" s="14">
        <v>4868</v>
      </c>
      <c r="J802" s="38">
        <v>4</v>
      </c>
      <c r="K802" s="63" t="s">
        <v>2535</v>
      </c>
    </row>
    <row r="803" spans="1:11" x14ac:dyDescent="0.2">
      <c r="A803" s="23">
        <v>202211</v>
      </c>
      <c r="B803" s="21">
        <v>5540246186011</v>
      </c>
      <c r="C803" s="22">
        <v>79</v>
      </c>
      <c r="D803" s="22">
        <v>4491.5904</v>
      </c>
      <c r="E803" s="22">
        <v>17</v>
      </c>
      <c r="F803" s="21" t="s">
        <v>124</v>
      </c>
      <c r="G803" s="14">
        <v>3029</v>
      </c>
      <c r="H803" s="14">
        <v>7897</v>
      </c>
      <c r="I803" s="14">
        <v>4868</v>
      </c>
      <c r="J803" s="38">
        <v>4</v>
      </c>
      <c r="K803" s="63" t="s">
        <v>2535</v>
      </c>
    </row>
    <row r="804" spans="1:11" x14ac:dyDescent="0.2">
      <c r="A804" s="23">
        <v>202211</v>
      </c>
      <c r="B804" s="18">
        <v>5540246186017</v>
      </c>
      <c r="C804" s="19">
        <v>52</v>
      </c>
      <c r="D804" s="19">
        <v>5403.974400000001</v>
      </c>
      <c r="E804" s="19">
        <v>7</v>
      </c>
      <c r="F804" s="21" t="s">
        <v>124</v>
      </c>
      <c r="G804" s="14">
        <v>3029</v>
      </c>
      <c r="H804" s="14">
        <v>7897</v>
      </c>
      <c r="I804" s="14">
        <v>4868</v>
      </c>
      <c r="J804" s="38">
        <v>4</v>
      </c>
      <c r="K804" s="63" t="s">
        <v>2535</v>
      </c>
    </row>
    <row r="805" spans="1:11" x14ac:dyDescent="0.2">
      <c r="A805" s="23">
        <v>202211</v>
      </c>
      <c r="B805" s="18">
        <v>5540246187882</v>
      </c>
      <c r="C805" s="19">
        <v>40</v>
      </c>
      <c r="D805" s="19">
        <v>1512.9936000000002</v>
      </c>
      <c r="E805" s="19">
        <v>7</v>
      </c>
      <c r="F805" s="21" t="s">
        <v>124</v>
      </c>
      <c r="G805" s="14">
        <v>3029</v>
      </c>
      <c r="H805" s="14">
        <v>7897</v>
      </c>
      <c r="I805" s="14">
        <v>4868</v>
      </c>
      <c r="J805" s="38">
        <v>4</v>
      </c>
      <c r="K805" s="63" t="s">
        <v>2535</v>
      </c>
    </row>
    <row r="806" spans="1:11" x14ac:dyDescent="0.2">
      <c r="A806" s="23">
        <v>202211</v>
      </c>
      <c r="B806" s="18">
        <v>5540246187995</v>
      </c>
      <c r="C806" s="19">
        <v>1889</v>
      </c>
      <c r="D806" s="19">
        <v>165661.37280000001</v>
      </c>
      <c r="E806" s="19">
        <v>1469</v>
      </c>
      <c r="F806" s="21" t="s">
        <v>124</v>
      </c>
      <c r="G806" s="14">
        <v>3029</v>
      </c>
      <c r="H806" s="14">
        <v>7897</v>
      </c>
      <c r="I806" s="14">
        <v>4868</v>
      </c>
      <c r="J806" s="38">
        <v>4</v>
      </c>
      <c r="K806" s="63" t="s">
        <v>2535</v>
      </c>
    </row>
    <row r="807" spans="1:11" x14ac:dyDescent="0.2">
      <c r="A807" s="23">
        <v>202211</v>
      </c>
      <c r="B807" s="21">
        <v>5540246187996</v>
      </c>
      <c r="C807" s="22">
        <v>272</v>
      </c>
      <c r="D807" s="22">
        <v>12550.075200000001</v>
      </c>
      <c r="E807" s="22">
        <v>24</v>
      </c>
      <c r="F807" s="21" t="s">
        <v>124</v>
      </c>
      <c r="G807" s="14">
        <v>3029</v>
      </c>
      <c r="H807" s="14">
        <v>7897</v>
      </c>
      <c r="I807" s="14">
        <v>4868</v>
      </c>
      <c r="J807" s="38">
        <v>4</v>
      </c>
      <c r="K807" s="63" t="s">
        <v>2535</v>
      </c>
    </row>
    <row r="808" spans="1:11" x14ac:dyDescent="0.2">
      <c r="A808" s="23">
        <v>202211</v>
      </c>
      <c r="B808" s="18">
        <v>5540246187997</v>
      </c>
      <c r="C808" s="19">
        <v>286</v>
      </c>
      <c r="D808" s="19">
        <v>14256.388800000002</v>
      </c>
      <c r="E808" s="19">
        <v>128</v>
      </c>
      <c r="F808" s="21" t="s">
        <v>124</v>
      </c>
      <c r="G808" s="14">
        <v>3029</v>
      </c>
      <c r="H808" s="14">
        <v>7897</v>
      </c>
      <c r="I808" s="14">
        <v>4868</v>
      </c>
      <c r="J808" s="38">
        <v>4</v>
      </c>
      <c r="K808" s="63" t="s">
        <v>2535</v>
      </c>
    </row>
    <row r="809" spans="1:11" x14ac:dyDescent="0.2">
      <c r="A809" s="23">
        <v>202211</v>
      </c>
      <c r="B809" s="21">
        <v>5540246187998</v>
      </c>
      <c r="C809" s="22">
        <v>1126</v>
      </c>
      <c r="D809" s="22">
        <v>57848.472000000009</v>
      </c>
      <c r="E809" s="22">
        <v>462</v>
      </c>
      <c r="F809" s="21" t="s">
        <v>124</v>
      </c>
      <c r="G809" s="14">
        <v>3029</v>
      </c>
      <c r="H809" s="14">
        <v>7897</v>
      </c>
      <c r="I809" s="14">
        <v>4868</v>
      </c>
      <c r="J809" s="38">
        <v>4</v>
      </c>
      <c r="K809" s="63" t="s">
        <v>2535</v>
      </c>
    </row>
    <row r="810" spans="1:11" x14ac:dyDescent="0.2">
      <c r="A810" s="23">
        <v>202211</v>
      </c>
      <c r="B810" s="21">
        <v>5540246188047</v>
      </c>
      <c r="C810" s="22">
        <v>195</v>
      </c>
      <c r="D810" s="22">
        <v>23739.6096</v>
      </c>
      <c r="E810" s="22">
        <v>38</v>
      </c>
      <c r="F810" s="21" t="s">
        <v>124</v>
      </c>
      <c r="G810" s="14">
        <v>3029</v>
      </c>
      <c r="H810" s="14">
        <v>7897</v>
      </c>
      <c r="I810" s="14">
        <v>4868</v>
      </c>
      <c r="J810" s="38">
        <v>4</v>
      </c>
      <c r="K810" s="63" t="s">
        <v>2535</v>
      </c>
    </row>
    <row r="811" spans="1:11" x14ac:dyDescent="0.2">
      <c r="A811" s="23">
        <v>202211</v>
      </c>
      <c r="B811" s="21">
        <v>5540246188512</v>
      </c>
      <c r="C811" s="22">
        <v>323</v>
      </c>
      <c r="D811" s="22">
        <v>44207.337600000006</v>
      </c>
      <c r="E811" s="22">
        <v>0</v>
      </c>
      <c r="F811" s="21" t="s">
        <v>124</v>
      </c>
      <c r="G811" s="14">
        <v>3029</v>
      </c>
      <c r="H811" s="14">
        <v>7897</v>
      </c>
      <c r="I811" s="14">
        <v>4868</v>
      </c>
      <c r="J811" s="38">
        <v>4</v>
      </c>
      <c r="K811" s="63" t="s">
        <v>2535</v>
      </c>
    </row>
    <row r="812" spans="1:11" x14ac:dyDescent="0.2">
      <c r="A812" s="23">
        <v>202211</v>
      </c>
      <c r="B812" s="18">
        <v>5540246190092</v>
      </c>
      <c r="C812" s="19">
        <v>307</v>
      </c>
      <c r="D812" s="19">
        <v>40035.988800000006</v>
      </c>
      <c r="E812" s="19">
        <v>35</v>
      </c>
      <c r="F812" s="21" t="s">
        <v>124</v>
      </c>
      <c r="G812" s="14">
        <v>3029</v>
      </c>
      <c r="H812" s="14">
        <v>7897</v>
      </c>
      <c r="I812" s="14">
        <v>4868</v>
      </c>
      <c r="J812" s="38">
        <v>4</v>
      </c>
      <c r="K812" s="63" t="s">
        <v>2535</v>
      </c>
    </row>
    <row r="813" spans="1:11" x14ac:dyDescent="0.2">
      <c r="A813" s="23">
        <v>202211</v>
      </c>
      <c r="B813" s="18">
        <v>5540246194478</v>
      </c>
      <c r="C813" s="19">
        <v>615</v>
      </c>
      <c r="D813" s="19">
        <v>26753.976000000002</v>
      </c>
      <c r="E813" s="19">
        <v>701</v>
      </c>
      <c r="F813" s="21" t="s">
        <v>124</v>
      </c>
      <c r="G813" s="14">
        <v>3029</v>
      </c>
      <c r="H813" s="14">
        <v>7897</v>
      </c>
      <c r="I813" s="14">
        <v>4868</v>
      </c>
      <c r="J813" s="38">
        <v>4</v>
      </c>
      <c r="K813" s="63" t="s">
        <v>2535</v>
      </c>
    </row>
    <row r="814" spans="1:11" x14ac:dyDescent="0.2">
      <c r="A814" s="23">
        <v>202211</v>
      </c>
      <c r="B814" s="18">
        <v>5540246194947</v>
      </c>
      <c r="C814" s="19">
        <v>209</v>
      </c>
      <c r="D814" s="19">
        <v>5579.2800000000007</v>
      </c>
      <c r="E814" s="19">
        <v>142</v>
      </c>
      <c r="F814" s="21" t="s">
        <v>124</v>
      </c>
      <c r="G814" s="14">
        <v>3029</v>
      </c>
      <c r="H814" s="14">
        <v>7897</v>
      </c>
      <c r="I814" s="14">
        <v>4868</v>
      </c>
      <c r="J814" s="38">
        <v>4</v>
      </c>
      <c r="K814" s="63" t="s">
        <v>2535</v>
      </c>
    </row>
    <row r="815" spans="1:11" x14ac:dyDescent="0.2">
      <c r="A815" s="23">
        <v>202211</v>
      </c>
      <c r="B815" s="21">
        <v>5540246195195</v>
      </c>
      <c r="C815" s="22">
        <v>54</v>
      </c>
      <c r="D815" s="22">
        <v>5010.7248000000009</v>
      </c>
      <c r="E815" s="22">
        <v>0</v>
      </c>
      <c r="F815" s="21" t="s">
        <v>124</v>
      </c>
      <c r="G815" s="14">
        <v>3029</v>
      </c>
      <c r="H815" s="14">
        <v>7897</v>
      </c>
      <c r="I815" s="14">
        <v>4868</v>
      </c>
      <c r="J815" s="38">
        <v>4</v>
      </c>
      <c r="K815" s="63" t="s">
        <v>2535</v>
      </c>
    </row>
    <row r="816" spans="1:11" x14ac:dyDescent="0.2">
      <c r="A816" s="23">
        <v>202211</v>
      </c>
      <c r="B816" s="18">
        <v>5540246195653</v>
      </c>
      <c r="C816" s="19">
        <v>205</v>
      </c>
      <c r="D816" s="19">
        <v>6987.3408000000009</v>
      </c>
      <c r="E816" s="19">
        <v>151</v>
      </c>
      <c r="F816" s="21" t="s">
        <v>124</v>
      </c>
      <c r="G816" s="14">
        <v>3029</v>
      </c>
      <c r="H816" s="14">
        <v>7897</v>
      </c>
      <c r="I816" s="14">
        <v>4868</v>
      </c>
      <c r="J816" s="38">
        <v>4</v>
      </c>
      <c r="K816" s="63" t="s">
        <v>2535</v>
      </c>
    </row>
    <row r="817" spans="1:11" x14ac:dyDescent="0.2">
      <c r="A817" s="23">
        <v>202211</v>
      </c>
      <c r="B817" s="18">
        <v>5540246196148</v>
      </c>
      <c r="C817" s="19">
        <v>0</v>
      </c>
      <c r="D817" s="19">
        <v>0</v>
      </c>
      <c r="E817" s="19">
        <v>418</v>
      </c>
      <c r="F817" s="21" t="s">
        <v>124</v>
      </c>
      <c r="G817" s="14">
        <v>3029</v>
      </c>
      <c r="H817" s="14">
        <v>7897</v>
      </c>
      <c r="I817" s="14">
        <v>4868</v>
      </c>
      <c r="J817" s="38">
        <v>4</v>
      </c>
      <c r="K817" s="63" t="s">
        <v>2535</v>
      </c>
    </row>
    <row r="818" spans="1:11" x14ac:dyDescent="0.2">
      <c r="A818" s="23">
        <v>202212</v>
      </c>
      <c r="B818" s="18">
        <v>5540246186010</v>
      </c>
      <c r="C818" s="19">
        <v>70</v>
      </c>
      <c r="D818" s="19">
        <v>10252.656000000001</v>
      </c>
      <c r="E818" s="19">
        <v>14</v>
      </c>
      <c r="F818" s="21" t="s">
        <v>124</v>
      </c>
      <c r="G818" s="14">
        <v>3029</v>
      </c>
      <c r="H818" s="14">
        <v>7897</v>
      </c>
      <c r="I818" s="14">
        <v>4868</v>
      </c>
      <c r="J818" s="38">
        <v>4</v>
      </c>
      <c r="K818" s="63" t="s">
        <v>2535</v>
      </c>
    </row>
    <row r="819" spans="1:11" x14ac:dyDescent="0.2">
      <c r="A819" s="23">
        <v>202212</v>
      </c>
      <c r="B819" s="21">
        <v>5540246186011</v>
      </c>
      <c r="C819" s="22">
        <v>63</v>
      </c>
      <c r="D819" s="22">
        <v>3566.8512000000001</v>
      </c>
      <c r="E819" s="22">
        <v>12</v>
      </c>
      <c r="F819" s="21" t="s">
        <v>124</v>
      </c>
      <c r="G819" s="14">
        <v>3029</v>
      </c>
      <c r="H819" s="14">
        <v>7897</v>
      </c>
      <c r="I819" s="14">
        <v>4868</v>
      </c>
      <c r="J819" s="38">
        <v>4</v>
      </c>
      <c r="K819" s="63" t="s">
        <v>2535</v>
      </c>
    </row>
    <row r="820" spans="1:11" x14ac:dyDescent="0.2">
      <c r="A820" s="23">
        <v>202212</v>
      </c>
      <c r="B820" s="18">
        <v>5540246186017</v>
      </c>
      <c r="C820" s="19">
        <v>45</v>
      </c>
      <c r="D820" s="19">
        <v>4667.0688</v>
      </c>
      <c r="E820" s="19">
        <v>10</v>
      </c>
      <c r="F820" s="21" t="s">
        <v>124</v>
      </c>
      <c r="G820" s="14">
        <v>3029</v>
      </c>
      <c r="H820" s="14">
        <v>7897</v>
      </c>
      <c r="I820" s="14">
        <v>4868</v>
      </c>
      <c r="J820" s="38">
        <v>4</v>
      </c>
      <c r="K820" s="63" t="s">
        <v>2535</v>
      </c>
    </row>
    <row r="821" spans="1:11" x14ac:dyDescent="0.2">
      <c r="A821" s="23">
        <v>202212</v>
      </c>
      <c r="B821" s="21">
        <v>5540246187882</v>
      </c>
      <c r="C821" s="22">
        <v>195</v>
      </c>
      <c r="D821" s="22">
        <v>7813.152</v>
      </c>
      <c r="E821" s="22">
        <v>7</v>
      </c>
      <c r="F821" s="21" t="s">
        <v>124</v>
      </c>
      <c r="G821" s="14">
        <v>3029</v>
      </c>
      <c r="H821" s="14">
        <v>7897</v>
      </c>
      <c r="I821" s="14">
        <v>4868</v>
      </c>
      <c r="J821" s="38">
        <v>4</v>
      </c>
      <c r="K821" s="63" t="s">
        <v>2535</v>
      </c>
    </row>
    <row r="822" spans="1:11" x14ac:dyDescent="0.2">
      <c r="A822" s="23">
        <v>202212</v>
      </c>
      <c r="B822" s="21">
        <v>5540246187995</v>
      </c>
      <c r="C822" s="22">
        <v>3084</v>
      </c>
      <c r="D822" s="22">
        <v>270471.70080000005</v>
      </c>
      <c r="E822" s="22">
        <v>1228</v>
      </c>
      <c r="F822" s="21" t="s">
        <v>124</v>
      </c>
      <c r="G822" s="14">
        <v>3029</v>
      </c>
      <c r="H822" s="14">
        <v>7897</v>
      </c>
      <c r="I822" s="14">
        <v>4868</v>
      </c>
      <c r="J822" s="38">
        <v>4</v>
      </c>
      <c r="K822" s="63" t="s">
        <v>2535</v>
      </c>
    </row>
    <row r="823" spans="1:11" x14ac:dyDescent="0.2">
      <c r="A823" s="23">
        <v>202212</v>
      </c>
      <c r="B823" s="18">
        <v>5540246187996</v>
      </c>
      <c r="C823" s="19">
        <v>249</v>
      </c>
      <c r="D823" s="19">
        <v>11477.4192</v>
      </c>
      <c r="E823" s="19">
        <v>10</v>
      </c>
      <c r="F823" s="21" t="s">
        <v>124</v>
      </c>
      <c r="G823" s="14">
        <v>3029</v>
      </c>
      <c r="H823" s="14">
        <v>7897</v>
      </c>
      <c r="I823" s="14">
        <v>4868</v>
      </c>
      <c r="J823" s="38">
        <v>4</v>
      </c>
      <c r="K823" s="63" t="s">
        <v>2535</v>
      </c>
    </row>
    <row r="824" spans="1:11" x14ac:dyDescent="0.2">
      <c r="A824" s="23">
        <v>202212</v>
      </c>
      <c r="B824" s="21">
        <v>5540246187997</v>
      </c>
      <c r="C824" s="22">
        <v>362</v>
      </c>
      <c r="D824" s="22">
        <v>18081.2736</v>
      </c>
      <c r="E824" s="22">
        <v>93</v>
      </c>
      <c r="F824" s="21" t="s">
        <v>124</v>
      </c>
      <c r="G824" s="14">
        <v>3029</v>
      </c>
      <c r="H824" s="14">
        <v>7897</v>
      </c>
      <c r="I824" s="14">
        <v>4868</v>
      </c>
      <c r="J824" s="38">
        <v>4</v>
      </c>
      <c r="K824" s="63" t="s">
        <v>2535</v>
      </c>
    </row>
    <row r="825" spans="1:11" x14ac:dyDescent="0.2">
      <c r="A825" s="23">
        <v>202212</v>
      </c>
      <c r="B825" s="18">
        <v>5540246187998</v>
      </c>
      <c r="C825" s="19">
        <v>1891</v>
      </c>
      <c r="D825" s="19">
        <v>97209.288000000015</v>
      </c>
      <c r="E825" s="19">
        <v>432</v>
      </c>
      <c r="F825" s="21" t="s">
        <v>124</v>
      </c>
      <c r="G825" s="14">
        <v>3029</v>
      </c>
      <c r="H825" s="14">
        <v>7897</v>
      </c>
      <c r="I825" s="14">
        <v>4868</v>
      </c>
      <c r="J825" s="38">
        <v>4</v>
      </c>
      <c r="K825" s="63" t="s">
        <v>2535</v>
      </c>
    </row>
    <row r="826" spans="1:11" x14ac:dyDescent="0.2">
      <c r="A826" s="23">
        <v>202212</v>
      </c>
      <c r="B826" s="18">
        <v>5540246188047</v>
      </c>
      <c r="C826" s="19">
        <v>158</v>
      </c>
      <c r="D826" s="19">
        <v>19217.779200000004</v>
      </c>
      <c r="E826" s="19">
        <v>31</v>
      </c>
      <c r="F826" s="21" t="s">
        <v>124</v>
      </c>
      <c r="G826" s="14">
        <v>3029</v>
      </c>
      <c r="H826" s="14">
        <v>7897</v>
      </c>
      <c r="I826" s="14">
        <v>4868</v>
      </c>
      <c r="J826" s="38">
        <v>4</v>
      </c>
      <c r="K826" s="63" t="s">
        <v>2535</v>
      </c>
    </row>
    <row r="827" spans="1:11" x14ac:dyDescent="0.2">
      <c r="A827" s="23">
        <v>202212</v>
      </c>
      <c r="B827" s="18">
        <v>5540246188512</v>
      </c>
      <c r="C827" s="19">
        <v>323</v>
      </c>
      <c r="D827" s="19">
        <v>44207.337600000006</v>
      </c>
      <c r="E827" s="19">
        <v>0</v>
      </c>
      <c r="F827" s="21" t="s">
        <v>124</v>
      </c>
      <c r="G827" s="14">
        <v>3029</v>
      </c>
      <c r="H827" s="14">
        <v>7897</v>
      </c>
      <c r="I827" s="14">
        <v>4868</v>
      </c>
      <c r="J827" s="38">
        <v>4</v>
      </c>
      <c r="K827" s="63" t="s">
        <v>2535</v>
      </c>
    </row>
    <row r="828" spans="1:11" x14ac:dyDescent="0.2">
      <c r="A828" s="23">
        <v>202212</v>
      </c>
      <c r="B828" s="21">
        <v>5540246190092</v>
      </c>
      <c r="C828" s="22">
        <v>272</v>
      </c>
      <c r="D828" s="22">
        <v>35486.424000000006</v>
      </c>
      <c r="E828" s="22">
        <v>42</v>
      </c>
      <c r="F828" s="21" t="s">
        <v>124</v>
      </c>
      <c r="G828" s="14">
        <v>3029</v>
      </c>
      <c r="H828" s="14">
        <v>7897</v>
      </c>
      <c r="I828" s="14">
        <v>4868</v>
      </c>
      <c r="J828" s="38">
        <v>4</v>
      </c>
      <c r="K828" s="63" t="s">
        <v>2535</v>
      </c>
    </row>
    <row r="829" spans="1:11" x14ac:dyDescent="0.2">
      <c r="A829" s="23">
        <v>202212</v>
      </c>
      <c r="B829" s="21">
        <v>5540246194478</v>
      </c>
      <c r="C829" s="22">
        <v>14</v>
      </c>
      <c r="D829" s="22">
        <v>605.75040000000001</v>
      </c>
      <c r="E829" s="22">
        <v>17</v>
      </c>
      <c r="F829" s="21" t="s">
        <v>124</v>
      </c>
      <c r="G829" s="14">
        <v>3029</v>
      </c>
      <c r="H829" s="14">
        <v>7897</v>
      </c>
      <c r="I829" s="14">
        <v>4868</v>
      </c>
      <c r="J829" s="38">
        <v>4</v>
      </c>
      <c r="K829" s="63" t="s">
        <v>2535</v>
      </c>
    </row>
    <row r="830" spans="1:11" x14ac:dyDescent="0.2">
      <c r="A830" s="23">
        <v>202212</v>
      </c>
      <c r="B830" s="18">
        <v>5540246194947</v>
      </c>
      <c r="C830" s="19">
        <v>68</v>
      </c>
      <c r="D830" s="19">
        <v>1797.768</v>
      </c>
      <c r="E830" s="19">
        <v>72</v>
      </c>
      <c r="F830" s="21" t="s">
        <v>124</v>
      </c>
      <c r="G830" s="14">
        <v>3029</v>
      </c>
      <c r="H830" s="14">
        <v>7897</v>
      </c>
      <c r="I830" s="14">
        <v>4868</v>
      </c>
      <c r="J830" s="38">
        <v>4</v>
      </c>
      <c r="K830" s="63" t="s">
        <v>2535</v>
      </c>
    </row>
    <row r="831" spans="1:11" x14ac:dyDescent="0.2">
      <c r="A831" s="23">
        <v>202212</v>
      </c>
      <c r="B831" s="18">
        <v>5540246195195</v>
      </c>
      <c r="C831" s="19">
        <v>54</v>
      </c>
      <c r="D831" s="19">
        <v>5010.7248000000009</v>
      </c>
      <c r="E831" s="19">
        <v>0</v>
      </c>
      <c r="F831" s="21" t="s">
        <v>124</v>
      </c>
      <c r="G831" s="14">
        <v>3029</v>
      </c>
      <c r="H831" s="14">
        <v>7897</v>
      </c>
      <c r="I831" s="14">
        <v>4868</v>
      </c>
      <c r="J831" s="38">
        <v>4</v>
      </c>
      <c r="K831" s="63" t="s">
        <v>2535</v>
      </c>
    </row>
    <row r="832" spans="1:11" x14ac:dyDescent="0.2">
      <c r="A832" s="23">
        <v>202212</v>
      </c>
      <c r="B832" s="18">
        <v>5540246195653</v>
      </c>
      <c r="C832" s="19">
        <v>492</v>
      </c>
      <c r="D832" s="19">
        <v>16833.139200000001</v>
      </c>
      <c r="E832" s="19">
        <v>168</v>
      </c>
      <c r="F832" s="21" t="s">
        <v>124</v>
      </c>
      <c r="G832" s="14">
        <v>3029</v>
      </c>
      <c r="H832" s="14">
        <v>7897</v>
      </c>
      <c r="I832" s="14">
        <v>4868</v>
      </c>
      <c r="J832" s="38">
        <v>4</v>
      </c>
      <c r="K832" s="63" t="s">
        <v>2535</v>
      </c>
    </row>
    <row r="833" spans="1:11" x14ac:dyDescent="0.2">
      <c r="A833" s="23">
        <v>202212</v>
      </c>
      <c r="B833" s="21">
        <v>5540246196148</v>
      </c>
      <c r="C833" s="22">
        <v>362</v>
      </c>
      <c r="D833" s="22">
        <v>16450.387200000001</v>
      </c>
      <c r="E833" s="22">
        <v>666</v>
      </c>
      <c r="F833" s="21" t="s">
        <v>124</v>
      </c>
      <c r="G833" s="14">
        <v>3029</v>
      </c>
      <c r="H833" s="14">
        <v>7897</v>
      </c>
      <c r="I833" s="14">
        <v>4868</v>
      </c>
      <c r="J833" s="38">
        <v>4</v>
      </c>
      <c r="K833" s="63" t="s">
        <v>2535</v>
      </c>
    </row>
    <row r="834" spans="1:11" x14ac:dyDescent="0.2">
      <c r="A834" s="23">
        <v>202301</v>
      </c>
      <c r="B834" s="18">
        <v>5540246186010</v>
      </c>
      <c r="C834" s="19">
        <v>56</v>
      </c>
      <c r="D834" s="19">
        <v>8202.1248000000014</v>
      </c>
      <c r="E834" s="19">
        <v>5</v>
      </c>
      <c r="F834" s="21" t="s">
        <v>124</v>
      </c>
      <c r="G834" s="14">
        <v>3029</v>
      </c>
      <c r="H834" s="14">
        <v>7897</v>
      </c>
      <c r="I834" s="14">
        <v>4868</v>
      </c>
      <c r="J834" s="38">
        <v>4</v>
      </c>
      <c r="K834" s="63" t="s">
        <v>2535</v>
      </c>
    </row>
    <row r="835" spans="1:11" x14ac:dyDescent="0.2">
      <c r="A835" s="23">
        <v>202301</v>
      </c>
      <c r="B835" s="21">
        <v>5540246186011</v>
      </c>
      <c r="C835" s="22">
        <v>52</v>
      </c>
      <c r="D835" s="22">
        <v>2906.3232000000003</v>
      </c>
      <c r="E835" s="22">
        <v>0</v>
      </c>
      <c r="F835" s="21" t="s">
        <v>124</v>
      </c>
      <c r="G835" s="14">
        <v>3029</v>
      </c>
      <c r="H835" s="14">
        <v>7897</v>
      </c>
      <c r="I835" s="14">
        <v>4868</v>
      </c>
      <c r="J835" s="38">
        <v>4</v>
      </c>
      <c r="K835" s="63" t="s">
        <v>2535</v>
      </c>
    </row>
    <row r="836" spans="1:11" x14ac:dyDescent="0.2">
      <c r="A836" s="23">
        <v>202301</v>
      </c>
      <c r="B836" s="18">
        <v>5540246186017</v>
      </c>
      <c r="C836" s="19">
        <v>35</v>
      </c>
      <c r="D836" s="19">
        <v>3684.5280000000002</v>
      </c>
      <c r="E836" s="19">
        <v>3</v>
      </c>
      <c r="F836" s="21" t="s">
        <v>124</v>
      </c>
      <c r="G836" s="14">
        <v>3029</v>
      </c>
      <c r="H836" s="14">
        <v>7897</v>
      </c>
      <c r="I836" s="14">
        <v>4868</v>
      </c>
      <c r="J836" s="38">
        <v>4</v>
      </c>
      <c r="K836" s="63" t="s">
        <v>2535</v>
      </c>
    </row>
    <row r="837" spans="1:11" x14ac:dyDescent="0.2">
      <c r="A837" s="23">
        <v>202301</v>
      </c>
      <c r="B837" s="18">
        <v>5540246187882</v>
      </c>
      <c r="C837" s="19">
        <v>188</v>
      </c>
      <c r="D837" s="19">
        <v>7534.1232000000009</v>
      </c>
      <c r="E837" s="19">
        <v>3</v>
      </c>
      <c r="F837" s="21" t="s">
        <v>124</v>
      </c>
      <c r="G837" s="14">
        <v>3029</v>
      </c>
      <c r="H837" s="14">
        <v>7897</v>
      </c>
      <c r="I837" s="14">
        <v>4868</v>
      </c>
      <c r="J837" s="38">
        <v>4</v>
      </c>
      <c r="K837" s="63" t="s">
        <v>2535</v>
      </c>
    </row>
    <row r="838" spans="1:11" x14ac:dyDescent="0.2">
      <c r="A838" s="23">
        <v>202301</v>
      </c>
      <c r="B838" s="18">
        <v>5540246187995</v>
      </c>
      <c r="C838" s="19">
        <v>3172</v>
      </c>
      <c r="D838" s="19">
        <v>278205.27840000001</v>
      </c>
      <c r="E838" s="19">
        <v>179</v>
      </c>
      <c r="F838" s="21" t="s">
        <v>124</v>
      </c>
      <c r="G838" s="14">
        <v>3029</v>
      </c>
      <c r="H838" s="14">
        <v>7897</v>
      </c>
      <c r="I838" s="14">
        <v>4868</v>
      </c>
      <c r="J838" s="38">
        <v>4</v>
      </c>
      <c r="K838" s="63" t="s">
        <v>2535</v>
      </c>
    </row>
    <row r="839" spans="1:11" x14ac:dyDescent="0.2">
      <c r="A839" s="23">
        <v>202301</v>
      </c>
      <c r="B839" s="21">
        <v>5540246187996</v>
      </c>
      <c r="C839" s="22">
        <v>258</v>
      </c>
      <c r="D839" s="22">
        <v>11906.481600000001</v>
      </c>
      <c r="E839" s="22">
        <v>0</v>
      </c>
      <c r="F839" s="21" t="s">
        <v>124</v>
      </c>
      <c r="G839" s="14">
        <v>3029</v>
      </c>
      <c r="H839" s="14">
        <v>7897</v>
      </c>
      <c r="I839" s="14">
        <v>4868</v>
      </c>
      <c r="J839" s="38">
        <v>4</v>
      </c>
      <c r="K839" s="63" t="s">
        <v>2535</v>
      </c>
    </row>
    <row r="840" spans="1:11" x14ac:dyDescent="0.2">
      <c r="A840" s="23">
        <v>202301</v>
      </c>
      <c r="B840" s="18">
        <v>5540246187997</v>
      </c>
      <c r="C840" s="19">
        <v>272</v>
      </c>
      <c r="D840" s="19">
        <v>13560.955200000002</v>
      </c>
      <c r="E840" s="19">
        <v>10</v>
      </c>
      <c r="F840" s="21" t="s">
        <v>124</v>
      </c>
      <c r="G840" s="14">
        <v>3029</v>
      </c>
      <c r="H840" s="14">
        <v>7897</v>
      </c>
      <c r="I840" s="14">
        <v>4868</v>
      </c>
      <c r="J840" s="38">
        <v>4</v>
      </c>
      <c r="K840" s="63" t="s">
        <v>2535</v>
      </c>
    </row>
    <row r="841" spans="1:11" x14ac:dyDescent="0.2">
      <c r="A841" s="23">
        <v>202301</v>
      </c>
      <c r="B841" s="21">
        <v>5540246187998</v>
      </c>
      <c r="C841" s="22">
        <v>1467</v>
      </c>
      <c r="D841" s="22">
        <v>75381.926400000011</v>
      </c>
      <c r="E841" s="22">
        <v>61</v>
      </c>
      <c r="F841" s="21" t="s">
        <v>124</v>
      </c>
      <c r="G841" s="14">
        <v>3029</v>
      </c>
      <c r="H841" s="14">
        <v>7897</v>
      </c>
      <c r="I841" s="14">
        <v>4868</v>
      </c>
      <c r="J841" s="38">
        <v>4</v>
      </c>
      <c r="K841" s="63" t="s">
        <v>2535</v>
      </c>
    </row>
    <row r="842" spans="1:11" x14ac:dyDescent="0.2">
      <c r="A842" s="23">
        <v>202301</v>
      </c>
      <c r="B842" s="21">
        <v>5540246188047</v>
      </c>
      <c r="C842" s="22">
        <v>128</v>
      </c>
      <c r="D842" s="22">
        <v>15543.792000000001</v>
      </c>
      <c r="E842" s="22">
        <v>7</v>
      </c>
      <c r="F842" s="21" t="s">
        <v>124</v>
      </c>
      <c r="G842" s="14">
        <v>3029</v>
      </c>
      <c r="H842" s="14">
        <v>7897</v>
      </c>
      <c r="I842" s="14">
        <v>4868</v>
      </c>
      <c r="J842" s="38">
        <v>4</v>
      </c>
      <c r="K842" s="63" t="s">
        <v>2535</v>
      </c>
    </row>
    <row r="843" spans="1:11" x14ac:dyDescent="0.2">
      <c r="A843" s="23">
        <v>202301</v>
      </c>
      <c r="B843" s="18">
        <v>5540246188512</v>
      </c>
      <c r="C843" s="19">
        <v>323</v>
      </c>
      <c r="D843" s="19">
        <v>44207.337600000006</v>
      </c>
      <c r="E843" s="19">
        <v>0</v>
      </c>
      <c r="F843" s="21" t="s">
        <v>124</v>
      </c>
      <c r="G843" s="14">
        <v>3029</v>
      </c>
      <c r="H843" s="14">
        <v>7897</v>
      </c>
      <c r="I843" s="14">
        <v>4868</v>
      </c>
      <c r="J843" s="38">
        <v>4</v>
      </c>
      <c r="K843" s="63" t="s">
        <v>2535</v>
      </c>
    </row>
    <row r="844" spans="1:11" x14ac:dyDescent="0.2">
      <c r="A844" s="23">
        <v>202301</v>
      </c>
      <c r="B844" s="21">
        <v>5540246190092</v>
      </c>
      <c r="C844" s="22">
        <v>230</v>
      </c>
      <c r="D844" s="22">
        <v>30026.980800000001</v>
      </c>
      <c r="E844" s="22">
        <v>0</v>
      </c>
      <c r="F844" s="21" t="s">
        <v>124</v>
      </c>
      <c r="G844" s="14">
        <v>3029</v>
      </c>
      <c r="H844" s="14">
        <v>7897</v>
      </c>
      <c r="I844" s="14">
        <v>4868</v>
      </c>
      <c r="J844" s="38">
        <v>4</v>
      </c>
      <c r="K844" s="63" t="s">
        <v>2535</v>
      </c>
    </row>
    <row r="845" spans="1:11" x14ac:dyDescent="0.2">
      <c r="A845" s="23">
        <v>202301</v>
      </c>
      <c r="B845" s="18">
        <v>5540246194947</v>
      </c>
      <c r="C845" s="19">
        <v>230</v>
      </c>
      <c r="D845" s="19">
        <v>6137.2080000000005</v>
      </c>
      <c r="E845" s="19">
        <v>19</v>
      </c>
      <c r="F845" s="21" t="s">
        <v>124</v>
      </c>
      <c r="G845" s="14">
        <v>3029</v>
      </c>
      <c r="H845" s="14">
        <v>7897</v>
      </c>
      <c r="I845" s="14">
        <v>4868</v>
      </c>
      <c r="J845" s="38">
        <v>4</v>
      </c>
      <c r="K845" s="63" t="s">
        <v>2535</v>
      </c>
    </row>
    <row r="846" spans="1:11" x14ac:dyDescent="0.2">
      <c r="A846" s="23">
        <v>202301</v>
      </c>
      <c r="B846" s="18">
        <v>5540246195195</v>
      </c>
      <c r="C846" s="19">
        <v>54</v>
      </c>
      <c r="D846" s="19">
        <v>5010.7248000000009</v>
      </c>
      <c r="E846" s="19">
        <v>0</v>
      </c>
      <c r="F846" s="21" t="s">
        <v>124</v>
      </c>
      <c r="G846" s="14">
        <v>3029</v>
      </c>
      <c r="H846" s="14">
        <v>7897</v>
      </c>
      <c r="I846" s="14">
        <v>4868</v>
      </c>
      <c r="J846" s="38">
        <v>4</v>
      </c>
      <c r="K846" s="63" t="s">
        <v>2535</v>
      </c>
    </row>
    <row r="847" spans="1:11" x14ac:dyDescent="0.2">
      <c r="A847" s="23">
        <v>202301</v>
      </c>
      <c r="B847" s="21">
        <v>5540246195653</v>
      </c>
      <c r="C847" s="22">
        <v>773</v>
      </c>
      <c r="D847" s="22">
        <v>27466.430400000001</v>
      </c>
      <c r="E847" s="22">
        <v>10</v>
      </c>
      <c r="F847" s="21" t="s">
        <v>124</v>
      </c>
      <c r="G847" s="14">
        <v>3029</v>
      </c>
      <c r="H847" s="14">
        <v>7897</v>
      </c>
      <c r="I847" s="14">
        <v>4868</v>
      </c>
      <c r="J847" s="38">
        <v>4</v>
      </c>
      <c r="K847" s="63" t="s">
        <v>2535</v>
      </c>
    </row>
    <row r="848" spans="1:11" x14ac:dyDescent="0.2">
      <c r="A848" s="23">
        <v>202301</v>
      </c>
      <c r="B848" s="18">
        <v>5540246196148</v>
      </c>
      <c r="C848" s="19">
        <v>659</v>
      </c>
      <c r="D848" s="19">
        <v>27972.864000000001</v>
      </c>
      <c r="E848" s="19">
        <v>82</v>
      </c>
      <c r="F848" s="21" t="s">
        <v>124</v>
      </c>
      <c r="G848" s="14">
        <v>3029</v>
      </c>
      <c r="H848" s="14">
        <v>7897</v>
      </c>
      <c r="I848" s="14">
        <v>4868</v>
      </c>
      <c r="J848" s="38">
        <v>4</v>
      </c>
      <c r="K848" s="63" t="s">
        <v>2535</v>
      </c>
    </row>
    <row r="849" spans="1:11" x14ac:dyDescent="0.2">
      <c r="A849" s="23">
        <v>202205</v>
      </c>
      <c r="B849" s="21">
        <v>5540246173492</v>
      </c>
      <c r="C849" s="22">
        <v>989</v>
      </c>
      <c r="D849" s="22">
        <v>15396.134400000001</v>
      </c>
      <c r="E849" s="22">
        <v>993</v>
      </c>
      <c r="F849" s="21" t="s">
        <v>144</v>
      </c>
      <c r="G849" s="14">
        <v>73990</v>
      </c>
      <c r="H849" s="14">
        <v>72083</v>
      </c>
      <c r="I849" s="14">
        <v>-1907</v>
      </c>
      <c r="J849" s="38">
        <v>5</v>
      </c>
      <c r="K849" s="63" t="s">
        <v>2535</v>
      </c>
    </row>
    <row r="850" spans="1:11" x14ac:dyDescent="0.2">
      <c r="A850" s="23">
        <v>202205</v>
      </c>
      <c r="B850" s="18">
        <v>5540246173906</v>
      </c>
      <c r="C850" s="19">
        <v>1300</v>
      </c>
      <c r="D850" s="19">
        <v>24143.616000000002</v>
      </c>
      <c r="E850" s="19">
        <v>1448</v>
      </c>
      <c r="F850" s="21" t="s">
        <v>144</v>
      </c>
      <c r="G850" s="14">
        <v>73990</v>
      </c>
      <c r="H850" s="14">
        <v>72083</v>
      </c>
      <c r="I850" s="14">
        <v>-1907</v>
      </c>
      <c r="J850" s="38">
        <v>5</v>
      </c>
      <c r="K850" s="63" t="s">
        <v>2535</v>
      </c>
    </row>
    <row r="851" spans="1:11" x14ac:dyDescent="0.2">
      <c r="A851" s="23">
        <v>202205</v>
      </c>
      <c r="B851" s="21">
        <v>5540246181016</v>
      </c>
      <c r="C851" s="22">
        <v>2228</v>
      </c>
      <c r="D851" s="22">
        <v>17501.184000000001</v>
      </c>
      <c r="E851" s="22">
        <v>15591</v>
      </c>
      <c r="F851" s="21" t="s">
        <v>144</v>
      </c>
      <c r="G851" s="14">
        <v>73990</v>
      </c>
      <c r="H851" s="14">
        <v>72083</v>
      </c>
      <c r="I851" s="14">
        <v>-1907</v>
      </c>
      <c r="J851" s="38">
        <v>5</v>
      </c>
      <c r="K851" s="63" t="s">
        <v>2535</v>
      </c>
    </row>
    <row r="852" spans="1:11" x14ac:dyDescent="0.2">
      <c r="A852" s="23">
        <v>202205</v>
      </c>
      <c r="B852" s="18">
        <v>5540246181061</v>
      </c>
      <c r="C852" s="19">
        <v>27353</v>
      </c>
      <c r="D852" s="19">
        <v>33259.118399999999</v>
      </c>
      <c r="E852" s="19">
        <v>68696</v>
      </c>
      <c r="F852" s="21" t="s">
        <v>144</v>
      </c>
      <c r="G852" s="14">
        <v>73990</v>
      </c>
      <c r="H852" s="14">
        <v>72083</v>
      </c>
      <c r="I852" s="14">
        <v>-1907</v>
      </c>
      <c r="J852" s="38">
        <v>5</v>
      </c>
      <c r="K852" s="63" t="s">
        <v>2535</v>
      </c>
    </row>
    <row r="853" spans="1:11" x14ac:dyDescent="0.2">
      <c r="A853" s="23">
        <v>202205</v>
      </c>
      <c r="B853" s="21">
        <v>5540246183547</v>
      </c>
      <c r="C853" s="22">
        <v>9895</v>
      </c>
      <c r="D853" s="22">
        <v>101704.89600000001</v>
      </c>
      <c r="E853" s="22">
        <v>11902</v>
      </c>
      <c r="F853" s="21" t="s">
        <v>144</v>
      </c>
      <c r="G853" s="14">
        <v>73990</v>
      </c>
      <c r="H853" s="14">
        <v>72083</v>
      </c>
      <c r="I853" s="14">
        <v>-1907</v>
      </c>
      <c r="J853" s="38">
        <v>5</v>
      </c>
      <c r="K853" s="63" t="s">
        <v>2535</v>
      </c>
    </row>
    <row r="854" spans="1:11" x14ac:dyDescent="0.2">
      <c r="A854" s="23">
        <v>202205</v>
      </c>
      <c r="B854" s="21">
        <v>5540246185278</v>
      </c>
      <c r="C854" s="22">
        <v>5285</v>
      </c>
      <c r="D854" s="22">
        <v>5215.7088000000003</v>
      </c>
      <c r="E854" s="22">
        <v>34664</v>
      </c>
      <c r="F854" s="21" t="s">
        <v>144</v>
      </c>
      <c r="G854" s="14">
        <v>73990</v>
      </c>
      <c r="H854" s="14">
        <v>72083</v>
      </c>
      <c r="I854" s="14">
        <v>-1907</v>
      </c>
      <c r="J854" s="38">
        <v>5</v>
      </c>
      <c r="K854" s="63" t="s">
        <v>2535</v>
      </c>
    </row>
    <row r="855" spans="1:11" x14ac:dyDescent="0.2">
      <c r="A855" s="23">
        <v>202205</v>
      </c>
      <c r="B855" s="21">
        <v>5540246188224</v>
      </c>
      <c r="C855" s="22">
        <v>5568</v>
      </c>
      <c r="D855" s="22">
        <v>6531.84</v>
      </c>
      <c r="E855" s="22">
        <v>12876</v>
      </c>
      <c r="F855" s="21" t="s">
        <v>144</v>
      </c>
      <c r="G855" s="14">
        <v>73990</v>
      </c>
      <c r="H855" s="14">
        <v>72083</v>
      </c>
      <c r="I855" s="14">
        <v>-1907</v>
      </c>
      <c r="J855" s="38">
        <v>5</v>
      </c>
      <c r="K855" s="63" t="s">
        <v>2535</v>
      </c>
    </row>
    <row r="856" spans="1:11" x14ac:dyDescent="0.2">
      <c r="A856" s="23">
        <v>202205</v>
      </c>
      <c r="B856" s="18">
        <v>5540246190097</v>
      </c>
      <c r="C856" s="19">
        <v>4880</v>
      </c>
      <c r="D856" s="19">
        <v>120385.00800000002</v>
      </c>
      <c r="E856" s="19">
        <v>8234</v>
      </c>
      <c r="F856" s="21" t="s">
        <v>144</v>
      </c>
      <c r="G856" s="14">
        <v>73990</v>
      </c>
      <c r="H856" s="14">
        <v>72083</v>
      </c>
      <c r="I856" s="14">
        <v>-1907</v>
      </c>
      <c r="J856" s="38">
        <v>5</v>
      </c>
      <c r="K856" s="63" t="s">
        <v>2535</v>
      </c>
    </row>
    <row r="857" spans="1:11" x14ac:dyDescent="0.2">
      <c r="A857" s="23">
        <v>202205</v>
      </c>
      <c r="B857" s="18">
        <v>5540246192907</v>
      </c>
      <c r="C857" s="19">
        <v>2200</v>
      </c>
      <c r="D857" s="19">
        <v>61737.552000000003</v>
      </c>
      <c r="E857" s="19">
        <v>2005</v>
      </c>
      <c r="F857" s="21" t="s">
        <v>144</v>
      </c>
      <c r="G857" s="14">
        <v>73990</v>
      </c>
      <c r="H857" s="14">
        <v>72083</v>
      </c>
      <c r="I857" s="14">
        <v>-1907</v>
      </c>
      <c r="J857" s="38">
        <v>5</v>
      </c>
      <c r="K857" s="63" t="s">
        <v>2535</v>
      </c>
    </row>
    <row r="858" spans="1:11" x14ac:dyDescent="0.2">
      <c r="A858" s="23">
        <v>202205</v>
      </c>
      <c r="B858" s="21">
        <v>5540246193566</v>
      </c>
      <c r="C858" s="22">
        <v>14292</v>
      </c>
      <c r="D858" s="22">
        <v>127733.76000000001</v>
      </c>
      <c r="E858" s="22">
        <v>4443</v>
      </c>
      <c r="F858" s="21" t="s">
        <v>144</v>
      </c>
      <c r="G858" s="14">
        <v>73990</v>
      </c>
      <c r="H858" s="14">
        <v>72083</v>
      </c>
      <c r="I858" s="14">
        <v>-1907</v>
      </c>
      <c r="J858" s="38">
        <v>5</v>
      </c>
      <c r="K858" s="63" t="s">
        <v>2535</v>
      </c>
    </row>
    <row r="859" spans="1:11" x14ac:dyDescent="0.2">
      <c r="A859" s="23">
        <v>202206</v>
      </c>
      <c r="B859" s="21">
        <v>5540246173906</v>
      </c>
      <c r="C859" s="22">
        <v>669</v>
      </c>
      <c r="D859" s="22">
        <v>12416.7168</v>
      </c>
      <c r="E859" s="22">
        <v>2413</v>
      </c>
      <c r="F859" s="21" t="s">
        <v>144</v>
      </c>
      <c r="G859" s="14">
        <v>73990</v>
      </c>
      <c r="H859" s="14">
        <v>72083</v>
      </c>
      <c r="I859" s="14">
        <v>-1907</v>
      </c>
      <c r="J859" s="38">
        <v>5</v>
      </c>
      <c r="K859" s="63" t="s">
        <v>2535</v>
      </c>
    </row>
    <row r="860" spans="1:11" x14ac:dyDescent="0.2">
      <c r="A860" s="23">
        <v>202206</v>
      </c>
      <c r="B860" s="18">
        <v>5540246181016</v>
      </c>
      <c r="C860" s="19">
        <v>8018</v>
      </c>
      <c r="D860" s="19">
        <v>65407.996800000001</v>
      </c>
      <c r="E860" s="19">
        <v>20129</v>
      </c>
      <c r="F860" s="21" t="s">
        <v>144</v>
      </c>
      <c r="G860" s="14">
        <v>73990</v>
      </c>
      <c r="H860" s="14">
        <v>72083</v>
      </c>
      <c r="I860" s="14">
        <v>-1907</v>
      </c>
      <c r="J860" s="38">
        <v>5</v>
      </c>
      <c r="K860" s="63" t="s">
        <v>2535</v>
      </c>
    </row>
    <row r="861" spans="1:11" x14ac:dyDescent="0.2">
      <c r="A861" s="23">
        <v>202206</v>
      </c>
      <c r="B861" s="21">
        <v>5540246181061</v>
      </c>
      <c r="C861" s="22">
        <v>37689</v>
      </c>
      <c r="D861" s="22">
        <v>45826.516800000005</v>
      </c>
      <c r="E861" s="22">
        <v>84147</v>
      </c>
      <c r="F861" s="21" t="s">
        <v>144</v>
      </c>
      <c r="G861" s="14">
        <v>73990</v>
      </c>
      <c r="H861" s="14">
        <v>72083</v>
      </c>
      <c r="I861" s="14">
        <v>-1907</v>
      </c>
      <c r="J861" s="38">
        <v>5</v>
      </c>
      <c r="K861" s="63" t="s">
        <v>2535</v>
      </c>
    </row>
    <row r="862" spans="1:11" x14ac:dyDescent="0.2">
      <c r="A862" s="23">
        <v>202206</v>
      </c>
      <c r="B862" s="21">
        <v>5540246183547</v>
      </c>
      <c r="C862" s="22">
        <v>4234</v>
      </c>
      <c r="D862" s="22">
        <v>43519.68</v>
      </c>
      <c r="E862" s="22">
        <v>19546</v>
      </c>
      <c r="F862" s="21" t="s">
        <v>144</v>
      </c>
      <c r="G862" s="14">
        <v>73990</v>
      </c>
      <c r="H862" s="14">
        <v>72083</v>
      </c>
      <c r="I862" s="14">
        <v>-1907</v>
      </c>
      <c r="J862" s="38">
        <v>5</v>
      </c>
      <c r="K862" s="63" t="s">
        <v>2535</v>
      </c>
    </row>
    <row r="863" spans="1:11" x14ac:dyDescent="0.2">
      <c r="A863" s="23">
        <v>202206</v>
      </c>
      <c r="B863" s="18">
        <v>5540246185278</v>
      </c>
      <c r="C863" s="19">
        <v>30311</v>
      </c>
      <c r="D863" s="19">
        <v>29913.624</v>
      </c>
      <c r="E863" s="19">
        <v>53316</v>
      </c>
      <c r="F863" s="21" t="s">
        <v>144</v>
      </c>
      <c r="G863" s="14">
        <v>73990</v>
      </c>
      <c r="H863" s="14">
        <v>72083</v>
      </c>
      <c r="I863" s="14">
        <v>-1907</v>
      </c>
      <c r="J863" s="38">
        <v>5</v>
      </c>
      <c r="K863" s="63" t="s">
        <v>2535</v>
      </c>
    </row>
    <row r="864" spans="1:11" x14ac:dyDescent="0.2">
      <c r="A864" s="23">
        <v>202206</v>
      </c>
      <c r="B864" s="18">
        <v>5540246188224</v>
      </c>
      <c r="C864" s="19">
        <v>14616</v>
      </c>
      <c r="D864" s="19">
        <v>17146.080000000002</v>
      </c>
      <c r="E864" s="19">
        <v>19720</v>
      </c>
      <c r="F864" s="21" t="s">
        <v>144</v>
      </c>
      <c r="G864" s="14">
        <v>73990</v>
      </c>
      <c r="H864" s="14">
        <v>72083</v>
      </c>
      <c r="I864" s="14">
        <v>-1907</v>
      </c>
      <c r="J864" s="38">
        <v>5</v>
      </c>
      <c r="K864" s="63" t="s">
        <v>2535</v>
      </c>
    </row>
    <row r="865" spans="1:11" x14ac:dyDescent="0.2">
      <c r="A865" s="23">
        <v>202206</v>
      </c>
      <c r="B865" s="21">
        <v>5540246190097</v>
      </c>
      <c r="C865" s="22">
        <v>3104</v>
      </c>
      <c r="D865" s="22">
        <v>77433.753599999996</v>
      </c>
      <c r="E865" s="22">
        <v>12982</v>
      </c>
      <c r="F865" s="21" t="s">
        <v>144</v>
      </c>
      <c r="G865" s="14">
        <v>73990</v>
      </c>
      <c r="H865" s="14">
        <v>72083</v>
      </c>
      <c r="I865" s="14">
        <v>-1907</v>
      </c>
      <c r="J865" s="38">
        <v>5</v>
      </c>
      <c r="K865" s="63" t="s">
        <v>2535</v>
      </c>
    </row>
    <row r="866" spans="1:11" x14ac:dyDescent="0.2">
      <c r="A866" s="23">
        <v>202206</v>
      </c>
      <c r="B866" s="18">
        <v>5540246192907</v>
      </c>
      <c r="C866" s="19">
        <v>2423</v>
      </c>
      <c r="D866" s="19">
        <v>67989.456000000006</v>
      </c>
      <c r="E866" s="19">
        <v>1912</v>
      </c>
      <c r="F866" s="21" t="s">
        <v>144</v>
      </c>
      <c r="G866" s="14">
        <v>73990</v>
      </c>
      <c r="H866" s="14">
        <v>72083</v>
      </c>
      <c r="I866" s="14">
        <v>-1907</v>
      </c>
      <c r="J866" s="38">
        <v>5</v>
      </c>
      <c r="K866" s="63" t="s">
        <v>2535</v>
      </c>
    </row>
    <row r="867" spans="1:11" x14ac:dyDescent="0.2">
      <c r="A867" s="23">
        <v>202206</v>
      </c>
      <c r="B867" s="18">
        <v>5540246193566</v>
      </c>
      <c r="C867" s="19">
        <v>9849</v>
      </c>
      <c r="D867" s="19">
        <v>88024.320000000007</v>
      </c>
      <c r="E867" s="19">
        <v>9756</v>
      </c>
      <c r="F867" s="21" t="s">
        <v>144</v>
      </c>
      <c r="G867" s="14">
        <v>73990</v>
      </c>
      <c r="H867" s="14">
        <v>72083</v>
      </c>
      <c r="I867" s="14">
        <v>-1907</v>
      </c>
      <c r="J867" s="38">
        <v>5</v>
      </c>
      <c r="K867" s="63" t="s">
        <v>2535</v>
      </c>
    </row>
    <row r="868" spans="1:11" x14ac:dyDescent="0.2">
      <c r="A868" s="23">
        <v>202206</v>
      </c>
      <c r="B868" s="18">
        <v>5540246193878</v>
      </c>
      <c r="C868" s="19">
        <v>0</v>
      </c>
      <c r="D868" s="19">
        <v>0</v>
      </c>
      <c r="E868" s="19">
        <v>0</v>
      </c>
      <c r="F868" s="21" t="s">
        <v>144</v>
      </c>
      <c r="G868" s="14">
        <v>73990</v>
      </c>
      <c r="H868" s="14">
        <v>72083</v>
      </c>
      <c r="I868" s="14">
        <v>-1907</v>
      </c>
      <c r="J868" s="38">
        <v>5</v>
      </c>
      <c r="K868" s="63" t="s">
        <v>2535</v>
      </c>
    </row>
    <row r="869" spans="1:11" x14ac:dyDescent="0.2">
      <c r="A869" s="23">
        <v>202207</v>
      </c>
      <c r="B869" s="18">
        <v>5540246173906</v>
      </c>
      <c r="C869" s="19">
        <v>1453</v>
      </c>
      <c r="D869" s="19">
        <v>26989.113600000001</v>
      </c>
      <c r="E869" s="19">
        <v>706</v>
      </c>
      <c r="F869" s="21" t="s">
        <v>144</v>
      </c>
      <c r="G869" s="14">
        <v>73990</v>
      </c>
      <c r="H869" s="14">
        <v>72083</v>
      </c>
      <c r="I869" s="14">
        <v>-1907</v>
      </c>
      <c r="J869" s="38">
        <v>5</v>
      </c>
      <c r="K869" s="63" t="s">
        <v>2535</v>
      </c>
    </row>
    <row r="870" spans="1:11" x14ac:dyDescent="0.2">
      <c r="A870" s="23">
        <v>202207</v>
      </c>
      <c r="B870" s="21">
        <v>5540246181016</v>
      </c>
      <c r="C870" s="22">
        <v>15507</v>
      </c>
      <c r="D870" s="22">
        <v>126731.86560000002</v>
      </c>
      <c r="E870" s="22">
        <v>9772</v>
      </c>
      <c r="F870" s="21" t="s">
        <v>144</v>
      </c>
      <c r="G870" s="14">
        <v>73990</v>
      </c>
      <c r="H870" s="14">
        <v>72083</v>
      </c>
      <c r="I870" s="14">
        <v>-1907</v>
      </c>
      <c r="J870" s="38">
        <v>5</v>
      </c>
      <c r="K870" s="63" t="s">
        <v>2535</v>
      </c>
    </row>
    <row r="871" spans="1:11" x14ac:dyDescent="0.2">
      <c r="A871" s="23">
        <v>202207</v>
      </c>
      <c r="B871" s="18">
        <v>5540246181061</v>
      </c>
      <c r="C871" s="19">
        <v>32469</v>
      </c>
      <c r="D871" s="19">
        <v>39479.356800000001</v>
      </c>
      <c r="E871" s="19">
        <v>46354</v>
      </c>
      <c r="F871" s="21" t="s">
        <v>144</v>
      </c>
      <c r="G871" s="14">
        <v>73990</v>
      </c>
      <c r="H871" s="14">
        <v>72083</v>
      </c>
      <c r="I871" s="14">
        <v>-1907</v>
      </c>
      <c r="J871" s="38">
        <v>5</v>
      </c>
      <c r="K871" s="63" t="s">
        <v>2535</v>
      </c>
    </row>
    <row r="872" spans="1:11" x14ac:dyDescent="0.2">
      <c r="A872" s="23">
        <v>202207</v>
      </c>
      <c r="B872" s="18">
        <v>5540246183547</v>
      </c>
      <c r="C872" s="19">
        <v>12505</v>
      </c>
      <c r="D872" s="19">
        <v>128532.09600000001</v>
      </c>
      <c r="E872" s="19">
        <v>7390</v>
      </c>
      <c r="F872" s="21" t="s">
        <v>144</v>
      </c>
      <c r="G872" s="14">
        <v>73990</v>
      </c>
      <c r="H872" s="14">
        <v>72083</v>
      </c>
      <c r="I872" s="14">
        <v>-1907</v>
      </c>
      <c r="J872" s="38">
        <v>5</v>
      </c>
      <c r="K872" s="63" t="s">
        <v>2535</v>
      </c>
    </row>
    <row r="873" spans="1:11" x14ac:dyDescent="0.2">
      <c r="A873" s="23">
        <v>202207</v>
      </c>
      <c r="B873" s="18">
        <v>5540246185278</v>
      </c>
      <c r="C873" s="19">
        <v>6840</v>
      </c>
      <c r="D873" s="19">
        <v>6749.7408000000005</v>
      </c>
      <c r="E873" s="19">
        <v>24094</v>
      </c>
      <c r="F873" s="21" t="s">
        <v>144</v>
      </c>
      <c r="G873" s="14">
        <v>73990</v>
      </c>
      <c r="H873" s="14">
        <v>72083</v>
      </c>
      <c r="I873" s="14">
        <v>-1907</v>
      </c>
      <c r="J873" s="38">
        <v>5</v>
      </c>
      <c r="K873" s="63" t="s">
        <v>2535</v>
      </c>
    </row>
    <row r="874" spans="1:11" x14ac:dyDescent="0.2">
      <c r="A874" s="23">
        <v>202207</v>
      </c>
      <c r="B874" s="21">
        <v>5540246188224</v>
      </c>
      <c r="C874" s="22">
        <v>19024</v>
      </c>
      <c r="D874" s="22">
        <v>22317.120000000003</v>
      </c>
      <c r="E874" s="22">
        <v>3944</v>
      </c>
      <c r="F874" s="21" t="s">
        <v>144</v>
      </c>
      <c r="G874" s="14">
        <v>73990</v>
      </c>
      <c r="H874" s="14">
        <v>72083</v>
      </c>
      <c r="I874" s="14">
        <v>-1907</v>
      </c>
      <c r="J874" s="38">
        <v>5</v>
      </c>
      <c r="K874" s="63" t="s">
        <v>2535</v>
      </c>
    </row>
    <row r="875" spans="1:11" x14ac:dyDescent="0.2">
      <c r="A875" s="23">
        <v>202207</v>
      </c>
      <c r="B875" s="18">
        <v>5540246190097</v>
      </c>
      <c r="C875" s="19">
        <v>1271</v>
      </c>
      <c r="D875" s="19">
        <v>31824.489600000001</v>
      </c>
      <c r="E875" s="19">
        <v>1256</v>
      </c>
      <c r="F875" s="21" t="s">
        <v>144</v>
      </c>
      <c r="G875" s="14">
        <v>73990</v>
      </c>
      <c r="H875" s="14">
        <v>72083</v>
      </c>
      <c r="I875" s="14">
        <v>-1907</v>
      </c>
      <c r="J875" s="38">
        <v>5</v>
      </c>
      <c r="K875" s="63" t="s">
        <v>2535</v>
      </c>
    </row>
    <row r="876" spans="1:11" x14ac:dyDescent="0.2">
      <c r="A876" s="23">
        <v>202207</v>
      </c>
      <c r="B876" s="21">
        <v>5540246192907</v>
      </c>
      <c r="C876" s="22">
        <v>1402</v>
      </c>
      <c r="D876" s="22">
        <v>39334.896000000001</v>
      </c>
      <c r="E876" s="22">
        <v>1457</v>
      </c>
      <c r="F876" s="21" t="s">
        <v>144</v>
      </c>
      <c r="G876" s="14">
        <v>73990</v>
      </c>
      <c r="H876" s="14">
        <v>72083</v>
      </c>
      <c r="I876" s="14">
        <v>-1907</v>
      </c>
      <c r="J876" s="38">
        <v>5</v>
      </c>
      <c r="K876" s="63" t="s">
        <v>2535</v>
      </c>
    </row>
    <row r="877" spans="1:11" x14ac:dyDescent="0.2">
      <c r="A877" s="23">
        <v>202207</v>
      </c>
      <c r="B877" s="21">
        <v>5540246193566</v>
      </c>
      <c r="C877" s="22">
        <v>93</v>
      </c>
      <c r="D877" s="22">
        <v>829.44</v>
      </c>
      <c r="E877" s="22">
        <v>93</v>
      </c>
      <c r="F877" s="21" t="s">
        <v>144</v>
      </c>
      <c r="G877" s="14">
        <v>73990</v>
      </c>
      <c r="H877" s="14">
        <v>72083</v>
      </c>
      <c r="I877" s="14">
        <v>-1907</v>
      </c>
      <c r="J877" s="38">
        <v>5</v>
      </c>
      <c r="K877" s="63" t="s">
        <v>2535</v>
      </c>
    </row>
    <row r="878" spans="1:11" x14ac:dyDescent="0.2">
      <c r="A878" s="23">
        <v>202207</v>
      </c>
      <c r="B878" s="18">
        <v>5540246193878</v>
      </c>
      <c r="C878" s="19">
        <v>22272</v>
      </c>
      <c r="D878" s="19">
        <v>157593.60000000001</v>
      </c>
      <c r="E878" s="19">
        <v>4803</v>
      </c>
      <c r="F878" s="21" t="s">
        <v>144</v>
      </c>
      <c r="G878" s="14">
        <v>73990</v>
      </c>
      <c r="H878" s="14">
        <v>72083</v>
      </c>
      <c r="I878" s="14">
        <v>-1907</v>
      </c>
      <c r="J878" s="38">
        <v>5</v>
      </c>
      <c r="K878" s="63" t="s">
        <v>2535</v>
      </c>
    </row>
    <row r="879" spans="1:11" x14ac:dyDescent="0.2">
      <c r="A879" s="23">
        <v>202208</v>
      </c>
      <c r="B879" s="18">
        <v>5540246173906</v>
      </c>
      <c r="C879" s="19">
        <v>1972</v>
      </c>
      <c r="D879" s="19">
        <v>36646.560000000005</v>
      </c>
      <c r="E879" s="19">
        <v>1671</v>
      </c>
      <c r="F879" s="21" t="s">
        <v>144</v>
      </c>
      <c r="G879" s="14">
        <v>73990</v>
      </c>
      <c r="H879" s="14">
        <v>72083</v>
      </c>
      <c r="I879" s="14">
        <v>-1907</v>
      </c>
      <c r="J879" s="38">
        <v>5</v>
      </c>
      <c r="K879" s="63" t="s">
        <v>2535</v>
      </c>
    </row>
    <row r="880" spans="1:11" x14ac:dyDescent="0.2">
      <c r="A880" s="23">
        <v>202208</v>
      </c>
      <c r="B880" s="18">
        <v>5540246181016</v>
      </c>
      <c r="C880" s="19">
        <v>16426</v>
      </c>
      <c r="D880" s="19">
        <v>131426.32320000001</v>
      </c>
      <c r="E880" s="19">
        <v>10357</v>
      </c>
      <c r="F880" s="21" t="s">
        <v>144</v>
      </c>
      <c r="G880" s="14">
        <v>73990</v>
      </c>
      <c r="H880" s="14">
        <v>72083</v>
      </c>
      <c r="I880" s="14">
        <v>-1907</v>
      </c>
      <c r="J880" s="38">
        <v>5</v>
      </c>
      <c r="K880" s="63" t="s">
        <v>2535</v>
      </c>
    </row>
    <row r="881" spans="1:11" x14ac:dyDescent="0.2">
      <c r="A881" s="23">
        <v>202208</v>
      </c>
      <c r="B881" s="21">
        <v>5540246181061</v>
      </c>
      <c r="C881" s="22">
        <v>43431</v>
      </c>
      <c r="D881" s="22">
        <v>52808.371200000001</v>
      </c>
      <c r="E881" s="22">
        <v>63998</v>
      </c>
      <c r="F881" s="21" t="s">
        <v>144</v>
      </c>
      <c r="G881" s="14">
        <v>73990</v>
      </c>
      <c r="H881" s="14">
        <v>72083</v>
      </c>
      <c r="I881" s="14">
        <v>-1907</v>
      </c>
      <c r="J881" s="38">
        <v>5</v>
      </c>
      <c r="K881" s="63" t="s">
        <v>2535</v>
      </c>
    </row>
    <row r="882" spans="1:11" x14ac:dyDescent="0.2">
      <c r="A882" s="23">
        <v>202208</v>
      </c>
      <c r="B882" s="21">
        <v>5540246183547</v>
      </c>
      <c r="C882" s="22">
        <v>9570</v>
      </c>
      <c r="D882" s="22">
        <v>98366.400000000009</v>
      </c>
      <c r="E882" s="22">
        <v>12540</v>
      </c>
      <c r="F882" s="21" t="s">
        <v>144</v>
      </c>
      <c r="G882" s="14">
        <v>73990</v>
      </c>
      <c r="H882" s="14">
        <v>72083</v>
      </c>
      <c r="I882" s="14">
        <v>-1907</v>
      </c>
      <c r="J882" s="38">
        <v>5</v>
      </c>
      <c r="K882" s="63" t="s">
        <v>2535</v>
      </c>
    </row>
    <row r="883" spans="1:11" x14ac:dyDescent="0.2">
      <c r="A883" s="23">
        <v>202208</v>
      </c>
      <c r="B883" s="21">
        <v>5540246185278</v>
      </c>
      <c r="C883" s="22">
        <v>27513</v>
      </c>
      <c r="D883" s="22">
        <v>27152.366400000003</v>
      </c>
      <c r="E883" s="22">
        <v>41658</v>
      </c>
      <c r="F883" s="21" t="s">
        <v>144</v>
      </c>
      <c r="G883" s="14">
        <v>73990</v>
      </c>
      <c r="H883" s="14">
        <v>72083</v>
      </c>
      <c r="I883" s="14">
        <v>-1907</v>
      </c>
      <c r="J883" s="38">
        <v>5</v>
      </c>
      <c r="K883" s="63" t="s">
        <v>2535</v>
      </c>
    </row>
    <row r="884" spans="1:11" x14ac:dyDescent="0.2">
      <c r="A884" s="23">
        <v>202208</v>
      </c>
      <c r="B884" s="18">
        <v>5540246188224</v>
      </c>
      <c r="C884" s="19">
        <v>15080</v>
      </c>
      <c r="D884" s="19">
        <v>17690.400000000001</v>
      </c>
      <c r="E884" s="19">
        <v>11252</v>
      </c>
      <c r="F884" s="21" t="s">
        <v>144</v>
      </c>
      <c r="G884" s="14">
        <v>73990</v>
      </c>
      <c r="H884" s="14">
        <v>72083</v>
      </c>
      <c r="I884" s="14">
        <v>-1907</v>
      </c>
      <c r="J884" s="38">
        <v>5</v>
      </c>
      <c r="K884" s="63" t="s">
        <v>2535</v>
      </c>
    </row>
    <row r="885" spans="1:11" x14ac:dyDescent="0.2">
      <c r="A885" s="23">
        <v>202208</v>
      </c>
      <c r="B885" s="18">
        <v>5540246192907</v>
      </c>
      <c r="C885" s="19">
        <v>3508</v>
      </c>
      <c r="D885" s="19">
        <v>98467.488000000012</v>
      </c>
      <c r="E885" s="19">
        <v>1736</v>
      </c>
      <c r="F885" s="21" t="s">
        <v>144</v>
      </c>
      <c r="G885" s="14">
        <v>73990</v>
      </c>
      <c r="H885" s="14">
        <v>72083</v>
      </c>
      <c r="I885" s="14">
        <v>-1907</v>
      </c>
      <c r="J885" s="38">
        <v>5</v>
      </c>
      <c r="K885" s="63" t="s">
        <v>2535</v>
      </c>
    </row>
    <row r="886" spans="1:11" x14ac:dyDescent="0.2">
      <c r="A886" s="23">
        <v>202208</v>
      </c>
      <c r="B886" s="21">
        <v>5540246193878</v>
      </c>
      <c r="C886" s="22">
        <v>17470</v>
      </c>
      <c r="D886" s="22">
        <v>123612.48000000001</v>
      </c>
      <c r="E886" s="22">
        <v>9118</v>
      </c>
      <c r="F886" s="21" t="s">
        <v>144</v>
      </c>
      <c r="G886" s="14">
        <v>73990</v>
      </c>
      <c r="H886" s="14">
        <v>72083</v>
      </c>
      <c r="I886" s="14">
        <v>-1907</v>
      </c>
      <c r="J886" s="38">
        <v>5</v>
      </c>
      <c r="K886" s="63" t="s">
        <v>2535</v>
      </c>
    </row>
    <row r="887" spans="1:11" x14ac:dyDescent="0.2">
      <c r="A887" s="23">
        <v>202209</v>
      </c>
      <c r="B887" s="18">
        <v>5540246173906</v>
      </c>
      <c r="C887" s="19">
        <v>302</v>
      </c>
      <c r="D887" s="19">
        <v>5604.7680000000009</v>
      </c>
      <c r="E887" s="19">
        <v>1411</v>
      </c>
      <c r="F887" s="21" t="s">
        <v>144</v>
      </c>
      <c r="G887" s="14">
        <v>73990</v>
      </c>
      <c r="H887" s="14">
        <v>72083</v>
      </c>
      <c r="I887" s="14">
        <v>-1907</v>
      </c>
      <c r="J887" s="38">
        <v>5</v>
      </c>
      <c r="K887" s="63" t="s">
        <v>2535</v>
      </c>
    </row>
    <row r="888" spans="1:11" x14ac:dyDescent="0.2">
      <c r="A888" s="23">
        <v>202209</v>
      </c>
      <c r="B888" s="18">
        <v>5540246181016</v>
      </c>
      <c r="C888" s="19">
        <v>6070</v>
      </c>
      <c r="D888" s="19">
        <v>48560.90400000001</v>
      </c>
      <c r="E888" s="19">
        <v>16092</v>
      </c>
      <c r="F888" s="21" t="s">
        <v>144</v>
      </c>
      <c r="G888" s="14">
        <v>73990</v>
      </c>
      <c r="H888" s="14">
        <v>72083</v>
      </c>
      <c r="I888" s="14">
        <v>-1907</v>
      </c>
      <c r="J888" s="38">
        <v>5</v>
      </c>
      <c r="K888" s="63" t="s">
        <v>2535</v>
      </c>
    </row>
    <row r="889" spans="1:11" x14ac:dyDescent="0.2">
      <c r="A889" s="23">
        <v>202209</v>
      </c>
      <c r="B889" s="21">
        <v>5540246181061</v>
      </c>
      <c r="C889" s="22">
        <v>14616</v>
      </c>
      <c r="D889" s="22">
        <v>17472.672000000002</v>
      </c>
      <c r="E889" s="22">
        <v>69740</v>
      </c>
      <c r="F889" s="21" t="s">
        <v>144</v>
      </c>
      <c r="G889" s="14">
        <v>73990</v>
      </c>
      <c r="H889" s="14">
        <v>72083</v>
      </c>
      <c r="I889" s="14">
        <v>-1907</v>
      </c>
      <c r="J889" s="38">
        <v>5</v>
      </c>
      <c r="K889" s="63" t="s">
        <v>2535</v>
      </c>
    </row>
    <row r="890" spans="1:11" x14ac:dyDescent="0.2">
      <c r="A890" s="23">
        <v>202209</v>
      </c>
      <c r="B890" s="21">
        <v>5540246183547</v>
      </c>
      <c r="C890" s="22">
        <v>4826</v>
      </c>
      <c r="D890" s="22">
        <v>49600.512000000002</v>
      </c>
      <c r="E890" s="22">
        <v>14825</v>
      </c>
      <c r="F890" s="21" t="s">
        <v>144</v>
      </c>
      <c r="G890" s="14">
        <v>73990</v>
      </c>
      <c r="H890" s="14">
        <v>72083</v>
      </c>
      <c r="I890" s="14">
        <v>-1907</v>
      </c>
      <c r="J890" s="38">
        <v>5</v>
      </c>
      <c r="K890" s="63" t="s">
        <v>2535</v>
      </c>
    </row>
    <row r="891" spans="1:11" x14ac:dyDescent="0.2">
      <c r="A891" s="23">
        <v>202209</v>
      </c>
      <c r="B891" s="21">
        <v>5540246185278</v>
      </c>
      <c r="C891" s="22">
        <v>30622</v>
      </c>
      <c r="D891" s="22">
        <v>30220.430400000005</v>
      </c>
      <c r="E891" s="22">
        <v>64508</v>
      </c>
      <c r="F891" s="21" t="s">
        <v>144</v>
      </c>
      <c r="G891" s="14">
        <v>73990</v>
      </c>
      <c r="H891" s="14">
        <v>72083</v>
      </c>
      <c r="I891" s="14">
        <v>-1907</v>
      </c>
      <c r="J891" s="38">
        <v>5</v>
      </c>
      <c r="K891" s="63" t="s">
        <v>2535</v>
      </c>
    </row>
    <row r="892" spans="1:11" x14ac:dyDescent="0.2">
      <c r="A892" s="23">
        <v>202209</v>
      </c>
      <c r="B892" s="21">
        <v>5540246188224</v>
      </c>
      <c r="C892" s="22">
        <v>15892</v>
      </c>
      <c r="D892" s="22">
        <v>18642.960000000003</v>
      </c>
      <c r="E892" s="22">
        <v>19140</v>
      </c>
      <c r="F892" s="21" t="s">
        <v>144</v>
      </c>
      <c r="G892" s="14">
        <v>73990</v>
      </c>
      <c r="H892" s="14">
        <v>72083</v>
      </c>
      <c r="I892" s="14">
        <v>-1907</v>
      </c>
      <c r="J892" s="38">
        <v>5</v>
      </c>
      <c r="K892" s="63" t="s">
        <v>2535</v>
      </c>
    </row>
    <row r="893" spans="1:11" x14ac:dyDescent="0.2">
      <c r="A893" s="23">
        <v>202209</v>
      </c>
      <c r="B893" s="21">
        <v>5540246192907</v>
      </c>
      <c r="C893" s="22">
        <v>4446</v>
      </c>
      <c r="D893" s="22">
        <v>124777.58400000002</v>
      </c>
      <c r="E893" s="22">
        <v>2952</v>
      </c>
      <c r="F893" s="21" t="s">
        <v>144</v>
      </c>
      <c r="G893" s="14">
        <v>73990</v>
      </c>
      <c r="H893" s="14">
        <v>72083</v>
      </c>
      <c r="I893" s="14">
        <v>-1907</v>
      </c>
      <c r="J893" s="38">
        <v>5</v>
      </c>
      <c r="K893" s="63" t="s">
        <v>2535</v>
      </c>
    </row>
    <row r="894" spans="1:11" x14ac:dyDescent="0.2">
      <c r="A894" s="23">
        <v>202209</v>
      </c>
      <c r="B894" s="18">
        <v>5540246193878</v>
      </c>
      <c r="C894" s="19">
        <v>8352</v>
      </c>
      <c r="D894" s="19">
        <v>59097.600000000006</v>
      </c>
      <c r="E894" s="19">
        <v>9652</v>
      </c>
      <c r="F894" s="21" t="s">
        <v>144</v>
      </c>
      <c r="G894" s="14">
        <v>73990</v>
      </c>
      <c r="H894" s="14">
        <v>72083</v>
      </c>
      <c r="I894" s="14">
        <v>-1907</v>
      </c>
      <c r="J894" s="38">
        <v>5</v>
      </c>
      <c r="K894" s="63" t="s">
        <v>2535</v>
      </c>
    </row>
    <row r="895" spans="1:11" x14ac:dyDescent="0.2">
      <c r="A895" s="23">
        <v>202210</v>
      </c>
      <c r="B895" s="18">
        <v>5540246173492</v>
      </c>
      <c r="C895" s="19">
        <v>0</v>
      </c>
      <c r="D895" s="19">
        <v>0</v>
      </c>
      <c r="E895" s="19">
        <v>0</v>
      </c>
      <c r="F895" s="21" t="s">
        <v>144</v>
      </c>
      <c r="G895" s="14">
        <v>73990</v>
      </c>
      <c r="H895" s="14">
        <v>72083</v>
      </c>
      <c r="I895" s="14">
        <v>-1907</v>
      </c>
      <c r="J895" s="38">
        <v>5</v>
      </c>
      <c r="K895" s="63" t="s">
        <v>2535</v>
      </c>
    </row>
    <row r="896" spans="1:11" x14ac:dyDescent="0.2">
      <c r="A896" s="23">
        <v>202210</v>
      </c>
      <c r="B896" s="21">
        <v>5540246173906</v>
      </c>
      <c r="C896" s="22">
        <v>1750</v>
      </c>
      <c r="D896" s="22">
        <v>32507.654400000003</v>
      </c>
      <c r="E896" s="22">
        <v>3016</v>
      </c>
      <c r="F896" s="21" t="s">
        <v>144</v>
      </c>
      <c r="G896" s="14">
        <v>73990</v>
      </c>
      <c r="H896" s="14">
        <v>72083</v>
      </c>
      <c r="I896" s="14">
        <v>-1907</v>
      </c>
      <c r="J896" s="38">
        <v>5</v>
      </c>
      <c r="K896" s="63" t="s">
        <v>2535</v>
      </c>
    </row>
    <row r="897" spans="1:11" x14ac:dyDescent="0.2">
      <c r="A897" s="23">
        <v>202210</v>
      </c>
      <c r="B897" s="21">
        <v>5540246181016</v>
      </c>
      <c r="C897" s="22">
        <v>9577</v>
      </c>
      <c r="D897" s="22">
        <v>78233.212800000008</v>
      </c>
      <c r="E897" s="22">
        <v>22189</v>
      </c>
      <c r="F897" s="21" t="s">
        <v>144</v>
      </c>
      <c r="G897" s="14">
        <v>73990</v>
      </c>
      <c r="H897" s="14">
        <v>72083</v>
      </c>
      <c r="I897" s="14">
        <v>-1907</v>
      </c>
      <c r="J897" s="38">
        <v>5</v>
      </c>
      <c r="K897" s="63" t="s">
        <v>2535</v>
      </c>
    </row>
    <row r="898" spans="1:11" x14ac:dyDescent="0.2">
      <c r="A898" s="23">
        <v>202210</v>
      </c>
      <c r="B898" s="18">
        <v>5540246181061</v>
      </c>
      <c r="C898" s="19">
        <v>22342</v>
      </c>
      <c r="D898" s="19">
        <v>26458.617600000001</v>
      </c>
      <c r="E898" s="19">
        <v>85817</v>
      </c>
      <c r="F898" s="21" t="s">
        <v>144</v>
      </c>
      <c r="G898" s="14">
        <v>73990</v>
      </c>
      <c r="H898" s="14">
        <v>72083</v>
      </c>
      <c r="I898" s="14">
        <v>-1907</v>
      </c>
      <c r="J898" s="38">
        <v>5</v>
      </c>
      <c r="K898" s="63" t="s">
        <v>2535</v>
      </c>
    </row>
    <row r="899" spans="1:11" x14ac:dyDescent="0.2">
      <c r="A899" s="23">
        <v>202210</v>
      </c>
      <c r="B899" s="18">
        <v>5540246183547</v>
      </c>
      <c r="C899" s="19">
        <v>7842</v>
      </c>
      <c r="D899" s="19">
        <v>80600.831999999995</v>
      </c>
      <c r="E899" s="19">
        <v>20242</v>
      </c>
      <c r="F899" s="21" t="s">
        <v>144</v>
      </c>
      <c r="G899" s="14">
        <v>73990</v>
      </c>
      <c r="H899" s="14">
        <v>72083</v>
      </c>
      <c r="I899" s="14">
        <v>-1907</v>
      </c>
      <c r="J899" s="38">
        <v>5</v>
      </c>
      <c r="K899" s="63" t="s">
        <v>2535</v>
      </c>
    </row>
    <row r="900" spans="1:11" x14ac:dyDescent="0.2">
      <c r="A900" s="23">
        <v>202210</v>
      </c>
      <c r="B900" s="21">
        <v>5540246185278</v>
      </c>
      <c r="C900" s="22">
        <v>0</v>
      </c>
      <c r="D900" s="22">
        <v>0</v>
      </c>
      <c r="E900" s="22">
        <v>48498</v>
      </c>
      <c r="F900" s="21" t="s">
        <v>144</v>
      </c>
      <c r="G900" s="14">
        <v>73990</v>
      </c>
      <c r="H900" s="14">
        <v>72083</v>
      </c>
      <c r="I900" s="14">
        <v>-1907</v>
      </c>
      <c r="J900" s="38">
        <v>5</v>
      </c>
      <c r="K900" s="63" t="s">
        <v>2535</v>
      </c>
    </row>
    <row r="901" spans="1:11" x14ac:dyDescent="0.2">
      <c r="A901" s="23">
        <v>202210</v>
      </c>
      <c r="B901" s="21">
        <v>5540246188224</v>
      </c>
      <c r="C901" s="22">
        <v>8816</v>
      </c>
      <c r="D901" s="22">
        <v>10342.08</v>
      </c>
      <c r="E901" s="22">
        <v>57072</v>
      </c>
      <c r="F901" s="21" t="s">
        <v>144</v>
      </c>
      <c r="G901" s="14">
        <v>73990</v>
      </c>
      <c r="H901" s="14">
        <v>72083</v>
      </c>
      <c r="I901" s="14">
        <v>-1907</v>
      </c>
      <c r="J901" s="38">
        <v>5</v>
      </c>
      <c r="K901" s="63" t="s">
        <v>2535</v>
      </c>
    </row>
    <row r="902" spans="1:11" x14ac:dyDescent="0.2">
      <c r="A902" s="23">
        <v>202210</v>
      </c>
      <c r="B902" s="18">
        <v>5540246192907</v>
      </c>
      <c r="C902" s="19">
        <v>1365</v>
      </c>
      <c r="D902" s="19">
        <v>38292.912000000004</v>
      </c>
      <c r="E902" s="19">
        <v>4529</v>
      </c>
      <c r="F902" s="21" t="s">
        <v>144</v>
      </c>
      <c r="G902" s="14">
        <v>73990</v>
      </c>
      <c r="H902" s="14">
        <v>72083</v>
      </c>
      <c r="I902" s="14">
        <v>-1907</v>
      </c>
      <c r="J902" s="38">
        <v>5</v>
      </c>
      <c r="K902" s="63" t="s">
        <v>2535</v>
      </c>
    </row>
    <row r="903" spans="1:11" x14ac:dyDescent="0.2">
      <c r="A903" s="23">
        <v>202210</v>
      </c>
      <c r="B903" s="18">
        <v>5540246193878</v>
      </c>
      <c r="C903" s="19">
        <v>12842</v>
      </c>
      <c r="D903" s="19">
        <v>90862.560000000012</v>
      </c>
      <c r="E903" s="19">
        <v>9106</v>
      </c>
      <c r="F903" s="21" t="s">
        <v>144</v>
      </c>
      <c r="G903" s="14">
        <v>73990</v>
      </c>
      <c r="H903" s="14">
        <v>72083</v>
      </c>
      <c r="I903" s="14">
        <v>-1907</v>
      </c>
      <c r="J903" s="38">
        <v>5</v>
      </c>
      <c r="K903" s="63" t="s">
        <v>2535</v>
      </c>
    </row>
    <row r="904" spans="1:11" x14ac:dyDescent="0.2">
      <c r="A904" s="23">
        <v>202210</v>
      </c>
      <c r="B904" s="21">
        <v>5540246196092</v>
      </c>
      <c r="C904" s="22">
        <v>0</v>
      </c>
      <c r="D904" s="22">
        <v>0</v>
      </c>
      <c r="E904" s="22">
        <v>353</v>
      </c>
      <c r="F904" s="21" t="s">
        <v>144</v>
      </c>
      <c r="G904" s="14">
        <v>73990</v>
      </c>
      <c r="H904" s="14">
        <v>72083</v>
      </c>
      <c r="I904" s="14">
        <v>-1907</v>
      </c>
      <c r="J904" s="38">
        <v>5</v>
      </c>
      <c r="K904" s="63" t="s">
        <v>2535</v>
      </c>
    </row>
    <row r="905" spans="1:11" x14ac:dyDescent="0.2">
      <c r="A905" s="23">
        <v>202211</v>
      </c>
      <c r="B905" s="18">
        <v>5540246173492</v>
      </c>
      <c r="C905" s="19">
        <v>3675</v>
      </c>
      <c r="D905" s="19">
        <v>57309.120000000003</v>
      </c>
      <c r="E905" s="19">
        <v>1448</v>
      </c>
      <c r="F905" s="21" t="s">
        <v>144</v>
      </c>
      <c r="G905" s="14">
        <v>73990</v>
      </c>
      <c r="H905" s="14">
        <v>72083</v>
      </c>
      <c r="I905" s="14">
        <v>-1907</v>
      </c>
      <c r="J905" s="38">
        <v>5</v>
      </c>
      <c r="K905" s="63" t="s">
        <v>2535</v>
      </c>
    </row>
    <row r="906" spans="1:11" x14ac:dyDescent="0.2">
      <c r="A906" s="23">
        <v>202211</v>
      </c>
      <c r="B906" s="18">
        <v>5540246173906</v>
      </c>
      <c r="C906" s="19">
        <v>3429</v>
      </c>
      <c r="D906" s="19">
        <v>67527.345600000001</v>
      </c>
      <c r="E906" s="19">
        <v>2896</v>
      </c>
      <c r="F906" s="21" t="s">
        <v>144</v>
      </c>
      <c r="G906" s="14">
        <v>73990</v>
      </c>
      <c r="H906" s="14">
        <v>72083</v>
      </c>
      <c r="I906" s="14">
        <v>-1907</v>
      </c>
      <c r="J906" s="38">
        <v>5</v>
      </c>
      <c r="K906" s="63" t="s">
        <v>2535</v>
      </c>
    </row>
    <row r="907" spans="1:11" x14ac:dyDescent="0.2">
      <c r="A907" s="23">
        <v>202211</v>
      </c>
      <c r="B907" s="18">
        <v>5540246181016</v>
      </c>
      <c r="C907" s="19">
        <v>16788</v>
      </c>
      <c r="D907" s="19">
        <v>144075.11040000001</v>
      </c>
      <c r="E907" s="19">
        <v>24110</v>
      </c>
      <c r="F907" s="21" t="s">
        <v>144</v>
      </c>
      <c r="G907" s="14">
        <v>73990</v>
      </c>
      <c r="H907" s="14">
        <v>72083</v>
      </c>
      <c r="I907" s="14">
        <v>-1907</v>
      </c>
      <c r="J907" s="38">
        <v>5</v>
      </c>
      <c r="K907" s="63" t="s">
        <v>2535</v>
      </c>
    </row>
    <row r="908" spans="1:11" x14ac:dyDescent="0.2">
      <c r="A908" s="23">
        <v>202211</v>
      </c>
      <c r="B908" s="21">
        <v>5540246181061</v>
      </c>
      <c r="C908" s="22">
        <v>76839</v>
      </c>
      <c r="D908" s="22">
        <v>108596.50560000002</v>
      </c>
      <c r="E908" s="22">
        <v>87905</v>
      </c>
      <c r="F908" s="21" t="s">
        <v>144</v>
      </c>
      <c r="G908" s="14">
        <v>73990</v>
      </c>
      <c r="H908" s="14">
        <v>72083</v>
      </c>
      <c r="I908" s="14">
        <v>-1907</v>
      </c>
      <c r="J908" s="38">
        <v>5</v>
      </c>
      <c r="K908" s="63" t="s">
        <v>2535</v>
      </c>
    </row>
    <row r="909" spans="1:11" x14ac:dyDescent="0.2">
      <c r="A909" s="23">
        <v>202211</v>
      </c>
      <c r="B909" s="18">
        <v>5540246183547</v>
      </c>
      <c r="C909" s="19">
        <v>0</v>
      </c>
      <c r="D909" s="19">
        <v>0</v>
      </c>
      <c r="E909" s="19">
        <v>14814</v>
      </c>
      <c r="F909" s="21" t="s">
        <v>144</v>
      </c>
      <c r="G909" s="14">
        <v>73990</v>
      </c>
      <c r="H909" s="14">
        <v>72083</v>
      </c>
      <c r="I909" s="14">
        <v>-1907</v>
      </c>
      <c r="J909" s="38">
        <v>5</v>
      </c>
      <c r="K909" s="63" t="s">
        <v>2535</v>
      </c>
    </row>
    <row r="910" spans="1:11" x14ac:dyDescent="0.2">
      <c r="A910" s="23">
        <v>202211</v>
      </c>
      <c r="B910" s="18">
        <v>5540246185278</v>
      </c>
      <c r="C910" s="19">
        <v>78498</v>
      </c>
      <c r="D910" s="19">
        <v>109479.25440000001</v>
      </c>
      <c r="E910" s="19">
        <v>82073</v>
      </c>
      <c r="F910" s="21" t="s">
        <v>144</v>
      </c>
      <c r="G910" s="14">
        <v>73990</v>
      </c>
      <c r="H910" s="14">
        <v>72083</v>
      </c>
      <c r="I910" s="14">
        <v>-1907</v>
      </c>
      <c r="J910" s="38">
        <v>5</v>
      </c>
      <c r="K910" s="63" t="s">
        <v>2535</v>
      </c>
    </row>
    <row r="911" spans="1:11" x14ac:dyDescent="0.2">
      <c r="A911" s="23">
        <v>202211</v>
      </c>
      <c r="B911" s="18">
        <v>5540246192907</v>
      </c>
      <c r="C911" s="19">
        <v>1300</v>
      </c>
      <c r="D911" s="19">
        <v>36469.440000000002</v>
      </c>
      <c r="E911" s="19">
        <v>3351</v>
      </c>
      <c r="F911" s="21" t="s">
        <v>144</v>
      </c>
      <c r="G911" s="14">
        <v>73990</v>
      </c>
      <c r="H911" s="14">
        <v>72083</v>
      </c>
      <c r="I911" s="14">
        <v>-1907</v>
      </c>
      <c r="J911" s="38">
        <v>5</v>
      </c>
      <c r="K911" s="63" t="s">
        <v>2535</v>
      </c>
    </row>
    <row r="912" spans="1:11" x14ac:dyDescent="0.2">
      <c r="A912" s="23">
        <v>202211</v>
      </c>
      <c r="B912" s="21">
        <v>5540246193878</v>
      </c>
      <c r="C912" s="22">
        <v>3736</v>
      </c>
      <c r="D912" s="22">
        <v>26429.760000000002</v>
      </c>
      <c r="E912" s="22">
        <v>6682</v>
      </c>
      <c r="F912" s="21" t="s">
        <v>144</v>
      </c>
      <c r="G912" s="14">
        <v>73990</v>
      </c>
      <c r="H912" s="14">
        <v>72083</v>
      </c>
      <c r="I912" s="14">
        <v>-1907</v>
      </c>
      <c r="J912" s="38">
        <v>5</v>
      </c>
      <c r="K912" s="63" t="s">
        <v>2535</v>
      </c>
    </row>
    <row r="913" spans="1:11" x14ac:dyDescent="0.2">
      <c r="A913" s="23">
        <v>202211</v>
      </c>
      <c r="B913" s="21">
        <v>5540246196092</v>
      </c>
      <c r="C913" s="22">
        <v>1096</v>
      </c>
      <c r="D913" s="22">
        <v>47254.752000000008</v>
      </c>
      <c r="E913" s="22">
        <v>1244</v>
      </c>
      <c r="F913" s="21" t="s">
        <v>144</v>
      </c>
      <c r="G913" s="14">
        <v>73990</v>
      </c>
      <c r="H913" s="14">
        <v>72083</v>
      </c>
      <c r="I913" s="14">
        <v>-1907</v>
      </c>
      <c r="J913" s="38">
        <v>5</v>
      </c>
      <c r="K913" s="63" t="s">
        <v>2535</v>
      </c>
    </row>
    <row r="914" spans="1:11" x14ac:dyDescent="0.2">
      <c r="A914" s="23">
        <v>202212</v>
      </c>
      <c r="B914" s="21">
        <v>5540246173492</v>
      </c>
      <c r="C914" s="22">
        <v>2228</v>
      </c>
      <c r="D914" s="22">
        <v>34732.800000000003</v>
      </c>
      <c r="E914" s="22">
        <v>1337</v>
      </c>
      <c r="F914" s="21" t="s">
        <v>144</v>
      </c>
      <c r="G914" s="14">
        <v>73990</v>
      </c>
      <c r="H914" s="14">
        <v>72083</v>
      </c>
      <c r="I914" s="14">
        <v>-1907</v>
      </c>
      <c r="J914" s="38">
        <v>5</v>
      </c>
      <c r="K914" s="63" t="s">
        <v>2535</v>
      </c>
    </row>
    <row r="915" spans="1:11" x14ac:dyDescent="0.2">
      <c r="A915" s="23">
        <v>202212</v>
      </c>
      <c r="B915" s="21">
        <v>5540246173906</v>
      </c>
      <c r="C915" s="22">
        <v>3392</v>
      </c>
      <c r="D915" s="22">
        <v>66808.972800000003</v>
      </c>
      <c r="E915" s="22">
        <v>2562</v>
      </c>
      <c r="F915" s="21" t="s">
        <v>144</v>
      </c>
      <c r="G915" s="14">
        <v>73990</v>
      </c>
      <c r="H915" s="14">
        <v>72083</v>
      </c>
      <c r="I915" s="14">
        <v>-1907</v>
      </c>
      <c r="J915" s="38">
        <v>5</v>
      </c>
      <c r="K915" s="63" t="s">
        <v>2535</v>
      </c>
    </row>
    <row r="916" spans="1:11" x14ac:dyDescent="0.2">
      <c r="A916" s="23">
        <v>202212</v>
      </c>
      <c r="B916" s="18">
        <v>5540246181016</v>
      </c>
      <c r="C916" s="19">
        <v>29427</v>
      </c>
      <c r="D916" s="19">
        <v>256275.6624</v>
      </c>
      <c r="E916" s="19">
        <v>19656</v>
      </c>
      <c r="F916" s="21" t="s">
        <v>144</v>
      </c>
      <c r="G916" s="14">
        <v>73990</v>
      </c>
      <c r="H916" s="14">
        <v>72083</v>
      </c>
      <c r="I916" s="14">
        <v>-1907</v>
      </c>
      <c r="J916" s="38">
        <v>5</v>
      </c>
      <c r="K916" s="63" t="s">
        <v>2535</v>
      </c>
    </row>
    <row r="917" spans="1:11" x14ac:dyDescent="0.2">
      <c r="A917" s="23">
        <v>202212</v>
      </c>
      <c r="B917" s="21">
        <v>5540246181061</v>
      </c>
      <c r="C917" s="22">
        <v>80388</v>
      </c>
      <c r="D917" s="22">
        <v>117954.14400000001</v>
      </c>
      <c r="E917" s="22">
        <v>84356</v>
      </c>
      <c r="F917" s="21" t="s">
        <v>144</v>
      </c>
      <c r="G917" s="14">
        <v>73990</v>
      </c>
      <c r="H917" s="14">
        <v>72083</v>
      </c>
      <c r="I917" s="14">
        <v>-1907</v>
      </c>
      <c r="J917" s="38">
        <v>5</v>
      </c>
      <c r="K917" s="63" t="s">
        <v>2535</v>
      </c>
    </row>
    <row r="918" spans="1:11" x14ac:dyDescent="0.2">
      <c r="A918" s="23">
        <v>202212</v>
      </c>
      <c r="B918" s="18">
        <v>5540246183547</v>
      </c>
      <c r="C918" s="19">
        <v>9802</v>
      </c>
      <c r="D918" s="19">
        <v>141270.48000000001</v>
      </c>
      <c r="E918" s="19">
        <v>17505</v>
      </c>
      <c r="F918" s="21" t="s">
        <v>144</v>
      </c>
      <c r="G918" s="14">
        <v>73990</v>
      </c>
      <c r="H918" s="14">
        <v>72083</v>
      </c>
      <c r="I918" s="14">
        <v>-1907</v>
      </c>
      <c r="J918" s="38">
        <v>5</v>
      </c>
      <c r="K918" s="63" t="s">
        <v>2535</v>
      </c>
    </row>
    <row r="919" spans="1:11" x14ac:dyDescent="0.2">
      <c r="A919" s="23">
        <v>202212</v>
      </c>
      <c r="B919" s="18">
        <v>5540246185278</v>
      </c>
      <c r="C919" s="19">
        <v>56114</v>
      </c>
      <c r="D919" s="19">
        <v>78261.37920000001</v>
      </c>
      <c r="E919" s="19">
        <v>86114</v>
      </c>
      <c r="F919" s="21" t="s">
        <v>144</v>
      </c>
      <c r="G919" s="14">
        <v>73990</v>
      </c>
      <c r="H919" s="14">
        <v>72083</v>
      </c>
      <c r="I919" s="14">
        <v>-1907</v>
      </c>
      <c r="J919" s="38">
        <v>5</v>
      </c>
      <c r="K919" s="63" t="s">
        <v>2535</v>
      </c>
    </row>
    <row r="920" spans="1:11" x14ac:dyDescent="0.2">
      <c r="A920" s="23">
        <v>202212</v>
      </c>
      <c r="B920" s="21">
        <v>5540246192907</v>
      </c>
      <c r="C920" s="22">
        <v>2404</v>
      </c>
      <c r="D920" s="22">
        <v>67468.464000000007</v>
      </c>
      <c r="E920" s="22">
        <v>4659</v>
      </c>
      <c r="F920" s="21" t="s">
        <v>144</v>
      </c>
      <c r="G920" s="14">
        <v>73990</v>
      </c>
      <c r="H920" s="14">
        <v>72083</v>
      </c>
      <c r="I920" s="14">
        <v>-1907</v>
      </c>
      <c r="J920" s="38">
        <v>5</v>
      </c>
      <c r="K920" s="63" t="s">
        <v>2535</v>
      </c>
    </row>
    <row r="921" spans="1:11" x14ac:dyDescent="0.2">
      <c r="A921" s="23">
        <v>202212</v>
      </c>
      <c r="B921" s="18">
        <v>5540246193878</v>
      </c>
      <c r="C921" s="19">
        <v>13804</v>
      </c>
      <c r="D921" s="19">
        <v>97675.200000000012</v>
      </c>
      <c r="E921" s="19">
        <v>6682</v>
      </c>
      <c r="F921" s="21" t="s">
        <v>144</v>
      </c>
      <c r="G921" s="14">
        <v>73990</v>
      </c>
      <c r="H921" s="14">
        <v>72083</v>
      </c>
      <c r="I921" s="14">
        <v>-1907</v>
      </c>
      <c r="J921" s="38">
        <v>5</v>
      </c>
      <c r="K921" s="63" t="s">
        <v>2535</v>
      </c>
    </row>
    <row r="922" spans="1:11" x14ac:dyDescent="0.2">
      <c r="A922" s="23">
        <v>202212</v>
      </c>
      <c r="B922" s="18">
        <v>5540246196092</v>
      </c>
      <c r="C922" s="19">
        <v>1782</v>
      </c>
      <c r="D922" s="19">
        <v>76889.088000000018</v>
      </c>
      <c r="E922" s="19">
        <v>1225</v>
      </c>
      <c r="F922" s="21" t="s">
        <v>144</v>
      </c>
      <c r="G922" s="14">
        <v>73990</v>
      </c>
      <c r="H922" s="14">
        <v>72083</v>
      </c>
      <c r="I922" s="14">
        <v>-1907</v>
      </c>
      <c r="J922" s="38">
        <v>5</v>
      </c>
      <c r="K922" s="63" t="s">
        <v>2535</v>
      </c>
    </row>
    <row r="923" spans="1:11" x14ac:dyDescent="0.2">
      <c r="A923" s="23">
        <v>202301</v>
      </c>
      <c r="B923" s="18">
        <v>5540246173492</v>
      </c>
      <c r="C923" s="19">
        <v>891</v>
      </c>
      <c r="D923" s="19">
        <v>13893.12</v>
      </c>
      <c r="E923" s="19">
        <v>0</v>
      </c>
      <c r="F923" s="21" t="s">
        <v>144</v>
      </c>
      <c r="G923" s="14">
        <v>73990</v>
      </c>
      <c r="H923" s="14">
        <v>72083</v>
      </c>
      <c r="I923" s="14">
        <v>-1907</v>
      </c>
      <c r="J923" s="38">
        <v>5</v>
      </c>
      <c r="K923" s="63" t="s">
        <v>2535</v>
      </c>
    </row>
    <row r="924" spans="1:11" x14ac:dyDescent="0.2">
      <c r="A924" s="23">
        <v>202301</v>
      </c>
      <c r="B924" s="18">
        <v>5540246173906</v>
      </c>
      <c r="C924" s="19">
        <v>2037</v>
      </c>
      <c r="D924" s="19">
        <v>41111.8848</v>
      </c>
      <c r="E924" s="19">
        <v>822</v>
      </c>
      <c r="F924" s="21" t="s">
        <v>144</v>
      </c>
      <c r="G924" s="14">
        <v>73990</v>
      </c>
      <c r="H924" s="14">
        <v>72083</v>
      </c>
      <c r="I924" s="14">
        <v>-1907</v>
      </c>
      <c r="J924" s="38">
        <v>5</v>
      </c>
      <c r="K924" s="63" t="s">
        <v>2535</v>
      </c>
    </row>
    <row r="925" spans="1:11" x14ac:dyDescent="0.2">
      <c r="A925" s="23">
        <v>202301</v>
      </c>
      <c r="B925" s="18">
        <v>5540246181016</v>
      </c>
      <c r="C925" s="19">
        <v>17456</v>
      </c>
      <c r="D925" s="19">
        <v>152767.29600000003</v>
      </c>
      <c r="E925" s="19">
        <v>3536</v>
      </c>
      <c r="F925" s="21" t="s">
        <v>144</v>
      </c>
      <c r="G925" s="14">
        <v>73990</v>
      </c>
      <c r="H925" s="14">
        <v>72083</v>
      </c>
      <c r="I925" s="14">
        <v>-1907</v>
      </c>
      <c r="J925" s="38">
        <v>5</v>
      </c>
      <c r="K925" s="63" t="s">
        <v>2535</v>
      </c>
    </row>
    <row r="926" spans="1:11" x14ac:dyDescent="0.2">
      <c r="A926" s="23">
        <v>202301</v>
      </c>
      <c r="B926" s="21">
        <v>5540246181061</v>
      </c>
      <c r="C926" s="22">
        <v>13886</v>
      </c>
      <c r="D926" s="22">
        <v>20477.3184</v>
      </c>
      <c r="E926" s="22">
        <v>13364</v>
      </c>
      <c r="F926" s="21" t="s">
        <v>144</v>
      </c>
      <c r="G926" s="14">
        <v>73990</v>
      </c>
      <c r="H926" s="14">
        <v>72083</v>
      </c>
      <c r="I926" s="14">
        <v>-1907</v>
      </c>
      <c r="J926" s="38">
        <v>5</v>
      </c>
      <c r="K926" s="63" t="s">
        <v>2535</v>
      </c>
    </row>
    <row r="927" spans="1:11" x14ac:dyDescent="0.2">
      <c r="A927" s="23">
        <v>202301</v>
      </c>
      <c r="B927" s="21">
        <v>5540246183547</v>
      </c>
      <c r="C927" s="22">
        <v>1207</v>
      </c>
      <c r="D927" s="22">
        <v>17387.136000000002</v>
      </c>
      <c r="E927" s="22">
        <v>1207</v>
      </c>
      <c r="F927" s="21" t="s">
        <v>144</v>
      </c>
      <c r="G927" s="14">
        <v>73990</v>
      </c>
      <c r="H927" s="14">
        <v>72083</v>
      </c>
      <c r="I927" s="14">
        <v>-1907</v>
      </c>
      <c r="J927" s="38">
        <v>5</v>
      </c>
      <c r="K927" s="63" t="s">
        <v>2535</v>
      </c>
    </row>
    <row r="928" spans="1:11" x14ac:dyDescent="0.2">
      <c r="A928" s="23">
        <v>202301</v>
      </c>
      <c r="B928" s="18">
        <v>5540246185278</v>
      </c>
      <c r="C928" s="19">
        <v>0</v>
      </c>
      <c r="D928" s="19">
        <v>0</v>
      </c>
      <c r="E928" s="19">
        <v>14923</v>
      </c>
      <c r="F928" s="21" t="s">
        <v>144</v>
      </c>
      <c r="G928" s="14">
        <v>73990</v>
      </c>
      <c r="H928" s="14">
        <v>72083</v>
      </c>
      <c r="I928" s="14">
        <v>-1907</v>
      </c>
      <c r="J928" s="38">
        <v>5</v>
      </c>
      <c r="K928" s="63" t="s">
        <v>2535</v>
      </c>
    </row>
    <row r="929" spans="1:11" x14ac:dyDescent="0.2">
      <c r="A929" s="23">
        <v>202301</v>
      </c>
      <c r="B929" s="21">
        <v>5540246192907</v>
      </c>
      <c r="C929" s="22">
        <v>6654</v>
      </c>
      <c r="D929" s="22">
        <v>186775.63200000001</v>
      </c>
      <c r="E929" s="22">
        <v>1968</v>
      </c>
      <c r="F929" s="21" t="s">
        <v>144</v>
      </c>
      <c r="G929" s="14">
        <v>73990</v>
      </c>
      <c r="H929" s="14">
        <v>72083</v>
      </c>
      <c r="I929" s="14">
        <v>-1907</v>
      </c>
      <c r="J929" s="38">
        <v>5</v>
      </c>
      <c r="K929" s="63" t="s">
        <v>2535</v>
      </c>
    </row>
    <row r="930" spans="1:11" x14ac:dyDescent="0.2">
      <c r="A930" s="23">
        <v>202301</v>
      </c>
      <c r="B930" s="18">
        <v>5540246193878</v>
      </c>
      <c r="C930" s="19">
        <v>29395</v>
      </c>
      <c r="D930" s="19">
        <v>207990.72</v>
      </c>
      <c r="E930" s="19">
        <v>986</v>
      </c>
      <c r="F930" s="21" t="s">
        <v>144</v>
      </c>
      <c r="G930" s="14">
        <v>73990</v>
      </c>
      <c r="H930" s="14">
        <v>72083</v>
      </c>
      <c r="I930" s="14">
        <v>-1907</v>
      </c>
      <c r="J930" s="38">
        <v>5</v>
      </c>
      <c r="K930" s="63" t="s">
        <v>2535</v>
      </c>
    </row>
    <row r="931" spans="1:11" x14ac:dyDescent="0.2">
      <c r="A931" s="23">
        <v>202301</v>
      </c>
      <c r="B931" s="21">
        <v>5540246196092</v>
      </c>
      <c r="C931" s="22">
        <v>557</v>
      </c>
      <c r="D931" s="22">
        <v>24027.84</v>
      </c>
      <c r="E931" s="22">
        <v>56</v>
      </c>
      <c r="F931" s="21" t="s">
        <v>144</v>
      </c>
      <c r="G931" s="14">
        <v>73990</v>
      </c>
      <c r="H931" s="14">
        <v>72083</v>
      </c>
      <c r="I931" s="14">
        <v>-1907</v>
      </c>
      <c r="J931" s="38">
        <v>5</v>
      </c>
      <c r="K931" s="63" t="s">
        <v>2535</v>
      </c>
    </row>
  </sheetData>
  <autoFilter ref="A3:K931" xr:uid="{6EEBE925-DF3F-4BB2-93E5-4EA31C1358FB}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387D-5AA9-4980-AEE5-A63B72AB2446}">
  <dimension ref="A1:S933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8.42578125" style="30" customWidth="1"/>
    <col min="2" max="2" width="16.42578125" customWidth="1"/>
    <col min="3" max="3" width="9.140625" style="29" customWidth="1"/>
    <col min="4" max="5" width="11.42578125" customWidth="1"/>
    <col min="6" max="6" width="14.28515625" bestFit="1" customWidth="1"/>
    <col min="7" max="7" width="8.42578125" customWidth="1"/>
    <col min="8" max="9" width="6.7109375" customWidth="1"/>
    <col min="10" max="12" width="7.85546875" customWidth="1"/>
    <col min="13" max="13" width="8.28515625" customWidth="1"/>
    <col min="14" max="14" width="13.140625" customWidth="1"/>
    <col min="15" max="15" width="18.7109375" customWidth="1"/>
    <col min="16" max="16" width="24.85546875" bestFit="1" customWidth="1"/>
    <col min="17" max="17" width="43" style="29" bestFit="1" customWidth="1"/>
  </cols>
  <sheetData>
    <row r="1" spans="1:19" x14ac:dyDescent="0.2">
      <c r="A1" s="67" t="s">
        <v>2536</v>
      </c>
      <c r="B1" s="30"/>
      <c r="G1" s="46" t="str">
        <f>IF(C1&lt;&gt;0,D1/C1,"-")</f>
        <v>-</v>
      </c>
      <c r="H1" s="46" t="str">
        <f>IF(C1&gt;0,IF($A1=_xlfn.MINIFS($A:$A,$B:$B,$B1,$C:$C,"&gt;0"),$G1,"-"),"-")</f>
        <v>-</v>
      </c>
      <c r="I1" s="46" t="str">
        <f>IF(D1&gt;0,IF($A1=_xlfn.MAXIFS($A:$A,$B:$B,$B1,$C:$C,"&gt;0"),$G1,"-"),"-")</f>
        <v>-</v>
      </c>
      <c r="J1" s="47">
        <f>_xlfn.MAXIFS(H:H,$B:$B,$B1)</f>
        <v>0</v>
      </c>
      <c r="K1" s="47">
        <f>_xlfn.MAXIFS(I:I,$B:$B,$B1)</f>
        <v>0</v>
      </c>
      <c r="L1" s="47" t="str">
        <f>IF(OR(J1&lt;&gt;0,K1&lt;&gt;0),K1/J1-1,"-")</f>
        <v>-</v>
      </c>
    </row>
    <row r="2" spans="1:19" s="11" customFormat="1" ht="39" customHeight="1" x14ac:dyDescent="0.2">
      <c r="A2" s="27" t="s">
        <v>160</v>
      </c>
      <c r="B2" s="27" t="s">
        <v>161</v>
      </c>
      <c r="C2" s="34" t="s">
        <v>162</v>
      </c>
      <c r="D2" s="12" t="s">
        <v>163</v>
      </c>
      <c r="E2" s="12" t="s">
        <v>164</v>
      </c>
      <c r="F2" s="60" t="s">
        <v>3</v>
      </c>
      <c r="G2" s="60" t="s">
        <v>174</v>
      </c>
      <c r="H2" s="60" t="s">
        <v>175</v>
      </c>
      <c r="I2" s="60" t="s">
        <v>176</v>
      </c>
      <c r="J2" s="60" t="s">
        <v>2529</v>
      </c>
      <c r="K2" s="60" t="s">
        <v>2530</v>
      </c>
      <c r="L2" s="61" t="s">
        <v>177</v>
      </c>
      <c r="Q2" s="35"/>
    </row>
    <row r="3" spans="1:19" x14ac:dyDescent="0.2">
      <c r="A3" s="23">
        <v>202205</v>
      </c>
      <c r="B3" s="21">
        <v>5540246170256</v>
      </c>
      <c r="C3" s="22">
        <v>1594</v>
      </c>
      <c r="D3" s="22">
        <v>10713.902400000001</v>
      </c>
      <c r="E3" s="22">
        <v>8357</v>
      </c>
      <c r="F3" t="s">
        <v>7</v>
      </c>
      <c r="G3" s="33">
        <v>6.7213942283563366</v>
      </c>
      <c r="H3" s="33">
        <v>6.7213942283563366</v>
      </c>
      <c r="I3" s="33" t="s">
        <v>173</v>
      </c>
      <c r="J3" s="26">
        <v>6.7213942283563366</v>
      </c>
      <c r="K3" s="26">
        <v>7.2879665059390799</v>
      </c>
      <c r="L3" s="26">
        <v>8.4293862007450482E-2</v>
      </c>
    </row>
    <row r="4" spans="1:19" x14ac:dyDescent="0.2">
      <c r="A4" s="23">
        <v>202206</v>
      </c>
      <c r="B4" s="21">
        <v>5540246170256</v>
      </c>
      <c r="C4" s="22">
        <v>2759</v>
      </c>
      <c r="D4" s="22">
        <v>18542.692800000001</v>
      </c>
      <c r="E4" s="22">
        <v>10721</v>
      </c>
      <c r="F4" t="s">
        <v>7</v>
      </c>
      <c r="G4" s="33">
        <v>6.7208020297209137</v>
      </c>
      <c r="H4" s="33" t="s">
        <v>173</v>
      </c>
      <c r="I4" s="33" t="s">
        <v>173</v>
      </c>
      <c r="J4" s="26">
        <v>6.7213942283563366</v>
      </c>
      <c r="K4" s="26">
        <v>7.2879665059390799</v>
      </c>
      <c r="L4" s="26">
        <v>8.4293862007450482E-2</v>
      </c>
      <c r="N4" s="28" t="s">
        <v>160</v>
      </c>
      <c r="O4" s="28" t="s">
        <v>3</v>
      </c>
      <c r="P4" s="28" t="s">
        <v>161</v>
      </c>
      <c r="Q4" s="29" t="s">
        <v>178</v>
      </c>
    </row>
    <row r="5" spans="1:19" x14ac:dyDescent="0.2">
      <c r="A5" s="23">
        <v>202207</v>
      </c>
      <c r="B5" s="18">
        <v>5540246170256</v>
      </c>
      <c r="C5" s="19">
        <v>808</v>
      </c>
      <c r="D5" s="19">
        <v>5427.1296000000002</v>
      </c>
      <c r="E5" s="19">
        <v>5214</v>
      </c>
      <c r="F5" t="s">
        <v>7</v>
      </c>
      <c r="G5" s="33">
        <v>6.7167445544554454</v>
      </c>
      <c r="H5" s="33" t="s">
        <v>173</v>
      </c>
      <c r="I5" s="33" t="s">
        <v>173</v>
      </c>
      <c r="J5" s="26">
        <v>6.7213942283563366</v>
      </c>
      <c r="K5" s="26">
        <v>7.2879665059390799</v>
      </c>
      <c r="L5" s="26">
        <v>8.4293862007450482E-2</v>
      </c>
      <c r="N5" s="30">
        <v>202205</v>
      </c>
      <c r="Q5" s="29">
        <v>30.180062490780902</v>
      </c>
    </row>
    <row r="6" spans="1:19" x14ac:dyDescent="0.2">
      <c r="A6" s="23">
        <v>202208</v>
      </c>
      <c r="B6" s="21">
        <v>5540246170256</v>
      </c>
      <c r="C6" s="22">
        <v>1768</v>
      </c>
      <c r="D6" s="22">
        <v>11883.542400000002</v>
      </c>
      <c r="E6" s="22">
        <v>5847</v>
      </c>
      <c r="F6" t="s">
        <v>7</v>
      </c>
      <c r="G6" s="33">
        <v>6.7214606334841642</v>
      </c>
      <c r="H6" s="33" t="s">
        <v>173</v>
      </c>
      <c r="I6" s="33" t="s">
        <v>173</v>
      </c>
      <c r="J6" s="26">
        <v>6.7213942283563366</v>
      </c>
      <c r="K6" s="26">
        <v>7.2879665059390799</v>
      </c>
      <c r="L6" s="26">
        <v>8.4293862007450482E-2</v>
      </c>
      <c r="N6" s="30">
        <v>202206</v>
      </c>
      <c r="Q6" s="29">
        <v>29.435906942591377</v>
      </c>
    </row>
    <row r="7" spans="1:19" x14ac:dyDescent="0.2">
      <c r="A7" s="23">
        <v>202209</v>
      </c>
      <c r="B7" s="18">
        <v>5540246170256</v>
      </c>
      <c r="C7" s="19">
        <v>1740</v>
      </c>
      <c r="D7" s="19">
        <v>11696.400000000001</v>
      </c>
      <c r="E7" s="19">
        <v>8267</v>
      </c>
      <c r="F7" t="s">
        <v>7</v>
      </c>
      <c r="G7" s="33">
        <v>6.7220689655172423</v>
      </c>
      <c r="H7" s="33" t="s">
        <v>173</v>
      </c>
      <c r="I7" s="33" t="s">
        <v>173</v>
      </c>
      <c r="J7" s="26">
        <v>6.7213942283563366</v>
      </c>
      <c r="K7" s="26">
        <v>7.2879665059390799</v>
      </c>
      <c r="L7" s="26">
        <v>8.4293862007450482E-2</v>
      </c>
      <c r="N7" s="30">
        <v>202207</v>
      </c>
      <c r="Q7" s="29">
        <v>30.109033907209284</v>
      </c>
    </row>
    <row r="8" spans="1:19" x14ac:dyDescent="0.2">
      <c r="A8" s="23">
        <v>202210</v>
      </c>
      <c r="B8" s="18">
        <v>5540246170256</v>
      </c>
      <c r="C8" s="19">
        <v>5253</v>
      </c>
      <c r="D8" s="19">
        <v>35307.532800000001</v>
      </c>
      <c r="E8" s="19">
        <v>10146</v>
      </c>
      <c r="F8" t="s">
        <v>7</v>
      </c>
      <c r="G8" s="33">
        <v>6.7214035408338093</v>
      </c>
      <c r="H8" s="33" t="s">
        <v>173</v>
      </c>
      <c r="I8" s="33" t="s">
        <v>173</v>
      </c>
      <c r="J8" s="26">
        <v>6.7213942283563366</v>
      </c>
      <c r="K8" s="26">
        <v>7.2879665059390799</v>
      </c>
      <c r="L8" s="26">
        <v>8.4293862007450482E-2</v>
      </c>
      <c r="N8" s="30">
        <v>202208</v>
      </c>
      <c r="Q8" s="29">
        <v>25.077206167744201</v>
      </c>
    </row>
    <row r="9" spans="1:19" x14ac:dyDescent="0.2">
      <c r="A9" s="23">
        <v>202211</v>
      </c>
      <c r="B9" s="18">
        <v>5540246170256</v>
      </c>
      <c r="C9" s="19">
        <v>3951</v>
      </c>
      <c r="D9" s="19">
        <v>26558.625600000003</v>
      </c>
      <c r="E9" s="19">
        <v>10366</v>
      </c>
      <c r="F9" t="s">
        <v>7</v>
      </c>
      <c r="G9" s="33">
        <v>6.7220009111617323</v>
      </c>
      <c r="H9" s="33" t="s">
        <v>173</v>
      </c>
      <c r="I9" s="33" t="s">
        <v>173</v>
      </c>
      <c r="J9" s="26">
        <v>6.7213942283563366</v>
      </c>
      <c r="K9" s="26">
        <v>7.2879665059390799</v>
      </c>
      <c r="L9" s="26">
        <v>8.4293862007450482E-2</v>
      </c>
      <c r="N9" s="30">
        <v>202209</v>
      </c>
      <c r="Q9" s="29">
        <v>25.42556865822516</v>
      </c>
    </row>
    <row r="10" spans="1:19" x14ac:dyDescent="0.2">
      <c r="A10" s="23">
        <v>202212</v>
      </c>
      <c r="B10" s="21">
        <v>5540246170256</v>
      </c>
      <c r="C10" s="22">
        <v>5390</v>
      </c>
      <c r="D10" s="22">
        <v>38746.512000000002</v>
      </c>
      <c r="E10" s="22">
        <v>9691</v>
      </c>
      <c r="F10" t="s">
        <v>7</v>
      </c>
      <c r="G10" s="33">
        <v>7.1885922077922082</v>
      </c>
      <c r="H10" s="33" t="s">
        <v>173</v>
      </c>
      <c r="I10" s="33" t="s">
        <v>173</v>
      </c>
      <c r="J10" s="26">
        <v>6.7213942283563366</v>
      </c>
      <c r="K10" s="26">
        <v>7.2879665059390799</v>
      </c>
      <c r="L10" s="26">
        <v>8.4293862007450482E-2</v>
      </c>
      <c r="N10" s="30">
        <v>202210</v>
      </c>
      <c r="Q10" s="29">
        <v>24.940123602283979</v>
      </c>
    </row>
    <row r="11" spans="1:19" x14ac:dyDescent="0.2">
      <c r="A11" s="23">
        <v>202301</v>
      </c>
      <c r="B11" s="18">
        <v>5540246170256</v>
      </c>
      <c r="C11" s="19">
        <v>8503</v>
      </c>
      <c r="D11" s="19">
        <v>61969.5792</v>
      </c>
      <c r="E11" s="19">
        <v>1332</v>
      </c>
      <c r="F11" t="s">
        <v>7</v>
      </c>
      <c r="G11" s="33">
        <v>7.2879665059390799</v>
      </c>
      <c r="H11" s="33" t="s">
        <v>173</v>
      </c>
      <c r="I11" s="33">
        <v>7.2879665059390799</v>
      </c>
      <c r="J11" s="26">
        <v>6.7213942283563366</v>
      </c>
      <c r="K11" s="26">
        <v>7.2879665059390799</v>
      </c>
      <c r="L11" s="26">
        <v>8.4293862007450482E-2</v>
      </c>
      <c r="N11" s="30">
        <v>202211</v>
      </c>
      <c r="Q11" s="29">
        <v>26.219492579549527</v>
      </c>
    </row>
    <row r="12" spans="1:19" x14ac:dyDescent="0.2">
      <c r="A12" s="23">
        <v>202205</v>
      </c>
      <c r="B12" s="21">
        <v>5540246171759</v>
      </c>
      <c r="C12" s="22">
        <v>2423</v>
      </c>
      <c r="D12" s="22">
        <v>13304.736000000001</v>
      </c>
      <c r="E12" s="22">
        <v>5049</v>
      </c>
      <c r="F12" t="s">
        <v>78</v>
      </c>
      <c r="G12" s="33">
        <v>5.49101774659513</v>
      </c>
      <c r="H12" s="33">
        <v>5.49101774659513</v>
      </c>
      <c r="I12" s="33" t="s">
        <v>173</v>
      </c>
      <c r="J12" s="26">
        <v>5.49101774659513</v>
      </c>
      <c r="K12" s="26">
        <v>6.2088691957511379</v>
      </c>
      <c r="L12" s="26">
        <v>0.13073194848097747</v>
      </c>
      <c r="N12" s="30">
        <v>202212</v>
      </c>
      <c r="Q12" s="29">
        <v>26.658604488125064</v>
      </c>
      <c r="S12" s="31" t="s">
        <v>179</v>
      </c>
    </row>
    <row r="13" spans="1:19" x14ac:dyDescent="0.2">
      <c r="A13" s="23">
        <v>202206</v>
      </c>
      <c r="B13" s="21">
        <v>5540246171759</v>
      </c>
      <c r="C13" s="22">
        <v>2887</v>
      </c>
      <c r="D13" s="22">
        <v>15853.536000000002</v>
      </c>
      <c r="E13" s="22">
        <v>5151</v>
      </c>
      <c r="F13" t="s">
        <v>78</v>
      </c>
      <c r="G13" s="33">
        <v>5.4913529615517849</v>
      </c>
      <c r="H13" s="33" t="s">
        <v>173</v>
      </c>
      <c r="I13" s="33" t="s">
        <v>173</v>
      </c>
      <c r="J13" s="26">
        <v>5.49101774659513</v>
      </c>
      <c r="K13" s="26">
        <v>6.2088691957511379</v>
      </c>
      <c r="L13" s="26">
        <v>0.13073194848097747</v>
      </c>
      <c r="N13" s="30">
        <v>202301</v>
      </c>
      <c r="Q13" s="29">
        <v>27.331815022011927</v>
      </c>
      <c r="S13" s="41">
        <f>GETPIVOTDATA("Prix moyen par produit par mois",$N$4,"AnnéeMois",202301)/GETPIVOTDATA("Prix moyen par produit par mois",$N$4,"AnnéeMois",202205)-1</f>
        <v>-9.4375134897054291E-2</v>
      </c>
    </row>
    <row r="14" spans="1:19" x14ac:dyDescent="0.2">
      <c r="A14" s="23">
        <v>202207</v>
      </c>
      <c r="B14" s="18">
        <v>5540246171759</v>
      </c>
      <c r="C14" s="19">
        <v>4251</v>
      </c>
      <c r="D14" s="19">
        <v>23347.008000000002</v>
      </c>
      <c r="E14" s="19">
        <v>2812</v>
      </c>
      <c r="F14" t="s">
        <v>78</v>
      </c>
      <c r="G14" s="33">
        <v>5.4921213832039522</v>
      </c>
      <c r="H14" s="33" t="s">
        <v>173</v>
      </c>
      <c r="I14" s="33" t="s">
        <v>173</v>
      </c>
      <c r="J14" s="26">
        <v>5.49101774659513</v>
      </c>
      <c r="K14" s="26">
        <v>6.2088691957511379</v>
      </c>
      <c r="L14" s="26">
        <v>0.13073194848097747</v>
      </c>
      <c r="N14" s="30" t="s">
        <v>171</v>
      </c>
      <c r="Q14" s="29">
        <v>27.268614723823056</v>
      </c>
    </row>
    <row r="15" spans="1:19" x14ac:dyDescent="0.2">
      <c r="A15" s="23">
        <v>202208</v>
      </c>
      <c r="B15" s="18">
        <v>5540246171759</v>
      </c>
      <c r="C15" s="19">
        <v>1940</v>
      </c>
      <c r="D15" s="19">
        <v>10653.984</v>
      </c>
      <c r="E15" s="19">
        <v>4770</v>
      </c>
      <c r="F15" t="s">
        <v>78</v>
      </c>
      <c r="G15" s="33">
        <v>5.4917443298969078</v>
      </c>
      <c r="H15" s="33" t="s">
        <v>173</v>
      </c>
      <c r="I15" s="33" t="s">
        <v>173</v>
      </c>
      <c r="J15" s="26">
        <v>5.49101774659513</v>
      </c>
      <c r="K15" s="26">
        <v>6.2088691957511379</v>
      </c>
      <c r="L15" s="26">
        <v>0.13073194848097747</v>
      </c>
      <c r="Q15"/>
    </row>
    <row r="16" spans="1:19" x14ac:dyDescent="0.2">
      <c r="A16" s="23">
        <v>202209</v>
      </c>
      <c r="B16" s="21">
        <v>5540246171759</v>
      </c>
      <c r="C16" s="22">
        <v>2181</v>
      </c>
      <c r="D16" s="22">
        <v>11979.36</v>
      </c>
      <c r="E16" s="22">
        <v>5652</v>
      </c>
      <c r="F16" t="s">
        <v>78</v>
      </c>
      <c r="G16" s="33">
        <v>5.492599724896837</v>
      </c>
      <c r="H16" s="33" t="s">
        <v>173</v>
      </c>
      <c r="I16" s="33" t="s">
        <v>173</v>
      </c>
      <c r="J16" s="26">
        <v>5.49101774659513</v>
      </c>
      <c r="K16" s="26">
        <v>6.2088691957511379</v>
      </c>
      <c r="L16" s="26">
        <v>0.13073194848097747</v>
      </c>
      <c r="Q16"/>
    </row>
    <row r="17" spans="1:17" x14ac:dyDescent="0.2">
      <c r="A17" s="23">
        <v>202210</v>
      </c>
      <c r="B17" s="18">
        <v>5540246171759</v>
      </c>
      <c r="C17" s="19">
        <v>5884</v>
      </c>
      <c r="D17" s="19">
        <v>32318.784</v>
      </c>
      <c r="E17" s="19">
        <v>6042</v>
      </c>
      <c r="F17" t="s">
        <v>78</v>
      </c>
      <c r="G17" s="33">
        <v>5.492655336505778</v>
      </c>
      <c r="H17" s="33" t="s">
        <v>173</v>
      </c>
      <c r="I17" s="33" t="s">
        <v>173</v>
      </c>
      <c r="J17" s="26">
        <v>5.49101774659513</v>
      </c>
      <c r="K17" s="26">
        <v>6.2088691957511379</v>
      </c>
      <c r="L17" s="26">
        <v>0.13073194848097747</v>
      </c>
      <c r="Q17"/>
    </row>
    <row r="18" spans="1:17" x14ac:dyDescent="0.2">
      <c r="A18" s="23">
        <v>202211</v>
      </c>
      <c r="B18" s="21">
        <v>5540246171759</v>
      </c>
      <c r="C18" s="22">
        <v>5188</v>
      </c>
      <c r="D18" s="22">
        <v>28495.584000000003</v>
      </c>
      <c r="E18" s="22">
        <v>6415</v>
      </c>
      <c r="F18" t="s">
        <v>78</v>
      </c>
      <c r="G18" s="33">
        <v>5.4925952197378569</v>
      </c>
      <c r="H18" s="33" t="s">
        <v>173</v>
      </c>
      <c r="I18" s="33" t="s">
        <v>173</v>
      </c>
      <c r="J18" s="26">
        <v>5.49101774659513</v>
      </c>
      <c r="K18" s="26">
        <v>6.2088691957511379</v>
      </c>
      <c r="L18" s="26">
        <v>0.13073194848097747</v>
      </c>
      <c r="Q18"/>
    </row>
    <row r="19" spans="1:17" x14ac:dyDescent="0.2">
      <c r="A19" s="23">
        <v>202212</v>
      </c>
      <c r="B19" s="18">
        <v>5540246171759</v>
      </c>
      <c r="C19" s="19">
        <v>5455</v>
      </c>
      <c r="D19" s="19">
        <v>32439.268800000002</v>
      </c>
      <c r="E19" s="19">
        <v>7508</v>
      </c>
      <c r="F19" t="s">
        <v>78</v>
      </c>
      <c r="G19" s="33">
        <v>5.9467037213565543</v>
      </c>
      <c r="H19" s="33" t="s">
        <v>173</v>
      </c>
      <c r="I19" s="33" t="s">
        <v>173</v>
      </c>
      <c r="J19" s="26">
        <v>5.49101774659513</v>
      </c>
      <c r="K19" s="26">
        <v>6.2088691957511379</v>
      </c>
      <c r="L19" s="26">
        <v>0.13073194848097747</v>
      </c>
      <c r="Q19"/>
    </row>
    <row r="20" spans="1:17" x14ac:dyDescent="0.2">
      <c r="A20" s="23">
        <v>202301</v>
      </c>
      <c r="B20" s="21">
        <v>5540246171759</v>
      </c>
      <c r="C20" s="22">
        <v>2636</v>
      </c>
      <c r="D20" s="22">
        <v>16366.5792</v>
      </c>
      <c r="E20" s="22">
        <v>854</v>
      </c>
      <c r="F20" t="s">
        <v>78</v>
      </c>
      <c r="G20" s="33">
        <v>6.2088691957511379</v>
      </c>
      <c r="H20" s="33" t="s">
        <v>173</v>
      </c>
      <c r="I20" s="33">
        <v>6.2088691957511379</v>
      </c>
      <c r="J20" s="26">
        <v>5.49101774659513</v>
      </c>
      <c r="K20" s="26">
        <v>6.2088691957511379</v>
      </c>
      <c r="L20" s="26">
        <v>0.13073194848097747</v>
      </c>
      <c r="Q20"/>
    </row>
    <row r="21" spans="1:17" x14ac:dyDescent="0.2">
      <c r="A21" s="23">
        <v>202205</v>
      </c>
      <c r="B21" s="21">
        <v>5540246171796</v>
      </c>
      <c r="C21" s="22">
        <v>0</v>
      </c>
      <c r="D21" s="22">
        <v>0</v>
      </c>
      <c r="E21" s="22">
        <v>1323</v>
      </c>
      <c r="F21" t="s">
        <v>37</v>
      </c>
      <c r="G21" s="33" t="s">
        <v>173</v>
      </c>
      <c r="H21" s="33" t="s">
        <v>173</v>
      </c>
      <c r="I21" s="33" t="s">
        <v>173</v>
      </c>
      <c r="J21" s="26">
        <v>7.5818078460399718</v>
      </c>
      <c r="K21" s="26">
        <v>7.5818078460399718</v>
      </c>
      <c r="L21" s="26">
        <v>0</v>
      </c>
      <c r="Q21"/>
    </row>
    <row r="22" spans="1:17" x14ac:dyDescent="0.2">
      <c r="A22" s="23">
        <v>202206</v>
      </c>
      <c r="B22" s="21">
        <v>5540246171796</v>
      </c>
      <c r="C22" s="22">
        <v>1351</v>
      </c>
      <c r="D22" s="22">
        <v>10243.022400000002</v>
      </c>
      <c r="E22" s="22">
        <v>1351</v>
      </c>
      <c r="F22" t="s">
        <v>37</v>
      </c>
      <c r="G22" s="33">
        <v>7.5818078460399718</v>
      </c>
      <c r="H22" s="33">
        <v>7.5818078460399718</v>
      </c>
      <c r="I22" s="33">
        <v>7.5818078460399718</v>
      </c>
      <c r="J22" s="26">
        <v>7.5818078460399718</v>
      </c>
      <c r="K22" s="26">
        <v>7.5818078460399718</v>
      </c>
      <c r="L22" s="26">
        <v>0</v>
      </c>
      <c r="Q22"/>
    </row>
    <row r="23" spans="1:17" x14ac:dyDescent="0.2">
      <c r="A23" s="23">
        <v>202205</v>
      </c>
      <c r="B23" s="21">
        <v>5540246171888</v>
      </c>
      <c r="C23" s="22">
        <v>-21</v>
      </c>
      <c r="D23" s="22">
        <v>-351.86400000000003</v>
      </c>
      <c r="E23" s="22">
        <v>1673</v>
      </c>
      <c r="F23" t="s">
        <v>7</v>
      </c>
      <c r="G23" s="33">
        <v>16.755428571428574</v>
      </c>
      <c r="H23" s="33" t="s">
        <v>173</v>
      </c>
      <c r="I23" s="33" t="s">
        <v>173</v>
      </c>
      <c r="J23" s="26">
        <v>16.851261496225121</v>
      </c>
      <c r="K23" s="26">
        <v>18.229833770239015</v>
      </c>
      <c r="L23" s="26">
        <v>8.1808253603014247E-2</v>
      </c>
      <c r="Q23"/>
    </row>
    <row r="24" spans="1:17" x14ac:dyDescent="0.2">
      <c r="A24" s="23">
        <v>202206</v>
      </c>
      <c r="B24" s="21">
        <v>5540246171888</v>
      </c>
      <c r="C24" s="22">
        <v>1457</v>
      </c>
      <c r="D24" s="22">
        <v>24552.288</v>
      </c>
      <c r="E24" s="22">
        <v>2733</v>
      </c>
      <c r="F24" t="s">
        <v>7</v>
      </c>
      <c r="G24" s="33">
        <v>16.851261496225121</v>
      </c>
      <c r="H24" s="33">
        <v>16.851261496225121</v>
      </c>
      <c r="I24" s="33" t="s">
        <v>173</v>
      </c>
      <c r="J24" s="26">
        <v>16.851261496225121</v>
      </c>
      <c r="K24" s="26">
        <v>18.229833770239015</v>
      </c>
      <c r="L24" s="26">
        <v>8.1808253603014247E-2</v>
      </c>
      <c r="Q24"/>
    </row>
    <row r="25" spans="1:17" x14ac:dyDescent="0.2">
      <c r="A25" s="23">
        <v>202207</v>
      </c>
      <c r="B25" s="21">
        <v>5540246171888</v>
      </c>
      <c r="C25" s="22">
        <v>1216</v>
      </c>
      <c r="D25" s="22">
        <v>20486.304</v>
      </c>
      <c r="E25" s="22">
        <v>1200</v>
      </c>
      <c r="F25" t="s">
        <v>7</v>
      </c>
      <c r="G25" s="33">
        <v>16.84728947368421</v>
      </c>
      <c r="H25" s="33" t="s">
        <v>173</v>
      </c>
      <c r="I25" s="33" t="s">
        <v>173</v>
      </c>
      <c r="J25" s="26">
        <v>16.851261496225121</v>
      </c>
      <c r="K25" s="26">
        <v>18.229833770239015</v>
      </c>
      <c r="L25" s="26">
        <v>8.1808253603014247E-2</v>
      </c>
      <c r="Q25"/>
    </row>
    <row r="26" spans="1:17" x14ac:dyDescent="0.2">
      <c r="A26" s="23">
        <v>202208</v>
      </c>
      <c r="B26" s="21">
        <v>5540246171888</v>
      </c>
      <c r="C26" s="22">
        <v>1193</v>
      </c>
      <c r="D26" s="22">
        <v>20095.344000000001</v>
      </c>
      <c r="E26" s="22">
        <v>1506</v>
      </c>
      <c r="F26" t="s">
        <v>7</v>
      </c>
      <c r="G26" s="33">
        <v>16.844378876781224</v>
      </c>
      <c r="H26" s="33" t="s">
        <v>173</v>
      </c>
      <c r="I26" s="33" t="s">
        <v>173</v>
      </c>
      <c r="J26" s="26">
        <v>16.851261496225121</v>
      </c>
      <c r="K26" s="26">
        <v>18.229833770239015</v>
      </c>
      <c r="L26" s="26">
        <v>8.1808253603014247E-2</v>
      </c>
      <c r="Q26"/>
    </row>
    <row r="27" spans="1:17" x14ac:dyDescent="0.2">
      <c r="A27" s="23">
        <v>202209</v>
      </c>
      <c r="B27" s="21">
        <v>5540246171888</v>
      </c>
      <c r="C27" s="22">
        <v>713</v>
      </c>
      <c r="D27" s="22">
        <v>12002.472</v>
      </c>
      <c r="E27" s="22">
        <v>1919</v>
      </c>
      <c r="F27" t="s">
        <v>7</v>
      </c>
      <c r="G27" s="33">
        <v>16.833761570827487</v>
      </c>
      <c r="H27" s="33" t="s">
        <v>173</v>
      </c>
      <c r="I27" s="33" t="s">
        <v>173</v>
      </c>
      <c r="J27" s="26">
        <v>16.851261496225121</v>
      </c>
      <c r="K27" s="26">
        <v>18.229833770239015</v>
      </c>
      <c r="L27" s="26">
        <v>8.1808253603014247E-2</v>
      </c>
      <c r="Q27"/>
    </row>
    <row r="28" spans="1:17" x14ac:dyDescent="0.2">
      <c r="A28" s="23">
        <v>202210</v>
      </c>
      <c r="B28" s="21">
        <v>5540246171888</v>
      </c>
      <c r="C28" s="22">
        <v>1782</v>
      </c>
      <c r="D28" s="22">
        <v>30025.727999999999</v>
      </c>
      <c r="E28" s="22">
        <v>2532</v>
      </c>
      <c r="F28" t="s">
        <v>7</v>
      </c>
      <c r="G28" s="33">
        <v>16.849454545454545</v>
      </c>
      <c r="H28" s="33" t="s">
        <v>173</v>
      </c>
      <c r="I28" s="33" t="s">
        <v>173</v>
      </c>
      <c r="J28" s="26">
        <v>16.851261496225121</v>
      </c>
      <c r="K28" s="26">
        <v>18.229833770239015</v>
      </c>
      <c r="L28" s="26">
        <v>8.1808253603014247E-2</v>
      </c>
      <c r="Q28"/>
    </row>
    <row r="29" spans="1:17" x14ac:dyDescent="0.2">
      <c r="A29" s="23">
        <v>202211</v>
      </c>
      <c r="B29" s="21">
        <v>5540246171888</v>
      </c>
      <c r="C29" s="22">
        <v>1293</v>
      </c>
      <c r="D29" s="22">
        <v>21776.472000000002</v>
      </c>
      <c r="E29" s="22">
        <v>2383</v>
      </c>
      <c r="F29" t="s">
        <v>7</v>
      </c>
      <c r="G29" s="33">
        <v>16.841819025522042</v>
      </c>
      <c r="H29" s="33" t="s">
        <v>173</v>
      </c>
      <c r="I29" s="33" t="s">
        <v>173</v>
      </c>
      <c r="J29" s="26">
        <v>16.851261496225121</v>
      </c>
      <c r="K29" s="26">
        <v>18.229833770239015</v>
      </c>
      <c r="L29" s="26">
        <v>8.1808253603014247E-2</v>
      </c>
      <c r="Q29"/>
    </row>
    <row r="30" spans="1:17" x14ac:dyDescent="0.2">
      <c r="A30" s="23">
        <v>202212</v>
      </c>
      <c r="B30" s="18">
        <v>5540246171888</v>
      </c>
      <c r="C30" s="19">
        <v>1641</v>
      </c>
      <c r="D30" s="19">
        <v>29189.376000000004</v>
      </c>
      <c r="E30" s="19">
        <v>2441</v>
      </c>
      <c r="F30" t="s">
        <v>7</v>
      </c>
      <c r="G30" s="33">
        <v>17.787553930530166</v>
      </c>
      <c r="H30" s="33" t="s">
        <v>173</v>
      </c>
      <c r="I30" s="33" t="s">
        <v>173</v>
      </c>
      <c r="J30" s="26">
        <v>16.851261496225121</v>
      </c>
      <c r="K30" s="26">
        <v>18.229833770239015</v>
      </c>
      <c r="L30" s="26">
        <v>8.1808253603014247E-2</v>
      </c>
      <c r="Q30"/>
    </row>
    <row r="31" spans="1:17" x14ac:dyDescent="0.2">
      <c r="A31" s="23">
        <v>202301</v>
      </c>
      <c r="B31" s="21">
        <v>5540246171888</v>
      </c>
      <c r="C31" s="22">
        <v>1297</v>
      </c>
      <c r="D31" s="22">
        <v>23644.094400000002</v>
      </c>
      <c r="E31" s="22">
        <v>369</v>
      </c>
      <c r="F31" t="s">
        <v>7</v>
      </c>
      <c r="G31" s="33">
        <v>18.229833770239015</v>
      </c>
      <c r="H31" s="33" t="s">
        <v>173</v>
      </c>
      <c r="I31" s="33">
        <v>18.229833770239015</v>
      </c>
      <c r="J31" s="26">
        <v>16.851261496225121</v>
      </c>
      <c r="K31" s="26">
        <v>18.229833770239015</v>
      </c>
      <c r="L31" s="26">
        <v>8.1808253603014247E-2</v>
      </c>
      <c r="Q31"/>
    </row>
    <row r="32" spans="1:17" x14ac:dyDescent="0.2">
      <c r="A32" s="23">
        <v>202205</v>
      </c>
      <c r="B32" s="18">
        <v>5540246171933</v>
      </c>
      <c r="C32" s="19">
        <v>836</v>
      </c>
      <c r="D32" s="19">
        <v>538.0992</v>
      </c>
      <c r="E32" s="19">
        <v>6738</v>
      </c>
      <c r="F32" t="s">
        <v>37</v>
      </c>
      <c r="G32" s="33">
        <v>0.64365933014354071</v>
      </c>
      <c r="H32" s="33">
        <v>0.64365933014354071</v>
      </c>
      <c r="I32" s="33" t="s">
        <v>173</v>
      </c>
      <c r="J32" s="26">
        <v>0.64365933014354071</v>
      </c>
      <c r="K32" s="26">
        <v>0.66072734952481538</v>
      </c>
      <c r="L32" s="26">
        <v>2.6517163011477551E-2</v>
      </c>
      <c r="Q32"/>
    </row>
    <row r="33" spans="1:17" x14ac:dyDescent="0.2">
      <c r="A33" s="23">
        <v>202206</v>
      </c>
      <c r="B33" s="18">
        <v>5540246171933</v>
      </c>
      <c r="C33" s="19">
        <v>1114</v>
      </c>
      <c r="D33" s="19">
        <v>717.46560000000011</v>
      </c>
      <c r="E33" s="19">
        <v>9403</v>
      </c>
      <c r="F33" t="s">
        <v>37</v>
      </c>
      <c r="G33" s="33">
        <v>0.64404452423698388</v>
      </c>
      <c r="H33" s="33" t="s">
        <v>173</v>
      </c>
      <c r="I33" s="33" t="s">
        <v>173</v>
      </c>
      <c r="J33" s="26">
        <v>0.64365933014354071</v>
      </c>
      <c r="K33" s="26">
        <v>0.66072734952481538</v>
      </c>
      <c r="L33" s="26">
        <v>2.6517163011477551E-2</v>
      </c>
      <c r="Q33"/>
    </row>
    <row r="34" spans="1:17" x14ac:dyDescent="0.2">
      <c r="A34" s="23">
        <v>202207</v>
      </c>
      <c r="B34" s="18">
        <v>5540246171933</v>
      </c>
      <c r="C34" s="19">
        <v>446</v>
      </c>
      <c r="D34" s="19">
        <v>286.97760000000005</v>
      </c>
      <c r="E34" s="19">
        <v>5513</v>
      </c>
      <c r="F34" t="s">
        <v>37</v>
      </c>
      <c r="G34" s="33">
        <v>0.64344753363228713</v>
      </c>
      <c r="H34" s="33" t="s">
        <v>173</v>
      </c>
      <c r="I34" s="33" t="s">
        <v>173</v>
      </c>
      <c r="J34" s="26">
        <v>0.64365933014354071</v>
      </c>
      <c r="K34" s="26">
        <v>0.66072734952481538</v>
      </c>
      <c r="L34" s="26">
        <v>2.6517163011477551E-2</v>
      </c>
      <c r="Q34"/>
    </row>
    <row r="35" spans="1:17" x14ac:dyDescent="0.2">
      <c r="A35" s="23">
        <v>202208</v>
      </c>
      <c r="B35" s="18">
        <v>5540246171933</v>
      </c>
      <c r="C35" s="19">
        <v>891</v>
      </c>
      <c r="D35" s="19">
        <v>573.9552000000001</v>
      </c>
      <c r="E35" s="19">
        <v>8018</v>
      </c>
      <c r="F35" t="s">
        <v>37</v>
      </c>
      <c r="G35" s="33">
        <v>0.64416969696969706</v>
      </c>
      <c r="H35" s="33" t="s">
        <v>173</v>
      </c>
      <c r="I35" s="33" t="s">
        <v>173</v>
      </c>
      <c r="J35" s="26">
        <v>0.64365933014354071</v>
      </c>
      <c r="K35" s="26">
        <v>0.66072734952481538</v>
      </c>
      <c r="L35" s="26">
        <v>2.6517163011477551E-2</v>
      </c>
      <c r="Q35"/>
    </row>
    <row r="36" spans="1:17" x14ac:dyDescent="0.2">
      <c r="A36" s="23">
        <v>202209</v>
      </c>
      <c r="B36" s="18">
        <v>5540246171933</v>
      </c>
      <c r="C36" s="19">
        <v>446</v>
      </c>
      <c r="D36" s="19">
        <v>286.97760000000005</v>
      </c>
      <c r="E36" s="19">
        <v>9744</v>
      </c>
      <c r="F36" t="s">
        <v>37</v>
      </c>
      <c r="G36" s="33">
        <v>0.64344753363228713</v>
      </c>
      <c r="H36" s="33" t="s">
        <v>173</v>
      </c>
      <c r="I36" s="33" t="s">
        <v>173</v>
      </c>
      <c r="J36" s="26">
        <v>0.64365933014354071</v>
      </c>
      <c r="K36" s="26">
        <v>0.66072734952481538</v>
      </c>
      <c r="L36" s="26">
        <v>2.6517163011477551E-2</v>
      </c>
      <c r="Q36"/>
    </row>
    <row r="37" spans="1:17" x14ac:dyDescent="0.2">
      <c r="A37" s="23">
        <v>202210</v>
      </c>
      <c r="B37" s="18">
        <v>5540246171933</v>
      </c>
      <c r="C37" s="19">
        <v>1894</v>
      </c>
      <c r="D37" s="19">
        <v>1251.4176000000002</v>
      </c>
      <c r="E37" s="19">
        <v>8520</v>
      </c>
      <c r="F37" t="s">
        <v>37</v>
      </c>
      <c r="G37" s="33">
        <v>0.66072734952481538</v>
      </c>
      <c r="H37" s="33" t="s">
        <v>173</v>
      </c>
      <c r="I37" s="33">
        <v>0.66072734952481538</v>
      </c>
      <c r="J37" s="26">
        <v>0.64365933014354071</v>
      </c>
      <c r="K37" s="26">
        <v>0.66072734952481538</v>
      </c>
      <c r="L37" s="26">
        <v>2.6517163011477551E-2</v>
      </c>
      <c r="Q37"/>
    </row>
    <row r="38" spans="1:17" x14ac:dyDescent="0.2">
      <c r="A38" s="23">
        <v>202211</v>
      </c>
      <c r="B38" s="18">
        <v>5540246171933</v>
      </c>
      <c r="C38" s="19">
        <v>0</v>
      </c>
      <c r="D38" s="19">
        <v>0</v>
      </c>
      <c r="E38" s="19">
        <v>13141</v>
      </c>
      <c r="F38" t="s">
        <v>37</v>
      </c>
      <c r="G38" s="33" t="s">
        <v>173</v>
      </c>
      <c r="H38" s="33" t="s">
        <v>173</v>
      </c>
      <c r="I38" s="33" t="s">
        <v>173</v>
      </c>
      <c r="J38" s="26">
        <v>0.64365933014354071</v>
      </c>
      <c r="K38" s="26">
        <v>0.66072734952481538</v>
      </c>
      <c r="L38" s="26">
        <v>2.6517163011477551E-2</v>
      </c>
      <c r="Q38"/>
    </row>
    <row r="39" spans="1:17" x14ac:dyDescent="0.2">
      <c r="A39" s="23">
        <v>202212</v>
      </c>
      <c r="B39" s="21">
        <v>5540246171933</v>
      </c>
      <c r="C39" s="22">
        <v>0</v>
      </c>
      <c r="D39" s="22">
        <v>0</v>
      </c>
      <c r="E39" s="22">
        <v>12139</v>
      </c>
      <c r="F39" t="s">
        <v>37</v>
      </c>
      <c r="G39" s="33" t="s">
        <v>173</v>
      </c>
      <c r="H39" s="33" t="s">
        <v>173</v>
      </c>
      <c r="I39" s="33" t="s">
        <v>173</v>
      </c>
      <c r="J39" s="26">
        <v>0.64365933014354071</v>
      </c>
      <c r="K39" s="26">
        <v>0.66072734952481538</v>
      </c>
      <c r="L39" s="26">
        <v>2.6517163011477551E-2</v>
      </c>
      <c r="Q39"/>
    </row>
    <row r="40" spans="1:17" x14ac:dyDescent="0.2">
      <c r="A40" s="23">
        <v>202301</v>
      </c>
      <c r="B40" s="18">
        <v>5540246171933</v>
      </c>
      <c r="C40" s="19">
        <v>0</v>
      </c>
      <c r="D40" s="19">
        <v>0</v>
      </c>
      <c r="E40" s="19">
        <v>2784</v>
      </c>
      <c r="F40" t="s">
        <v>37</v>
      </c>
      <c r="G40" s="33" t="s">
        <v>173</v>
      </c>
      <c r="H40" s="33" t="s">
        <v>173</v>
      </c>
      <c r="I40" s="33" t="s">
        <v>173</v>
      </c>
      <c r="J40" s="26">
        <v>0.64365933014354071</v>
      </c>
      <c r="K40" s="26">
        <v>0.66072734952481538</v>
      </c>
      <c r="L40" s="26">
        <v>2.6517163011477551E-2</v>
      </c>
      <c r="Q40"/>
    </row>
    <row r="41" spans="1:17" x14ac:dyDescent="0.2">
      <c r="A41" s="23">
        <v>202205</v>
      </c>
      <c r="B41" s="18">
        <v>5540246172539</v>
      </c>
      <c r="C41" s="19">
        <v>28</v>
      </c>
      <c r="D41" s="19">
        <v>579.35520000000008</v>
      </c>
      <c r="E41" s="19">
        <v>89</v>
      </c>
      <c r="F41" t="s">
        <v>37</v>
      </c>
      <c r="G41" s="33">
        <v>20.691257142857147</v>
      </c>
      <c r="H41" s="33">
        <v>20.691257142857147</v>
      </c>
      <c r="I41" s="33" t="s">
        <v>173</v>
      </c>
      <c r="J41" s="26">
        <v>20.691257142857147</v>
      </c>
      <c r="K41" s="26">
        <v>21.739297959183677</v>
      </c>
      <c r="L41" s="26">
        <v>5.0651384258124876E-2</v>
      </c>
      <c r="Q41"/>
    </row>
    <row r="42" spans="1:17" x14ac:dyDescent="0.2">
      <c r="A42" s="23">
        <v>202206</v>
      </c>
      <c r="B42" s="18">
        <v>5540246172539</v>
      </c>
      <c r="C42" s="19">
        <v>56</v>
      </c>
      <c r="D42" s="19">
        <v>1158.7104000000002</v>
      </c>
      <c r="E42" s="19">
        <v>116</v>
      </c>
      <c r="F42" t="s">
        <v>37</v>
      </c>
      <c r="G42" s="33">
        <v>20.691257142857147</v>
      </c>
      <c r="H42" s="33" t="s">
        <v>173</v>
      </c>
      <c r="I42" s="33" t="s">
        <v>173</v>
      </c>
      <c r="J42" s="26">
        <v>20.691257142857147</v>
      </c>
      <c r="K42" s="26">
        <v>21.739297959183677</v>
      </c>
      <c r="L42" s="26">
        <v>5.0651384258124876E-2</v>
      </c>
      <c r="Q42"/>
    </row>
    <row r="43" spans="1:17" x14ac:dyDescent="0.2">
      <c r="A43" s="23">
        <v>202207</v>
      </c>
      <c r="B43" s="18">
        <v>5540246172539</v>
      </c>
      <c r="C43" s="19">
        <v>40</v>
      </c>
      <c r="D43" s="19">
        <v>820.75680000000011</v>
      </c>
      <c r="E43" s="19">
        <v>33</v>
      </c>
      <c r="F43" t="s">
        <v>37</v>
      </c>
      <c r="G43" s="33">
        <v>20.518920000000001</v>
      </c>
      <c r="H43" s="33" t="s">
        <v>173</v>
      </c>
      <c r="I43" s="33" t="s">
        <v>173</v>
      </c>
      <c r="J43" s="26">
        <v>20.691257142857147</v>
      </c>
      <c r="K43" s="26">
        <v>21.739297959183677</v>
      </c>
      <c r="L43" s="26">
        <v>5.0651384258124876E-2</v>
      </c>
      <c r="Q43"/>
    </row>
    <row r="44" spans="1:17" x14ac:dyDescent="0.2">
      <c r="A44" s="23">
        <v>202208</v>
      </c>
      <c r="B44" s="18">
        <v>5540246172539</v>
      </c>
      <c r="C44" s="19">
        <v>54</v>
      </c>
      <c r="D44" s="19">
        <v>1110.4560000000001</v>
      </c>
      <c r="E44" s="19">
        <v>116</v>
      </c>
      <c r="F44" t="s">
        <v>37</v>
      </c>
      <c r="G44" s="33">
        <v>20.564000000000004</v>
      </c>
      <c r="H44" s="33" t="s">
        <v>173</v>
      </c>
      <c r="I44" s="33" t="s">
        <v>173</v>
      </c>
      <c r="J44" s="26">
        <v>20.691257142857147</v>
      </c>
      <c r="K44" s="26">
        <v>21.739297959183677</v>
      </c>
      <c r="L44" s="26">
        <v>5.0651384258124876E-2</v>
      </c>
      <c r="Q44"/>
    </row>
    <row r="45" spans="1:17" x14ac:dyDescent="0.2">
      <c r="A45" s="23">
        <v>202209</v>
      </c>
      <c r="B45" s="18">
        <v>5540246172539</v>
      </c>
      <c r="C45" s="19">
        <v>19</v>
      </c>
      <c r="D45" s="19">
        <v>386.25119999999998</v>
      </c>
      <c r="E45" s="19">
        <v>116</v>
      </c>
      <c r="F45" t="s">
        <v>37</v>
      </c>
      <c r="G45" s="33">
        <v>20.329010526315788</v>
      </c>
      <c r="H45" s="33" t="s">
        <v>173</v>
      </c>
      <c r="I45" s="33" t="s">
        <v>173</v>
      </c>
      <c r="J45" s="26">
        <v>20.691257142857147</v>
      </c>
      <c r="K45" s="26">
        <v>21.739297959183677</v>
      </c>
      <c r="L45" s="26">
        <v>5.0651384258124876E-2</v>
      </c>
      <c r="Q45"/>
    </row>
    <row r="46" spans="1:17" x14ac:dyDescent="0.2">
      <c r="A46" s="23">
        <v>202210</v>
      </c>
      <c r="B46" s="18">
        <v>5540246172539</v>
      </c>
      <c r="C46" s="19">
        <v>112</v>
      </c>
      <c r="D46" s="19">
        <v>2425.2912000000001</v>
      </c>
      <c r="E46" s="19">
        <v>154</v>
      </c>
      <c r="F46" t="s">
        <v>37</v>
      </c>
      <c r="G46" s="33">
        <v>21.654385714285716</v>
      </c>
      <c r="H46" s="33" t="s">
        <v>173</v>
      </c>
      <c r="I46" s="33" t="s">
        <v>173</v>
      </c>
      <c r="J46" s="26">
        <v>20.691257142857147</v>
      </c>
      <c r="K46" s="26">
        <v>21.739297959183677</v>
      </c>
      <c r="L46" s="26">
        <v>5.0651384258124876E-2</v>
      </c>
      <c r="Q46"/>
    </row>
    <row r="47" spans="1:17" x14ac:dyDescent="0.2">
      <c r="A47" s="23">
        <v>202211</v>
      </c>
      <c r="B47" s="18">
        <v>5540246172539</v>
      </c>
      <c r="C47" s="19">
        <v>75</v>
      </c>
      <c r="D47" s="19">
        <v>1621.8144000000002</v>
      </c>
      <c r="E47" s="19">
        <v>158</v>
      </c>
      <c r="F47" t="s">
        <v>37</v>
      </c>
      <c r="G47" s="33">
        <v>21.624192000000004</v>
      </c>
      <c r="H47" s="33" t="s">
        <v>173</v>
      </c>
      <c r="I47" s="33" t="s">
        <v>173</v>
      </c>
      <c r="J47" s="26">
        <v>20.691257142857147</v>
      </c>
      <c r="K47" s="26">
        <v>21.739297959183677</v>
      </c>
      <c r="L47" s="26">
        <v>5.0651384258124876E-2</v>
      </c>
      <c r="Q47"/>
    </row>
    <row r="48" spans="1:17" x14ac:dyDescent="0.2">
      <c r="A48" s="23">
        <v>202212</v>
      </c>
      <c r="B48" s="21">
        <v>5540246172539</v>
      </c>
      <c r="C48" s="22">
        <v>33</v>
      </c>
      <c r="D48" s="22">
        <v>710.0784000000001</v>
      </c>
      <c r="E48" s="22">
        <v>184</v>
      </c>
      <c r="F48" t="s">
        <v>37</v>
      </c>
      <c r="G48" s="33">
        <v>21.517527272727275</v>
      </c>
      <c r="H48" s="33" t="s">
        <v>173</v>
      </c>
      <c r="I48" s="33" t="s">
        <v>173</v>
      </c>
      <c r="J48" s="26">
        <v>20.691257142857147</v>
      </c>
      <c r="K48" s="26">
        <v>21.739297959183677</v>
      </c>
      <c r="L48" s="26">
        <v>5.0651384258124876E-2</v>
      </c>
      <c r="Q48"/>
    </row>
    <row r="49" spans="1:17" x14ac:dyDescent="0.2">
      <c r="A49" s="23">
        <v>202301</v>
      </c>
      <c r="B49" s="18">
        <v>5540246172539</v>
      </c>
      <c r="C49" s="19">
        <v>49</v>
      </c>
      <c r="D49" s="19">
        <v>1065.2256000000002</v>
      </c>
      <c r="E49" s="19">
        <v>21</v>
      </c>
      <c r="F49" t="s">
        <v>37</v>
      </c>
      <c r="G49" s="33">
        <v>21.739297959183677</v>
      </c>
      <c r="H49" s="33" t="s">
        <v>173</v>
      </c>
      <c r="I49" s="33">
        <v>21.739297959183677</v>
      </c>
      <c r="J49" s="26">
        <v>20.691257142857147</v>
      </c>
      <c r="K49" s="26">
        <v>21.739297959183677</v>
      </c>
      <c r="L49" s="26">
        <v>5.0651384258124876E-2</v>
      </c>
      <c r="Q49"/>
    </row>
    <row r="50" spans="1:17" x14ac:dyDescent="0.2">
      <c r="A50" s="23">
        <v>202205</v>
      </c>
      <c r="B50" s="21">
        <v>5540246172669</v>
      </c>
      <c r="C50" s="22">
        <v>168</v>
      </c>
      <c r="D50" s="22">
        <v>2273.0976000000001</v>
      </c>
      <c r="E50" s="22">
        <v>1170</v>
      </c>
      <c r="F50" t="s">
        <v>37</v>
      </c>
      <c r="G50" s="33">
        <v>13.530342857142857</v>
      </c>
      <c r="H50" s="33">
        <v>13.530342857142857</v>
      </c>
      <c r="I50" s="33" t="s">
        <v>173</v>
      </c>
      <c r="J50" s="26">
        <v>13.530342857142857</v>
      </c>
      <c r="K50" s="26">
        <v>13.988323018867927</v>
      </c>
      <c r="L50" s="26">
        <v>3.3848378164585524E-2</v>
      </c>
      <c r="Q50"/>
    </row>
    <row r="51" spans="1:17" x14ac:dyDescent="0.2">
      <c r="A51" s="23">
        <v>202206</v>
      </c>
      <c r="B51" s="21">
        <v>5540246172669</v>
      </c>
      <c r="C51" s="22">
        <v>738</v>
      </c>
      <c r="D51" s="22">
        <v>10039.420800000002</v>
      </c>
      <c r="E51" s="22">
        <v>989</v>
      </c>
      <c r="F51" t="s">
        <v>37</v>
      </c>
      <c r="G51" s="33">
        <v>13.603551219512198</v>
      </c>
      <c r="H51" s="33" t="s">
        <v>173</v>
      </c>
      <c r="I51" s="33" t="s">
        <v>173</v>
      </c>
      <c r="J51" s="26">
        <v>13.530342857142857</v>
      </c>
      <c r="K51" s="26">
        <v>13.988323018867927</v>
      </c>
      <c r="L51" s="26">
        <v>3.3848378164585524E-2</v>
      </c>
      <c r="Q51"/>
    </row>
    <row r="52" spans="1:17" x14ac:dyDescent="0.2">
      <c r="A52" s="23">
        <v>202207</v>
      </c>
      <c r="B52" s="21">
        <v>5540246172669</v>
      </c>
      <c r="C52" s="22">
        <v>168</v>
      </c>
      <c r="D52" s="22">
        <v>2273.0976000000001</v>
      </c>
      <c r="E52" s="22">
        <v>808</v>
      </c>
      <c r="F52" t="s">
        <v>37</v>
      </c>
      <c r="G52" s="33">
        <v>13.530342857142857</v>
      </c>
      <c r="H52" s="33" t="s">
        <v>173</v>
      </c>
      <c r="I52" s="33" t="s">
        <v>173</v>
      </c>
      <c r="J52" s="26">
        <v>13.530342857142857</v>
      </c>
      <c r="K52" s="26">
        <v>13.988323018867927</v>
      </c>
      <c r="L52" s="26">
        <v>3.3848378164585524E-2</v>
      </c>
      <c r="Q52"/>
    </row>
    <row r="53" spans="1:17" x14ac:dyDescent="0.2">
      <c r="A53" s="23">
        <v>202208</v>
      </c>
      <c r="B53" s="21">
        <v>5540246172669</v>
      </c>
      <c r="C53" s="22">
        <v>195</v>
      </c>
      <c r="D53" s="22">
        <v>2651.9184</v>
      </c>
      <c r="E53" s="22">
        <v>1086</v>
      </c>
      <c r="F53" t="s">
        <v>37</v>
      </c>
      <c r="G53" s="33">
        <v>13.599581538461539</v>
      </c>
      <c r="H53" s="33" t="s">
        <v>173</v>
      </c>
      <c r="I53" s="33" t="s">
        <v>173</v>
      </c>
      <c r="J53" s="26">
        <v>13.530342857142857</v>
      </c>
      <c r="K53" s="26">
        <v>13.988323018867927</v>
      </c>
      <c r="L53" s="26">
        <v>3.3848378164585524E-2</v>
      </c>
      <c r="Q53"/>
    </row>
    <row r="54" spans="1:17" x14ac:dyDescent="0.2">
      <c r="A54" s="23">
        <v>202209</v>
      </c>
      <c r="B54" s="21">
        <v>5540246172669</v>
      </c>
      <c r="C54" s="22">
        <v>223</v>
      </c>
      <c r="D54" s="22">
        <v>3030.7824000000005</v>
      </c>
      <c r="E54" s="22">
        <v>1337</v>
      </c>
      <c r="F54" t="s">
        <v>37</v>
      </c>
      <c r="G54" s="33">
        <v>13.590952466367716</v>
      </c>
      <c r="H54" s="33" t="s">
        <v>173</v>
      </c>
      <c r="I54" s="33" t="s">
        <v>173</v>
      </c>
      <c r="J54" s="26">
        <v>13.530342857142857</v>
      </c>
      <c r="K54" s="26">
        <v>13.988323018867927</v>
      </c>
      <c r="L54" s="26">
        <v>3.3848378164585524E-2</v>
      </c>
      <c r="Q54"/>
    </row>
    <row r="55" spans="1:17" x14ac:dyDescent="0.2">
      <c r="A55" s="23">
        <v>202210</v>
      </c>
      <c r="B55" s="21">
        <v>5540246172669</v>
      </c>
      <c r="C55" s="22">
        <v>557</v>
      </c>
      <c r="D55" s="22">
        <v>7801.92</v>
      </c>
      <c r="E55" s="22">
        <v>1420</v>
      </c>
      <c r="F55" t="s">
        <v>37</v>
      </c>
      <c r="G55" s="33">
        <v>14.007037701974866</v>
      </c>
      <c r="H55" s="33" t="s">
        <v>173</v>
      </c>
      <c r="I55" s="33" t="s">
        <v>173</v>
      </c>
      <c r="J55" s="26">
        <v>13.530342857142857</v>
      </c>
      <c r="K55" s="26">
        <v>13.988323018867927</v>
      </c>
      <c r="L55" s="26">
        <v>3.3848378164585524E-2</v>
      </c>
      <c r="Q55"/>
    </row>
    <row r="56" spans="1:17" x14ac:dyDescent="0.2">
      <c r="A56" s="23">
        <v>202211</v>
      </c>
      <c r="B56" s="21">
        <v>5540246172669</v>
      </c>
      <c r="C56" s="22">
        <v>251</v>
      </c>
      <c r="D56" s="22">
        <v>3511.8144000000002</v>
      </c>
      <c r="E56" s="22">
        <v>1337</v>
      </c>
      <c r="F56" t="s">
        <v>37</v>
      </c>
      <c r="G56" s="33">
        <v>13.991292430278886</v>
      </c>
      <c r="H56" s="33" t="s">
        <v>173</v>
      </c>
      <c r="I56" s="33" t="s">
        <v>173</v>
      </c>
      <c r="J56" s="26">
        <v>13.530342857142857</v>
      </c>
      <c r="K56" s="26">
        <v>13.988323018867927</v>
      </c>
      <c r="L56" s="26">
        <v>3.3848378164585524E-2</v>
      </c>
      <c r="Q56"/>
    </row>
    <row r="57" spans="1:17" x14ac:dyDescent="0.2">
      <c r="A57" s="23">
        <v>202212</v>
      </c>
      <c r="B57" s="18">
        <v>5540246172669</v>
      </c>
      <c r="C57" s="19">
        <v>28</v>
      </c>
      <c r="D57" s="19">
        <v>390.18239999999997</v>
      </c>
      <c r="E57" s="19">
        <v>1657</v>
      </c>
      <c r="F57" t="s">
        <v>37</v>
      </c>
      <c r="G57" s="33">
        <v>13.935085714285714</v>
      </c>
      <c r="H57" s="33" t="s">
        <v>173</v>
      </c>
      <c r="I57" s="33" t="s">
        <v>173</v>
      </c>
      <c r="J57" s="26">
        <v>13.530342857142857</v>
      </c>
      <c r="K57" s="26">
        <v>13.988323018867927</v>
      </c>
      <c r="L57" s="26">
        <v>3.3848378164585524E-2</v>
      </c>
      <c r="Q57"/>
    </row>
    <row r="58" spans="1:17" x14ac:dyDescent="0.2">
      <c r="A58" s="23">
        <v>202301</v>
      </c>
      <c r="B58" s="21">
        <v>5540246172669</v>
      </c>
      <c r="C58" s="22">
        <v>265</v>
      </c>
      <c r="D58" s="22">
        <v>3706.9056000000005</v>
      </c>
      <c r="E58" s="22">
        <v>279</v>
      </c>
      <c r="F58" t="s">
        <v>37</v>
      </c>
      <c r="G58" s="33">
        <v>13.988323018867927</v>
      </c>
      <c r="H58" s="33" t="s">
        <v>173</v>
      </c>
      <c r="I58" s="33">
        <v>13.988323018867927</v>
      </c>
      <c r="J58" s="26">
        <v>13.530342857142857</v>
      </c>
      <c r="K58" s="26">
        <v>13.988323018867927</v>
      </c>
      <c r="L58" s="26">
        <v>3.3848378164585524E-2</v>
      </c>
      <c r="Q58"/>
    </row>
    <row r="59" spans="1:17" x14ac:dyDescent="0.2">
      <c r="A59" s="23">
        <v>202205</v>
      </c>
      <c r="B59" s="21">
        <v>5540246172978</v>
      </c>
      <c r="C59" s="22">
        <v>752</v>
      </c>
      <c r="D59" s="22">
        <v>606.05280000000005</v>
      </c>
      <c r="E59" s="22">
        <v>8854</v>
      </c>
      <c r="F59" t="s">
        <v>37</v>
      </c>
      <c r="G59" s="33">
        <v>0.80592127659574475</v>
      </c>
      <c r="H59" s="33">
        <v>0.80592127659574475</v>
      </c>
      <c r="I59" s="33" t="s">
        <v>173</v>
      </c>
      <c r="J59" s="26">
        <v>0.80592127659574475</v>
      </c>
      <c r="K59" s="26">
        <v>0.80577230769230768</v>
      </c>
      <c r="L59" s="26">
        <v>-1.8484299616250421E-4</v>
      </c>
      <c r="Q59"/>
    </row>
    <row r="60" spans="1:17" x14ac:dyDescent="0.2">
      <c r="A60" s="23">
        <v>202206</v>
      </c>
      <c r="B60" s="21">
        <v>5540246172978</v>
      </c>
      <c r="C60" s="22">
        <v>0</v>
      </c>
      <c r="D60" s="22">
        <v>0</v>
      </c>
      <c r="E60" s="22">
        <v>13531</v>
      </c>
      <c r="F60" t="s">
        <v>37</v>
      </c>
      <c r="G60" s="33" t="s">
        <v>173</v>
      </c>
      <c r="H60" s="33" t="s">
        <v>173</v>
      </c>
      <c r="I60" s="33" t="s">
        <v>173</v>
      </c>
      <c r="J60" s="26">
        <v>0.80592127659574475</v>
      </c>
      <c r="K60" s="26">
        <v>0.80577230769230768</v>
      </c>
      <c r="L60" s="26">
        <v>-1.8484299616250421E-4</v>
      </c>
      <c r="Q60"/>
    </row>
    <row r="61" spans="1:17" x14ac:dyDescent="0.2">
      <c r="A61" s="23">
        <v>202207</v>
      </c>
      <c r="B61" s="18">
        <v>5540246172978</v>
      </c>
      <c r="C61" s="19">
        <v>84</v>
      </c>
      <c r="D61" s="19">
        <v>67.348799999999997</v>
      </c>
      <c r="E61" s="19">
        <v>11693</v>
      </c>
      <c r="F61" t="s">
        <v>37</v>
      </c>
      <c r="G61" s="33">
        <v>0.80177142857142858</v>
      </c>
      <c r="H61" s="33" t="s">
        <v>173</v>
      </c>
      <c r="I61" s="33" t="s">
        <v>173</v>
      </c>
      <c r="J61" s="26">
        <v>0.80592127659574475</v>
      </c>
      <c r="K61" s="26">
        <v>0.80577230769230768</v>
      </c>
      <c r="L61" s="26">
        <v>-1.8484299616250421E-4</v>
      </c>
      <c r="Q61"/>
    </row>
    <row r="62" spans="1:17" x14ac:dyDescent="0.2">
      <c r="A62" s="23">
        <v>202208</v>
      </c>
      <c r="B62" s="18">
        <v>5540246172978</v>
      </c>
      <c r="C62" s="19">
        <v>0</v>
      </c>
      <c r="D62" s="19">
        <v>0</v>
      </c>
      <c r="E62" s="19">
        <v>14616</v>
      </c>
      <c r="F62" t="s">
        <v>37</v>
      </c>
      <c r="G62" s="33" t="s">
        <v>173</v>
      </c>
      <c r="H62" s="33" t="s">
        <v>173</v>
      </c>
      <c r="I62" s="33" t="s">
        <v>173</v>
      </c>
      <c r="J62" s="26">
        <v>0.80592127659574475</v>
      </c>
      <c r="K62" s="26">
        <v>0.80577230769230768</v>
      </c>
      <c r="L62" s="26">
        <v>-1.8484299616250421E-4</v>
      </c>
      <c r="Q62"/>
    </row>
    <row r="63" spans="1:17" x14ac:dyDescent="0.2">
      <c r="A63" s="23">
        <v>202209</v>
      </c>
      <c r="B63" s="18">
        <v>5540246172978</v>
      </c>
      <c r="C63" s="19">
        <v>1253</v>
      </c>
      <c r="D63" s="19">
        <v>1010.1024</v>
      </c>
      <c r="E63" s="19">
        <v>14282</v>
      </c>
      <c r="F63" t="s">
        <v>37</v>
      </c>
      <c r="G63" s="33">
        <v>0.80614716679968079</v>
      </c>
      <c r="H63" s="33" t="s">
        <v>173</v>
      </c>
      <c r="I63" s="33" t="s">
        <v>173</v>
      </c>
      <c r="J63" s="26">
        <v>0.80592127659574475</v>
      </c>
      <c r="K63" s="26">
        <v>0.80577230769230768</v>
      </c>
      <c r="L63" s="26">
        <v>-1.8484299616250421E-4</v>
      </c>
      <c r="Q63"/>
    </row>
    <row r="64" spans="1:17" x14ac:dyDescent="0.2">
      <c r="A64" s="23">
        <v>202210</v>
      </c>
      <c r="B64" s="18">
        <v>5540246172978</v>
      </c>
      <c r="C64" s="19">
        <v>0</v>
      </c>
      <c r="D64" s="19">
        <v>0</v>
      </c>
      <c r="E64" s="19">
        <v>15285</v>
      </c>
      <c r="F64" t="s">
        <v>37</v>
      </c>
      <c r="G64" s="33" t="s">
        <v>173</v>
      </c>
      <c r="H64" s="33" t="s">
        <v>173</v>
      </c>
      <c r="I64" s="33" t="s">
        <v>173</v>
      </c>
      <c r="J64" s="26">
        <v>0.80592127659574475</v>
      </c>
      <c r="K64" s="26">
        <v>0.80577230769230768</v>
      </c>
      <c r="L64" s="26">
        <v>-1.8484299616250421E-4</v>
      </c>
      <c r="Q64"/>
    </row>
    <row r="65" spans="1:17" x14ac:dyDescent="0.2">
      <c r="A65" s="23">
        <v>202211</v>
      </c>
      <c r="B65" s="18">
        <v>5540246172978</v>
      </c>
      <c r="C65" s="19">
        <v>335</v>
      </c>
      <c r="D65" s="19">
        <v>269.35200000000003</v>
      </c>
      <c r="E65" s="19">
        <v>16120</v>
      </c>
      <c r="F65" t="s">
        <v>37</v>
      </c>
      <c r="G65" s="33">
        <v>0.8040358208955225</v>
      </c>
      <c r="H65" s="33" t="s">
        <v>173</v>
      </c>
      <c r="I65" s="33" t="s">
        <v>173</v>
      </c>
      <c r="J65" s="26">
        <v>0.80592127659574475</v>
      </c>
      <c r="K65" s="26">
        <v>0.80577230769230768</v>
      </c>
      <c r="L65" s="26">
        <v>-1.8484299616250421E-4</v>
      </c>
      <c r="Q65"/>
    </row>
    <row r="66" spans="1:17" x14ac:dyDescent="0.2">
      <c r="A66" s="23">
        <v>202212</v>
      </c>
      <c r="B66" s="21">
        <v>5540246172978</v>
      </c>
      <c r="C66" s="22">
        <v>1587</v>
      </c>
      <c r="D66" s="22">
        <v>1279.4544000000001</v>
      </c>
      <c r="E66" s="22">
        <v>15452</v>
      </c>
      <c r="F66" t="s">
        <v>37</v>
      </c>
      <c r="G66" s="33">
        <v>0.80620945179584125</v>
      </c>
      <c r="H66" s="33" t="s">
        <v>173</v>
      </c>
      <c r="I66" s="33" t="s">
        <v>173</v>
      </c>
      <c r="J66" s="26">
        <v>0.80592127659574475</v>
      </c>
      <c r="K66" s="26">
        <v>0.80577230769230768</v>
      </c>
      <c r="L66" s="26">
        <v>-1.8484299616250421E-4</v>
      </c>
      <c r="Q66"/>
    </row>
    <row r="67" spans="1:17" x14ac:dyDescent="0.2">
      <c r="A67" s="23">
        <v>202301</v>
      </c>
      <c r="B67" s="18">
        <v>5540246172978</v>
      </c>
      <c r="C67" s="19">
        <v>1170</v>
      </c>
      <c r="D67" s="19">
        <v>942.75360000000001</v>
      </c>
      <c r="E67" s="19">
        <v>1671</v>
      </c>
      <c r="F67" t="s">
        <v>37</v>
      </c>
      <c r="G67" s="33">
        <v>0.80577230769230768</v>
      </c>
      <c r="H67" s="33" t="s">
        <v>173</v>
      </c>
      <c r="I67" s="33">
        <v>0.80577230769230768</v>
      </c>
      <c r="J67" s="26">
        <v>0.80592127659574475</v>
      </c>
      <c r="K67" s="26">
        <v>0.80577230769230768</v>
      </c>
      <c r="L67" s="26">
        <v>-1.8484299616250421E-4</v>
      </c>
      <c r="Q67"/>
    </row>
    <row r="68" spans="1:17" x14ac:dyDescent="0.2">
      <c r="A68" s="23">
        <v>202205</v>
      </c>
      <c r="B68" s="18">
        <v>5540246173472</v>
      </c>
      <c r="C68" s="19">
        <v>0</v>
      </c>
      <c r="D68" s="19">
        <v>0</v>
      </c>
      <c r="E68" s="19">
        <v>543</v>
      </c>
      <c r="F68" t="s">
        <v>37</v>
      </c>
      <c r="G68" s="33" t="s">
        <v>173</v>
      </c>
      <c r="H68" s="33" t="s">
        <v>173</v>
      </c>
      <c r="I68" s="33" t="s">
        <v>173</v>
      </c>
      <c r="J68" s="26">
        <v>23.029233644859815</v>
      </c>
      <c r="K68" s="26">
        <v>23.646413793103445</v>
      </c>
      <c r="L68" s="26">
        <v>2.6799856120326648E-2</v>
      </c>
      <c r="Q68"/>
    </row>
    <row r="69" spans="1:17" x14ac:dyDescent="0.2">
      <c r="A69" s="23">
        <v>202206</v>
      </c>
      <c r="B69" s="18">
        <v>5540246173472</v>
      </c>
      <c r="C69" s="19">
        <v>321</v>
      </c>
      <c r="D69" s="19">
        <v>7392.3840000000009</v>
      </c>
      <c r="E69" s="19">
        <v>808</v>
      </c>
      <c r="F69" t="s">
        <v>37</v>
      </c>
      <c r="G69" s="33">
        <v>23.029233644859815</v>
      </c>
      <c r="H69" s="33">
        <v>23.029233644859815</v>
      </c>
      <c r="I69" s="33" t="s">
        <v>173</v>
      </c>
      <c r="J69" s="26">
        <v>23.029233644859815</v>
      </c>
      <c r="K69" s="26">
        <v>23.646413793103445</v>
      </c>
      <c r="L69" s="26">
        <v>2.6799856120326648E-2</v>
      </c>
      <c r="Q69"/>
    </row>
    <row r="70" spans="1:17" x14ac:dyDescent="0.2">
      <c r="A70" s="23">
        <v>202207</v>
      </c>
      <c r="B70" s="21">
        <v>5540246173472</v>
      </c>
      <c r="C70" s="22">
        <v>432</v>
      </c>
      <c r="D70" s="22">
        <v>9963.648000000001</v>
      </c>
      <c r="E70" s="22">
        <v>432</v>
      </c>
      <c r="F70" t="s">
        <v>37</v>
      </c>
      <c r="G70" s="33">
        <v>23.064000000000004</v>
      </c>
      <c r="H70" s="33" t="s">
        <v>173</v>
      </c>
      <c r="I70" s="33" t="s">
        <v>173</v>
      </c>
      <c r="J70" s="26">
        <v>23.029233644859815</v>
      </c>
      <c r="K70" s="26">
        <v>23.646413793103445</v>
      </c>
      <c r="L70" s="26">
        <v>2.6799856120326648E-2</v>
      </c>
      <c r="Q70"/>
    </row>
    <row r="71" spans="1:17" x14ac:dyDescent="0.2">
      <c r="A71" s="23">
        <v>202208</v>
      </c>
      <c r="B71" s="21">
        <v>5540246173472</v>
      </c>
      <c r="C71" s="22">
        <v>0</v>
      </c>
      <c r="D71" s="22">
        <v>0</v>
      </c>
      <c r="E71" s="22">
        <v>864</v>
      </c>
      <c r="F71" t="s">
        <v>37</v>
      </c>
      <c r="G71" s="33" t="s">
        <v>173</v>
      </c>
      <c r="H71" s="33" t="s">
        <v>173</v>
      </c>
      <c r="I71" s="33" t="s">
        <v>173</v>
      </c>
      <c r="J71" s="26">
        <v>23.029233644859815</v>
      </c>
      <c r="K71" s="26">
        <v>23.646413793103445</v>
      </c>
      <c r="L71" s="26">
        <v>2.6799856120326648E-2</v>
      </c>
      <c r="Q71"/>
    </row>
    <row r="72" spans="1:17" x14ac:dyDescent="0.2">
      <c r="A72" s="23">
        <v>202209</v>
      </c>
      <c r="B72" s="21">
        <v>5540246173472</v>
      </c>
      <c r="C72" s="22">
        <v>265</v>
      </c>
      <c r="D72" s="22">
        <v>6106.7520000000004</v>
      </c>
      <c r="E72" s="22">
        <v>641</v>
      </c>
      <c r="F72" t="s">
        <v>37</v>
      </c>
      <c r="G72" s="33">
        <v>23.044347169811321</v>
      </c>
      <c r="H72" s="33" t="s">
        <v>173</v>
      </c>
      <c r="I72" s="33" t="s">
        <v>173</v>
      </c>
      <c r="J72" s="26">
        <v>23.029233644859815</v>
      </c>
      <c r="K72" s="26">
        <v>23.646413793103445</v>
      </c>
      <c r="L72" s="26">
        <v>2.6799856120326648E-2</v>
      </c>
      <c r="Q72"/>
    </row>
    <row r="73" spans="1:17" x14ac:dyDescent="0.2">
      <c r="A73" s="23">
        <v>202210</v>
      </c>
      <c r="B73" s="21">
        <v>5540246173472</v>
      </c>
      <c r="C73" s="22">
        <v>181</v>
      </c>
      <c r="D73" s="22">
        <v>4178.3040000000001</v>
      </c>
      <c r="E73" s="22">
        <v>850</v>
      </c>
      <c r="F73" t="s">
        <v>37</v>
      </c>
      <c r="G73" s="33">
        <v>23.084552486187846</v>
      </c>
      <c r="H73" s="33" t="s">
        <v>173</v>
      </c>
      <c r="I73" s="33" t="s">
        <v>173</v>
      </c>
      <c r="J73" s="26">
        <v>23.029233644859815</v>
      </c>
      <c r="K73" s="26">
        <v>23.646413793103445</v>
      </c>
      <c r="L73" s="26">
        <v>2.6799856120326648E-2</v>
      </c>
      <c r="Q73"/>
    </row>
    <row r="74" spans="1:17" x14ac:dyDescent="0.2">
      <c r="A74" s="23">
        <v>202211</v>
      </c>
      <c r="B74" s="21">
        <v>5540246173472</v>
      </c>
      <c r="C74" s="22">
        <v>307</v>
      </c>
      <c r="D74" s="22">
        <v>7070.9760000000006</v>
      </c>
      <c r="E74" s="22">
        <v>696</v>
      </c>
      <c r="F74" t="s">
        <v>37</v>
      </c>
      <c r="G74" s="33">
        <v>23.032495114006515</v>
      </c>
      <c r="H74" s="33" t="s">
        <v>173</v>
      </c>
      <c r="I74" s="33" t="s">
        <v>173</v>
      </c>
      <c r="J74" s="26">
        <v>23.029233644859815</v>
      </c>
      <c r="K74" s="26">
        <v>23.646413793103445</v>
      </c>
      <c r="L74" s="26">
        <v>2.6799856120326648E-2</v>
      </c>
      <c r="Q74"/>
    </row>
    <row r="75" spans="1:17" x14ac:dyDescent="0.2">
      <c r="A75" s="23">
        <v>202212</v>
      </c>
      <c r="B75" s="18">
        <v>5540246173472</v>
      </c>
      <c r="C75" s="19">
        <v>446</v>
      </c>
      <c r="D75" s="19">
        <v>10511.510399999999</v>
      </c>
      <c r="E75" s="19">
        <v>933</v>
      </c>
      <c r="F75" t="s">
        <v>37</v>
      </c>
      <c r="G75" s="33">
        <v>23.568408968609862</v>
      </c>
      <c r="H75" s="33" t="s">
        <v>173</v>
      </c>
      <c r="I75" s="33" t="s">
        <v>173</v>
      </c>
      <c r="J75" s="26">
        <v>23.029233644859815</v>
      </c>
      <c r="K75" s="26">
        <v>23.646413793103445</v>
      </c>
      <c r="L75" s="26">
        <v>2.6799856120326648E-2</v>
      </c>
      <c r="Q75"/>
    </row>
    <row r="76" spans="1:17" x14ac:dyDescent="0.2">
      <c r="A76" s="23">
        <v>202301</v>
      </c>
      <c r="B76" s="21">
        <v>5540246173472</v>
      </c>
      <c r="C76" s="22">
        <v>348</v>
      </c>
      <c r="D76" s="22">
        <v>8228.9519999999993</v>
      </c>
      <c r="E76" s="22">
        <v>0</v>
      </c>
      <c r="F76" t="s">
        <v>37</v>
      </c>
      <c r="G76" s="33">
        <v>23.646413793103445</v>
      </c>
      <c r="H76" s="33" t="s">
        <v>173</v>
      </c>
      <c r="I76" s="33">
        <v>23.646413793103445</v>
      </c>
      <c r="J76" s="26">
        <v>23.029233644859815</v>
      </c>
      <c r="K76" s="26">
        <v>23.646413793103445</v>
      </c>
      <c r="L76" s="26">
        <v>2.6799856120326648E-2</v>
      </c>
      <c r="Q76"/>
    </row>
    <row r="77" spans="1:17" x14ac:dyDescent="0.2">
      <c r="A77" s="23">
        <v>202205</v>
      </c>
      <c r="B77" s="21">
        <v>5540246173492</v>
      </c>
      <c r="C77" s="22">
        <v>989</v>
      </c>
      <c r="D77" s="22">
        <v>15396.134400000001</v>
      </c>
      <c r="E77" s="22">
        <v>993</v>
      </c>
      <c r="F77" t="s">
        <v>144</v>
      </c>
      <c r="G77" s="33">
        <v>15.567375530839232</v>
      </c>
      <c r="H77" s="33">
        <v>15.567375530839232</v>
      </c>
      <c r="I77" s="33" t="s">
        <v>173</v>
      </c>
      <c r="J77" s="26">
        <v>15.567375530839232</v>
      </c>
      <c r="K77" s="26">
        <v>15.592727272727274</v>
      </c>
      <c r="L77" s="26">
        <v>1.6285173976704481E-3</v>
      </c>
      <c r="Q77"/>
    </row>
    <row r="78" spans="1:17" x14ac:dyDescent="0.2">
      <c r="A78" s="23">
        <v>202210</v>
      </c>
      <c r="B78" s="18">
        <v>5540246173492</v>
      </c>
      <c r="C78" s="19">
        <v>0</v>
      </c>
      <c r="D78" s="19">
        <v>0</v>
      </c>
      <c r="E78" s="19">
        <v>0</v>
      </c>
      <c r="F78" t="s">
        <v>144</v>
      </c>
      <c r="G78" s="33" t="s">
        <v>173</v>
      </c>
      <c r="H78" s="33" t="s">
        <v>173</v>
      </c>
      <c r="I78" s="33" t="s">
        <v>173</v>
      </c>
      <c r="J78" s="26">
        <v>15.567375530839232</v>
      </c>
      <c r="K78" s="26">
        <v>15.592727272727274</v>
      </c>
      <c r="L78" s="26">
        <v>1.6285173976704481E-3</v>
      </c>
      <c r="Q78"/>
    </row>
    <row r="79" spans="1:17" x14ac:dyDescent="0.2">
      <c r="A79" s="23">
        <v>202211</v>
      </c>
      <c r="B79" s="18">
        <v>5540246173492</v>
      </c>
      <c r="C79" s="19">
        <v>3675</v>
      </c>
      <c r="D79" s="19">
        <v>57309.120000000003</v>
      </c>
      <c r="E79" s="19">
        <v>1448</v>
      </c>
      <c r="F79" t="s">
        <v>144</v>
      </c>
      <c r="G79" s="33">
        <v>15.59431836734694</v>
      </c>
      <c r="H79" s="33" t="s">
        <v>173</v>
      </c>
      <c r="I79" s="33" t="s">
        <v>173</v>
      </c>
      <c r="J79" s="26">
        <v>15.567375530839232</v>
      </c>
      <c r="K79" s="26">
        <v>15.592727272727274</v>
      </c>
      <c r="L79" s="26">
        <v>1.6285173976704481E-3</v>
      </c>
      <c r="Q79"/>
    </row>
    <row r="80" spans="1:17" x14ac:dyDescent="0.2">
      <c r="A80" s="23">
        <v>202212</v>
      </c>
      <c r="B80" s="21">
        <v>5540246173492</v>
      </c>
      <c r="C80" s="22">
        <v>2228</v>
      </c>
      <c r="D80" s="22">
        <v>34732.800000000003</v>
      </c>
      <c r="E80" s="22">
        <v>1337</v>
      </c>
      <c r="F80" t="s">
        <v>144</v>
      </c>
      <c r="G80" s="33">
        <v>15.58922800718133</v>
      </c>
      <c r="H80" s="33" t="s">
        <v>173</v>
      </c>
      <c r="I80" s="33" t="s">
        <v>173</v>
      </c>
      <c r="J80" s="26">
        <v>15.567375530839232</v>
      </c>
      <c r="K80" s="26">
        <v>15.592727272727274</v>
      </c>
      <c r="L80" s="26">
        <v>1.6285173976704481E-3</v>
      </c>
      <c r="Q80"/>
    </row>
    <row r="81" spans="1:17" x14ac:dyDescent="0.2">
      <c r="A81" s="23">
        <v>202301</v>
      </c>
      <c r="B81" s="18">
        <v>5540246173492</v>
      </c>
      <c r="C81" s="19">
        <v>891</v>
      </c>
      <c r="D81" s="19">
        <v>13893.12</v>
      </c>
      <c r="E81" s="19">
        <v>0</v>
      </c>
      <c r="F81" t="s">
        <v>144</v>
      </c>
      <c r="G81" s="33">
        <v>15.592727272727274</v>
      </c>
      <c r="H81" s="33" t="s">
        <v>173</v>
      </c>
      <c r="I81" s="33">
        <v>15.592727272727274</v>
      </c>
      <c r="J81" s="26">
        <v>15.567375530839232</v>
      </c>
      <c r="K81" s="26">
        <v>15.592727272727274</v>
      </c>
      <c r="L81" s="26">
        <v>1.6285173976704481E-3</v>
      </c>
      <c r="Q81"/>
    </row>
    <row r="82" spans="1:17" x14ac:dyDescent="0.2">
      <c r="A82" s="23">
        <v>202205</v>
      </c>
      <c r="B82" s="21">
        <v>5540246173685</v>
      </c>
      <c r="C82" s="22">
        <v>107</v>
      </c>
      <c r="D82" s="22">
        <v>2694.6432</v>
      </c>
      <c r="E82" s="22">
        <v>260</v>
      </c>
      <c r="F82" t="s">
        <v>124</v>
      </c>
      <c r="G82" s="33">
        <v>25.183581308411213</v>
      </c>
      <c r="H82" s="33">
        <v>25.183581308411213</v>
      </c>
      <c r="I82" s="33" t="s">
        <v>173</v>
      </c>
      <c r="J82" s="26">
        <v>25.183581308411213</v>
      </c>
      <c r="K82" s="26">
        <v>25.933224489795919</v>
      </c>
      <c r="L82" s="26">
        <v>2.9767139637694395E-2</v>
      </c>
      <c r="Q82"/>
    </row>
    <row r="83" spans="1:17" x14ac:dyDescent="0.2">
      <c r="A83" s="23">
        <v>202206</v>
      </c>
      <c r="B83" s="18">
        <v>5540246173685</v>
      </c>
      <c r="C83" s="19">
        <v>738</v>
      </c>
      <c r="D83" s="19">
        <v>18628.185600000001</v>
      </c>
      <c r="E83" s="19">
        <v>372</v>
      </c>
      <c r="F83" t="s">
        <v>124</v>
      </c>
      <c r="G83" s="33">
        <v>25.241443902439027</v>
      </c>
      <c r="H83" s="33" t="s">
        <v>173</v>
      </c>
      <c r="I83" s="33" t="s">
        <v>173</v>
      </c>
      <c r="J83" s="26">
        <v>25.183581308411213</v>
      </c>
      <c r="K83" s="26">
        <v>25.933224489795919</v>
      </c>
      <c r="L83" s="26">
        <v>2.9767139637694395E-2</v>
      </c>
      <c r="Q83"/>
    </row>
    <row r="84" spans="1:17" x14ac:dyDescent="0.2">
      <c r="A84" s="23">
        <v>202207</v>
      </c>
      <c r="B84" s="21">
        <v>5540246173685</v>
      </c>
      <c r="C84" s="22">
        <v>365</v>
      </c>
      <c r="D84" s="22">
        <v>9196.9344000000001</v>
      </c>
      <c r="E84" s="22">
        <v>177</v>
      </c>
      <c r="F84" t="s">
        <v>124</v>
      </c>
      <c r="G84" s="33">
        <v>25.197080547945205</v>
      </c>
      <c r="H84" s="33" t="s">
        <v>173</v>
      </c>
      <c r="I84" s="33" t="s">
        <v>173</v>
      </c>
      <c r="J84" s="26">
        <v>25.183581308411213</v>
      </c>
      <c r="K84" s="26">
        <v>25.933224489795919</v>
      </c>
      <c r="L84" s="26">
        <v>2.9767139637694395E-2</v>
      </c>
      <c r="Q84"/>
    </row>
    <row r="85" spans="1:17" x14ac:dyDescent="0.2">
      <c r="A85" s="23">
        <v>202208</v>
      </c>
      <c r="B85" s="21">
        <v>5540246173685</v>
      </c>
      <c r="C85" s="22">
        <v>188</v>
      </c>
      <c r="D85" s="22">
        <v>4744.9151999999995</v>
      </c>
      <c r="E85" s="22">
        <v>226</v>
      </c>
      <c r="F85" t="s">
        <v>124</v>
      </c>
      <c r="G85" s="33">
        <v>25.23891063829787</v>
      </c>
      <c r="H85" s="33" t="s">
        <v>173</v>
      </c>
      <c r="I85" s="33" t="s">
        <v>173</v>
      </c>
      <c r="J85" s="26">
        <v>25.183581308411213</v>
      </c>
      <c r="K85" s="26">
        <v>25.933224489795919</v>
      </c>
      <c r="L85" s="26">
        <v>2.9767139637694395E-2</v>
      </c>
      <c r="Q85"/>
    </row>
    <row r="86" spans="1:17" x14ac:dyDescent="0.2">
      <c r="A86" s="23">
        <v>202209</v>
      </c>
      <c r="B86" s="21">
        <v>5540246173685</v>
      </c>
      <c r="C86" s="22">
        <v>541</v>
      </c>
      <c r="D86" s="22">
        <v>14098.881600000001</v>
      </c>
      <c r="E86" s="22">
        <v>372</v>
      </c>
      <c r="F86" t="s">
        <v>124</v>
      </c>
      <c r="G86" s="33">
        <v>26.060779297597044</v>
      </c>
      <c r="H86" s="33" t="s">
        <v>173</v>
      </c>
      <c r="I86" s="33" t="s">
        <v>173</v>
      </c>
      <c r="J86" s="26">
        <v>25.183581308411213</v>
      </c>
      <c r="K86" s="26">
        <v>25.933224489795919</v>
      </c>
      <c r="L86" s="26">
        <v>2.9767139637694395E-2</v>
      </c>
      <c r="Q86"/>
    </row>
    <row r="87" spans="1:17" x14ac:dyDescent="0.2">
      <c r="A87" s="23">
        <v>202210</v>
      </c>
      <c r="B87" s="18">
        <v>5540246173685</v>
      </c>
      <c r="C87" s="19">
        <v>170</v>
      </c>
      <c r="D87" s="19">
        <v>4417.2431999999999</v>
      </c>
      <c r="E87" s="19">
        <v>121</v>
      </c>
      <c r="F87" t="s">
        <v>124</v>
      </c>
      <c r="G87" s="33">
        <v>25.983783529411763</v>
      </c>
      <c r="H87" s="33" t="s">
        <v>173</v>
      </c>
      <c r="I87" s="33" t="s">
        <v>173</v>
      </c>
      <c r="J87" s="26">
        <v>25.183581308411213</v>
      </c>
      <c r="K87" s="26">
        <v>25.933224489795919</v>
      </c>
      <c r="L87" s="26">
        <v>2.9767139637694395E-2</v>
      </c>
      <c r="Q87"/>
    </row>
    <row r="88" spans="1:17" x14ac:dyDescent="0.2">
      <c r="A88" s="23">
        <v>202211</v>
      </c>
      <c r="B88" s="21">
        <v>5540246173685</v>
      </c>
      <c r="C88" s="22">
        <v>49</v>
      </c>
      <c r="D88" s="22">
        <v>1270.7280000000001</v>
      </c>
      <c r="E88" s="22">
        <v>49</v>
      </c>
      <c r="F88" t="s">
        <v>124</v>
      </c>
      <c r="G88" s="33">
        <v>25.933224489795919</v>
      </c>
      <c r="H88" s="33" t="s">
        <v>173</v>
      </c>
      <c r="I88" s="33">
        <v>25.933224489795919</v>
      </c>
      <c r="J88" s="26">
        <v>25.183581308411213</v>
      </c>
      <c r="K88" s="26">
        <v>25.933224489795919</v>
      </c>
      <c r="L88" s="26">
        <v>2.9767139637694395E-2</v>
      </c>
      <c r="Q88"/>
    </row>
    <row r="89" spans="1:17" x14ac:dyDescent="0.2">
      <c r="A89" s="23">
        <v>202205</v>
      </c>
      <c r="B89" s="18">
        <v>5540246173686</v>
      </c>
      <c r="C89" s="19">
        <v>875</v>
      </c>
      <c r="D89" s="19">
        <v>22084.358400000001</v>
      </c>
      <c r="E89" s="19">
        <v>314</v>
      </c>
      <c r="F89" t="s">
        <v>124</v>
      </c>
      <c r="G89" s="33">
        <v>25.239266742857144</v>
      </c>
      <c r="H89" s="33">
        <v>25.239266742857144</v>
      </c>
      <c r="I89" s="33" t="s">
        <v>173</v>
      </c>
      <c r="J89" s="26">
        <v>25.239266742857144</v>
      </c>
      <c r="K89" s="26">
        <v>25.85419867549669</v>
      </c>
      <c r="L89" s="26">
        <v>2.4364096584286621E-2</v>
      </c>
      <c r="Q89"/>
    </row>
    <row r="90" spans="1:17" x14ac:dyDescent="0.2">
      <c r="A90" s="23">
        <v>202206</v>
      </c>
      <c r="B90" s="21">
        <v>5540246173686</v>
      </c>
      <c r="C90" s="22">
        <v>560</v>
      </c>
      <c r="D90" s="22">
        <v>14117.587200000002</v>
      </c>
      <c r="E90" s="22">
        <v>430</v>
      </c>
      <c r="F90" t="s">
        <v>124</v>
      </c>
      <c r="G90" s="33">
        <v>25.209977142857145</v>
      </c>
      <c r="H90" s="33" t="s">
        <v>173</v>
      </c>
      <c r="I90" s="33" t="s">
        <v>173</v>
      </c>
      <c r="J90" s="26">
        <v>25.239266742857144</v>
      </c>
      <c r="K90" s="26">
        <v>25.85419867549669</v>
      </c>
      <c r="L90" s="26">
        <v>2.4364096584286621E-2</v>
      </c>
      <c r="Q90"/>
    </row>
    <row r="91" spans="1:17" x14ac:dyDescent="0.2">
      <c r="A91" s="23">
        <v>202207</v>
      </c>
      <c r="B91" s="18">
        <v>5540246173686</v>
      </c>
      <c r="C91" s="19">
        <v>404</v>
      </c>
      <c r="D91" s="19">
        <v>10192.7808</v>
      </c>
      <c r="E91" s="19">
        <v>207</v>
      </c>
      <c r="F91" t="s">
        <v>124</v>
      </c>
      <c r="G91" s="33">
        <v>25.229655445544555</v>
      </c>
      <c r="H91" s="33" t="s">
        <v>173</v>
      </c>
      <c r="I91" s="33" t="s">
        <v>173</v>
      </c>
      <c r="J91" s="26">
        <v>25.239266742857144</v>
      </c>
      <c r="K91" s="26">
        <v>25.85419867549669</v>
      </c>
      <c r="L91" s="26">
        <v>2.4364096584286621E-2</v>
      </c>
      <c r="Q91"/>
    </row>
    <row r="92" spans="1:17" x14ac:dyDescent="0.2">
      <c r="A92" s="23">
        <v>202208</v>
      </c>
      <c r="B92" s="18">
        <v>5540246173686</v>
      </c>
      <c r="C92" s="19">
        <v>420</v>
      </c>
      <c r="D92" s="19">
        <v>10770.148800000001</v>
      </c>
      <c r="E92" s="19">
        <v>193</v>
      </c>
      <c r="F92" t="s">
        <v>124</v>
      </c>
      <c r="G92" s="33">
        <v>25.64321142857143</v>
      </c>
      <c r="H92" s="33" t="s">
        <v>173</v>
      </c>
      <c r="I92" s="33" t="s">
        <v>173</v>
      </c>
      <c r="J92" s="26">
        <v>25.239266742857144</v>
      </c>
      <c r="K92" s="26">
        <v>25.85419867549669</v>
      </c>
      <c r="L92" s="26">
        <v>2.4364096584286621E-2</v>
      </c>
      <c r="Q92"/>
    </row>
    <row r="93" spans="1:17" x14ac:dyDescent="0.2">
      <c r="A93" s="23">
        <v>202209</v>
      </c>
      <c r="B93" s="18">
        <v>5540246173686</v>
      </c>
      <c r="C93" s="19">
        <v>502</v>
      </c>
      <c r="D93" s="19">
        <v>12973.176000000001</v>
      </c>
      <c r="E93" s="19">
        <v>358</v>
      </c>
      <c r="F93" t="s">
        <v>124</v>
      </c>
      <c r="G93" s="33">
        <v>25.842980079681279</v>
      </c>
      <c r="H93" s="33" t="s">
        <v>173</v>
      </c>
      <c r="I93" s="33" t="s">
        <v>173</v>
      </c>
      <c r="J93" s="26">
        <v>25.239266742857144</v>
      </c>
      <c r="K93" s="26">
        <v>25.85419867549669</v>
      </c>
      <c r="L93" s="26">
        <v>2.4364096584286621E-2</v>
      </c>
      <c r="Q93"/>
    </row>
    <row r="94" spans="1:17" x14ac:dyDescent="0.2">
      <c r="A94" s="23">
        <v>202210</v>
      </c>
      <c r="B94" s="21">
        <v>5540246173686</v>
      </c>
      <c r="C94" s="22">
        <v>151</v>
      </c>
      <c r="D94" s="22">
        <v>3903.9840000000004</v>
      </c>
      <c r="E94" s="22">
        <v>0</v>
      </c>
      <c r="F94" t="s">
        <v>124</v>
      </c>
      <c r="G94" s="33">
        <v>25.85419867549669</v>
      </c>
      <c r="H94" s="33" t="s">
        <v>173</v>
      </c>
      <c r="I94" s="33" t="s">
        <v>173</v>
      </c>
      <c r="J94" s="26">
        <v>25.239266742857144</v>
      </c>
      <c r="K94" s="26">
        <v>25.85419867549669</v>
      </c>
      <c r="L94" s="26">
        <v>2.4364096584286621E-2</v>
      </c>
      <c r="Q94"/>
    </row>
    <row r="95" spans="1:17" x14ac:dyDescent="0.2">
      <c r="A95" s="23">
        <v>202211</v>
      </c>
      <c r="B95" s="18">
        <v>5540246173686</v>
      </c>
      <c r="C95" s="19">
        <v>151</v>
      </c>
      <c r="D95" s="19">
        <v>3903.9840000000004</v>
      </c>
      <c r="E95" s="19">
        <v>154</v>
      </c>
      <c r="F95" t="s">
        <v>124</v>
      </c>
      <c r="G95" s="33">
        <v>25.85419867549669</v>
      </c>
      <c r="H95" s="33" t="s">
        <v>173</v>
      </c>
      <c r="I95" s="33">
        <v>25.85419867549669</v>
      </c>
      <c r="J95" s="26">
        <v>25.239266742857144</v>
      </c>
      <c r="K95" s="26">
        <v>25.85419867549669</v>
      </c>
      <c r="L95" s="26">
        <v>2.4364096584286621E-2</v>
      </c>
      <c r="Q95"/>
    </row>
    <row r="96" spans="1:17" x14ac:dyDescent="0.2">
      <c r="A96" s="23">
        <v>202205</v>
      </c>
      <c r="B96" s="18">
        <v>5540246173906</v>
      </c>
      <c r="C96" s="19">
        <v>1300</v>
      </c>
      <c r="D96" s="19">
        <v>24143.616000000002</v>
      </c>
      <c r="E96" s="19">
        <v>1448</v>
      </c>
      <c r="F96" t="s">
        <v>144</v>
      </c>
      <c r="G96" s="33">
        <v>18.572012307692308</v>
      </c>
      <c r="H96" s="33">
        <v>18.572012307692308</v>
      </c>
      <c r="I96" s="33" t="s">
        <v>173</v>
      </c>
      <c r="J96" s="26">
        <v>18.572012307692308</v>
      </c>
      <c r="K96" s="26">
        <v>20.182564948453606</v>
      </c>
      <c r="L96" s="26">
        <v>8.6719339513587679E-2</v>
      </c>
      <c r="Q96"/>
    </row>
    <row r="97" spans="1:17" x14ac:dyDescent="0.2">
      <c r="A97" s="23">
        <v>202206</v>
      </c>
      <c r="B97" s="21">
        <v>5540246173906</v>
      </c>
      <c r="C97" s="22">
        <v>669</v>
      </c>
      <c r="D97" s="22">
        <v>12416.7168</v>
      </c>
      <c r="E97" s="22">
        <v>2413</v>
      </c>
      <c r="F97" t="s">
        <v>144</v>
      </c>
      <c r="G97" s="33">
        <v>18.560114798206278</v>
      </c>
      <c r="H97" s="33" t="s">
        <v>173</v>
      </c>
      <c r="I97" s="33" t="s">
        <v>173</v>
      </c>
      <c r="J97" s="26">
        <v>18.572012307692308</v>
      </c>
      <c r="K97" s="26">
        <v>20.182564948453606</v>
      </c>
      <c r="L97" s="26">
        <v>8.6719339513587679E-2</v>
      </c>
      <c r="Q97"/>
    </row>
    <row r="98" spans="1:17" x14ac:dyDescent="0.2">
      <c r="A98" s="23">
        <v>202207</v>
      </c>
      <c r="B98" s="18">
        <v>5540246173906</v>
      </c>
      <c r="C98" s="19">
        <v>1453</v>
      </c>
      <c r="D98" s="19">
        <v>26989.113600000001</v>
      </c>
      <c r="E98" s="19">
        <v>706</v>
      </c>
      <c r="F98" t="s">
        <v>144</v>
      </c>
      <c r="G98" s="33">
        <v>18.574751273227804</v>
      </c>
      <c r="H98" s="33" t="s">
        <v>173</v>
      </c>
      <c r="I98" s="33" t="s">
        <v>173</v>
      </c>
      <c r="J98" s="26">
        <v>18.572012307692308</v>
      </c>
      <c r="K98" s="26">
        <v>20.182564948453606</v>
      </c>
      <c r="L98" s="26">
        <v>8.6719339513587679E-2</v>
      </c>
      <c r="Q98"/>
    </row>
    <row r="99" spans="1:17" x14ac:dyDescent="0.2">
      <c r="A99" s="23">
        <v>202208</v>
      </c>
      <c r="B99" s="18">
        <v>5540246173906</v>
      </c>
      <c r="C99" s="19">
        <v>1972</v>
      </c>
      <c r="D99" s="19">
        <v>36646.560000000005</v>
      </c>
      <c r="E99" s="19">
        <v>1671</v>
      </c>
      <c r="F99" t="s">
        <v>144</v>
      </c>
      <c r="G99" s="33">
        <v>18.583448275862072</v>
      </c>
      <c r="H99" s="33" t="s">
        <v>173</v>
      </c>
      <c r="I99" s="33" t="s">
        <v>173</v>
      </c>
      <c r="J99" s="26">
        <v>18.572012307692308</v>
      </c>
      <c r="K99" s="26">
        <v>20.182564948453606</v>
      </c>
      <c r="L99" s="26">
        <v>8.6719339513587679E-2</v>
      </c>
      <c r="Q99"/>
    </row>
    <row r="100" spans="1:17" x14ac:dyDescent="0.2">
      <c r="A100" s="23">
        <v>202209</v>
      </c>
      <c r="B100" s="18">
        <v>5540246173906</v>
      </c>
      <c r="C100" s="19">
        <v>302</v>
      </c>
      <c r="D100" s="19">
        <v>5604.7680000000009</v>
      </c>
      <c r="E100" s="19">
        <v>1411</v>
      </c>
      <c r="F100" t="s">
        <v>144</v>
      </c>
      <c r="G100" s="33">
        <v>18.558834437086094</v>
      </c>
      <c r="H100" s="33" t="s">
        <v>173</v>
      </c>
      <c r="I100" s="33" t="s">
        <v>173</v>
      </c>
      <c r="J100" s="26">
        <v>18.572012307692308</v>
      </c>
      <c r="K100" s="26">
        <v>20.182564948453606</v>
      </c>
      <c r="L100" s="26">
        <v>8.6719339513587679E-2</v>
      </c>
      <c r="Q100"/>
    </row>
    <row r="101" spans="1:17" x14ac:dyDescent="0.2">
      <c r="A101" s="23">
        <v>202210</v>
      </c>
      <c r="B101" s="21">
        <v>5540246173906</v>
      </c>
      <c r="C101" s="22">
        <v>1750</v>
      </c>
      <c r="D101" s="22">
        <v>32507.654400000003</v>
      </c>
      <c r="E101" s="22">
        <v>3016</v>
      </c>
      <c r="F101" t="s">
        <v>144</v>
      </c>
      <c r="G101" s="33">
        <v>18.575802514285716</v>
      </c>
      <c r="H101" s="33" t="s">
        <v>173</v>
      </c>
      <c r="I101" s="33" t="s">
        <v>173</v>
      </c>
      <c r="J101" s="26">
        <v>18.572012307692308</v>
      </c>
      <c r="K101" s="26">
        <v>20.182564948453606</v>
      </c>
      <c r="L101" s="26">
        <v>8.6719339513587679E-2</v>
      </c>
      <c r="Q101"/>
    </row>
    <row r="102" spans="1:17" x14ac:dyDescent="0.2">
      <c r="A102" s="23">
        <v>202211</v>
      </c>
      <c r="B102" s="18">
        <v>5540246173906</v>
      </c>
      <c r="C102" s="19">
        <v>3429</v>
      </c>
      <c r="D102" s="19">
        <v>67527.345600000001</v>
      </c>
      <c r="E102" s="19">
        <v>2896</v>
      </c>
      <c r="F102" t="s">
        <v>144</v>
      </c>
      <c r="G102" s="33">
        <v>19.693014173228345</v>
      </c>
      <c r="H102" s="33" t="s">
        <v>173</v>
      </c>
      <c r="I102" s="33" t="s">
        <v>173</v>
      </c>
      <c r="J102" s="26">
        <v>18.572012307692308</v>
      </c>
      <c r="K102" s="26">
        <v>20.182564948453606</v>
      </c>
      <c r="L102" s="26">
        <v>8.6719339513587679E-2</v>
      </c>
      <c r="Q102"/>
    </row>
    <row r="103" spans="1:17" x14ac:dyDescent="0.2">
      <c r="A103" s="23">
        <v>202212</v>
      </c>
      <c r="B103" s="21">
        <v>5540246173906</v>
      </c>
      <c r="C103" s="22">
        <v>3392</v>
      </c>
      <c r="D103" s="22">
        <v>66808.972800000003</v>
      </c>
      <c r="E103" s="22">
        <v>2562</v>
      </c>
      <c r="F103" t="s">
        <v>144</v>
      </c>
      <c r="G103" s="33">
        <v>19.696041509433964</v>
      </c>
      <c r="H103" s="33" t="s">
        <v>173</v>
      </c>
      <c r="I103" s="33" t="s">
        <v>173</v>
      </c>
      <c r="J103" s="26">
        <v>18.572012307692308</v>
      </c>
      <c r="K103" s="26">
        <v>20.182564948453606</v>
      </c>
      <c r="L103" s="26">
        <v>8.6719339513587679E-2</v>
      </c>
      <c r="Q103"/>
    </row>
    <row r="104" spans="1:17" x14ac:dyDescent="0.2">
      <c r="A104" s="23">
        <v>202301</v>
      </c>
      <c r="B104" s="18">
        <v>5540246173906</v>
      </c>
      <c r="C104" s="19">
        <v>2037</v>
      </c>
      <c r="D104" s="19">
        <v>41111.8848</v>
      </c>
      <c r="E104" s="19">
        <v>822</v>
      </c>
      <c r="F104" t="s">
        <v>144</v>
      </c>
      <c r="G104" s="33">
        <v>20.182564948453606</v>
      </c>
      <c r="H104" s="33" t="s">
        <v>173</v>
      </c>
      <c r="I104" s="33">
        <v>20.182564948453606</v>
      </c>
      <c r="J104" s="26">
        <v>18.572012307692308</v>
      </c>
      <c r="K104" s="26">
        <v>20.182564948453606</v>
      </c>
      <c r="L104" s="26">
        <v>8.6719339513587679E-2</v>
      </c>
      <c r="Q104"/>
    </row>
    <row r="105" spans="1:17" x14ac:dyDescent="0.2">
      <c r="A105" s="23">
        <v>202205</v>
      </c>
      <c r="B105" s="18">
        <v>5540246174095</v>
      </c>
      <c r="C105" s="19">
        <v>14</v>
      </c>
      <c r="D105" s="19">
        <v>434.41920000000005</v>
      </c>
      <c r="E105" s="19">
        <v>105</v>
      </c>
      <c r="F105" t="s">
        <v>37</v>
      </c>
      <c r="G105" s="33">
        <v>31.02994285714286</v>
      </c>
      <c r="H105" s="33">
        <v>31.02994285714286</v>
      </c>
      <c r="I105" s="33" t="s">
        <v>173</v>
      </c>
      <c r="J105" s="26">
        <v>31.02994285714286</v>
      </c>
      <c r="K105" s="26">
        <v>32.254354285714285</v>
      </c>
      <c r="L105" s="26">
        <v>3.9459029435162885E-2</v>
      </c>
      <c r="Q105"/>
    </row>
    <row r="106" spans="1:17" x14ac:dyDescent="0.2">
      <c r="A106" s="23">
        <v>202206</v>
      </c>
      <c r="B106" s="21">
        <v>5540246174095</v>
      </c>
      <c r="C106" s="22">
        <v>56</v>
      </c>
      <c r="D106" s="22">
        <v>1737.6768000000002</v>
      </c>
      <c r="E106" s="22">
        <v>174</v>
      </c>
      <c r="F106" t="s">
        <v>37</v>
      </c>
      <c r="G106" s="33">
        <v>31.02994285714286</v>
      </c>
      <c r="H106" s="33" t="s">
        <v>173</v>
      </c>
      <c r="I106" s="33" t="s">
        <v>173</v>
      </c>
      <c r="J106" s="26">
        <v>31.02994285714286</v>
      </c>
      <c r="K106" s="26">
        <v>32.254354285714285</v>
      </c>
      <c r="L106" s="26">
        <v>3.9459029435162885E-2</v>
      </c>
      <c r="Q106"/>
    </row>
    <row r="107" spans="1:17" x14ac:dyDescent="0.2">
      <c r="A107" s="23">
        <v>202207</v>
      </c>
      <c r="B107" s="18">
        <v>5540246174095</v>
      </c>
      <c r="C107" s="19">
        <v>21</v>
      </c>
      <c r="D107" s="19">
        <v>651.62880000000007</v>
      </c>
      <c r="E107" s="19">
        <v>84</v>
      </c>
      <c r="F107" t="s">
        <v>37</v>
      </c>
      <c r="G107" s="33">
        <v>31.02994285714286</v>
      </c>
      <c r="H107" s="33" t="s">
        <v>173</v>
      </c>
      <c r="I107" s="33" t="s">
        <v>173</v>
      </c>
      <c r="J107" s="26">
        <v>31.02994285714286</v>
      </c>
      <c r="K107" s="26">
        <v>32.254354285714285</v>
      </c>
      <c r="L107" s="26">
        <v>3.9459029435162885E-2</v>
      </c>
      <c r="Q107"/>
    </row>
    <row r="108" spans="1:17" x14ac:dyDescent="0.2">
      <c r="A108" s="23">
        <v>202208</v>
      </c>
      <c r="B108" s="18">
        <v>5540246174095</v>
      </c>
      <c r="C108" s="19">
        <v>42</v>
      </c>
      <c r="D108" s="19">
        <v>1303.2576000000001</v>
      </c>
      <c r="E108" s="19">
        <v>112</v>
      </c>
      <c r="F108" t="s">
        <v>37</v>
      </c>
      <c r="G108" s="33">
        <v>31.02994285714286</v>
      </c>
      <c r="H108" s="33" t="s">
        <v>173</v>
      </c>
      <c r="I108" s="33" t="s">
        <v>173</v>
      </c>
      <c r="J108" s="26">
        <v>31.02994285714286</v>
      </c>
      <c r="K108" s="26">
        <v>32.254354285714285</v>
      </c>
      <c r="L108" s="26">
        <v>3.9459029435162885E-2</v>
      </c>
      <c r="Q108"/>
    </row>
    <row r="109" spans="1:17" x14ac:dyDescent="0.2">
      <c r="A109" s="23">
        <v>202209</v>
      </c>
      <c r="B109" s="18">
        <v>5540246174095</v>
      </c>
      <c r="C109" s="19">
        <v>70</v>
      </c>
      <c r="D109" s="19">
        <v>2172.096</v>
      </c>
      <c r="E109" s="19">
        <v>168</v>
      </c>
      <c r="F109" t="s">
        <v>37</v>
      </c>
      <c r="G109" s="33">
        <v>31.029942857142856</v>
      </c>
      <c r="H109" s="33" t="s">
        <v>173</v>
      </c>
      <c r="I109" s="33" t="s">
        <v>173</v>
      </c>
      <c r="J109" s="26">
        <v>31.02994285714286</v>
      </c>
      <c r="K109" s="26">
        <v>32.254354285714285</v>
      </c>
      <c r="L109" s="26">
        <v>3.9459029435162885E-2</v>
      </c>
      <c r="Q109"/>
    </row>
    <row r="110" spans="1:17" x14ac:dyDescent="0.2">
      <c r="A110" s="23">
        <v>202210</v>
      </c>
      <c r="B110" s="18">
        <v>5540246174095</v>
      </c>
      <c r="C110" s="19">
        <v>77</v>
      </c>
      <c r="D110" s="19">
        <v>2389.3056000000001</v>
      </c>
      <c r="E110" s="19">
        <v>154</v>
      </c>
      <c r="F110" t="s">
        <v>37</v>
      </c>
      <c r="G110" s="33">
        <v>31.02994285714286</v>
      </c>
      <c r="H110" s="33" t="s">
        <v>173</v>
      </c>
      <c r="I110" s="33" t="s">
        <v>173</v>
      </c>
      <c r="J110" s="26">
        <v>31.02994285714286</v>
      </c>
      <c r="K110" s="26">
        <v>32.254354285714285</v>
      </c>
      <c r="L110" s="26">
        <v>3.9459029435162885E-2</v>
      </c>
      <c r="Q110"/>
    </row>
    <row r="111" spans="1:17" x14ac:dyDescent="0.2">
      <c r="A111" s="23">
        <v>202211</v>
      </c>
      <c r="B111" s="21">
        <v>5540246174095</v>
      </c>
      <c r="C111" s="22">
        <v>98</v>
      </c>
      <c r="D111" s="22">
        <v>3040.9344000000001</v>
      </c>
      <c r="E111" s="22">
        <v>181</v>
      </c>
      <c r="F111" t="s">
        <v>37</v>
      </c>
      <c r="G111" s="33">
        <v>31.029942857142856</v>
      </c>
      <c r="H111" s="33" t="s">
        <v>173</v>
      </c>
      <c r="I111" s="33" t="s">
        <v>173</v>
      </c>
      <c r="J111" s="26">
        <v>31.02994285714286</v>
      </c>
      <c r="K111" s="26">
        <v>32.254354285714285</v>
      </c>
      <c r="L111" s="26">
        <v>3.9459029435162885E-2</v>
      </c>
      <c r="Q111"/>
    </row>
    <row r="112" spans="1:17" x14ac:dyDescent="0.2">
      <c r="A112" s="23">
        <v>202212</v>
      </c>
      <c r="B112" s="18">
        <v>5540246174095</v>
      </c>
      <c r="C112" s="19">
        <v>56</v>
      </c>
      <c r="D112" s="19">
        <v>1777.5936000000002</v>
      </c>
      <c r="E112" s="19">
        <v>230</v>
      </c>
      <c r="F112" t="s">
        <v>37</v>
      </c>
      <c r="G112" s="33">
        <v>31.742742857142861</v>
      </c>
      <c r="H112" s="33" t="s">
        <v>173</v>
      </c>
      <c r="I112" s="33" t="s">
        <v>173</v>
      </c>
      <c r="J112" s="26">
        <v>31.02994285714286</v>
      </c>
      <c r="K112" s="26">
        <v>32.254354285714285</v>
      </c>
      <c r="L112" s="26">
        <v>3.9459029435162885E-2</v>
      </c>
      <c r="Q112"/>
    </row>
    <row r="113" spans="1:17" x14ac:dyDescent="0.2">
      <c r="A113" s="23">
        <v>202301</v>
      </c>
      <c r="B113" s="21">
        <v>5540246174095</v>
      </c>
      <c r="C113" s="22">
        <v>35</v>
      </c>
      <c r="D113" s="22">
        <v>1128.9023999999999</v>
      </c>
      <c r="E113" s="22">
        <v>7</v>
      </c>
      <c r="F113" t="s">
        <v>37</v>
      </c>
      <c r="G113" s="33">
        <v>32.254354285714285</v>
      </c>
      <c r="H113" s="33" t="s">
        <v>173</v>
      </c>
      <c r="I113" s="33">
        <v>32.254354285714285</v>
      </c>
      <c r="J113" s="26">
        <v>31.02994285714286</v>
      </c>
      <c r="K113" s="26">
        <v>32.254354285714285</v>
      </c>
      <c r="L113" s="26">
        <v>3.9459029435162885E-2</v>
      </c>
      <c r="Q113"/>
    </row>
    <row r="114" spans="1:17" x14ac:dyDescent="0.2">
      <c r="A114" s="23">
        <v>202205</v>
      </c>
      <c r="B114" s="21">
        <v>5540246174174</v>
      </c>
      <c r="C114" s="22">
        <v>26</v>
      </c>
      <c r="D114" s="22">
        <v>339.55200000000002</v>
      </c>
      <c r="E114" s="22">
        <v>708</v>
      </c>
      <c r="F114" t="s">
        <v>37</v>
      </c>
      <c r="G114" s="33">
        <v>13.059692307692309</v>
      </c>
      <c r="H114" s="33">
        <v>13.059692307692309</v>
      </c>
      <c r="I114" s="33" t="s">
        <v>173</v>
      </c>
      <c r="J114" s="26">
        <v>13.059692307692309</v>
      </c>
      <c r="K114" s="26">
        <v>13.756114285714284</v>
      </c>
      <c r="L114" s="26">
        <v>5.3326063249727218E-2</v>
      </c>
      <c r="Q114"/>
    </row>
    <row r="115" spans="1:17" x14ac:dyDescent="0.2">
      <c r="A115" s="23">
        <v>202206</v>
      </c>
      <c r="B115" s="18">
        <v>5540246174174</v>
      </c>
      <c r="C115" s="19">
        <v>154</v>
      </c>
      <c r="D115" s="19">
        <v>2037.1824000000001</v>
      </c>
      <c r="E115" s="19">
        <v>766</v>
      </c>
      <c r="F115" t="s">
        <v>37</v>
      </c>
      <c r="G115" s="33">
        <v>13.228457142857144</v>
      </c>
      <c r="H115" s="33" t="s">
        <v>173</v>
      </c>
      <c r="I115" s="33" t="s">
        <v>173</v>
      </c>
      <c r="J115" s="26">
        <v>13.059692307692309</v>
      </c>
      <c r="K115" s="26">
        <v>13.756114285714284</v>
      </c>
      <c r="L115" s="26">
        <v>5.3326063249727218E-2</v>
      </c>
      <c r="Q115"/>
    </row>
    <row r="116" spans="1:17" x14ac:dyDescent="0.2">
      <c r="A116" s="23">
        <v>202207</v>
      </c>
      <c r="B116" s="21">
        <v>5540246174174</v>
      </c>
      <c r="C116" s="22">
        <v>38</v>
      </c>
      <c r="D116" s="22">
        <v>493.86239999999998</v>
      </c>
      <c r="E116" s="22">
        <v>708</v>
      </c>
      <c r="F116" t="s">
        <v>37</v>
      </c>
      <c r="G116" s="33">
        <v>12.99637894736842</v>
      </c>
      <c r="H116" s="33" t="s">
        <v>173</v>
      </c>
      <c r="I116" s="33" t="s">
        <v>173</v>
      </c>
      <c r="J116" s="26">
        <v>13.059692307692309</v>
      </c>
      <c r="K116" s="26">
        <v>13.756114285714284</v>
      </c>
      <c r="L116" s="26">
        <v>5.3326063249727218E-2</v>
      </c>
      <c r="Q116"/>
    </row>
    <row r="117" spans="1:17" x14ac:dyDescent="0.2">
      <c r="A117" s="23">
        <v>202208</v>
      </c>
      <c r="B117" s="21">
        <v>5540246174174</v>
      </c>
      <c r="C117" s="22">
        <v>103</v>
      </c>
      <c r="D117" s="22">
        <v>1358.1216000000002</v>
      </c>
      <c r="E117" s="22">
        <v>759</v>
      </c>
      <c r="F117" t="s">
        <v>37</v>
      </c>
      <c r="G117" s="33">
        <v>13.18564660194175</v>
      </c>
      <c r="H117" s="33" t="s">
        <v>173</v>
      </c>
      <c r="I117" s="33" t="s">
        <v>173</v>
      </c>
      <c r="J117" s="26">
        <v>13.059692307692309</v>
      </c>
      <c r="K117" s="26">
        <v>13.756114285714284</v>
      </c>
      <c r="L117" s="26">
        <v>5.3326063249727218E-2</v>
      </c>
      <c r="Q117"/>
    </row>
    <row r="118" spans="1:17" x14ac:dyDescent="0.2">
      <c r="A118" s="23">
        <v>202209</v>
      </c>
      <c r="B118" s="21">
        <v>5540246174174</v>
      </c>
      <c r="C118" s="22">
        <v>82</v>
      </c>
      <c r="D118" s="22">
        <v>1080.3456000000001</v>
      </c>
      <c r="E118" s="22">
        <v>727</v>
      </c>
      <c r="F118" t="s">
        <v>37</v>
      </c>
      <c r="G118" s="33">
        <v>13.174946341463416</v>
      </c>
      <c r="H118" s="33" t="s">
        <v>173</v>
      </c>
      <c r="I118" s="33" t="s">
        <v>173</v>
      </c>
      <c r="J118" s="26">
        <v>13.059692307692309</v>
      </c>
      <c r="K118" s="26">
        <v>13.756114285714284</v>
      </c>
      <c r="L118" s="26">
        <v>5.3326063249727218E-2</v>
      </c>
      <c r="Q118"/>
    </row>
    <row r="119" spans="1:17" x14ac:dyDescent="0.2">
      <c r="A119" s="23">
        <v>202210</v>
      </c>
      <c r="B119" s="21">
        <v>5540246174174</v>
      </c>
      <c r="C119" s="22">
        <v>91</v>
      </c>
      <c r="D119" s="22">
        <v>1251.8063999999999</v>
      </c>
      <c r="E119" s="22">
        <v>666</v>
      </c>
      <c r="F119" t="s">
        <v>37</v>
      </c>
      <c r="G119" s="33">
        <v>13.756114285714284</v>
      </c>
      <c r="H119" s="33" t="s">
        <v>173</v>
      </c>
      <c r="I119" s="33" t="s">
        <v>173</v>
      </c>
      <c r="J119" s="26">
        <v>13.059692307692309</v>
      </c>
      <c r="K119" s="26">
        <v>13.756114285714284</v>
      </c>
      <c r="L119" s="26">
        <v>5.3326063249727218E-2</v>
      </c>
      <c r="Q119"/>
    </row>
    <row r="120" spans="1:17" x14ac:dyDescent="0.2">
      <c r="A120" s="23">
        <v>202211</v>
      </c>
      <c r="B120" s="18">
        <v>5540246174174</v>
      </c>
      <c r="C120" s="19">
        <v>137</v>
      </c>
      <c r="D120" s="19">
        <v>1893.7584000000002</v>
      </c>
      <c r="E120" s="19">
        <v>752</v>
      </c>
      <c r="F120" t="s">
        <v>37</v>
      </c>
      <c r="G120" s="33">
        <v>13.823054014598542</v>
      </c>
      <c r="H120" s="33" t="s">
        <v>173</v>
      </c>
      <c r="I120" s="33" t="s">
        <v>173</v>
      </c>
      <c r="J120" s="26">
        <v>13.059692307692309</v>
      </c>
      <c r="K120" s="26">
        <v>13.756114285714284</v>
      </c>
      <c r="L120" s="26">
        <v>5.3326063249727218E-2</v>
      </c>
      <c r="Q120"/>
    </row>
    <row r="121" spans="1:17" x14ac:dyDescent="0.2">
      <c r="A121" s="23">
        <v>202212</v>
      </c>
      <c r="B121" s="21">
        <v>5540246174174</v>
      </c>
      <c r="C121" s="22">
        <v>35</v>
      </c>
      <c r="D121" s="22">
        <v>481.46400000000006</v>
      </c>
      <c r="E121" s="22">
        <v>826</v>
      </c>
      <c r="F121" t="s">
        <v>37</v>
      </c>
      <c r="G121" s="33">
        <v>13.756114285714288</v>
      </c>
      <c r="H121" s="33" t="s">
        <v>173</v>
      </c>
      <c r="I121" s="33" t="s">
        <v>173</v>
      </c>
      <c r="J121" s="26">
        <v>13.059692307692309</v>
      </c>
      <c r="K121" s="26">
        <v>13.756114285714284</v>
      </c>
      <c r="L121" s="26">
        <v>5.3326063249727218E-2</v>
      </c>
      <c r="Q121"/>
    </row>
    <row r="122" spans="1:17" x14ac:dyDescent="0.2">
      <c r="A122" s="23">
        <v>202301</v>
      </c>
      <c r="B122" s="18">
        <v>5540246174174</v>
      </c>
      <c r="C122" s="19">
        <v>91</v>
      </c>
      <c r="D122" s="19">
        <v>1251.8063999999999</v>
      </c>
      <c r="E122" s="19">
        <v>96</v>
      </c>
      <c r="F122" t="s">
        <v>37</v>
      </c>
      <c r="G122" s="33">
        <v>13.756114285714284</v>
      </c>
      <c r="H122" s="33" t="s">
        <v>173</v>
      </c>
      <c r="I122" s="33">
        <v>13.756114285714284</v>
      </c>
      <c r="J122" s="26">
        <v>13.059692307692309</v>
      </c>
      <c r="K122" s="26">
        <v>13.756114285714284</v>
      </c>
      <c r="L122" s="26">
        <v>5.3326063249727218E-2</v>
      </c>
      <c r="Q122"/>
    </row>
    <row r="123" spans="1:17" x14ac:dyDescent="0.2">
      <c r="A123" s="23">
        <v>202205</v>
      </c>
      <c r="B123" s="18">
        <v>5540246175047</v>
      </c>
      <c r="C123" s="19">
        <v>0</v>
      </c>
      <c r="D123" s="19">
        <v>0</v>
      </c>
      <c r="E123" s="19">
        <v>710</v>
      </c>
      <c r="F123" t="s">
        <v>37</v>
      </c>
      <c r="G123" s="33" t="s">
        <v>173</v>
      </c>
      <c r="H123" s="33" t="s">
        <v>173</v>
      </c>
      <c r="I123" s="33" t="s">
        <v>173</v>
      </c>
      <c r="J123" s="26">
        <v>10.586780198019801</v>
      </c>
      <c r="K123" s="26">
        <v>10.828657425742575</v>
      </c>
      <c r="L123" s="26">
        <v>2.2847100175747093E-2</v>
      </c>
      <c r="Q123"/>
    </row>
    <row r="124" spans="1:17" x14ac:dyDescent="0.2">
      <c r="A124" s="23">
        <v>202206</v>
      </c>
      <c r="B124" s="21">
        <v>5540246175047</v>
      </c>
      <c r="C124" s="22">
        <v>404</v>
      </c>
      <c r="D124" s="22">
        <v>4277.0591999999997</v>
      </c>
      <c r="E124" s="22">
        <v>543</v>
      </c>
      <c r="F124" t="s">
        <v>37</v>
      </c>
      <c r="G124" s="33">
        <v>10.586780198019801</v>
      </c>
      <c r="H124" s="33">
        <v>10.586780198019801</v>
      </c>
      <c r="I124" s="33" t="s">
        <v>173</v>
      </c>
      <c r="J124" s="26">
        <v>10.586780198019801</v>
      </c>
      <c r="K124" s="26">
        <v>10.828657425742575</v>
      </c>
      <c r="L124" s="26">
        <v>2.2847100175747093E-2</v>
      </c>
      <c r="Q124"/>
    </row>
    <row r="125" spans="1:17" x14ac:dyDescent="0.2">
      <c r="A125" s="23">
        <v>202207</v>
      </c>
      <c r="B125" s="18">
        <v>5540246175047</v>
      </c>
      <c r="C125" s="19">
        <v>0</v>
      </c>
      <c r="D125" s="19">
        <v>0</v>
      </c>
      <c r="E125" s="19">
        <v>724</v>
      </c>
      <c r="F125" t="s">
        <v>37</v>
      </c>
      <c r="G125" s="33" t="s">
        <v>173</v>
      </c>
      <c r="H125" s="33" t="s">
        <v>173</v>
      </c>
      <c r="I125" s="33" t="s">
        <v>173</v>
      </c>
      <c r="J125" s="26">
        <v>10.586780198019801</v>
      </c>
      <c r="K125" s="26">
        <v>10.828657425742575</v>
      </c>
      <c r="L125" s="26">
        <v>2.2847100175747093E-2</v>
      </c>
      <c r="Q125"/>
    </row>
    <row r="126" spans="1:17" x14ac:dyDescent="0.2">
      <c r="A126" s="23">
        <v>202208</v>
      </c>
      <c r="B126" s="18">
        <v>5540246175047</v>
      </c>
      <c r="C126" s="19">
        <v>14</v>
      </c>
      <c r="D126" s="19">
        <v>147.48480000000001</v>
      </c>
      <c r="E126" s="19">
        <v>738</v>
      </c>
      <c r="F126" t="s">
        <v>37</v>
      </c>
      <c r="G126" s="33">
        <v>10.534628571428572</v>
      </c>
      <c r="H126" s="33" t="s">
        <v>173</v>
      </c>
      <c r="I126" s="33" t="s">
        <v>173</v>
      </c>
      <c r="J126" s="26">
        <v>10.586780198019801</v>
      </c>
      <c r="K126" s="26">
        <v>10.828657425742575</v>
      </c>
      <c r="L126" s="26">
        <v>2.2847100175747093E-2</v>
      </c>
      <c r="Q126"/>
    </row>
    <row r="127" spans="1:17" x14ac:dyDescent="0.2">
      <c r="A127" s="23">
        <v>202209</v>
      </c>
      <c r="B127" s="18">
        <v>5540246175047</v>
      </c>
      <c r="C127" s="19">
        <v>42</v>
      </c>
      <c r="D127" s="19">
        <v>442.45440000000002</v>
      </c>
      <c r="E127" s="19">
        <v>864</v>
      </c>
      <c r="F127" t="s">
        <v>37</v>
      </c>
      <c r="G127" s="33">
        <v>10.534628571428572</v>
      </c>
      <c r="H127" s="33" t="s">
        <v>173</v>
      </c>
      <c r="I127" s="33" t="s">
        <v>173</v>
      </c>
      <c r="J127" s="26">
        <v>10.586780198019801</v>
      </c>
      <c r="K127" s="26">
        <v>10.828657425742575</v>
      </c>
      <c r="L127" s="26">
        <v>2.2847100175747093E-2</v>
      </c>
      <c r="Q127"/>
    </row>
    <row r="128" spans="1:17" x14ac:dyDescent="0.2">
      <c r="A128" s="23">
        <v>202210</v>
      </c>
      <c r="B128" s="18">
        <v>5540246175047</v>
      </c>
      <c r="C128" s="19">
        <v>432</v>
      </c>
      <c r="D128" s="19">
        <v>4572.0288</v>
      </c>
      <c r="E128" s="19">
        <v>877</v>
      </c>
      <c r="F128" t="s">
        <v>37</v>
      </c>
      <c r="G128" s="33">
        <v>10.583399999999999</v>
      </c>
      <c r="H128" s="33" t="s">
        <v>173</v>
      </c>
      <c r="I128" s="33" t="s">
        <v>173</v>
      </c>
      <c r="J128" s="26">
        <v>10.586780198019801</v>
      </c>
      <c r="K128" s="26">
        <v>10.828657425742575</v>
      </c>
      <c r="L128" s="26">
        <v>2.2847100175747093E-2</v>
      </c>
      <c r="Q128"/>
    </row>
    <row r="129" spans="1:17" x14ac:dyDescent="0.2">
      <c r="A129" s="23">
        <v>202211</v>
      </c>
      <c r="B129" s="21">
        <v>5540246175047</v>
      </c>
      <c r="C129" s="22">
        <v>529</v>
      </c>
      <c r="D129" s="22">
        <v>5604.4224000000004</v>
      </c>
      <c r="E129" s="22">
        <v>947</v>
      </c>
      <c r="F129" t="s">
        <v>37</v>
      </c>
      <c r="G129" s="33">
        <v>10.594371266540643</v>
      </c>
      <c r="H129" s="33" t="s">
        <v>173</v>
      </c>
      <c r="I129" s="33" t="s">
        <v>173</v>
      </c>
      <c r="J129" s="26">
        <v>10.586780198019801</v>
      </c>
      <c r="K129" s="26">
        <v>10.828657425742575</v>
      </c>
      <c r="L129" s="26">
        <v>2.2847100175747093E-2</v>
      </c>
      <c r="Q129"/>
    </row>
    <row r="130" spans="1:17" x14ac:dyDescent="0.2">
      <c r="A130" s="23">
        <v>202212</v>
      </c>
      <c r="B130" s="18">
        <v>5540246175047</v>
      </c>
      <c r="C130" s="19">
        <v>140</v>
      </c>
      <c r="D130" s="19">
        <v>1503.3600000000001</v>
      </c>
      <c r="E130" s="19">
        <v>1142</v>
      </c>
      <c r="F130" t="s">
        <v>37</v>
      </c>
      <c r="G130" s="33">
        <v>10.738285714285714</v>
      </c>
      <c r="H130" s="33" t="s">
        <v>173</v>
      </c>
      <c r="I130" s="33" t="s">
        <v>173</v>
      </c>
      <c r="J130" s="26">
        <v>10.586780198019801</v>
      </c>
      <c r="K130" s="26">
        <v>10.828657425742575</v>
      </c>
      <c r="L130" s="26">
        <v>2.2847100175747093E-2</v>
      </c>
      <c r="Q130"/>
    </row>
    <row r="131" spans="1:17" x14ac:dyDescent="0.2">
      <c r="A131" s="23">
        <v>202301</v>
      </c>
      <c r="B131" s="21">
        <v>5540246175047</v>
      </c>
      <c r="C131" s="22">
        <v>404</v>
      </c>
      <c r="D131" s="22">
        <v>4374.7776000000003</v>
      </c>
      <c r="E131" s="22">
        <v>84</v>
      </c>
      <c r="F131" t="s">
        <v>37</v>
      </c>
      <c r="G131" s="33">
        <v>10.828657425742575</v>
      </c>
      <c r="H131" s="33" t="s">
        <v>173</v>
      </c>
      <c r="I131" s="33">
        <v>10.828657425742575</v>
      </c>
      <c r="J131" s="26">
        <v>10.586780198019801</v>
      </c>
      <c r="K131" s="26">
        <v>10.828657425742575</v>
      </c>
      <c r="L131" s="26">
        <v>2.2847100175747093E-2</v>
      </c>
      <c r="Q131"/>
    </row>
    <row r="132" spans="1:17" x14ac:dyDescent="0.2">
      <c r="A132" s="23">
        <v>202205</v>
      </c>
      <c r="B132" s="21">
        <v>5540246175049</v>
      </c>
      <c r="C132" s="22">
        <v>502</v>
      </c>
      <c r="D132" s="22">
        <v>5216.1408000000001</v>
      </c>
      <c r="E132" s="22">
        <v>1643</v>
      </c>
      <c r="F132" t="s">
        <v>37</v>
      </c>
      <c r="G132" s="33">
        <v>10.390718725099601</v>
      </c>
      <c r="H132" s="33">
        <v>10.390718725099601</v>
      </c>
      <c r="I132" s="33" t="s">
        <v>173</v>
      </c>
      <c r="J132" s="26">
        <v>10.390718725099601</v>
      </c>
      <c r="K132" s="26">
        <v>11.071542857142857</v>
      </c>
      <c r="L132" s="26">
        <v>6.5522332964193408E-2</v>
      </c>
      <c r="Q132"/>
    </row>
    <row r="133" spans="1:17" x14ac:dyDescent="0.2">
      <c r="A133" s="23">
        <v>202206</v>
      </c>
      <c r="B133" s="18">
        <v>5540246175049</v>
      </c>
      <c r="C133" s="19">
        <v>613</v>
      </c>
      <c r="D133" s="19">
        <v>6375.2832000000008</v>
      </c>
      <c r="E133" s="19">
        <v>2757</v>
      </c>
      <c r="F133" t="s">
        <v>37</v>
      </c>
      <c r="G133" s="33">
        <v>10.400135725938011</v>
      </c>
      <c r="H133" s="33" t="s">
        <v>173</v>
      </c>
      <c r="I133" s="33" t="s">
        <v>173</v>
      </c>
      <c r="J133" s="26">
        <v>10.390718725099601</v>
      </c>
      <c r="K133" s="26">
        <v>11.071542857142857</v>
      </c>
      <c r="L133" s="26">
        <v>6.5522332964193408E-2</v>
      </c>
      <c r="Q133"/>
    </row>
    <row r="134" spans="1:17" x14ac:dyDescent="0.2">
      <c r="A134" s="23">
        <v>202207</v>
      </c>
      <c r="B134" s="21">
        <v>5540246175049</v>
      </c>
      <c r="C134" s="22">
        <v>98</v>
      </c>
      <c r="D134" s="22">
        <v>1014.2496000000001</v>
      </c>
      <c r="E134" s="22">
        <v>1963</v>
      </c>
      <c r="F134" t="s">
        <v>37</v>
      </c>
      <c r="G134" s="33">
        <v>10.349485714285715</v>
      </c>
      <c r="H134" s="33" t="s">
        <v>173</v>
      </c>
      <c r="I134" s="33" t="s">
        <v>173</v>
      </c>
      <c r="J134" s="26">
        <v>10.390718725099601</v>
      </c>
      <c r="K134" s="26">
        <v>11.071542857142857</v>
      </c>
      <c r="L134" s="26">
        <v>6.5522332964193408E-2</v>
      </c>
      <c r="Q134"/>
    </row>
    <row r="135" spans="1:17" x14ac:dyDescent="0.2">
      <c r="A135" s="23">
        <v>202208</v>
      </c>
      <c r="B135" s="21">
        <v>5540246175049</v>
      </c>
      <c r="C135" s="22">
        <v>627</v>
      </c>
      <c r="D135" s="22">
        <v>6520.1760000000004</v>
      </c>
      <c r="E135" s="22">
        <v>2144</v>
      </c>
      <c r="F135" t="s">
        <v>37</v>
      </c>
      <c r="G135" s="33">
        <v>10.399004784688996</v>
      </c>
      <c r="H135" s="33" t="s">
        <v>173</v>
      </c>
      <c r="I135" s="33" t="s">
        <v>173</v>
      </c>
      <c r="J135" s="26">
        <v>10.390718725099601</v>
      </c>
      <c r="K135" s="26">
        <v>11.071542857142857</v>
      </c>
      <c r="L135" s="26">
        <v>6.5522332964193408E-2</v>
      </c>
      <c r="Q135"/>
    </row>
    <row r="136" spans="1:17" x14ac:dyDescent="0.2">
      <c r="A136" s="23">
        <v>202209</v>
      </c>
      <c r="B136" s="21">
        <v>5540246175049</v>
      </c>
      <c r="C136" s="22">
        <v>0</v>
      </c>
      <c r="D136" s="22">
        <v>0</v>
      </c>
      <c r="E136" s="22">
        <v>3494</v>
      </c>
      <c r="F136" t="s">
        <v>37</v>
      </c>
      <c r="G136" s="33" t="s">
        <v>173</v>
      </c>
      <c r="H136" s="33" t="s">
        <v>173</v>
      </c>
      <c r="I136" s="33" t="s">
        <v>173</v>
      </c>
      <c r="J136" s="26">
        <v>10.390718725099601</v>
      </c>
      <c r="K136" s="26">
        <v>11.071542857142857</v>
      </c>
      <c r="L136" s="26">
        <v>6.5522332964193408E-2</v>
      </c>
      <c r="Q136"/>
    </row>
    <row r="137" spans="1:17" x14ac:dyDescent="0.2">
      <c r="A137" s="23">
        <v>202210</v>
      </c>
      <c r="B137" s="21">
        <v>5540246175049</v>
      </c>
      <c r="C137" s="22">
        <v>683</v>
      </c>
      <c r="D137" s="22">
        <v>7099.7472000000007</v>
      </c>
      <c r="E137" s="22">
        <v>4274</v>
      </c>
      <c r="F137" t="s">
        <v>37</v>
      </c>
      <c r="G137" s="33">
        <v>10.394944655929724</v>
      </c>
      <c r="H137" s="33" t="s">
        <v>173</v>
      </c>
      <c r="I137" s="33" t="s">
        <v>173</v>
      </c>
      <c r="J137" s="26">
        <v>10.390718725099601</v>
      </c>
      <c r="K137" s="26">
        <v>11.071542857142857</v>
      </c>
      <c r="L137" s="26">
        <v>6.5522332964193408E-2</v>
      </c>
      <c r="Q137"/>
    </row>
    <row r="138" spans="1:17" x14ac:dyDescent="0.2">
      <c r="A138" s="23">
        <v>202211</v>
      </c>
      <c r="B138" s="18">
        <v>5540246175049</v>
      </c>
      <c r="C138" s="19">
        <v>947</v>
      </c>
      <c r="D138" s="19">
        <v>9852.7103999999999</v>
      </c>
      <c r="E138" s="19">
        <v>5095</v>
      </c>
      <c r="F138" t="s">
        <v>37</v>
      </c>
      <c r="G138" s="33">
        <v>10.404129250263992</v>
      </c>
      <c r="H138" s="33" t="s">
        <v>173</v>
      </c>
      <c r="I138" s="33" t="s">
        <v>173</v>
      </c>
      <c r="J138" s="26">
        <v>10.390718725099601</v>
      </c>
      <c r="K138" s="26">
        <v>11.071542857142857</v>
      </c>
      <c r="L138" s="26">
        <v>6.5522332964193408E-2</v>
      </c>
      <c r="Q138"/>
    </row>
    <row r="139" spans="1:17" x14ac:dyDescent="0.2">
      <c r="A139" s="23">
        <v>202212</v>
      </c>
      <c r="B139" s="21">
        <v>5540246175049</v>
      </c>
      <c r="C139" s="22">
        <v>585</v>
      </c>
      <c r="D139" s="22">
        <v>6237.9072000000006</v>
      </c>
      <c r="E139" s="22">
        <v>5861</v>
      </c>
      <c r="F139" t="s">
        <v>37</v>
      </c>
      <c r="G139" s="33">
        <v>10.663089230769232</v>
      </c>
      <c r="H139" s="33" t="s">
        <v>173</v>
      </c>
      <c r="I139" s="33" t="s">
        <v>173</v>
      </c>
      <c r="J139" s="26">
        <v>10.390718725099601</v>
      </c>
      <c r="K139" s="26">
        <v>11.071542857142857</v>
      </c>
      <c r="L139" s="26">
        <v>6.5522332964193408E-2</v>
      </c>
      <c r="Q139"/>
    </row>
    <row r="140" spans="1:17" x14ac:dyDescent="0.2">
      <c r="A140" s="23">
        <v>202301</v>
      </c>
      <c r="B140" s="18">
        <v>5540246175049</v>
      </c>
      <c r="C140" s="19">
        <v>140</v>
      </c>
      <c r="D140" s="19">
        <v>1550.0160000000001</v>
      </c>
      <c r="E140" s="19">
        <v>975</v>
      </c>
      <c r="F140" t="s">
        <v>37</v>
      </c>
      <c r="G140" s="33">
        <v>11.071542857142857</v>
      </c>
      <c r="H140" s="33" t="s">
        <v>173</v>
      </c>
      <c r="I140" s="33">
        <v>11.071542857142857</v>
      </c>
      <c r="J140" s="26">
        <v>10.390718725099601</v>
      </c>
      <c r="K140" s="26">
        <v>11.071542857142857</v>
      </c>
      <c r="L140" s="26">
        <v>6.5522332964193408E-2</v>
      </c>
      <c r="Q140"/>
    </row>
    <row r="141" spans="1:17" x14ac:dyDescent="0.2">
      <c r="A141" s="23">
        <v>202205</v>
      </c>
      <c r="B141" s="18">
        <v>5540246175050</v>
      </c>
      <c r="C141" s="19">
        <v>195</v>
      </c>
      <c r="D141" s="19">
        <v>2257.1136000000001</v>
      </c>
      <c r="E141" s="19">
        <v>2409</v>
      </c>
      <c r="F141" t="s">
        <v>37</v>
      </c>
      <c r="G141" s="33">
        <v>11.574941538461539</v>
      </c>
      <c r="H141" s="33">
        <v>11.574941538461539</v>
      </c>
      <c r="I141" s="33" t="s">
        <v>173</v>
      </c>
      <c r="J141" s="26">
        <v>11.574941538461539</v>
      </c>
      <c r="K141" s="26">
        <v>12.213387341772151</v>
      </c>
      <c r="L141" s="26">
        <v>5.5157583404561228E-2</v>
      </c>
      <c r="Q141"/>
    </row>
    <row r="142" spans="1:17" x14ac:dyDescent="0.2">
      <c r="A142" s="23">
        <v>202206</v>
      </c>
      <c r="B142" s="21">
        <v>5540246175050</v>
      </c>
      <c r="C142" s="22">
        <v>571</v>
      </c>
      <c r="D142" s="22">
        <v>6610.1184000000003</v>
      </c>
      <c r="E142" s="22">
        <v>2993</v>
      </c>
      <c r="F142" t="s">
        <v>37</v>
      </c>
      <c r="G142" s="33">
        <v>11.576389492119089</v>
      </c>
      <c r="H142" s="33" t="s">
        <v>173</v>
      </c>
      <c r="I142" s="33" t="s">
        <v>173</v>
      </c>
      <c r="J142" s="26">
        <v>11.574941538461539</v>
      </c>
      <c r="K142" s="26">
        <v>12.213387341772151</v>
      </c>
      <c r="L142" s="26">
        <v>5.5157583404561228E-2</v>
      </c>
      <c r="Q142"/>
    </row>
    <row r="143" spans="1:17" x14ac:dyDescent="0.2">
      <c r="A143" s="23">
        <v>202207</v>
      </c>
      <c r="B143" s="18">
        <v>5540246175050</v>
      </c>
      <c r="C143" s="19">
        <v>348</v>
      </c>
      <c r="D143" s="19">
        <v>4030.5600000000004</v>
      </c>
      <c r="E143" s="19">
        <v>1880</v>
      </c>
      <c r="F143" t="s">
        <v>37</v>
      </c>
      <c r="G143" s="33">
        <v>11.582068965517243</v>
      </c>
      <c r="H143" s="33" t="s">
        <v>173</v>
      </c>
      <c r="I143" s="33" t="s">
        <v>173</v>
      </c>
      <c r="J143" s="26">
        <v>11.574941538461539</v>
      </c>
      <c r="K143" s="26">
        <v>12.213387341772151</v>
      </c>
      <c r="L143" s="26">
        <v>5.5157583404561228E-2</v>
      </c>
      <c r="Q143"/>
    </row>
    <row r="144" spans="1:17" x14ac:dyDescent="0.2">
      <c r="A144" s="23">
        <v>202208</v>
      </c>
      <c r="B144" s="18">
        <v>5540246175050</v>
      </c>
      <c r="C144" s="19">
        <v>724</v>
      </c>
      <c r="D144" s="19">
        <v>8383.5648000000001</v>
      </c>
      <c r="E144" s="19">
        <v>1977</v>
      </c>
      <c r="F144" t="s">
        <v>37</v>
      </c>
      <c r="G144" s="33">
        <v>11.579509392265194</v>
      </c>
      <c r="H144" s="33" t="s">
        <v>173</v>
      </c>
      <c r="I144" s="33" t="s">
        <v>173</v>
      </c>
      <c r="J144" s="26">
        <v>11.574941538461539</v>
      </c>
      <c r="K144" s="26">
        <v>12.213387341772151</v>
      </c>
      <c r="L144" s="26">
        <v>5.5157583404561228E-2</v>
      </c>
      <c r="Q144"/>
    </row>
    <row r="145" spans="1:17" x14ac:dyDescent="0.2">
      <c r="A145" s="23">
        <v>202209</v>
      </c>
      <c r="B145" s="18">
        <v>5540246175050</v>
      </c>
      <c r="C145" s="19">
        <v>0</v>
      </c>
      <c r="D145" s="19">
        <v>0</v>
      </c>
      <c r="E145" s="19">
        <v>3063</v>
      </c>
      <c r="F145" t="s">
        <v>37</v>
      </c>
      <c r="G145" s="33" t="s">
        <v>173</v>
      </c>
      <c r="H145" s="33" t="s">
        <v>173</v>
      </c>
      <c r="I145" s="33" t="s">
        <v>173</v>
      </c>
      <c r="J145" s="26">
        <v>11.574941538461539</v>
      </c>
      <c r="K145" s="26">
        <v>12.213387341772151</v>
      </c>
      <c r="L145" s="26">
        <v>5.5157583404561228E-2</v>
      </c>
      <c r="Q145"/>
    </row>
    <row r="146" spans="1:17" x14ac:dyDescent="0.2">
      <c r="A146" s="23">
        <v>202210</v>
      </c>
      <c r="B146" s="18">
        <v>5540246175050</v>
      </c>
      <c r="C146" s="19">
        <v>557</v>
      </c>
      <c r="D146" s="19">
        <v>6448.8960000000006</v>
      </c>
      <c r="E146" s="19">
        <v>3383</v>
      </c>
      <c r="F146" t="s">
        <v>37</v>
      </c>
      <c r="G146" s="33">
        <v>11.57791023339318</v>
      </c>
      <c r="H146" s="33" t="s">
        <v>173</v>
      </c>
      <c r="I146" s="33" t="s">
        <v>173</v>
      </c>
      <c r="J146" s="26">
        <v>11.574941538461539</v>
      </c>
      <c r="K146" s="26">
        <v>12.213387341772151</v>
      </c>
      <c r="L146" s="26">
        <v>5.5157583404561228E-2</v>
      </c>
      <c r="Q146"/>
    </row>
    <row r="147" spans="1:17" x14ac:dyDescent="0.2">
      <c r="A147" s="23">
        <v>202211</v>
      </c>
      <c r="B147" s="21">
        <v>5540246175050</v>
      </c>
      <c r="C147" s="22">
        <v>1379</v>
      </c>
      <c r="D147" s="22">
        <v>15961.017600000001</v>
      </c>
      <c r="E147" s="22">
        <v>3494</v>
      </c>
      <c r="F147" t="s">
        <v>37</v>
      </c>
      <c r="G147" s="33">
        <v>11.574341986947063</v>
      </c>
      <c r="H147" s="33" t="s">
        <v>173</v>
      </c>
      <c r="I147" s="33" t="s">
        <v>173</v>
      </c>
      <c r="J147" s="26">
        <v>11.574941538461539</v>
      </c>
      <c r="K147" s="26">
        <v>12.213387341772151</v>
      </c>
      <c r="L147" s="26">
        <v>5.5157583404561228E-2</v>
      </c>
      <c r="Q147"/>
    </row>
    <row r="148" spans="1:17" x14ac:dyDescent="0.2">
      <c r="A148" s="23">
        <v>202212</v>
      </c>
      <c r="B148" s="18">
        <v>5540246175050</v>
      </c>
      <c r="C148" s="19">
        <v>1086</v>
      </c>
      <c r="D148" s="19">
        <v>12890.750400000001</v>
      </c>
      <c r="E148" s="19">
        <v>4135</v>
      </c>
      <c r="F148" t="s">
        <v>37</v>
      </c>
      <c r="G148" s="33">
        <v>11.869935911602211</v>
      </c>
      <c r="H148" s="33" t="s">
        <v>173</v>
      </c>
      <c r="I148" s="33" t="s">
        <v>173</v>
      </c>
      <c r="J148" s="26">
        <v>11.574941538461539</v>
      </c>
      <c r="K148" s="26">
        <v>12.213387341772151</v>
      </c>
      <c r="L148" s="26">
        <v>5.5157583404561228E-2</v>
      </c>
      <c r="Q148"/>
    </row>
    <row r="149" spans="1:17" x14ac:dyDescent="0.2">
      <c r="A149" s="23">
        <v>202301</v>
      </c>
      <c r="B149" s="21">
        <v>5540246175050</v>
      </c>
      <c r="C149" s="22">
        <v>474</v>
      </c>
      <c r="D149" s="22">
        <v>5789.1455999999998</v>
      </c>
      <c r="E149" s="22">
        <v>516</v>
      </c>
      <c r="F149" t="s">
        <v>37</v>
      </c>
      <c r="G149" s="33">
        <v>12.213387341772151</v>
      </c>
      <c r="H149" s="33" t="s">
        <v>173</v>
      </c>
      <c r="I149" s="33">
        <v>12.213387341772151</v>
      </c>
      <c r="J149" s="26">
        <v>11.574941538461539</v>
      </c>
      <c r="K149" s="26">
        <v>12.213387341772151</v>
      </c>
      <c r="L149" s="26">
        <v>5.5157583404561228E-2</v>
      </c>
      <c r="Q149"/>
    </row>
    <row r="150" spans="1:17" x14ac:dyDescent="0.2">
      <c r="A150" s="23">
        <v>202205</v>
      </c>
      <c r="B150" s="21">
        <v>5540246175372</v>
      </c>
      <c r="C150" s="22">
        <v>627</v>
      </c>
      <c r="D150" s="22">
        <v>2449.44</v>
      </c>
      <c r="E150" s="22">
        <v>696</v>
      </c>
      <c r="F150" t="s">
        <v>7</v>
      </c>
      <c r="G150" s="33">
        <v>3.9066028708133973</v>
      </c>
      <c r="H150" s="33">
        <v>3.9066028708133973</v>
      </c>
      <c r="I150" s="33" t="s">
        <v>173</v>
      </c>
      <c r="J150" s="26">
        <v>3.9066028708133973</v>
      </c>
      <c r="K150" s="26">
        <v>3.9092749658002739</v>
      </c>
      <c r="L150" s="26">
        <v>6.8399452804390748E-4</v>
      </c>
      <c r="Q150"/>
    </row>
    <row r="151" spans="1:17" x14ac:dyDescent="0.2">
      <c r="A151" s="23">
        <v>202206</v>
      </c>
      <c r="B151" s="18">
        <v>5540246175372</v>
      </c>
      <c r="C151" s="19">
        <v>3272</v>
      </c>
      <c r="D151" s="19">
        <v>12791.52</v>
      </c>
      <c r="E151" s="19">
        <v>383</v>
      </c>
      <c r="F151" t="s">
        <v>7</v>
      </c>
      <c r="G151" s="33">
        <v>3.909388753056235</v>
      </c>
      <c r="H151" s="33" t="s">
        <v>173</v>
      </c>
      <c r="I151" s="33" t="s">
        <v>173</v>
      </c>
      <c r="J151" s="26">
        <v>3.9066028708133973</v>
      </c>
      <c r="K151" s="26">
        <v>3.9092749658002739</v>
      </c>
      <c r="L151" s="26">
        <v>6.8399452804390748E-4</v>
      </c>
      <c r="Q151"/>
    </row>
    <row r="152" spans="1:17" x14ac:dyDescent="0.2">
      <c r="A152" s="23">
        <v>202207</v>
      </c>
      <c r="B152" s="21">
        <v>5540246175372</v>
      </c>
      <c r="C152" s="22">
        <v>2889</v>
      </c>
      <c r="D152" s="22">
        <v>11294.640000000001</v>
      </c>
      <c r="E152" s="22">
        <v>174</v>
      </c>
      <c r="F152" t="s">
        <v>7</v>
      </c>
      <c r="G152" s="33">
        <v>3.9095327102803741</v>
      </c>
      <c r="H152" s="33" t="s">
        <v>173</v>
      </c>
      <c r="I152" s="33" t="s">
        <v>173</v>
      </c>
      <c r="J152" s="26">
        <v>3.9066028708133973</v>
      </c>
      <c r="K152" s="26">
        <v>3.9092749658002739</v>
      </c>
      <c r="L152" s="26">
        <v>6.8399452804390748E-4</v>
      </c>
      <c r="Q152"/>
    </row>
    <row r="153" spans="1:17" x14ac:dyDescent="0.2">
      <c r="A153" s="23">
        <v>202208</v>
      </c>
      <c r="B153" s="21">
        <v>5540246175372</v>
      </c>
      <c r="C153" s="22">
        <v>2715</v>
      </c>
      <c r="D153" s="22">
        <v>10614.240000000002</v>
      </c>
      <c r="E153" s="22">
        <v>348</v>
      </c>
      <c r="F153" t="s">
        <v>7</v>
      </c>
      <c r="G153" s="33">
        <v>3.9094806629834262</v>
      </c>
      <c r="H153" s="33" t="s">
        <v>173</v>
      </c>
      <c r="I153" s="33" t="s">
        <v>173</v>
      </c>
      <c r="J153" s="26">
        <v>3.9066028708133973</v>
      </c>
      <c r="K153" s="26">
        <v>3.9092749658002739</v>
      </c>
      <c r="L153" s="26">
        <v>6.8399452804390748E-4</v>
      </c>
      <c r="Q153"/>
    </row>
    <row r="154" spans="1:17" x14ac:dyDescent="0.2">
      <c r="A154" s="23">
        <v>202209</v>
      </c>
      <c r="B154" s="18">
        <v>5540246175372</v>
      </c>
      <c r="C154" s="19">
        <v>2367</v>
      </c>
      <c r="D154" s="19">
        <v>9253.44</v>
      </c>
      <c r="E154" s="19">
        <v>418</v>
      </c>
      <c r="F154" t="s">
        <v>7</v>
      </c>
      <c r="G154" s="33">
        <v>3.9093536121673007</v>
      </c>
      <c r="H154" s="33" t="s">
        <v>173</v>
      </c>
      <c r="I154" s="33" t="s">
        <v>173</v>
      </c>
      <c r="J154" s="26">
        <v>3.9066028708133973</v>
      </c>
      <c r="K154" s="26">
        <v>3.9092749658002739</v>
      </c>
      <c r="L154" s="26">
        <v>6.8399452804390748E-4</v>
      </c>
      <c r="Q154"/>
    </row>
    <row r="155" spans="1:17" x14ac:dyDescent="0.2">
      <c r="A155" s="23">
        <v>202210</v>
      </c>
      <c r="B155" s="18">
        <v>5540246175372</v>
      </c>
      <c r="C155" s="19">
        <v>1949</v>
      </c>
      <c r="D155" s="19">
        <v>7620.4800000000005</v>
      </c>
      <c r="E155" s="19">
        <v>522</v>
      </c>
      <c r="F155" t="s">
        <v>7</v>
      </c>
      <c r="G155" s="33">
        <v>3.9099435608004107</v>
      </c>
      <c r="H155" s="33" t="s">
        <v>173</v>
      </c>
      <c r="I155" s="33" t="s">
        <v>173</v>
      </c>
      <c r="J155" s="26">
        <v>3.9066028708133973</v>
      </c>
      <c r="K155" s="26">
        <v>3.9092749658002739</v>
      </c>
      <c r="L155" s="26">
        <v>6.8399452804390748E-4</v>
      </c>
      <c r="Q155"/>
    </row>
    <row r="156" spans="1:17" x14ac:dyDescent="0.2">
      <c r="A156" s="23">
        <v>202211</v>
      </c>
      <c r="B156" s="21">
        <v>5540246175372</v>
      </c>
      <c r="C156" s="22">
        <v>1462</v>
      </c>
      <c r="D156" s="22">
        <v>5715.3600000000006</v>
      </c>
      <c r="E156" s="22">
        <v>140</v>
      </c>
      <c r="F156" t="s">
        <v>7</v>
      </c>
      <c r="G156" s="33">
        <v>3.9092749658002739</v>
      </c>
      <c r="H156" s="33" t="s">
        <v>173</v>
      </c>
      <c r="I156" s="33">
        <v>3.9092749658002739</v>
      </c>
      <c r="J156" s="26">
        <v>3.9066028708133973</v>
      </c>
      <c r="K156" s="26">
        <v>3.9092749658002739</v>
      </c>
      <c r="L156" s="26">
        <v>6.8399452804390748E-4</v>
      </c>
      <c r="Q156"/>
    </row>
    <row r="157" spans="1:17" x14ac:dyDescent="0.2">
      <c r="A157" s="23">
        <v>202205</v>
      </c>
      <c r="B157" s="18">
        <v>5540246175461</v>
      </c>
      <c r="C157" s="19">
        <v>0</v>
      </c>
      <c r="D157" s="19">
        <v>0</v>
      </c>
      <c r="E157" s="19">
        <v>0</v>
      </c>
      <c r="F157" t="s">
        <v>78</v>
      </c>
      <c r="G157" s="33" t="s">
        <v>173</v>
      </c>
      <c r="H157" s="33" t="s">
        <v>173</v>
      </c>
      <c r="I157" s="33" t="s">
        <v>173</v>
      </c>
      <c r="J157" s="26">
        <v>9.2163831060858001</v>
      </c>
      <c r="K157" s="26">
        <v>9.2102572283150561</v>
      </c>
      <c r="L157" s="26">
        <v>-6.64672648720388E-4</v>
      </c>
      <c r="Q157"/>
    </row>
    <row r="158" spans="1:17" x14ac:dyDescent="0.2">
      <c r="A158" s="23">
        <v>202206</v>
      </c>
      <c r="B158" s="21">
        <v>5540246175461</v>
      </c>
      <c r="C158" s="22">
        <v>6014</v>
      </c>
      <c r="D158" s="22">
        <v>55427.328000000001</v>
      </c>
      <c r="E158" s="22">
        <v>0</v>
      </c>
      <c r="F158" t="s">
        <v>78</v>
      </c>
      <c r="G158" s="33">
        <v>9.2163831060858001</v>
      </c>
      <c r="H158" s="33">
        <v>9.2163831060858001</v>
      </c>
      <c r="I158" s="33" t="s">
        <v>173</v>
      </c>
      <c r="J158" s="26">
        <v>9.2163831060858001</v>
      </c>
      <c r="K158" s="26">
        <v>9.2102572283150561</v>
      </c>
      <c r="L158" s="26">
        <v>-6.64672648720388E-4</v>
      </c>
      <c r="Q158"/>
    </row>
    <row r="159" spans="1:17" x14ac:dyDescent="0.2">
      <c r="A159" s="23">
        <v>202207</v>
      </c>
      <c r="B159" s="18">
        <v>5540246175461</v>
      </c>
      <c r="C159" s="19">
        <v>6014</v>
      </c>
      <c r="D159" s="19">
        <v>55427.328000000001</v>
      </c>
      <c r="E159" s="19">
        <v>502</v>
      </c>
      <c r="F159" t="s">
        <v>78</v>
      </c>
      <c r="G159" s="33">
        <v>9.2163831060858001</v>
      </c>
      <c r="H159" s="33" t="s">
        <v>173</v>
      </c>
      <c r="I159" s="33" t="s">
        <v>173</v>
      </c>
      <c r="J159" s="26">
        <v>9.2163831060858001</v>
      </c>
      <c r="K159" s="26">
        <v>9.2102572283150561</v>
      </c>
      <c r="L159" s="26">
        <v>-6.64672648720388E-4</v>
      </c>
      <c r="Q159"/>
    </row>
    <row r="160" spans="1:17" x14ac:dyDescent="0.2">
      <c r="A160" s="23">
        <v>202208</v>
      </c>
      <c r="B160" s="18">
        <v>5540246175461</v>
      </c>
      <c r="C160" s="19">
        <v>5513</v>
      </c>
      <c r="D160" s="19">
        <v>50808.384000000005</v>
      </c>
      <c r="E160" s="19">
        <v>4511</v>
      </c>
      <c r="F160" t="s">
        <v>78</v>
      </c>
      <c r="G160" s="33">
        <v>9.2161044803192471</v>
      </c>
      <c r="H160" s="33" t="s">
        <v>173</v>
      </c>
      <c r="I160" s="33" t="s">
        <v>173</v>
      </c>
      <c r="J160" s="26">
        <v>9.2163831060858001</v>
      </c>
      <c r="K160" s="26">
        <v>9.2102572283150561</v>
      </c>
      <c r="L160" s="26">
        <v>-6.64672648720388E-4</v>
      </c>
      <c r="Q160"/>
    </row>
    <row r="161" spans="1:17" x14ac:dyDescent="0.2">
      <c r="A161" s="23">
        <v>202209</v>
      </c>
      <c r="B161" s="21">
        <v>5540246175461</v>
      </c>
      <c r="C161" s="22">
        <v>1003</v>
      </c>
      <c r="D161" s="22">
        <v>9237.8880000000008</v>
      </c>
      <c r="E161" s="22">
        <v>1003</v>
      </c>
      <c r="F161" t="s">
        <v>78</v>
      </c>
      <c r="G161" s="33">
        <v>9.2102572283150561</v>
      </c>
      <c r="H161" s="33" t="s">
        <v>173</v>
      </c>
      <c r="I161" s="33">
        <v>9.2102572283150561</v>
      </c>
      <c r="J161" s="26">
        <v>9.2163831060858001</v>
      </c>
      <c r="K161" s="26">
        <v>9.2102572283150561</v>
      </c>
      <c r="L161" s="26">
        <v>-6.64672648720388E-4</v>
      </c>
      <c r="Q161"/>
    </row>
    <row r="162" spans="1:17" x14ac:dyDescent="0.2">
      <c r="A162" s="23">
        <v>202205</v>
      </c>
      <c r="B162" s="18">
        <v>5540246176294</v>
      </c>
      <c r="C162" s="19">
        <v>4975</v>
      </c>
      <c r="D162" s="19">
        <v>4584.7296000000006</v>
      </c>
      <c r="E162" s="19">
        <v>22755</v>
      </c>
      <c r="F162" t="s">
        <v>37</v>
      </c>
      <c r="G162" s="33">
        <v>0.92155368844221119</v>
      </c>
      <c r="H162" s="33">
        <v>0.92155368844221119</v>
      </c>
      <c r="I162" s="33" t="s">
        <v>173</v>
      </c>
      <c r="J162" s="26">
        <v>0.92155368844221119</v>
      </c>
      <c r="K162" s="26">
        <v>0.94617506112469441</v>
      </c>
      <c r="L162" s="26">
        <v>2.6717241753004162E-2</v>
      </c>
      <c r="Q162"/>
    </row>
    <row r="163" spans="1:17" x14ac:dyDescent="0.2">
      <c r="A163" s="23">
        <v>202206</v>
      </c>
      <c r="B163" s="21">
        <v>5540246176294</v>
      </c>
      <c r="C163" s="22">
        <v>2636</v>
      </c>
      <c r="D163" s="22">
        <v>2429.2224000000006</v>
      </c>
      <c r="E163" s="22">
        <v>27618</v>
      </c>
      <c r="F163" t="s">
        <v>37</v>
      </c>
      <c r="G163" s="33">
        <v>0.92155629742033407</v>
      </c>
      <c r="H163" s="33" t="s">
        <v>173</v>
      </c>
      <c r="I163" s="33" t="s">
        <v>173</v>
      </c>
      <c r="J163" s="26">
        <v>0.92155368844221119</v>
      </c>
      <c r="K163" s="26">
        <v>0.94617506112469441</v>
      </c>
      <c r="L163" s="26">
        <v>2.6717241753004162E-2</v>
      </c>
      <c r="Q163"/>
    </row>
    <row r="164" spans="1:17" x14ac:dyDescent="0.2">
      <c r="A164" s="23">
        <v>202207</v>
      </c>
      <c r="B164" s="18">
        <v>5540246176294</v>
      </c>
      <c r="C164" s="19">
        <v>75</v>
      </c>
      <c r="D164" s="19">
        <v>68.42880000000001</v>
      </c>
      <c r="E164" s="19">
        <v>9615</v>
      </c>
      <c r="F164" t="s">
        <v>37</v>
      </c>
      <c r="G164" s="33">
        <v>0.91238400000000008</v>
      </c>
      <c r="H164" s="33" t="s">
        <v>173</v>
      </c>
      <c r="I164" s="33" t="s">
        <v>173</v>
      </c>
      <c r="J164" s="26">
        <v>0.92155368844221119</v>
      </c>
      <c r="K164" s="26">
        <v>0.94617506112469441</v>
      </c>
      <c r="L164" s="26">
        <v>2.6717241753004162E-2</v>
      </c>
      <c r="Q164"/>
    </row>
    <row r="165" spans="1:17" x14ac:dyDescent="0.2">
      <c r="A165" s="23">
        <v>202208</v>
      </c>
      <c r="B165" s="18">
        <v>5540246176294</v>
      </c>
      <c r="C165" s="19">
        <v>1225</v>
      </c>
      <c r="D165" s="19">
        <v>1129.0752000000002</v>
      </c>
      <c r="E165" s="19">
        <v>11136</v>
      </c>
      <c r="F165" t="s">
        <v>37</v>
      </c>
      <c r="G165" s="33">
        <v>0.92169404081632667</v>
      </c>
      <c r="H165" s="33" t="s">
        <v>173</v>
      </c>
      <c r="I165" s="33" t="s">
        <v>173</v>
      </c>
      <c r="J165" s="26">
        <v>0.92155368844221119</v>
      </c>
      <c r="K165" s="26">
        <v>0.94617506112469441</v>
      </c>
      <c r="L165" s="26">
        <v>2.6717241753004162E-2</v>
      </c>
      <c r="Q165"/>
    </row>
    <row r="166" spans="1:17" x14ac:dyDescent="0.2">
      <c r="A166" s="23">
        <v>202209</v>
      </c>
      <c r="B166" s="18">
        <v>5540246176294</v>
      </c>
      <c r="C166" s="19">
        <v>3007</v>
      </c>
      <c r="D166" s="19">
        <v>2771.3663999999999</v>
      </c>
      <c r="E166" s="19">
        <v>9726</v>
      </c>
      <c r="F166" t="s">
        <v>37</v>
      </c>
      <c r="G166" s="33">
        <v>0.92163831060857992</v>
      </c>
      <c r="H166" s="33" t="s">
        <v>173</v>
      </c>
      <c r="I166" s="33" t="s">
        <v>173</v>
      </c>
      <c r="J166" s="26">
        <v>0.92155368844221119</v>
      </c>
      <c r="K166" s="26">
        <v>0.94617506112469441</v>
      </c>
      <c r="L166" s="26">
        <v>2.6717241753004162E-2</v>
      </c>
      <c r="Q166"/>
    </row>
    <row r="167" spans="1:17" x14ac:dyDescent="0.2">
      <c r="A167" s="23">
        <v>202210</v>
      </c>
      <c r="B167" s="21">
        <v>5540246176294</v>
      </c>
      <c r="C167" s="22">
        <v>2265</v>
      </c>
      <c r="D167" s="22">
        <v>2146.0896000000002</v>
      </c>
      <c r="E167" s="22">
        <v>12027</v>
      </c>
      <c r="F167" t="s">
        <v>37</v>
      </c>
      <c r="G167" s="33">
        <v>0.94750092715231804</v>
      </c>
      <c r="H167" s="33" t="s">
        <v>173</v>
      </c>
      <c r="I167" s="33" t="s">
        <v>173</v>
      </c>
      <c r="J167" s="26">
        <v>0.92155368844221119</v>
      </c>
      <c r="K167" s="26">
        <v>0.94617506112469441</v>
      </c>
      <c r="L167" s="26">
        <v>2.6717241753004162E-2</v>
      </c>
      <c r="Q167"/>
    </row>
    <row r="168" spans="1:17" x14ac:dyDescent="0.2">
      <c r="A168" s="23">
        <v>202211</v>
      </c>
      <c r="B168" s="18">
        <v>5540246176294</v>
      </c>
      <c r="C168" s="19">
        <v>483</v>
      </c>
      <c r="D168" s="19">
        <v>457.35840000000007</v>
      </c>
      <c r="E168" s="19">
        <v>10691</v>
      </c>
      <c r="F168" t="s">
        <v>37</v>
      </c>
      <c r="G168" s="33">
        <v>0.94691180124223617</v>
      </c>
      <c r="H168" s="33" t="s">
        <v>173</v>
      </c>
      <c r="I168" s="33" t="s">
        <v>173</v>
      </c>
      <c r="J168" s="26">
        <v>0.92155368844221119</v>
      </c>
      <c r="K168" s="26">
        <v>0.94617506112469441</v>
      </c>
      <c r="L168" s="26">
        <v>2.6717241753004162E-2</v>
      </c>
      <c r="Q168"/>
    </row>
    <row r="169" spans="1:17" x14ac:dyDescent="0.2">
      <c r="A169" s="23">
        <v>202212</v>
      </c>
      <c r="B169" s="18">
        <v>5540246176294</v>
      </c>
      <c r="C169" s="19">
        <v>1300</v>
      </c>
      <c r="D169" s="19">
        <v>1231.3728000000001</v>
      </c>
      <c r="E169" s="19">
        <v>10617</v>
      </c>
      <c r="F169" t="s">
        <v>37</v>
      </c>
      <c r="G169" s="33">
        <v>0.94720984615384618</v>
      </c>
      <c r="H169" s="33" t="s">
        <v>173</v>
      </c>
      <c r="I169" s="33" t="s">
        <v>173</v>
      </c>
      <c r="J169" s="26">
        <v>0.92155368844221119</v>
      </c>
      <c r="K169" s="26">
        <v>0.94617506112469441</v>
      </c>
      <c r="L169" s="26">
        <v>2.6717241753004162E-2</v>
      </c>
      <c r="Q169"/>
    </row>
    <row r="170" spans="1:17" x14ac:dyDescent="0.2">
      <c r="A170" s="23">
        <v>202301</v>
      </c>
      <c r="B170" s="21">
        <v>5540246176294</v>
      </c>
      <c r="C170" s="22">
        <v>409</v>
      </c>
      <c r="D170" s="22">
        <v>386.98560000000003</v>
      </c>
      <c r="E170" s="22">
        <v>1411</v>
      </c>
      <c r="F170" t="s">
        <v>37</v>
      </c>
      <c r="G170" s="33">
        <v>0.94617506112469441</v>
      </c>
      <c r="H170" s="33" t="s">
        <v>173</v>
      </c>
      <c r="I170" s="33">
        <v>0.94617506112469441</v>
      </c>
      <c r="J170" s="26">
        <v>0.92155368844221119</v>
      </c>
      <c r="K170" s="26">
        <v>0.94617506112469441</v>
      </c>
      <c r="L170" s="26">
        <v>2.6717241753004162E-2</v>
      </c>
      <c r="Q170"/>
    </row>
    <row r="171" spans="1:17" x14ac:dyDescent="0.2">
      <c r="A171" s="23">
        <v>202205</v>
      </c>
      <c r="B171" s="21">
        <v>5540246176295</v>
      </c>
      <c r="C171" s="22">
        <v>0</v>
      </c>
      <c r="D171" s="22">
        <v>0</v>
      </c>
      <c r="E171" s="22">
        <v>75104</v>
      </c>
      <c r="F171" t="s">
        <v>37</v>
      </c>
      <c r="G171" s="33" t="s">
        <v>173</v>
      </c>
      <c r="H171" s="33" t="s">
        <v>173</v>
      </c>
      <c r="I171" s="33" t="s">
        <v>173</v>
      </c>
      <c r="J171" s="26">
        <v>0.92160000000000009</v>
      </c>
      <c r="K171" s="26">
        <v>0.94774316002019188</v>
      </c>
      <c r="L171" s="26">
        <v>2.8367144119131771E-2</v>
      </c>
      <c r="Q171"/>
    </row>
    <row r="172" spans="1:17" x14ac:dyDescent="0.2">
      <c r="A172" s="23">
        <v>202206</v>
      </c>
      <c r="B172" s="18">
        <v>5540246176295</v>
      </c>
      <c r="C172" s="19">
        <v>3564</v>
      </c>
      <c r="D172" s="19">
        <v>3284.5824000000002</v>
      </c>
      <c r="E172" s="19">
        <v>127805</v>
      </c>
      <c r="F172" t="s">
        <v>37</v>
      </c>
      <c r="G172" s="33">
        <v>0.92160000000000009</v>
      </c>
      <c r="H172" s="33">
        <v>0.92160000000000009</v>
      </c>
      <c r="I172" s="33" t="s">
        <v>173</v>
      </c>
      <c r="J172" s="26">
        <v>0.92160000000000009</v>
      </c>
      <c r="K172" s="26">
        <v>0.94774316002019188</v>
      </c>
      <c r="L172" s="26">
        <v>2.8367144119131771E-2</v>
      </c>
      <c r="Q172"/>
    </row>
    <row r="173" spans="1:17" x14ac:dyDescent="0.2">
      <c r="A173" s="23">
        <v>202207</v>
      </c>
      <c r="B173" s="21">
        <v>5540246176295</v>
      </c>
      <c r="C173" s="22">
        <v>3675</v>
      </c>
      <c r="D173" s="22">
        <v>3387.2256000000002</v>
      </c>
      <c r="E173" s="22">
        <v>44359</v>
      </c>
      <c r="F173" t="s">
        <v>37</v>
      </c>
      <c r="G173" s="33">
        <v>0.92169404081632655</v>
      </c>
      <c r="H173" s="33" t="s">
        <v>173</v>
      </c>
      <c r="I173" s="33" t="s">
        <v>173</v>
      </c>
      <c r="J173" s="26">
        <v>0.92160000000000009</v>
      </c>
      <c r="K173" s="26">
        <v>0.94774316002019188</v>
      </c>
      <c r="L173" s="26">
        <v>2.8367144119131771E-2</v>
      </c>
      <c r="Q173"/>
    </row>
    <row r="174" spans="1:17" x14ac:dyDescent="0.2">
      <c r="A174" s="23">
        <v>202208</v>
      </c>
      <c r="B174" s="21">
        <v>5540246176295</v>
      </c>
      <c r="C174" s="22">
        <v>7016</v>
      </c>
      <c r="D174" s="22">
        <v>6466.5216000000009</v>
      </c>
      <c r="E174" s="22">
        <v>62933</v>
      </c>
      <c r="F174" t="s">
        <v>37</v>
      </c>
      <c r="G174" s="33">
        <v>0.92168209806157364</v>
      </c>
      <c r="H174" s="33" t="s">
        <v>173</v>
      </c>
      <c r="I174" s="33" t="s">
        <v>173</v>
      </c>
      <c r="J174" s="26">
        <v>0.92160000000000009</v>
      </c>
      <c r="K174" s="26">
        <v>0.94774316002019188</v>
      </c>
      <c r="L174" s="26">
        <v>2.8367144119131771E-2</v>
      </c>
      <c r="Q174"/>
    </row>
    <row r="175" spans="1:17" x14ac:dyDescent="0.2">
      <c r="A175" s="23">
        <v>202209</v>
      </c>
      <c r="B175" s="21">
        <v>5540246176295</v>
      </c>
      <c r="C175" s="22">
        <v>11099</v>
      </c>
      <c r="D175" s="22">
        <v>10230.105600000001</v>
      </c>
      <c r="E175" s="22">
        <v>86054</v>
      </c>
      <c r="F175" t="s">
        <v>37</v>
      </c>
      <c r="G175" s="33">
        <v>0.92171417244796838</v>
      </c>
      <c r="H175" s="33" t="s">
        <v>173</v>
      </c>
      <c r="I175" s="33" t="s">
        <v>173</v>
      </c>
      <c r="J175" s="26">
        <v>0.92160000000000009</v>
      </c>
      <c r="K175" s="26">
        <v>0.94774316002019188</v>
      </c>
      <c r="L175" s="26">
        <v>2.8367144119131771E-2</v>
      </c>
      <c r="Q175"/>
    </row>
    <row r="176" spans="1:17" x14ac:dyDescent="0.2">
      <c r="A176" s="23">
        <v>202210</v>
      </c>
      <c r="B176" s="18">
        <v>5540246176295</v>
      </c>
      <c r="C176" s="19">
        <v>10060</v>
      </c>
      <c r="D176" s="19">
        <v>9534.3263999999999</v>
      </c>
      <c r="E176" s="19">
        <v>90907</v>
      </c>
      <c r="F176" t="s">
        <v>37</v>
      </c>
      <c r="G176" s="33">
        <v>0.94774616302186876</v>
      </c>
      <c r="H176" s="33" t="s">
        <v>173</v>
      </c>
      <c r="I176" s="33" t="s">
        <v>173</v>
      </c>
      <c r="J176" s="26">
        <v>0.92160000000000009</v>
      </c>
      <c r="K176" s="26">
        <v>0.94774316002019188</v>
      </c>
      <c r="L176" s="26">
        <v>2.8367144119131771E-2</v>
      </c>
      <c r="Q176"/>
    </row>
    <row r="177" spans="1:17" x14ac:dyDescent="0.2">
      <c r="A177" s="23">
        <v>202211</v>
      </c>
      <c r="B177" s="21">
        <v>5540246176295</v>
      </c>
      <c r="C177" s="22">
        <v>6905</v>
      </c>
      <c r="D177" s="22">
        <v>6543.8496000000005</v>
      </c>
      <c r="E177" s="22">
        <v>89200</v>
      </c>
      <c r="F177" t="s">
        <v>37</v>
      </c>
      <c r="G177" s="33">
        <v>0.94769726285300515</v>
      </c>
      <c r="H177" s="33" t="s">
        <v>173</v>
      </c>
      <c r="I177" s="33" t="s">
        <v>173</v>
      </c>
      <c r="J177" s="26">
        <v>0.92160000000000009</v>
      </c>
      <c r="K177" s="26">
        <v>0.94774316002019188</v>
      </c>
      <c r="L177" s="26">
        <v>2.8367144119131771E-2</v>
      </c>
      <c r="Q177"/>
    </row>
    <row r="178" spans="1:17" x14ac:dyDescent="0.2">
      <c r="A178" s="23">
        <v>202212</v>
      </c>
      <c r="B178" s="21">
        <v>5540246176295</v>
      </c>
      <c r="C178" s="22">
        <v>6200</v>
      </c>
      <c r="D178" s="22">
        <v>5875.4160000000002</v>
      </c>
      <c r="E178" s="22">
        <v>87669</v>
      </c>
      <c r="F178" t="s">
        <v>37</v>
      </c>
      <c r="G178" s="33">
        <v>0.94764774193548384</v>
      </c>
      <c r="H178" s="33" t="s">
        <v>173</v>
      </c>
      <c r="I178" s="33" t="s">
        <v>173</v>
      </c>
      <c r="J178" s="26">
        <v>0.92160000000000009</v>
      </c>
      <c r="K178" s="26">
        <v>0.94774316002019188</v>
      </c>
      <c r="L178" s="26">
        <v>2.8367144119131771E-2</v>
      </c>
      <c r="Q178"/>
    </row>
    <row r="179" spans="1:17" x14ac:dyDescent="0.2">
      <c r="A179" s="23">
        <v>202301</v>
      </c>
      <c r="B179" s="18">
        <v>5540246176295</v>
      </c>
      <c r="C179" s="19">
        <v>11886</v>
      </c>
      <c r="D179" s="19">
        <v>11264.8752</v>
      </c>
      <c r="E179" s="19">
        <v>11099</v>
      </c>
      <c r="F179" t="s">
        <v>37</v>
      </c>
      <c r="G179" s="33">
        <v>0.94774316002019188</v>
      </c>
      <c r="H179" s="33" t="s">
        <v>173</v>
      </c>
      <c r="I179" s="33">
        <v>0.94774316002019188</v>
      </c>
      <c r="J179" s="26">
        <v>0.92160000000000009</v>
      </c>
      <c r="K179" s="26">
        <v>0.94774316002019188</v>
      </c>
      <c r="L179" s="26">
        <v>2.8367144119131771E-2</v>
      </c>
      <c r="Q179"/>
    </row>
    <row r="180" spans="1:17" x14ac:dyDescent="0.2">
      <c r="A180" s="23">
        <v>202205</v>
      </c>
      <c r="B180" s="21">
        <v>5540246176699</v>
      </c>
      <c r="C180" s="22">
        <v>0</v>
      </c>
      <c r="D180" s="22">
        <v>0</v>
      </c>
      <c r="E180" s="22">
        <v>7308</v>
      </c>
      <c r="F180" t="s">
        <v>37</v>
      </c>
      <c r="G180" s="33" t="s">
        <v>173</v>
      </c>
      <c r="H180" s="33" t="s">
        <v>173</v>
      </c>
      <c r="I180" s="33" t="s">
        <v>173</v>
      </c>
      <c r="J180" s="26">
        <v>0.47106242925555075</v>
      </c>
      <c r="K180" s="26">
        <v>0.512004996876952</v>
      </c>
      <c r="L180" s="26">
        <v>8.6915374860409234E-2</v>
      </c>
      <c r="Q180"/>
    </row>
    <row r="181" spans="1:17" x14ac:dyDescent="0.2">
      <c r="A181" s="23">
        <v>202206</v>
      </c>
      <c r="B181" s="18">
        <v>5540246176699</v>
      </c>
      <c r="C181" s="19">
        <v>-836</v>
      </c>
      <c r="D181" s="19">
        <v>-373.24800000000005</v>
      </c>
      <c r="E181" s="19">
        <v>47816</v>
      </c>
      <c r="F181" t="s">
        <v>37</v>
      </c>
      <c r="G181" s="33">
        <v>0.44646889952153118</v>
      </c>
      <c r="H181" s="33" t="s">
        <v>173</v>
      </c>
      <c r="I181" s="33" t="s">
        <v>173</v>
      </c>
      <c r="J181" s="26">
        <v>0.47106242925555075</v>
      </c>
      <c r="K181" s="26">
        <v>0.512004996876952</v>
      </c>
      <c r="L181" s="26">
        <v>8.6915374860409234E-2</v>
      </c>
      <c r="Q181"/>
    </row>
    <row r="182" spans="1:17" x14ac:dyDescent="0.2">
      <c r="A182" s="23">
        <v>202207</v>
      </c>
      <c r="B182" s="21">
        <v>5540246176699</v>
      </c>
      <c r="C182" s="22">
        <v>0</v>
      </c>
      <c r="D182" s="22">
        <v>0</v>
      </c>
      <c r="E182" s="22">
        <v>35288</v>
      </c>
      <c r="F182" t="s">
        <v>37</v>
      </c>
      <c r="G182" s="33" t="s">
        <v>173</v>
      </c>
      <c r="H182" s="33" t="s">
        <v>173</v>
      </c>
      <c r="I182" s="33" t="s">
        <v>173</v>
      </c>
      <c r="J182" s="26">
        <v>0.47106242925555075</v>
      </c>
      <c r="K182" s="26">
        <v>0.512004996876952</v>
      </c>
      <c r="L182" s="26">
        <v>8.6915374860409234E-2</v>
      </c>
      <c r="Q182"/>
    </row>
    <row r="183" spans="1:17" x14ac:dyDescent="0.2">
      <c r="A183" s="23">
        <v>202208</v>
      </c>
      <c r="B183" s="21">
        <v>5540246176699</v>
      </c>
      <c r="C183" s="22">
        <v>0</v>
      </c>
      <c r="D183" s="22">
        <v>0</v>
      </c>
      <c r="E183" s="22">
        <v>41969</v>
      </c>
      <c r="F183" t="s">
        <v>37</v>
      </c>
      <c r="G183" s="33" t="s">
        <v>173</v>
      </c>
      <c r="H183" s="33" t="s">
        <v>173</v>
      </c>
      <c r="I183" s="33" t="s">
        <v>173</v>
      </c>
      <c r="J183" s="26">
        <v>0.47106242925555075</v>
      </c>
      <c r="K183" s="26">
        <v>0.512004996876952</v>
      </c>
      <c r="L183" s="26">
        <v>8.6915374860409234E-2</v>
      </c>
      <c r="Q183"/>
    </row>
    <row r="184" spans="1:17" x14ac:dyDescent="0.2">
      <c r="A184" s="23">
        <v>202209</v>
      </c>
      <c r="B184" s="21">
        <v>5540246176699</v>
      </c>
      <c r="C184" s="22">
        <v>-1253</v>
      </c>
      <c r="D184" s="22">
        <v>-559.87199999999996</v>
      </c>
      <c r="E184" s="22">
        <v>63893</v>
      </c>
      <c r="F184" t="s">
        <v>37</v>
      </c>
      <c r="G184" s="33">
        <v>0.44682521947326415</v>
      </c>
      <c r="H184" s="33" t="s">
        <v>173</v>
      </c>
      <c r="I184" s="33" t="s">
        <v>173</v>
      </c>
      <c r="J184" s="26">
        <v>0.47106242925555075</v>
      </c>
      <c r="K184" s="26">
        <v>0.512004996876952</v>
      </c>
      <c r="L184" s="26">
        <v>8.6915374860409234E-2</v>
      </c>
      <c r="Q184"/>
    </row>
    <row r="185" spans="1:17" x14ac:dyDescent="0.2">
      <c r="A185" s="23">
        <v>202210</v>
      </c>
      <c r="B185" s="18">
        <v>5540246176699</v>
      </c>
      <c r="C185" s="19">
        <v>4594</v>
      </c>
      <c r="D185" s="19">
        <v>2164.0608000000002</v>
      </c>
      <c r="E185" s="19">
        <v>65355</v>
      </c>
      <c r="F185" t="s">
        <v>37</v>
      </c>
      <c r="G185" s="33">
        <v>0.47106242925555075</v>
      </c>
      <c r="H185" s="33">
        <v>0.47106242925555075</v>
      </c>
      <c r="I185" s="33" t="s">
        <v>173</v>
      </c>
      <c r="J185" s="26">
        <v>0.47106242925555075</v>
      </c>
      <c r="K185" s="26">
        <v>0.512004996876952</v>
      </c>
      <c r="L185" s="26">
        <v>8.6915374860409234E-2</v>
      </c>
      <c r="Q185"/>
    </row>
    <row r="186" spans="1:17" x14ac:dyDescent="0.2">
      <c r="A186" s="23">
        <v>202211</v>
      </c>
      <c r="B186" s="21">
        <v>5540246176699</v>
      </c>
      <c r="C186" s="22">
        <v>7517</v>
      </c>
      <c r="D186" s="22">
        <v>3835.1232</v>
      </c>
      <c r="E186" s="22">
        <v>72245</v>
      </c>
      <c r="F186" t="s">
        <v>37</v>
      </c>
      <c r="G186" s="33">
        <v>0.51019332180391108</v>
      </c>
      <c r="H186" s="33" t="s">
        <v>173</v>
      </c>
      <c r="I186" s="33" t="s">
        <v>173</v>
      </c>
      <c r="J186" s="26">
        <v>0.47106242925555075</v>
      </c>
      <c r="K186" s="26">
        <v>0.512004996876952</v>
      </c>
      <c r="L186" s="26">
        <v>8.6915374860409234E-2</v>
      </c>
      <c r="Q186"/>
    </row>
    <row r="187" spans="1:17" x14ac:dyDescent="0.2">
      <c r="A187" s="23">
        <v>202212</v>
      </c>
      <c r="B187" s="21">
        <v>5540246176699</v>
      </c>
      <c r="C187" s="22">
        <v>627</v>
      </c>
      <c r="D187" s="22">
        <v>320.76000000000005</v>
      </c>
      <c r="E187" s="22">
        <v>80806</v>
      </c>
      <c r="F187" t="s">
        <v>37</v>
      </c>
      <c r="G187" s="33">
        <v>0.51157894736842113</v>
      </c>
      <c r="H187" s="33" t="s">
        <v>173</v>
      </c>
      <c r="I187" s="33" t="s">
        <v>173</v>
      </c>
      <c r="J187" s="26">
        <v>0.47106242925555075</v>
      </c>
      <c r="K187" s="26">
        <v>0.512004996876952</v>
      </c>
      <c r="L187" s="26">
        <v>8.6915374860409234E-2</v>
      </c>
      <c r="Q187"/>
    </row>
    <row r="188" spans="1:17" x14ac:dyDescent="0.2">
      <c r="A188" s="23">
        <v>202301</v>
      </c>
      <c r="B188" s="18">
        <v>5540246176699</v>
      </c>
      <c r="C188" s="19">
        <v>4803</v>
      </c>
      <c r="D188" s="19">
        <v>2459.1600000000003</v>
      </c>
      <c r="E188" s="19">
        <v>11484</v>
      </c>
      <c r="F188" t="s">
        <v>37</v>
      </c>
      <c r="G188" s="33">
        <v>0.512004996876952</v>
      </c>
      <c r="H188" s="33" t="s">
        <v>173</v>
      </c>
      <c r="I188" s="33">
        <v>0.512004996876952</v>
      </c>
      <c r="J188" s="26">
        <v>0.47106242925555075</v>
      </c>
      <c r="K188" s="26">
        <v>0.512004996876952</v>
      </c>
      <c r="L188" s="26">
        <v>8.6915374860409234E-2</v>
      </c>
      <c r="Q188"/>
    </row>
    <row r="189" spans="1:17" x14ac:dyDescent="0.2">
      <c r="A189" s="23">
        <v>202205</v>
      </c>
      <c r="B189" s="18">
        <v>5540246177132</v>
      </c>
      <c r="C189" s="19">
        <v>7935</v>
      </c>
      <c r="D189" s="19">
        <v>29105.567999999999</v>
      </c>
      <c r="E189" s="19">
        <v>48999</v>
      </c>
      <c r="F189" t="s">
        <v>78</v>
      </c>
      <c r="G189" s="33">
        <v>3.6679984877126652</v>
      </c>
      <c r="H189" s="33">
        <v>3.6679984877126652</v>
      </c>
      <c r="I189" s="33" t="s">
        <v>173</v>
      </c>
      <c r="J189" s="26">
        <v>3.6679984877126652</v>
      </c>
      <c r="K189" s="26">
        <v>3.6682758620689655</v>
      </c>
      <c r="L189" s="26">
        <v>7.5620084694527634E-5</v>
      </c>
      <c r="Q189"/>
    </row>
    <row r="190" spans="1:17" x14ac:dyDescent="0.2">
      <c r="A190" s="23">
        <v>202206</v>
      </c>
      <c r="B190" s="21">
        <v>5540246177132</v>
      </c>
      <c r="C190" s="22">
        <v>9512</v>
      </c>
      <c r="D190" s="22">
        <v>34892.639999999999</v>
      </c>
      <c r="E190" s="22">
        <v>66816</v>
      </c>
      <c r="F190" t="s">
        <v>78</v>
      </c>
      <c r="G190" s="33">
        <v>3.6682758620689655</v>
      </c>
      <c r="H190" s="33" t="s">
        <v>173</v>
      </c>
      <c r="I190" s="33" t="s">
        <v>173</v>
      </c>
      <c r="J190" s="26">
        <v>3.6679984877126652</v>
      </c>
      <c r="K190" s="26">
        <v>3.6682758620689655</v>
      </c>
      <c r="L190" s="26">
        <v>7.5620084694527634E-5</v>
      </c>
      <c r="Q190"/>
    </row>
    <row r="191" spans="1:17" x14ac:dyDescent="0.2">
      <c r="A191" s="23">
        <v>202207</v>
      </c>
      <c r="B191" s="18">
        <v>5540246177132</v>
      </c>
      <c r="C191" s="19">
        <v>9976</v>
      </c>
      <c r="D191" s="19">
        <v>36594.720000000001</v>
      </c>
      <c r="E191" s="19">
        <v>17168</v>
      </c>
      <c r="F191" t="s">
        <v>78</v>
      </c>
      <c r="G191" s="33">
        <v>3.6682758620689655</v>
      </c>
      <c r="H191" s="33" t="s">
        <v>173</v>
      </c>
      <c r="I191" s="33">
        <v>3.6682758620689655</v>
      </c>
      <c r="J191" s="26">
        <v>3.6679984877126652</v>
      </c>
      <c r="K191" s="26">
        <v>3.6682758620689655</v>
      </c>
      <c r="L191" s="26">
        <v>7.5620084694527634E-5</v>
      </c>
      <c r="Q191"/>
    </row>
    <row r="192" spans="1:17" x14ac:dyDescent="0.2">
      <c r="A192" s="23">
        <v>202205</v>
      </c>
      <c r="B192" s="21">
        <v>5540246177133</v>
      </c>
      <c r="C192" s="22">
        <v>9849</v>
      </c>
      <c r="D192" s="22">
        <v>35759.880000000005</v>
      </c>
      <c r="E192" s="22">
        <v>23386</v>
      </c>
      <c r="F192" t="s">
        <v>78</v>
      </c>
      <c r="G192" s="33">
        <v>3.6308132805360955</v>
      </c>
      <c r="H192" s="33">
        <v>3.6308132805360955</v>
      </c>
      <c r="I192" s="33" t="s">
        <v>173</v>
      </c>
      <c r="J192" s="26">
        <v>3.6308132805360955</v>
      </c>
      <c r="K192" s="26">
        <v>4.5116471615720526</v>
      </c>
      <c r="L192" s="26">
        <v>0.24259960867662689</v>
      </c>
      <c r="Q192"/>
    </row>
    <row r="193" spans="1:17" x14ac:dyDescent="0.2">
      <c r="A193" s="23">
        <v>202206</v>
      </c>
      <c r="B193" s="18">
        <v>5540246177133</v>
      </c>
      <c r="C193" s="19">
        <v>14825</v>
      </c>
      <c r="D193" s="19">
        <v>53829.36</v>
      </c>
      <c r="E193" s="19">
        <v>29279</v>
      </c>
      <c r="F193" t="s">
        <v>78</v>
      </c>
      <c r="G193" s="33">
        <v>3.6309854974704892</v>
      </c>
      <c r="H193" s="33" t="s">
        <v>173</v>
      </c>
      <c r="I193" s="33" t="s">
        <v>173</v>
      </c>
      <c r="J193" s="26">
        <v>3.6308132805360955</v>
      </c>
      <c r="K193" s="26">
        <v>4.5116471615720526</v>
      </c>
      <c r="L193" s="26">
        <v>0.24259960867662689</v>
      </c>
      <c r="Q193"/>
    </row>
    <row r="194" spans="1:17" x14ac:dyDescent="0.2">
      <c r="A194" s="23">
        <v>202207</v>
      </c>
      <c r="B194" s="21">
        <v>5540246177133</v>
      </c>
      <c r="C194" s="22">
        <v>12273</v>
      </c>
      <c r="D194" s="22">
        <v>44562.960000000006</v>
      </c>
      <c r="E194" s="22">
        <v>13433</v>
      </c>
      <c r="F194" t="s">
        <v>78</v>
      </c>
      <c r="G194" s="33">
        <v>3.6309753116597414</v>
      </c>
      <c r="H194" s="33" t="s">
        <v>173</v>
      </c>
      <c r="I194" s="33" t="s">
        <v>173</v>
      </c>
      <c r="J194" s="26">
        <v>3.6308132805360955</v>
      </c>
      <c r="K194" s="26">
        <v>4.5116471615720526</v>
      </c>
      <c r="L194" s="26">
        <v>0.24259960867662689</v>
      </c>
      <c r="Q194"/>
    </row>
    <row r="195" spans="1:17" x14ac:dyDescent="0.2">
      <c r="A195" s="23">
        <v>202208</v>
      </c>
      <c r="B195" s="21">
        <v>5540246177133</v>
      </c>
      <c r="C195" s="22">
        <v>8863</v>
      </c>
      <c r="D195" s="22">
        <v>32179.680000000004</v>
      </c>
      <c r="E195" s="22">
        <v>17366</v>
      </c>
      <c r="F195" t="s">
        <v>78</v>
      </c>
      <c r="G195" s="33">
        <v>3.6307886720072213</v>
      </c>
      <c r="H195" s="33" t="s">
        <v>173</v>
      </c>
      <c r="I195" s="33" t="s">
        <v>173</v>
      </c>
      <c r="J195" s="26">
        <v>3.6308132805360955</v>
      </c>
      <c r="K195" s="26">
        <v>4.5116471615720526</v>
      </c>
      <c r="L195" s="26">
        <v>0.24259960867662689</v>
      </c>
      <c r="Q195"/>
    </row>
    <row r="196" spans="1:17" x14ac:dyDescent="0.2">
      <c r="A196" s="23">
        <v>202209</v>
      </c>
      <c r="B196" s="21">
        <v>5540246177133</v>
      </c>
      <c r="C196" s="22">
        <v>8202</v>
      </c>
      <c r="D196" s="22">
        <v>29778.84</v>
      </c>
      <c r="E196" s="22">
        <v>24291</v>
      </c>
      <c r="F196" t="s">
        <v>78</v>
      </c>
      <c r="G196" s="33">
        <v>3.6306803218727142</v>
      </c>
      <c r="H196" s="33" t="s">
        <v>173</v>
      </c>
      <c r="I196" s="33" t="s">
        <v>173</v>
      </c>
      <c r="J196" s="26">
        <v>3.6308132805360955</v>
      </c>
      <c r="K196" s="26">
        <v>4.5116471615720526</v>
      </c>
      <c r="L196" s="26">
        <v>0.24259960867662689</v>
      </c>
      <c r="Q196"/>
    </row>
    <row r="197" spans="1:17" x14ac:dyDescent="0.2">
      <c r="A197" s="23">
        <v>202210</v>
      </c>
      <c r="B197" s="18">
        <v>5540246177133</v>
      </c>
      <c r="C197" s="19">
        <v>13422</v>
      </c>
      <c r="D197" s="19">
        <v>48732.840000000004</v>
      </c>
      <c r="E197" s="19">
        <v>39510</v>
      </c>
      <c r="F197" t="s">
        <v>78</v>
      </c>
      <c r="G197" s="33">
        <v>3.6308180599016544</v>
      </c>
      <c r="H197" s="33" t="s">
        <v>173</v>
      </c>
      <c r="I197" s="33" t="s">
        <v>173</v>
      </c>
      <c r="J197" s="26">
        <v>3.6308132805360955</v>
      </c>
      <c r="K197" s="26">
        <v>4.5116471615720526</v>
      </c>
      <c r="L197" s="26">
        <v>0.24259960867662689</v>
      </c>
      <c r="Q197"/>
    </row>
    <row r="198" spans="1:17" x14ac:dyDescent="0.2">
      <c r="A198" s="23">
        <v>202211</v>
      </c>
      <c r="B198" s="21">
        <v>5540246177133</v>
      </c>
      <c r="C198" s="22">
        <v>10707</v>
      </c>
      <c r="D198" s="22">
        <v>38876.76</v>
      </c>
      <c r="E198" s="22">
        <v>34313</v>
      </c>
      <c r="F198" t="s">
        <v>78</v>
      </c>
      <c r="G198" s="33">
        <v>3.6309666573269825</v>
      </c>
      <c r="H198" s="33" t="s">
        <v>173</v>
      </c>
      <c r="I198" s="33" t="s">
        <v>173</v>
      </c>
      <c r="J198" s="26">
        <v>3.6308132805360955</v>
      </c>
      <c r="K198" s="26">
        <v>4.5116471615720526</v>
      </c>
      <c r="L198" s="26">
        <v>0.24259960867662689</v>
      </c>
      <c r="Q198"/>
    </row>
    <row r="199" spans="1:17" x14ac:dyDescent="0.2">
      <c r="A199" s="23">
        <v>202212</v>
      </c>
      <c r="B199" s="21">
        <v>5540246177133</v>
      </c>
      <c r="C199" s="22">
        <v>20846</v>
      </c>
      <c r="D199" s="22">
        <v>86480.265600000013</v>
      </c>
      <c r="E199" s="22">
        <v>36817</v>
      </c>
      <c r="F199" t="s">
        <v>78</v>
      </c>
      <c r="G199" s="33">
        <v>4.1485304422910874</v>
      </c>
      <c r="H199" s="33" t="s">
        <v>173</v>
      </c>
      <c r="I199" s="33" t="s">
        <v>173</v>
      </c>
      <c r="J199" s="26">
        <v>3.6308132805360955</v>
      </c>
      <c r="K199" s="26">
        <v>4.5116471615720526</v>
      </c>
      <c r="L199" s="26">
        <v>0.24259960867662689</v>
      </c>
      <c r="Q199"/>
    </row>
    <row r="200" spans="1:17" x14ac:dyDescent="0.2">
      <c r="A200" s="23">
        <v>202301</v>
      </c>
      <c r="B200" s="18">
        <v>5540246177133</v>
      </c>
      <c r="C200" s="19">
        <v>12366</v>
      </c>
      <c r="D200" s="19">
        <v>55791.028800000007</v>
      </c>
      <c r="E200" s="19">
        <v>5708</v>
      </c>
      <c r="F200" t="s">
        <v>78</v>
      </c>
      <c r="G200" s="33">
        <v>4.5116471615720526</v>
      </c>
      <c r="H200" s="33" t="s">
        <v>173</v>
      </c>
      <c r="I200" s="33">
        <v>4.5116471615720526</v>
      </c>
      <c r="J200" s="26">
        <v>3.6308132805360955</v>
      </c>
      <c r="K200" s="26">
        <v>4.5116471615720526</v>
      </c>
      <c r="L200" s="26">
        <v>0.24259960867662689</v>
      </c>
      <c r="Q200"/>
    </row>
    <row r="201" spans="1:17" x14ac:dyDescent="0.2">
      <c r="A201" s="23">
        <v>202205</v>
      </c>
      <c r="B201" s="18">
        <v>5540246177376</v>
      </c>
      <c r="C201" s="19">
        <v>592</v>
      </c>
      <c r="D201" s="19">
        <v>23353.920000000002</v>
      </c>
      <c r="E201" s="19">
        <v>601</v>
      </c>
      <c r="F201" t="s">
        <v>7</v>
      </c>
      <c r="G201" s="33">
        <v>39.449189189189191</v>
      </c>
      <c r="H201" s="33">
        <v>39.449189189189191</v>
      </c>
      <c r="I201" s="33" t="s">
        <v>173</v>
      </c>
      <c r="J201" s="26">
        <v>39.449189189189191</v>
      </c>
      <c r="K201" s="26">
        <v>40.205793103448279</v>
      </c>
      <c r="L201" s="26">
        <v>1.917920063275802E-2</v>
      </c>
      <c r="Q201"/>
    </row>
    <row r="202" spans="1:17" x14ac:dyDescent="0.2">
      <c r="A202" s="23">
        <v>202206</v>
      </c>
      <c r="B202" s="18">
        <v>5540246177376</v>
      </c>
      <c r="C202" s="19">
        <v>1235</v>
      </c>
      <c r="D202" s="19">
        <v>48722.688000000002</v>
      </c>
      <c r="E202" s="19">
        <v>1005</v>
      </c>
      <c r="F202" t="s">
        <v>7</v>
      </c>
      <c r="G202" s="33">
        <v>39.451569230769231</v>
      </c>
      <c r="H202" s="33" t="s">
        <v>173</v>
      </c>
      <c r="I202" s="33" t="s">
        <v>173</v>
      </c>
      <c r="J202" s="26">
        <v>39.449189189189191</v>
      </c>
      <c r="K202" s="26">
        <v>40.205793103448279</v>
      </c>
      <c r="L202" s="26">
        <v>1.917920063275802E-2</v>
      </c>
      <c r="Q202"/>
    </row>
    <row r="203" spans="1:17" x14ac:dyDescent="0.2">
      <c r="A203" s="23">
        <v>202207</v>
      </c>
      <c r="B203" s="21">
        <v>5540246177376</v>
      </c>
      <c r="C203" s="22">
        <v>230</v>
      </c>
      <c r="D203" s="22">
        <v>9066.8160000000007</v>
      </c>
      <c r="E203" s="22">
        <v>683</v>
      </c>
      <c r="F203" t="s">
        <v>7</v>
      </c>
      <c r="G203" s="33">
        <v>39.420939130434789</v>
      </c>
      <c r="H203" s="33" t="s">
        <v>173</v>
      </c>
      <c r="I203" s="33" t="s">
        <v>173</v>
      </c>
      <c r="J203" s="26">
        <v>39.449189189189191</v>
      </c>
      <c r="K203" s="26">
        <v>40.205793103448279</v>
      </c>
      <c r="L203" s="26">
        <v>1.917920063275802E-2</v>
      </c>
      <c r="Q203"/>
    </row>
    <row r="204" spans="1:17" x14ac:dyDescent="0.2">
      <c r="A204" s="23">
        <v>202208</v>
      </c>
      <c r="B204" s="21">
        <v>5540246177376</v>
      </c>
      <c r="C204" s="22">
        <v>968</v>
      </c>
      <c r="D204" s="22">
        <v>38190.527999999998</v>
      </c>
      <c r="E204" s="22">
        <v>819</v>
      </c>
      <c r="F204" t="s">
        <v>7</v>
      </c>
      <c r="G204" s="33">
        <v>39.45302479338843</v>
      </c>
      <c r="H204" s="33" t="s">
        <v>173</v>
      </c>
      <c r="I204" s="33" t="s">
        <v>173</v>
      </c>
      <c r="J204" s="26">
        <v>39.449189189189191</v>
      </c>
      <c r="K204" s="26">
        <v>40.205793103448279</v>
      </c>
      <c r="L204" s="26">
        <v>1.917920063275802E-2</v>
      </c>
      <c r="Q204"/>
    </row>
    <row r="205" spans="1:17" x14ac:dyDescent="0.2">
      <c r="A205" s="23">
        <v>202209</v>
      </c>
      <c r="B205" s="21">
        <v>5540246177376</v>
      </c>
      <c r="C205" s="22">
        <v>149</v>
      </c>
      <c r="D205" s="22">
        <v>5861.3760000000002</v>
      </c>
      <c r="E205" s="22">
        <v>1126</v>
      </c>
      <c r="F205" t="s">
        <v>7</v>
      </c>
      <c r="G205" s="33">
        <v>39.338093959731545</v>
      </c>
      <c r="H205" s="33" t="s">
        <v>173</v>
      </c>
      <c r="I205" s="33" t="s">
        <v>173</v>
      </c>
      <c r="J205" s="26">
        <v>39.449189189189191</v>
      </c>
      <c r="K205" s="26">
        <v>40.205793103448279</v>
      </c>
      <c r="L205" s="26">
        <v>1.917920063275802E-2</v>
      </c>
      <c r="Q205"/>
    </row>
    <row r="206" spans="1:17" x14ac:dyDescent="0.2">
      <c r="A206" s="23">
        <v>202210</v>
      </c>
      <c r="B206" s="21">
        <v>5540246177376</v>
      </c>
      <c r="C206" s="22">
        <v>1775</v>
      </c>
      <c r="D206" s="22">
        <v>71096.184000000008</v>
      </c>
      <c r="E206" s="22">
        <v>1328</v>
      </c>
      <c r="F206" t="s">
        <v>7</v>
      </c>
      <c r="G206" s="33">
        <v>40.05418816901409</v>
      </c>
      <c r="H206" s="33" t="s">
        <v>173</v>
      </c>
      <c r="I206" s="33" t="s">
        <v>173</v>
      </c>
      <c r="J206" s="26">
        <v>39.449189189189191</v>
      </c>
      <c r="K206" s="26">
        <v>40.205793103448279</v>
      </c>
      <c r="L206" s="26">
        <v>1.917920063275802E-2</v>
      </c>
      <c r="Q206"/>
    </row>
    <row r="207" spans="1:17" x14ac:dyDescent="0.2">
      <c r="A207" s="23">
        <v>202211</v>
      </c>
      <c r="B207" s="21">
        <v>5540246177376</v>
      </c>
      <c r="C207" s="22">
        <v>1692</v>
      </c>
      <c r="D207" s="22">
        <v>67936.276800000007</v>
      </c>
      <c r="E207" s="22">
        <v>1167</v>
      </c>
      <c r="F207" t="s">
        <v>7</v>
      </c>
      <c r="G207" s="33">
        <v>40.151463829787239</v>
      </c>
      <c r="H207" s="33" t="s">
        <v>173</v>
      </c>
      <c r="I207" s="33" t="s">
        <v>173</v>
      </c>
      <c r="J207" s="26">
        <v>39.449189189189191</v>
      </c>
      <c r="K207" s="26">
        <v>40.205793103448279</v>
      </c>
      <c r="L207" s="26">
        <v>1.917920063275802E-2</v>
      </c>
      <c r="Q207"/>
    </row>
    <row r="208" spans="1:17" x14ac:dyDescent="0.2">
      <c r="A208" s="23">
        <v>202212</v>
      </c>
      <c r="B208" s="21">
        <v>5540246177376</v>
      </c>
      <c r="C208" s="22">
        <v>1945</v>
      </c>
      <c r="D208" s="22">
        <v>78166.512000000002</v>
      </c>
      <c r="E208" s="22">
        <v>1017</v>
      </c>
      <c r="F208" t="s">
        <v>7</v>
      </c>
      <c r="G208" s="33">
        <v>40.188438046272495</v>
      </c>
      <c r="H208" s="33" t="s">
        <v>173</v>
      </c>
      <c r="I208" s="33" t="s">
        <v>173</v>
      </c>
      <c r="J208" s="26">
        <v>39.449189189189191</v>
      </c>
      <c r="K208" s="26">
        <v>40.205793103448279</v>
      </c>
      <c r="L208" s="26">
        <v>1.917920063275802E-2</v>
      </c>
      <c r="Q208"/>
    </row>
    <row r="209" spans="1:17" x14ac:dyDescent="0.2">
      <c r="A209" s="23">
        <v>202301</v>
      </c>
      <c r="B209" s="18">
        <v>5540246177376</v>
      </c>
      <c r="C209" s="19">
        <v>928</v>
      </c>
      <c r="D209" s="19">
        <v>37310.976000000002</v>
      </c>
      <c r="E209" s="19">
        <v>184</v>
      </c>
      <c r="F209" t="s">
        <v>7</v>
      </c>
      <c r="G209" s="33">
        <v>40.205793103448279</v>
      </c>
      <c r="H209" s="33" t="s">
        <v>173</v>
      </c>
      <c r="I209" s="33">
        <v>40.205793103448279</v>
      </c>
      <c r="J209" s="26">
        <v>39.449189189189191</v>
      </c>
      <c r="K209" s="26">
        <v>40.205793103448279</v>
      </c>
      <c r="L209" s="26">
        <v>1.917920063275802E-2</v>
      </c>
      <c r="Q209"/>
    </row>
    <row r="210" spans="1:17" x14ac:dyDescent="0.2">
      <c r="A210" s="23">
        <v>202205</v>
      </c>
      <c r="B210" s="18">
        <v>5540246180522</v>
      </c>
      <c r="C210" s="19">
        <v>1177</v>
      </c>
      <c r="D210" s="19">
        <v>20588.256000000001</v>
      </c>
      <c r="E210" s="19">
        <v>1365</v>
      </c>
      <c r="F210" t="s">
        <v>7</v>
      </c>
      <c r="G210" s="33">
        <v>17.492146134239594</v>
      </c>
      <c r="H210" s="33">
        <v>17.492146134239594</v>
      </c>
      <c r="I210" s="33" t="s">
        <v>173</v>
      </c>
      <c r="J210" s="26">
        <v>17.492146134239594</v>
      </c>
      <c r="K210" s="26">
        <v>19.456150276243097</v>
      </c>
      <c r="L210" s="26">
        <v>0.11227919815734388</v>
      </c>
      <c r="Q210"/>
    </row>
    <row r="211" spans="1:17" x14ac:dyDescent="0.2">
      <c r="A211" s="23">
        <v>202206</v>
      </c>
      <c r="B211" s="21">
        <v>5540246180522</v>
      </c>
      <c r="C211" s="22">
        <v>1126</v>
      </c>
      <c r="D211" s="22">
        <v>19694.88</v>
      </c>
      <c r="E211" s="22">
        <v>1747</v>
      </c>
      <c r="F211" t="s">
        <v>7</v>
      </c>
      <c r="G211" s="33">
        <v>17.491012433392541</v>
      </c>
      <c r="H211" s="33" t="s">
        <v>173</v>
      </c>
      <c r="I211" s="33" t="s">
        <v>173</v>
      </c>
      <c r="J211" s="26">
        <v>17.492146134239594</v>
      </c>
      <c r="K211" s="26">
        <v>19.456150276243097</v>
      </c>
      <c r="L211" s="26">
        <v>0.11227919815734388</v>
      </c>
      <c r="Q211"/>
    </row>
    <row r="212" spans="1:17" x14ac:dyDescent="0.2">
      <c r="A212" s="23">
        <v>202207</v>
      </c>
      <c r="B212" s="21">
        <v>5540246180522</v>
      </c>
      <c r="C212" s="22">
        <v>548</v>
      </c>
      <c r="D212" s="22">
        <v>9583.4880000000012</v>
      </c>
      <c r="E212" s="22">
        <v>1193</v>
      </c>
      <c r="F212" t="s">
        <v>7</v>
      </c>
      <c r="G212" s="33">
        <v>17.488116788321172</v>
      </c>
      <c r="H212" s="33" t="s">
        <v>173</v>
      </c>
      <c r="I212" s="33" t="s">
        <v>173</v>
      </c>
      <c r="J212" s="26">
        <v>17.492146134239594</v>
      </c>
      <c r="K212" s="26">
        <v>19.456150276243097</v>
      </c>
      <c r="L212" s="26">
        <v>0.11227919815734388</v>
      </c>
      <c r="Q212"/>
    </row>
    <row r="213" spans="1:17" x14ac:dyDescent="0.2">
      <c r="A213" s="23">
        <v>202208</v>
      </c>
      <c r="B213" s="18">
        <v>5540246180522</v>
      </c>
      <c r="C213" s="19">
        <v>803</v>
      </c>
      <c r="D213" s="19">
        <v>14050.368000000002</v>
      </c>
      <c r="E213" s="19">
        <v>1444</v>
      </c>
      <c r="F213" t="s">
        <v>7</v>
      </c>
      <c r="G213" s="33">
        <v>17.497344956413453</v>
      </c>
      <c r="H213" s="33" t="s">
        <v>173</v>
      </c>
      <c r="I213" s="33" t="s">
        <v>173</v>
      </c>
      <c r="J213" s="26">
        <v>17.492146134239594</v>
      </c>
      <c r="K213" s="26">
        <v>19.456150276243097</v>
      </c>
      <c r="L213" s="26">
        <v>0.11227919815734388</v>
      </c>
      <c r="Q213"/>
    </row>
    <row r="214" spans="1:17" x14ac:dyDescent="0.2">
      <c r="A214" s="23">
        <v>202209</v>
      </c>
      <c r="B214" s="18">
        <v>5540246180522</v>
      </c>
      <c r="C214" s="19">
        <v>274</v>
      </c>
      <c r="D214" s="19">
        <v>4791.7440000000006</v>
      </c>
      <c r="E214" s="19">
        <v>1764</v>
      </c>
      <c r="F214" t="s">
        <v>7</v>
      </c>
      <c r="G214" s="33">
        <v>17.488116788321172</v>
      </c>
      <c r="H214" s="33" t="s">
        <v>173</v>
      </c>
      <c r="I214" s="33" t="s">
        <v>173</v>
      </c>
      <c r="J214" s="26">
        <v>17.492146134239594</v>
      </c>
      <c r="K214" s="26">
        <v>19.456150276243097</v>
      </c>
      <c r="L214" s="26">
        <v>0.11227919815734388</v>
      </c>
      <c r="Q214"/>
    </row>
    <row r="215" spans="1:17" x14ac:dyDescent="0.2">
      <c r="A215" s="23">
        <v>202210</v>
      </c>
      <c r="B215" s="18">
        <v>5540246180522</v>
      </c>
      <c r="C215" s="19">
        <v>1184</v>
      </c>
      <c r="D215" s="19">
        <v>20710.080000000002</v>
      </c>
      <c r="E215" s="19">
        <v>1963</v>
      </c>
      <c r="F215" t="s">
        <v>7</v>
      </c>
      <c r="G215" s="33">
        <v>17.491621621621622</v>
      </c>
      <c r="H215" s="33" t="s">
        <v>173</v>
      </c>
      <c r="I215" s="33" t="s">
        <v>173</v>
      </c>
      <c r="J215" s="26">
        <v>17.492146134239594</v>
      </c>
      <c r="K215" s="26">
        <v>19.456150276243097</v>
      </c>
      <c r="L215" s="26">
        <v>0.11227919815734388</v>
      </c>
      <c r="Q215"/>
    </row>
    <row r="216" spans="1:17" x14ac:dyDescent="0.2">
      <c r="A216" s="23">
        <v>202211</v>
      </c>
      <c r="B216" s="21">
        <v>5540246180522</v>
      </c>
      <c r="C216" s="22">
        <v>1337</v>
      </c>
      <c r="D216" s="22">
        <v>25241.500800000002</v>
      </c>
      <c r="E216" s="22">
        <v>1722</v>
      </c>
      <c r="F216" t="s">
        <v>7</v>
      </c>
      <c r="G216" s="33">
        <v>18.879207778608826</v>
      </c>
      <c r="H216" s="33" t="s">
        <v>173</v>
      </c>
      <c r="I216" s="33" t="s">
        <v>173</v>
      </c>
      <c r="J216" s="26">
        <v>17.492146134239594</v>
      </c>
      <c r="K216" s="26">
        <v>19.456150276243097</v>
      </c>
      <c r="L216" s="26">
        <v>0.11227919815734388</v>
      </c>
      <c r="Q216"/>
    </row>
    <row r="217" spans="1:17" x14ac:dyDescent="0.2">
      <c r="A217" s="23">
        <v>202212</v>
      </c>
      <c r="B217" s="21">
        <v>5540246180522</v>
      </c>
      <c r="C217" s="22">
        <v>729</v>
      </c>
      <c r="D217" s="22">
        <v>14005.656000000001</v>
      </c>
      <c r="E217" s="22">
        <v>1856</v>
      </c>
      <c r="F217" t="s">
        <v>7</v>
      </c>
      <c r="G217" s="33">
        <v>19.212148148148149</v>
      </c>
      <c r="H217" s="33" t="s">
        <v>173</v>
      </c>
      <c r="I217" s="33" t="s">
        <v>173</v>
      </c>
      <c r="J217" s="26">
        <v>17.492146134239594</v>
      </c>
      <c r="K217" s="26">
        <v>19.456150276243097</v>
      </c>
      <c r="L217" s="26">
        <v>0.11227919815734388</v>
      </c>
      <c r="Q217"/>
    </row>
    <row r="218" spans="1:17" x14ac:dyDescent="0.2">
      <c r="A218" s="23">
        <v>202301</v>
      </c>
      <c r="B218" s="21">
        <v>5540246180522</v>
      </c>
      <c r="C218" s="22">
        <v>543</v>
      </c>
      <c r="D218" s="22">
        <v>10564.689600000002</v>
      </c>
      <c r="E218" s="22">
        <v>279</v>
      </c>
      <c r="F218" t="s">
        <v>7</v>
      </c>
      <c r="G218" s="33">
        <v>19.456150276243097</v>
      </c>
      <c r="H218" s="33" t="s">
        <v>173</v>
      </c>
      <c r="I218" s="33">
        <v>19.456150276243097</v>
      </c>
      <c r="J218" s="26">
        <v>17.492146134239594</v>
      </c>
      <c r="K218" s="26">
        <v>19.456150276243097</v>
      </c>
      <c r="L218" s="26">
        <v>0.11227919815734388</v>
      </c>
      <c r="Q218"/>
    </row>
    <row r="219" spans="1:17" x14ac:dyDescent="0.2">
      <c r="A219" s="23">
        <v>202205</v>
      </c>
      <c r="B219" s="21">
        <v>5540246181016</v>
      </c>
      <c r="C219" s="22">
        <v>2228</v>
      </c>
      <c r="D219" s="22">
        <v>17501.184000000001</v>
      </c>
      <c r="E219" s="22">
        <v>15591</v>
      </c>
      <c r="F219" t="s">
        <v>144</v>
      </c>
      <c r="G219" s="33">
        <v>7.8551095152603239</v>
      </c>
      <c r="H219" s="33">
        <v>7.8551095152603239</v>
      </c>
      <c r="I219" s="33" t="s">
        <v>173</v>
      </c>
      <c r="J219" s="26">
        <v>7.8551095152603239</v>
      </c>
      <c r="K219" s="26">
        <v>8.7515637030247504</v>
      </c>
      <c r="L219" s="26">
        <v>0.11412370330711008</v>
      </c>
      <c r="Q219"/>
    </row>
    <row r="220" spans="1:17" x14ac:dyDescent="0.2">
      <c r="A220" s="23">
        <v>202206</v>
      </c>
      <c r="B220" s="18">
        <v>5540246181016</v>
      </c>
      <c r="C220" s="19">
        <v>8018</v>
      </c>
      <c r="D220" s="19">
        <v>65407.996800000001</v>
      </c>
      <c r="E220" s="19">
        <v>20129</v>
      </c>
      <c r="F220" t="s">
        <v>144</v>
      </c>
      <c r="G220" s="33">
        <v>8.1576448989773009</v>
      </c>
      <c r="H220" s="33" t="s">
        <v>173</v>
      </c>
      <c r="I220" s="33" t="s">
        <v>173</v>
      </c>
      <c r="J220" s="26">
        <v>7.8551095152603239</v>
      </c>
      <c r="K220" s="26">
        <v>8.7515637030247504</v>
      </c>
      <c r="L220" s="26">
        <v>0.11412370330711008</v>
      </c>
      <c r="Q220"/>
    </row>
    <row r="221" spans="1:17" x14ac:dyDescent="0.2">
      <c r="A221" s="23">
        <v>202207</v>
      </c>
      <c r="B221" s="21">
        <v>5540246181016</v>
      </c>
      <c r="C221" s="22">
        <v>15507</v>
      </c>
      <c r="D221" s="22">
        <v>126731.86560000002</v>
      </c>
      <c r="E221" s="22">
        <v>9772</v>
      </c>
      <c r="F221" t="s">
        <v>144</v>
      </c>
      <c r="G221" s="33">
        <v>8.1725585606500299</v>
      </c>
      <c r="H221" s="33" t="s">
        <v>173</v>
      </c>
      <c r="I221" s="33" t="s">
        <v>173</v>
      </c>
      <c r="J221" s="26">
        <v>7.8551095152603239</v>
      </c>
      <c r="K221" s="26">
        <v>8.7515637030247504</v>
      </c>
      <c r="L221" s="26">
        <v>0.11412370330711008</v>
      </c>
      <c r="Q221"/>
    </row>
    <row r="222" spans="1:17" x14ac:dyDescent="0.2">
      <c r="A222" s="23">
        <v>202208</v>
      </c>
      <c r="B222" s="18">
        <v>5540246181016</v>
      </c>
      <c r="C222" s="19">
        <v>16426</v>
      </c>
      <c r="D222" s="19">
        <v>131426.32320000001</v>
      </c>
      <c r="E222" s="19">
        <v>10357</v>
      </c>
      <c r="F222" t="s">
        <v>144</v>
      </c>
      <c r="G222" s="33">
        <v>8.001115499817363</v>
      </c>
      <c r="H222" s="33" t="s">
        <v>173</v>
      </c>
      <c r="I222" s="33" t="s">
        <v>173</v>
      </c>
      <c r="J222" s="26">
        <v>7.8551095152603239</v>
      </c>
      <c r="K222" s="26">
        <v>8.7515637030247504</v>
      </c>
      <c r="L222" s="26">
        <v>0.11412370330711008</v>
      </c>
      <c r="Q222"/>
    </row>
    <row r="223" spans="1:17" x14ac:dyDescent="0.2">
      <c r="A223" s="23">
        <v>202209</v>
      </c>
      <c r="B223" s="18">
        <v>5540246181016</v>
      </c>
      <c r="C223" s="19">
        <v>6070</v>
      </c>
      <c r="D223" s="19">
        <v>48560.90400000001</v>
      </c>
      <c r="E223" s="19">
        <v>16092</v>
      </c>
      <c r="F223" t="s">
        <v>144</v>
      </c>
      <c r="G223" s="33">
        <v>8.0001489291598045</v>
      </c>
      <c r="H223" s="33" t="s">
        <v>173</v>
      </c>
      <c r="I223" s="33" t="s">
        <v>173</v>
      </c>
      <c r="J223" s="26">
        <v>7.8551095152603239</v>
      </c>
      <c r="K223" s="26">
        <v>8.7515637030247504</v>
      </c>
      <c r="L223" s="26">
        <v>0.11412370330711008</v>
      </c>
      <c r="Q223"/>
    </row>
    <row r="224" spans="1:17" x14ac:dyDescent="0.2">
      <c r="A224" s="23">
        <v>202210</v>
      </c>
      <c r="B224" s="21">
        <v>5540246181016</v>
      </c>
      <c r="C224" s="22">
        <v>9577</v>
      </c>
      <c r="D224" s="22">
        <v>78233.212800000008</v>
      </c>
      <c r="E224" s="22">
        <v>22189</v>
      </c>
      <c r="F224" t="s">
        <v>144</v>
      </c>
      <c r="G224" s="33">
        <v>8.1688642372350433</v>
      </c>
      <c r="H224" s="33" t="s">
        <v>173</v>
      </c>
      <c r="I224" s="33" t="s">
        <v>173</v>
      </c>
      <c r="J224" s="26">
        <v>7.8551095152603239</v>
      </c>
      <c r="K224" s="26">
        <v>8.7515637030247504</v>
      </c>
      <c r="L224" s="26">
        <v>0.11412370330711008</v>
      </c>
      <c r="Q224"/>
    </row>
    <row r="225" spans="1:17" x14ac:dyDescent="0.2">
      <c r="A225" s="23">
        <v>202211</v>
      </c>
      <c r="B225" s="18">
        <v>5540246181016</v>
      </c>
      <c r="C225" s="19">
        <v>16788</v>
      </c>
      <c r="D225" s="19">
        <v>144075.11040000001</v>
      </c>
      <c r="E225" s="19">
        <v>24110</v>
      </c>
      <c r="F225" t="s">
        <v>144</v>
      </c>
      <c r="G225" s="33">
        <v>8.5820294496068623</v>
      </c>
      <c r="H225" s="33" t="s">
        <v>173</v>
      </c>
      <c r="I225" s="33" t="s">
        <v>173</v>
      </c>
      <c r="J225" s="26">
        <v>7.8551095152603239</v>
      </c>
      <c r="K225" s="26">
        <v>8.7515637030247504</v>
      </c>
      <c r="L225" s="26">
        <v>0.11412370330711008</v>
      </c>
      <c r="Q225"/>
    </row>
    <row r="226" spans="1:17" x14ac:dyDescent="0.2">
      <c r="A226" s="23">
        <v>202212</v>
      </c>
      <c r="B226" s="18">
        <v>5540246181016</v>
      </c>
      <c r="C226" s="19">
        <v>29427</v>
      </c>
      <c r="D226" s="19">
        <v>256275.6624</v>
      </c>
      <c r="E226" s="19">
        <v>19656</v>
      </c>
      <c r="F226" t="s">
        <v>144</v>
      </c>
      <c r="G226" s="33">
        <v>8.7088613314303185</v>
      </c>
      <c r="H226" s="33" t="s">
        <v>173</v>
      </c>
      <c r="I226" s="33" t="s">
        <v>173</v>
      </c>
      <c r="J226" s="26">
        <v>7.8551095152603239</v>
      </c>
      <c r="K226" s="26">
        <v>8.7515637030247504</v>
      </c>
      <c r="L226" s="26">
        <v>0.11412370330711008</v>
      </c>
      <c r="Q226"/>
    </row>
    <row r="227" spans="1:17" x14ac:dyDescent="0.2">
      <c r="A227" s="23">
        <v>202301</v>
      </c>
      <c r="B227" s="18">
        <v>5540246181016</v>
      </c>
      <c r="C227" s="19">
        <v>17456</v>
      </c>
      <c r="D227" s="19">
        <v>152767.29600000003</v>
      </c>
      <c r="E227" s="19">
        <v>3536</v>
      </c>
      <c r="F227" t="s">
        <v>144</v>
      </c>
      <c r="G227" s="33">
        <v>8.7515637030247504</v>
      </c>
      <c r="H227" s="33" t="s">
        <v>173</v>
      </c>
      <c r="I227" s="33">
        <v>8.7515637030247504</v>
      </c>
      <c r="J227" s="26">
        <v>7.8551095152603239</v>
      </c>
      <c r="K227" s="26">
        <v>8.7515637030247504</v>
      </c>
      <c r="L227" s="26">
        <v>0.11412370330711008</v>
      </c>
      <c r="Q227"/>
    </row>
    <row r="228" spans="1:17" x14ac:dyDescent="0.2">
      <c r="A228" s="23">
        <v>202205</v>
      </c>
      <c r="B228" s="18">
        <v>5540246181061</v>
      </c>
      <c r="C228" s="19">
        <v>27353</v>
      </c>
      <c r="D228" s="19">
        <v>33259.118399999999</v>
      </c>
      <c r="E228" s="19">
        <v>68696</v>
      </c>
      <c r="F228" t="s">
        <v>144</v>
      </c>
      <c r="G228" s="33">
        <v>1.2159221438233465</v>
      </c>
      <c r="H228" s="33">
        <v>1.2159221438233465</v>
      </c>
      <c r="I228" s="33" t="s">
        <v>173</v>
      </c>
      <c r="J228" s="26">
        <v>1.2159221438233465</v>
      </c>
      <c r="K228" s="26">
        <v>1.4746736569206396</v>
      </c>
      <c r="L228" s="26">
        <v>0.21280269827447551</v>
      </c>
      <c r="Q228"/>
    </row>
    <row r="229" spans="1:17" x14ac:dyDescent="0.2">
      <c r="A229" s="23">
        <v>202206</v>
      </c>
      <c r="B229" s="21">
        <v>5540246181061</v>
      </c>
      <c r="C229" s="22">
        <v>37689</v>
      </c>
      <c r="D229" s="22">
        <v>45826.516800000005</v>
      </c>
      <c r="E229" s="22">
        <v>84147</v>
      </c>
      <c r="F229" t="s">
        <v>144</v>
      </c>
      <c r="G229" s="33">
        <v>1.2159122502586963</v>
      </c>
      <c r="H229" s="33" t="s">
        <v>173</v>
      </c>
      <c r="I229" s="33" t="s">
        <v>173</v>
      </c>
      <c r="J229" s="26">
        <v>1.2159221438233465</v>
      </c>
      <c r="K229" s="26">
        <v>1.4746736569206396</v>
      </c>
      <c r="L229" s="26">
        <v>0.21280269827447551</v>
      </c>
      <c r="Q229"/>
    </row>
    <row r="230" spans="1:17" x14ac:dyDescent="0.2">
      <c r="A230" s="23">
        <v>202207</v>
      </c>
      <c r="B230" s="18">
        <v>5540246181061</v>
      </c>
      <c r="C230" s="19">
        <v>32469</v>
      </c>
      <c r="D230" s="19">
        <v>39479.356800000001</v>
      </c>
      <c r="E230" s="19">
        <v>46354</v>
      </c>
      <c r="F230" t="s">
        <v>144</v>
      </c>
      <c r="G230" s="33">
        <v>1.2159092303427885</v>
      </c>
      <c r="H230" s="33" t="s">
        <v>173</v>
      </c>
      <c r="I230" s="33" t="s">
        <v>173</v>
      </c>
      <c r="J230" s="26">
        <v>1.2159221438233465</v>
      </c>
      <c r="K230" s="26">
        <v>1.4746736569206396</v>
      </c>
      <c r="L230" s="26">
        <v>0.21280269827447551</v>
      </c>
      <c r="Q230"/>
    </row>
    <row r="231" spans="1:17" x14ac:dyDescent="0.2">
      <c r="A231" s="23">
        <v>202208</v>
      </c>
      <c r="B231" s="21">
        <v>5540246181061</v>
      </c>
      <c r="C231" s="22">
        <v>43431</v>
      </c>
      <c r="D231" s="22">
        <v>52808.371200000001</v>
      </c>
      <c r="E231" s="22">
        <v>63998</v>
      </c>
      <c r="F231" t="s">
        <v>144</v>
      </c>
      <c r="G231" s="33">
        <v>1.2159142363749396</v>
      </c>
      <c r="H231" s="33" t="s">
        <v>173</v>
      </c>
      <c r="I231" s="33" t="s">
        <v>173</v>
      </c>
      <c r="J231" s="26">
        <v>1.2159221438233465</v>
      </c>
      <c r="K231" s="26">
        <v>1.4746736569206396</v>
      </c>
      <c r="L231" s="26">
        <v>0.21280269827447551</v>
      </c>
      <c r="Q231"/>
    </row>
    <row r="232" spans="1:17" x14ac:dyDescent="0.2">
      <c r="A232" s="23">
        <v>202209</v>
      </c>
      <c r="B232" s="21">
        <v>5540246181061</v>
      </c>
      <c r="C232" s="22">
        <v>14616</v>
      </c>
      <c r="D232" s="22">
        <v>17472.672000000002</v>
      </c>
      <c r="E232" s="22">
        <v>69740</v>
      </c>
      <c r="F232" t="s">
        <v>144</v>
      </c>
      <c r="G232" s="33">
        <v>1.195448275862069</v>
      </c>
      <c r="H232" s="33" t="s">
        <v>173</v>
      </c>
      <c r="I232" s="33" t="s">
        <v>173</v>
      </c>
      <c r="J232" s="26">
        <v>1.2159221438233465</v>
      </c>
      <c r="K232" s="26">
        <v>1.4746736569206396</v>
      </c>
      <c r="L232" s="26">
        <v>0.21280269827447551</v>
      </c>
      <c r="Q232"/>
    </row>
    <row r="233" spans="1:17" x14ac:dyDescent="0.2">
      <c r="A233" s="23">
        <v>202210</v>
      </c>
      <c r="B233" s="18">
        <v>5540246181061</v>
      </c>
      <c r="C233" s="19">
        <v>22342</v>
      </c>
      <c r="D233" s="19">
        <v>26458.617600000001</v>
      </c>
      <c r="E233" s="19">
        <v>85817</v>
      </c>
      <c r="F233" t="s">
        <v>144</v>
      </c>
      <c r="G233" s="33">
        <v>1.18425465938591</v>
      </c>
      <c r="H233" s="33" t="s">
        <v>173</v>
      </c>
      <c r="I233" s="33" t="s">
        <v>173</v>
      </c>
      <c r="J233" s="26">
        <v>1.2159221438233465</v>
      </c>
      <c r="K233" s="26">
        <v>1.4746736569206396</v>
      </c>
      <c r="L233" s="26">
        <v>0.21280269827447551</v>
      </c>
      <c r="Q233"/>
    </row>
    <row r="234" spans="1:17" x14ac:dyDescent="0.2">
      <c r="A234" s="23">
        <v>202211</v>
      </c>
      <c r="B234" s="21">
        <v>5540246181061</v>
      </c>
      <c r="C234" s="22">
        <v>76839</v>
      </c>
      <c r="D234" s="22">
        <v>108596.50560000002</v>
      </c>
      <c r="E234" s="22">
        <v>87905</v>
      </c>
      <c r="F234" t="s">
        <v>144</v>
      </c>
      <c r="G234" s="33">
        <v>1.4132993089446768</v>
      </c>
      <c r="H234" s="33" t="s">
        <v>173</v>
      </c>
      <c r="I234" s="33" t="s">
        <v>173</v>
      </c>
      <c r="J234" s="26">
        <v>1.2159221438233465</v>
      </c>
      <c r="K234" s="26">
        <v>1.4746736569206396</v>
      </c>
      <c r="L234" s="26">
        <v>0.21280269827447551</v>
      </c>
      <c r="Q234"/>
    </row>
    <row r="235" spans="1:17" x14ac:dyDescent="0.2">
      <c r="A235" s="23">
        <v>202212</v>
      </c>
      <c r="B235" s="21">
        <v>5540246181061</v>
      </c>
      <c r="C235" s="22">
        <v>80388</v>
      </c>
      <c r="D235" s="22">
        <v>117954.14400000001</v>
      </c>
      <c r="E235" s="22">
        <v>84356</v>
      </c>
      <c r="F235" t="s">
        <v>144</v>
      </c>
      <c r="G235" s="33">
        <v>1.4673103448275864</v>
      </c>
      <c r="H235" s="33" t="s">
        <v>173</v>
      </c>
      <c r="I235" s="33" t="s">
        <v>173</v>
      </c>
      <c r="J235" s="26">
        <v>1.2159221438233465</v>
      </c>
      <c r="K235" s="26">
        <v>1.4746736569206396</v>
      </c>
      <c r="L235" s="26">
        <v>0.21280269827447551</v>
      </c>
      <c r="Q235"/>
    </row>
    <row r="236" spans="1:17" x14ac:dyDescent="0.2">
      <c r="A236" s="23">
        <v>202301</v>
      </c>
      <c r="B236" s="21">
        <v>5540246181061</v>
      </c>
      <c r="C236" s="22">
        <v>13886</v>
      </c>
      <c r="D236" s="22">
        <v>20477.3184</v>
      </c>
      <c r="E236" s="22">
        <v>13364</v>
      </c>
      <c r="F236" t="s">
        <v>144</v>
      </c>
      <c r="G236" s="33">
        <v>1.4746736569206396</v>
      </c>
      <c r="H236" s="33" t="s">
        <v>173</v>
      </c>
      <c r="I236" s="33">
        <v>1.4746736569206396</v>
      </c>
      <c r="J236" s="26">
        <v>1.2159221438233465</v>
      </c>
      <c r="K236" s="26">
        <v>1.4746736569206396</v>
      </c>
      <c r="L236" s="26">
        <v>0.21280269827447551</v>
      </c>
      <c r="Q236"/>
    </row>
    <row r="237" spans="1:17" x14ac:dyDescent="0.2">
      <c r="A237" s="23">
        <v>202205</v>
      </c>
      <c r="B237" s="21">
        <v>5540246182684</v>
      </c>
      <c r="C237" s="22">
        <v>205</v>
      </c>
      <c r="D237" s="22">
        <v>10245.312</v>
      </c>
      <c r="E237" s="22">
        <v>339</v>
      </c>
      <c r="F237" t="s">
        <v>7</v>
      </c>
      <c r="G237" s="33">
        <v>49.977131707317071</v>
      </c>
      <c r="H237" s="33">
        <v>49.977131707317071</v>
      </c>
      <c r="I237" s="33" t="s">
        <v>173</v>
      </c>
      <c r="J237" s="26">
        <v>49.977131707317071</v>
      </c>
      <c r="K237" s="26">
        <v>49.969592920353982</v>
      </c>
      <c r="L237" s="26">
        <v>-1.5084473049065128E-4</v>
      </c>
      <c r="Q237"/>
    </row>
    <row r="238" spans="1:17" x14ac:dyDescent="0.2">
      <c r="A238" s="23">
        <v>202206</v>
      </c>
      <c r="B238" s="21">
        <v>5540246182684</v>
      </c>
      <c r="C238" s="22">
        <v>260</v>
      </c>
      <c r="D238" s="22">
        <v>13039.488000000001</v>
      </c>
      <c r="E238" s="22">
        <v>434</v>
      </c>
      <c r="F238" t="s">
        <v>7</v>
      </c>
      <c r="G238" s="33">
        <v>50.151876923076927</v>
      </c>
      <c r="H238" s="33" t="s">
        <v>173</v>
      </c>
      <c r="I238" s="33" t="s">
        <v>173</v>
      </c>
      <c r="J238" s="26">
        <v>49.977131707317071</v>
      </c>
      <c r="K238" s="26">
        <v>49.969592920353982</v>
      </c>
      <c r="L238" s="26">
        <v>-1.5084473049065128E-4</v>
      </c>
      <c r="Q238"/>
    </row>
    <row r="239" spans="1:17" x14ac:dyDescent="0.2">
      <c r="A239" s="23">
        <v>202207</v>
      </c>
      <c r="B239" s="18">
        <v>5540246182684</v>
      </c>
      <c r="C239" s="19">
        <v>140</v>
      </c>
      <c r="D239" s="19">
        <v>6985.4400000000005</v>
      </c>
      <c r="E239" s="19">
        <v>161</v>
      </c>
      <c r="F239" t="s">
        <v>7</v>
      </c>
      <c r="G239" s="33">
        <v>49.896000000000001</v>
      </c>
      <c r="H239" s="33" t="s">
        <v>173</v>
      </c>
      <c r="I239" s="33" t="s">
        <v>173</v>
      </c>
      <c r="J239" s="26">
        <v>49.977131707317071</v>
      </c>
      <c r="K239" s="26">
        <v>49.969592920353982</v>
      </c>
      <c r="L239" s="26">
        <v>-1.5084473049065128E-4</v>
      </c>
      <c r="Q239"/>
    </row>
    <row r="240" spans="1:17" x14ac:dyDescent="0.2">
      <c r="A240" s="23">
        <v>202208</v>
      </c>
      <c r="B240" s="18">
        <v>5540246182684</v>
      </c>
      <c r="C240" s="19">
        <v>462</v>
      </c>
      <c r="D240" s="19">
        <v>23168.376000000004</v>
      </c>
      <c r="E240" s="19">
        <v>214</v>
      </c>
      <c r="F240" t="s">
        <v>7</v>
      </c>
      <c r="G240" s="33">
        <v>50.14800000000001</v>
      </c>
      <c r="H240" s="33" t="s">
        <v>173</v>
      </c>
      <c r="I240" s="33" t="s">
        <v>173</v>
      </c>
      <c r="J240" s="26">
        <v>49.977131707317071</v>
      </c>
      <c r="K240" s="26">
        <v>49.969592920353982</v>
      </c>
      <c r="L240" s="26">
        <v>-1.5084473049065128E-4</v>
      </c>
      <c r="Q240"/>
    </row>
    <row r="241" spans="1:17" x14ac:dyDescent="0.2">
      <c r="A241" s="23">
        <v>202209</v>
      </c>
      <c r="B241" s="18">
        <v>5540246182684</v>
      </c>
      <c r="C241" s="19">
        <v>249</v>
      </c>
      <c r="D241" s="19">
        <v>12457.368</v>
      </c>
      <c r="E241" s="19">
        <v>402</v>
      </c>
      <c r="F241" t="s">
        <v>7</v>
      </c>
      <c r="G241" s="33">
        <v>50.029590361445784</v>
      </c>
      <c r="H241" s="33" t="s">
        <v>173</v>
      </c>
      <c r="I241" s="33" t="s">
        <v>173</v>
      </c>
      <c r="J241" s="26">
        <v>49.977131707317071</v>
      </c>
      <c r="K241" s="26">
        <v>49.969592920353982</v>
      </c>
      <c r="L241" s="26">
        <v>-1.5084473049065128E-4</v>
      </c>
      <c r="Q241"/>
    </row>
    <row r="242" spans="1:17" x14ac:dyDescent="0.2">
      <c r="A242" s="23">
        <v>202210</v>
      </c>
      <c r="B242" s="21">
        <v>5540246182684</v>
      </c>
      <c r="C242" s="22">
        <v>33</v>
      </c>
      <c r="D242" s="22">
        <v>1629.9360000000001</v>
      </c>
      <c r="E242" s="22">
        <v>553</v>
      </c>
      <c r="F242" t="s">
        <v>7</v>
      </c>
      <c r="G242" s="33">
        <v>49.392000000000003</v>
      </c>
      <c r="H242" s="33" t="s">
        <v>173</v>
      </c>
      <c r="I242" s="33" t="s">
        <v>173</v>
      </c>
      <c r="J242" s="26">
        <v>49.977131707317071</v>
      </c>
      <c r="K242" s="26">
        <v>49.969592920353982</v>
      </c>
      <c r="L242" s="26">
        <v>-1.5084473049065128E-4</v>
      </c>
      <c r="Q242"/>
    </row>
    <row r="243" spans="1:17" x14ac:dyDescent="0.2">
      <c r="A243" s="23">
        <v>202211</v>
      </c>
      <c r="B243" s="21">
        <v>5540246182684</v>
      </c>
      <c r="C243" s="22">
        <v>455</v>
      </c>
      <c r="D243" s="22">
        <v>22819.103999999999</v>
      </c>
      <c r="E243" s="22">
        <v>557</v>
      </c>
      <c r="F243" t="s">
        <v>7</v>
      </c>
      <c r="G243" s="33">
        <v>50.151876923076919</v>
      </c>
      <c r="H243" s="33" t="s">
        <v>173</v>
      </c>
      <c r="I243" s="33" t="s">
        <v>173</v>
      </c>
      <c r="J243" s="26">
        <v>49.977131707317071</v>
      </c>
      <c r="K243" s="26">
        <v>49.969592920353982</v>
      </c>
      <c r="L243" s="26">
        <v>-1.5084473049065128E-4</v>
      </c>
      <c r="Q243"/>
    </row>
    <row r="244" spans="1:17" x14ac:dyDescent="0.2">
      <c r="A244" s="23">
        <v>202212</v>
      </c>
      <c r="B244" s="21">
        <v>5540246182684</v>
      </c>
      <c r="C244" s="22">
        <v>362</v>
      </c>
      <c r="D244" s="22">
        <v>18162.144</v>
      </c>
      <c r="E244" s="22">
        <v>601</v>
      </c>
      <c r="F244" t="s">
        <v>7</v>
      </c>
      <c r="G244" s="33">
        <v>50.17166850828729</v>
      </c>
      <c r="H244" s="33" t="s">
        <v>173</v>
      </c>
      <c r="I244" s="33" t="s">
        <v>173</v>
      </c>
      <c r="J244" s="26">
        <v>49.977131707317071</v>
      </c>
      <c r="K244" s="26">
        <v>49.969592920353982</v>
      </c>
      <c r="L244" s="26">
        <v>-1.5084473049065128E-4</v>
      </c>
      <c r="Q244"/>
    </row>
    <row r="245" spans="1:17" x14ac:dyDescent="0.2">
      <c r="A245" s="23">
        <v>202301</v>
      </c>
      <c r="B245" s="21">
        <v>5540246182684</v>
      </c>
      <c r="C245" s="22">
        <v>226</v>
      </c>
      <c r="D245" s="22">
        <v>11293.128000000001</v>
      </c>
      <c r="E245" s="22">
        <v>79</v>
      </c>
      <c r="F245" t="s">
        <v>7</v>
      </c>
      <c r="G245" s="33">
        <v>49.969592920353982</v>
      </c>
      <c r="H245" s="33" t="s">
        <v>173</v>
      </c>
      <c r="I245" s="33">
        <v>49.969592920353982</v>
      </c>
      <c r="J245" s="26">
        <v>49.977131707317071</v>
      </c>
      <c r="K245" s="26">
        <v>49.969592920353982</v>
      </c>
      <c r="L245" s="26">
        <v>-1.5084473049065128E-4</v>
      </c>
      <c r="Q245"/>
    </row>
    <row r="246" spans="1:17" x14ac:dyDescent="0.2">
      <c r="A246" s="23">
        <v>202205</v>
      </c>
      <c r="B246" s="21">
        <v>5540246183130</v>
      </c>
      <c r="C246" s="22">
        <v>5304</v>
      </c>
      <c r="D246" s="22">
        <v>22456.915199999999</v>
      </c>
      <c r="E246" s="22">
        <v>7392</v>
      </c>
      <c r="F246" t="s">
        <v>78</v>
      </c>
      <c r="G246" s="33">
        <v>4.2339583710407238</v>
      </c>
      <c r="H246" s="33">
        <v>4.2339583710407238</v>
      </c>
      <c r="I246" s="33" t="s">
        <v>173</v>
      </c>
      <c r="J246" s="26">
        <v>4.2339583710407238</v>
      </c>
      <c r="K246" s="26">
        <v>4.2340325045886873</v>
      </c>
      <c r="L246" s="26">
        <v>1.7509276536653573E-5</v>
      </c>
      <c r="Q246"/>
    </row>
    <row r="247" spans="1:17" x14ac:dyDescent="0.2">
      <c r="A247" s="23">
        <v>202206</v>
      </c>
      <c r="B247" s="21">
        <v>5540246183130</v>
      </c>
      <c r="C247" s="22">
        <v>6369</v>
      </c>
      <c r="D247" s="22">
        <v>26966.001600000003</v>
      </c>
      <c r="E247" s="22">
        <v>8018</v>
      </c>
      <c r="F247" t="s">
        <v>78</v>
      </c>
      <c r="G247" s="33">
        <v>4.2339459255770144</v>
      </c>
      <c r="H247" s="33" t="s">
        <v>173</v>
      </c>
      <c r="I247" s="33" t="s">
        <v>173</v>
      </c>
      <c r="J247" s="26">
        <v>4.2339583710407238</v>
      </c>
      <c r="K247" s="26">
        <v>4.2340325045886873</v>
      </c>
      <c r="L247" s="26">
        <v>1.7509276536653573E-5</v>
      </c>
      <c r="Q247"/>
    </row>
    <row r="248" spans="1:17" x14ac:dyDescent="0.2">
      <c r="A248" s="23">
        <v>202207</v>
      </c>
      <c r="B248" s="18">
        <v>5540246183130</v>
      </c>
      <c r="C248" s="19">
        <v>5241</v>
      </c>
      <c r="D248" s="19">
        <v>22191.710400000004</v>
      </c>
      <c r="E248" s="19">
        <v>5367</v>
      </c>
      <c r="F248" t="s">
        <v>78</v>
      </c>
      <c r="G248" s="33">
        <v>4.2342511734401835</v>
      </c>
      <c r="H248" s="33" t="s">
        <v>173</v>
      </c>
      <c r="I248" s="33" t="s">
        <v>173</v>
      </c>
      <c r="J248" s="26">
        <v>4.2339583710407238</v>
      </c>
      <c r="K248" s="26">
        <v>4.2340325045886873</v>
      </c>
      <c r="L248" s="26">
        <v>1.7509276536653573E-5</v>
      </c>
      <c r="Q248"/>
    </row>
    <row r="249" spans="1:17" x14ac:dyDescent="0.2">
      <c r="A249" s="23">
        <v>202208</v>
      </c>
      <c r="B249" s="18">
        <v>5540246183130</v>
      </c>
      <c r="C249" s="19">
        <v>4490</v>
      </c>
      <c r="D249" s="19">
        <v>19008.820800000001</v>
      </c>
      <c r="E249" s="19">
        <v>5534</v>
      </c>
      <c r="F249" t="s">
        <v>78</v>
      </c>
      <c r="G249" s="33">
        <v>4.2335903786191542</v>
      </c>
      <c r="H249" s="33" t="s">
        <v>173</v>
      </c>
      <c r="I249" s="33" t="s">
        <v>173</v>
      </c>
      <c r="J249" s="26">
        <v>4.2339583710407238</v>
      </c>
      <c r="K249" s="26">
        <v>4.2340325045886873</v>
      </c>
      <c r="L249" s="26">
        <v>1.7509276536653573E-5</v>
      </c>
      <c r="Q249"/>
    </row>
    <row r="250" spans="1:17" x14ac:dyDescent="0.2">
      <c r="A250" s="23">
        <v>202209</v>
      </c>
      <c r="B250" s="18">
        <v>5540246183130</v>
      </c>
      <c r="C250" s="19">
        <v>2715</v>
      </c>
      <c r="D250" s="19">
        <v>11493.705600000001</v>
      </c>
      <c r="E250" s="19">
        <v>8728</v>
      </c>
      <c r="F250" t="s">
        <v>78</v>
      </c>
      <c r="G250" s="33">
        <v>4.2334090607734813</v>
      </c>
      <c r="H250" s="33" t="s">
        <v>173</v>
      </c>
      <c r="I250" s="33" t="s">
        <v>173</v>
      </c>
      <c r="J250" s="26">
        <v>4.2339583710407238</v>
      </c>
      <c r="K250" s="26">
        <v>4.2340325045886873</v>
      </c>
      <c r="L250" s="26">
        <v>1.7509276536653573E-5</v>
      </c>
      <c r="Q250"/>
    </row>
    <row r="251" spans="1:17" x14ac:dyDescent="0.2">
      <c r="A251" s="23">
        <v>202210</v>
      </c>
      <c r="B251" s="21">
        <v>5540246183130</v>
      </c>
      <c r="C251" s="22">
        <v>6202</v>
      </c>
      <c r="D251" s="22">
        <v>26258.688000000002</v>
      </c>
      <c r="E251" s="22">
        <v>8227</v>
      </c>
      <c r="F251" t="s">
        <v>78</v>
      </c>
      <c r="G251" s="33">
        <v>4.2339064817800711</v>
      </c>
      <c r="H251" s="33" t="s">
        <v>173</v>
      </c>
      <c r="I251" s="33" t="s">
        <v>173</v>
      </c>
      <c r="J251" s="26">
        <v>4.2339583710407238</v>
      </c>
      <c r="K251" s="26">
        <v>4.2340325045886873</v>
      </c>
      <c r="L251" s="26">
        <v>1.7509276536653573E-5</v>
      </c>
      <c r="Q251"/>
    </row>
    <row r="252" spans="1:17" x14ac:dyDescent="0.2">
      <c r="A252" s="23">
        <v>202211</v>
      </c>
      <c r="B252" s="21">
        <v>5540246183130</v>
      </c>
      <c r="C252" s="22">
        <v>5680</v>
      </c>
      <c r="D252" s="22">
        <v>24048.36</v>
      </c>
      <c r="E252" s="22">
        <v>8666</v>
      </c>
      <c r="F252" t="s">
        <v>78</v>
      </c>
      <c r="G252" s="33">
        <v>4.2338661971830991</v>
      </c>
      <c r="H252" s="33" t="s">
        <v>173</v>
      </c>
      <c r="I252" s="33" t="s">
        <v>173</v>
      </c>
      <c r="J252" s="26">
        <v>4.2339583710407238</v>
      </c>
      <c r="K252" s="26">
        <v>4.2340325045886873</v>
      </c>
      <c r="L252" s="26">
        <v>1.7509276536653573E-5</v>
      </c>
      <c r="Q252"/>
    </row>
    <row r="253" spans="1:17" x14ac:dyDescent="0.2">
      <c r="A253" s="23">
        <v>202212</v>
      </c>
      <c r="B253" s="21">
        <v>5540246183130</v>
      </c>
      <c r="C253" s="22">
        <v>4511</v>
      </c>
      <c r="D253" s="22">
        <v>19097.251200000002</v>
      </c>
      <c r="E253" s="22">
        <v>9438</v>
      </c>
      <c r="F253" t="s">
        <v>78</v>
      </c>
      <c r="G253" s="33">
        <v>4.2334850809133231</v>
      </c>
      <c r="H253" s="33" t="s">
        <v>173</v>
      </c>
      <c r="I253" s="33" t="s">
        <v>173</v>
      </c>
      <c r="J253" s="26">
        <v>4.2339583710407238</v>
      </c>
      <c r="K253" s="26">
        <v>4.2340325045886873</v>
      </c>
      <c r="L253" s="26">
        <v>1.7509276536653573E-5</v>
      </c>
      <c r="Q253"/>
    </row>
    <row r="254" spans="1:17" x14ac:dyDescent="0.2">
      <c r="A254" s="23">
        <v>202301</v>
      </c>
      <c r="B254" s="21">
        <v>5540246183130</v>
      </c>
      <c r="C254" s="22">
        <v>11986</v>
      </c>
      <c r="D254" s="22">
        <v>50749.113600000004</v>
      </c>
      <c r="E254" s="22">
        <v>1379</v>
      </c>
      <c r="F254" t="s">
        <v>78</v>
      </c>
      <c r="G254" s="33">
        <v>4.2340325045886873</v>
      </c>
      <c r="H254" s="33" t="s">
        <v>173</v>
      </c>
      <c r="I254" s="33">
        <v>4.2340325045886873</v>
      </c>
      <c r="J254" s="26">
        <v>4.2339583710407238</v>
      </c>
      <c r="K254" s="26">
        <v>4.2340325045886873</v>
      </c>
      <c r="L254" s="26">
        <v>1.7509276536653573E-5</v>
      </c>
      <c r="Q254"/>
    </row>
    <row r="255" spans="1:17" x14ac:dyDescent="0.2">
      <c r="A255" s="23">
        <v>202205</v>
      </c>
      <c r="B255" s="21">
        <v>5540246183455</v>
      </c>
      <c r="C255" s="22">
        <v>1346</v>
      </c>
      <c r="D255" s="22">
        <v>10573.632</v>
      </c>
      <c r="E255" s="22">
        <v>998</v>
      </c>
      <c r="F255" t="s">
        <v>78</v>
      </c>
      <c r="G255" s="33">
        <v>7.8555958395245167</v>
      </c>
      <c r="H255" s="33">
        <v>7.8555958395245167</v>
      </c>
      <c r="I255" s="33" t="s">
        <v>173</v>
      </c>
      <c r="J255" s="26">
        <v>7.8555958395245167</v>
      </c>
      <c r="K255" s="26">
        <v>8.040379976717114</v>
      </c>
      <c r="L255" s="26">
        <v>2.3522612538552146E-2</v>
      </c>
      <c r="Q255"/>
    </row>
    <row r="256" spans="1:17" x14ac:dyDescent="0.2">
      <c r="A256" s="23">
        <v>202206</v>
      </c>
      <c r="B256" s="18">
        <v>5540246183455</v>
      </c>
      <c r="C256" s="19">
        <v>348</v>
      </c>
      <c r="D256" s="19">
        <v>2734.5600000000004</v>
      </c>
      <c r="E256" s="19">
        <v>673</v>
      </c>
      <c r="F256" t="s">
        <v>78</v>
      </c>
      <c r="G256" s="33">
        <v>7.8579310344827595</v>
      </c>
      <c r="H256" s="33" t="s">
        <v>173</v>
      </c>
      <c r="I256" s="33" t="s">
        <v>173</v>
      </c>
      <c r="J256" s="26">
        <v>7.8555958395245167</v>
      </c>
      <c r="K256" s="26">
        <v>8.040379976717114</v>
      </c>
      <c r="L256" s="26">
        <v>2.3522612538552146E-2</v>
      </c>
      <c r="Q256"/>
    </row>
    <row r="257" spans="1:17" x14ac:dyDescent="0.2">
      <c r="A257" s="23">
        <v>202207</v>
      </c>
      <c r="B257" s="21">
        <v>5540246183455</v>
      </c>
      <c r="C257" s="22">
        <v>1764</v>
      </c>
      <c r="D257" s="22">
        <v>13855.103999999999</v>
      </c>
      <c r="E257" s="22">
        <v>279</v>
      </c>
      <c r="F257" t="s">
        <v>78</v>
      </c>
      <c r="G257" s="33">
        <v>7.8543673469387754</v>
      </c>
      <c r="H257" s="33" t="s">
        <v>173</v>
      </c>
      <c r="I257" s="33" t="s">
        <v>173</v>
      </c>
      <c r="J257" s="26">
        <v>7.8555958395245167</v>
      </c>
      <c r="K257" s="26">
        <v>8.040379976717114</v>
      </c>
      <c r="L257" s="26">
        <v>2.3522612538552146E-2</v>
      </c>
      <c r="Q257"/>
    </row>
    <row r="258" spans="1:17" x14ac:dyDescent="0.2">
      <c r="A258" s="23">
        <v>202208</v>
      </c>
      <c r="B258" s="18">
        <v>5540246183455</v>
      </c>
      <c r="C258" s="19">
        <v>1485</v>
      </c>
      <c r="D258" s="19">
        <v>11667.456000000002</v>
      </c>
      <c r="E258" s="19">
        <v>418</v>
      </c>
      <c r="F258" t="s">
        <v>78</v>
      </c>
      <c r="G258" s="33">
        <v>7.8568727272727283</v>
      </c>
      <c r="H258" s="33" t="s">
        <v>173</v>
      </c>
      <c r="I258" s="33" t="s">
        <v>173</v>
      </c>
      <c r="J258" s="26">
        <v>7.8555958395245167</v>
      </c>
      <c r="K258" s="26">
        <v>8.040379976717114</v>
      </c>
      <c r="L258" s="26">
        <v>2.3522612538552146E-2</v>
      </c>
      <c r="Q258"/>
    </row>
    <row r="259" spans="1:17" x14ac:dyDescent="0.2">
      <c r="A259" s="23">
        <v>202209</v>
      </c>
      <c r="B259" s="18">
        <v>5540246183455</v>
      </c>
      <c r="C259" s="19">
        <v>1091</v>
      </c>
      <c r="D259" s="19">
        <v>8568.2880000000005</v>
      </c>
      <c r="E259" s="19">
        <v>534</v>
      </c>
      <c r="F259" t="s">
        <v>78</v>
      </c>
      <c r="G259" s="33">
        <v>7.8536095325389557</v>
      </c>
      <c r="H259" s="33" t="s">
        <v>173</v>
      </c>
      <c r="I259" s="33" t="s">
        <v>173</v>
      </c>
      <c r="J259" s="26">
        <v>7.8555958395245167</v>
      </c>
      <c r="K259" s="26">
        <v>8.040379976717114</v>
      </c>
      <c r="L259" s="26">
        <v>2.3522612538552146E-2</v>
      </c>
      <c r="Q259"/>
    </row>
    <row r="260" spans="1:17" x14ac:dyDescent="0.2">
      <c r="A260" s="23">
        <v>202210</v>
      </c>
      <c r="B260" s="21">
        <v>5540246183455</v>
      </c>
      <c r="C260" s="22">
        <v>557</v>
      </c>
      <c r="D260" s="22">
        <v>4375.2960000000003</v>
      </c>
      <c r="E260" s="22">
        <v>557</v>
      </c>
      <c r="F260" t="s">
        <v>78</v>
      </c>
      <c r="G260" s="33">
        <v>7.8551095152603239</v>
      </c>
      <c r="H260" s="33" t="s">
        <v>173</v>
      </c>
      <c r="I260" s="33" t="s">
        <v>173</v>
      </c>
      <c r="J260" s="26">
        <v>7.8555958395245167</v>
      </c>
      <c r="K260" s="26">
        <v>8.040379976717114</v>
      </c>
      <c r="L260" s="26">
        <v>2.3522612538552146E-2</v>
      </c>
      <c r="Q260"/>
    </row>
    <row r="261" spans="1:17" x14ac:dyDescent="0.2">
      <c r="A261" s="23">
        <v>202211</v>
      </c>
      <c r="B261" s="21">
        <v>5540246183455</v>
      </c>
      <c r="C261" s="22">
        <v>1044</v>
      </c>
      <c r="D261" s="22">
        <v>8353.3680000000004</v>
      </c>
      <c r="E261" s="22">
        <v>627</v>
      </c>
      <c r="F261" t="s">
        <v>78</v>
      </c>
      <c r="G261" s="33">
        <v>8.0013103448275871</v>
      </c>
      <c r="H261" s="33" t="s">
        <v>173</v>
      </c>
      <c r="I261" s="33" t="s">
        <v>173</v>
      </c>
      <c r="J261" s="26">
        <v>7.8555958395245167</v>
      </c>
      <c r="K261" s="26">
        <v>8.040379976717114</v>
      </c>
      <c r="L261" s="26">
        <v>2.3522612538552146E-2</v>
      </c>
      <c r="Q261"/>
    </row>
    <row r="262" spans="1:17" x14ac:dyDescent="0.2">
      <c r="A262" s="23">
        <v>202212</v>
      </c>
      <c r="B262" s="21">
        <v>5540246183455</v>
      </c>
      <c r="C262" s="22">
        <v>418</v>
      </c>
      <c r="D262" s="22">
        <v>3341.3472000000002</v>
      </c>
      <c r="E262" s="22">
        <v>604</v>
      </c>
      <c r="F262" t="s">
        <v>78</v>
      </c>
      <c r="G262" s="33">
        <v>7.9936535885167466</v>
      </c>
      <c r="H262" s="33" t="s">
        <v>173</v>
      </c>
      <c r="I262" s="33" t="s">
        <v>173</v>
      </c>
      <c r="J262" s="26">
        <v>7.8555958395245167</v>
      </c>
      <c r="K262" s="26">
        <v>8.040379976717114</v>
      </c>
      <c r="L262" s="26">
        <v>2.3522612538552146E-2</v>
      </c>
      <c r="Q262"/>
    </row>
    <row r="263" spans="1:17" x14ac:dyDescent="0.2">
      <c r="A263" s="23">
        <v>202301</v>
      </c>
      <c r="B263" s="21">
        <v>5540246183455</v>
      </c>
      <c r="C263" s="22">
        <v>859</v>
      </c>
      <c r="D263" s="22">
        <v>6906.6864000000005</v>
      </c>
      <c r="E263" s="22">
        <v>24</v>
      </c>
      <c r="F263" t="s">
        <v>78</v>
      </c>
      <c r="G263" s="33">
        <v>8.040379976717114</v>
      </c>
      <c r="H263" s="33" t="s">
        <v>173</v>
      </c>
      <c r="I263" s="33">
        <v>8.040379976717114</v>
      </c>
      <c r="J263" s="26">
        <v>7.8555958395245167</v>
      </c>
      <c r="K263" s="26">
        <v>8.040379976717114</v>
      </c>
      <c r="L263" s="26">
        <v>2.3522612538552146E-2</v>
      </c>
      <c r="Q263"/>
    </row>
    <row r="264" spans="1:17" x14ac:dyDescent="0.2">
      <c r="A264" s="23">
        <v>202205</v>
      </c>
      <c r="B264" s="18">
        <v>5540246183537</v>
      </c>
      <c r="C264" s="19">
        <v>1931</v>
      </c>
      <c r="D264" s="19">
        <v>2713.6512000000002</v>
      </c>
      <c r="E264" s="19">
        <v>3286</v>
      </c>
      <c r="F264" t="s">
        <v>78</v>
      </c>
      <c r="G264" s="33">
        <v>1.4053087519419991</v>
      </c>
      <c r="H264" s="33">
        <v>1.4053087519419991</v>
      </c>
      <c r="I264" s="33" t="s">
        <v>173</v>
      </c>
      <c r="J264" s="26">
        <v>1.4053087519419991</v>
      </c>
      <c r="K264" s="26">
        <v>1.4056443870967741</v>
      </c>
      <c r="L264" s="26">
        <v>2.3883374689814829E-4</v>
      </c>
      <c r="Q264"/>
    </row>
    <row r="265" spans="1:17" x14ac:dyDescent="0.2">
      <c r="A265" s="23">
        <v>202206</v>
      </c>
      <c r="B265" s="18">
        <v>5540246183537</v>
      </c>
      <c r="C265" s="19">
        <v>6329</v>
      </c>
      <c r="D265" s="19">
        <v>8897.6448</v>
      </c>
      <c r="E265" s="19">
        <v>4566</v>
      </c>
      <c r="F265" t="s">
        <v>78</v>
      </c>
      <c r="G265" s="33">
        <v>1.4058531837573076</v>
      </c>
      <c r="H265" s="33" t="s">
        <v>173</v>
      </c>
      <c r="I265" s="33" t="s">
        <v>173</v>
      </c>
      <c r="J265" s="26">
        <v>1.4053087519419991</v>
      </c>
      <c r="K265" s="26">
        <v>1.4056443870967741</v>
      </c>
      <c r="L265" s="26">
        <v>2.3883374689814829E-4</v>
      </c>
      <c r="Q265"/>
    </row>
    <row r="266" spans="1:17" x14ac:dyDescent="0.2">
      <c r="A266" s="23">
        <v>202207</v>
      </c>
      <c r="B266" s="21">
        <v>5540246183537</v>
      </c>
      <c r="C266" s="22">
        <v>1782</v>
      </c>
      <c r="D266" s="22">
        <v>2504.9088000000002</v>
      </c>
      <c r="E266" s="22">
        <v>2822</v>
      </c>
      <c r="F266" t="s">
        <v>78</v>
      </c>
      <c r="G266" s="33">
        <v>1.4056727272727274</v>
      </c>
      <c r="H266" s="33" t="s">
        <v>173</v>
      </c>
      <c r="I266" s="33" t="s">
        <v>173</v>
      </c>
      <c r="J266" s="26">
        <v>1.4053087519419991</v>
      </c>
      <c r="K266" s="26">
        <v>1.4056443870967741</v>
      </c>
      <c r="L266" s="26">
        <v>2.3883374689814829E-4</v>
      </c>
      <c r="Q266"/>
    </row>
    <row r="267" spans="1:17" x14ac:dyDescent="0.2">
      <c r="A267" s="23">
        <v>202208</v>
      </c>
      <c r="B267" s="18">
        <v>5540246183537</v>
      </c>
      <c r="C267" s="19">
        <v>2803</v>
      </c>
      <c r="D267" s="19">
        <v>3940.0128</v>
      </c>
      <c r="E267" s="19">
        <v>3156</v>
      </c>
      <c r="F267" t="s">
        <v>78</v>
      </c>
      <c r="G267" s="33">
        <v>1.4056413842311808</v>
      </c>
      <c r="H267" s="33" t="s">
        <v>173</v>
      </c>
      <c r="I267" s="33" t="s">
        <v>173</v>
      </c>
      <c r="J267" s="26">
        <v>1.4053087519419991</v>
      </c>
      <c r="K267" s="26">
        <v>1.4056443870967741</v>
      </c>
      <c r="L267" s="26">
        <v>2.3883374689814829E-4</v>
      </c>
      <c r="Q267"/>
    </row>
    <row r="268" spans="1:17" x14ac:dyDescent="0.2">
      <c r="A268" s="23">
        <v>202209</v>
      </c>
      <c r="B268" s="18">
        <v>5540246183537</v>
      </c>
      <c r="C268" s="19">
        <v>3490</v>
      </c>
      <c r="D268" s="19">
        <v>4905.4463999999998</v>
      </c>
      <c r="E268" s="19">
        <v>3842</v>
      </c>
      <c r="F268" t="s">
        <v>78</v>
      </c>
      <c r="G268" s="33">
        <v>1.4055720343839542</v>
      </c>
      <c r="H268" s="33" t="s">
        <v>173</v>
      </c>
      <c r="I268" s="33" t="s">
        <v>173</v>
      </c>
      <c r="J268" s="26">
        <v>1.4053087519419991</v>
      </c>
      <c r="K268" s="26">
        <v>1.4056443870967741</v>
      </c>
      <c r="L268" s="26">
        <v>2.3883374689814829E-4</v>
      </c>
      <c r="Q268"/>
    </row>
    <row r="269" spans="1:17" x14ac:dyDescent="0.2">
      <c r="A269" s="23">
        <v>202210</v>
      </c>
      <c r="B269" s="21">
        <v>5540246183537</v>
      </c>
      <c r="C269" s="22">
        <v>3490</v>
      </c>
      <c r="D269" s="22">
        <v>4905.4463999999998</v>
      </c>
      <c r="E269" s="22">
        <v>3527</v>
      </c>
      <c r="F269" t="s">
        <v>78</v>
      </c>
      <c r="G269" s="33">
        <v>1.4055720343839542</v>
      </c>
      <c r="H269" s="33" t="s">
        <v>173</v>
      </c>
      <c r="I269" s="33" t="s">
        <v>173</v>
      </c>
      <c r="J269" s="26">
        <v>1.4053087519419991</v>
      </c>
      <c r="K269" s="26">
        <v>1.4056443870967741</v>
      </c>
      <c r="L269" s="26">
        <v>2.3883374689814829E-4</v>
      </c>
      <c r="Q269"/>
    </row>
    <row r="270" spans="1:17" x14ac:dyDescent="0.2">
      <c r="A270" s="23">
        <v>202211</v>
      </c>
      <c r="B270" s="21">
        <v>5540246183537</v>
      </c>
      <c r="C270" s="22">
        <v>6478</v>
      </c>
      <c r="D270" s="22">
        <v>9106.387200000001</v>
      </c>
      <c r="E270" s="22">
        <v>3731</v>
      </c>
      <c r="F270" t="s">
        <v>78</v>
      </c>
      <c r="G270" s="33">
        <v>1.4057405372028406</v>
      </c>
      <c r="H270" s="33" t="s">
        <v>173</v>
      </c>
      <c r="I270" s="33" t="s">
        <v>173</v>
      </c>
      <c r="J270" s="26">
        <v>1.4053087519419991</v>
      </c>
      <c r="K270" s="26">
        <v>1.4056443870967741</v>
      </c>
      <c r="L270" s="26">
        <v>2.3883374689814829E-4</v>
      </c>
      <c r="Q270"/>
    </row>
    <row r="271" spans="1:17" x14ac:dyDescent="0.2">
      <c r="A271" s="23">
        <v>202212</v>
      </c>
      <c r="B271" s="21">
        <v>5540246183537</v>
      </c>
      <c r="C271" s="22">
        <v>2747</v>
      </c>
      <c r="D271" s="22">
        <v>3861.7344000000003</v>
      </c>
      <c r="E271" s="22">
        <v>4251</v>
      </c>
      <c r="F271" t="s">
        <v>78</v>
      </c>
      <c r="G271" s="33">
        <v>1.405800655260284</v>
      </c>
      <c r="H271" s="33" t="s">
        <v>173</v>
      </c>
      <c r="I271" s="33" t="s">
        <v>173</v>
      </c>
      <c r="J271" s="26">
        <v>1.4053087519419991</v>
      </c>
      <c r="K271" s="26">
        <v>1.4056443870967741</v>
      </c>
      <c r="L271" s="26">
        <v>2.3883374689814829E-4</v>
      </c>
      <c r="Q271"/>
    </row>
    <row r="272" spans="1:17" x14ac:dyDescent="0.2">
      <c r="A272" s="23">
        <v>202301</v>
      </c>
      <c r="B272" s="21">
        <v>5540246183537</v>
      </c>
      <c r="C272" s="22">
        <v>6200</v>
      </c>
      <c r="D272" s="22">
        <v>8714.9951999999994</v>
      </c>
      <c r="E272" s="22">
        <v>650</v>
      </c>
      <c r="F272" t="s">
        <v>78</v>
      </c>
      <c r="G272" s="33">
        <v>1.4056443870967741</v>
      </c>
      <c r="H272" s="33" t="s">
        <v>173</v>
      </c>
      <c r="I272" s="33">
        <v>1.4056443870967741</v>
      </c>
      <c r="J272" s="26">
        <v>1.4053087519419991</v>
      </c>
      <c r="K272" s="26">
        <v>1.4056443870967741</v>
      </c>
      <c r="L272" s="26">
        <v>2.3883374689814829E-4</v>
      </c>
      <c r="Q272"/>
    </row>
    <row r="273" spans="1:17" x14ac:dyDescent="0.2">
      <c r="A273" s="23">
        <v>202205</v>
      </c>
      <c r="B273" s="21">
        <v>5540246183538</v>
      </c>
      <c r="C273" s="22">
        <v>1615</v>
      </c>
      <c r="D273" s="22">
        <v>2119.7376000000004</v>
      </c>
      <c r="E273" s="22">
        <v>2525</v>
      </c>
      <c r="F273" t="s">
        <v>78</v>
      </c>
      <c r="G273" s="33">
        <v>1.3125310216718269</v>
      </c>
      <c r="H273" s="33">
        <v>1.3125310216718269</v>
      </c>
      <c r="I273" s="33" t="s">
        <v>173</v>
      </c>
      <c r="J273" s="26">
        <v>1.3125310216718269</v>
      </c>
      <c r="K273" s="26">
        <v>1.5190187353629978</v>
      </c>
      <c r="L273" s="26">
        <v>0.1573202539839087</v>
      </c>
      <c r="Q273"/>
    </row>
    <row r="274" spans="1:17" x14ac:dyDescent="0.2">
      <c r="A274" s="23">
        <v>202206</v>
      </c>
      <c r="B274" s="21">
        <v>5540246183538</v>
      </c>
      <c r="C274" s="22">
        <v>2766</v>
      </c>
      <c r="D274" s="22">
        <v>3630.3552000000004</v>
      </c>
      <c r="E274" s="22">
        <v>3137</v>
      </c>
      <c r="F274" t="s">
        <v>78</v>
      </c>
      <c r="G274" s="33">
        <v>1.3124928416485901</v>
      </c>
      <c r="H274" s="33" t="s">
        <v>173</v>
      </c>
      <c r="I274" s="33" t="s">
        <v>173</v>
      </c>
      <c r="J274" s="26">
        <v>1.3125310216718269</v>
      </c>
      <c r="K274" s="26">
        <v>1.5190187353629978</v>
      </c>
      <c r="L274" s="26">
        <v>0.1573202539839087</v>
      </c>
      <c r="Q274"/>
    </row>
    <row r="275" spans="1:17" x14ac:dyDescent="0.2">
      <c r="A275" s="23">
        <v>202207</v>
      </c>
      <c r="B275" s="18">
        <v>5540246183538</v>
      </c>
      <c r="C275" s="19">
        <v>3286</v>
      </c>
      <c r="D275" s="19">
        <v>4312.5695999999998</v>
      </c>
      <c r="E275" s="19">
        <v>2413</v>
      </c>
      <c r="F275" t="s">
        <v>78</v>
      </c>
      <c r="G275" s="33">
        <v>1.3124070602556299</v>
      </c>
      <c r="H275" s="33" t="s">
        <v>173</v>
      </c>
      <c r="I275" s="33" t="s">
        <v>173</v>
      </c>
      <c r="J275" s="26">
        <v>1.3125310216718269</v>
      </c>
      <c r="K275" s="26">
        <v>1.5190187353629978</v>
      </c>
      <c r="L275" s="26">
        <v>0.1573202539839087</v>
      </c>
      <c r="Q275"/>
    </row>
    <row r="276" spans="1:17" x14ac:dyDescent="0.2">
      <c r="A276" s="23">
        <v>202208</v>
      </c>
      <c r="B276" s="21">
        <v>5540246183538</v>
      </c>
      <c r="C276" s="22">
        <v>873</v>
      </c>
      <c r="D276" s="22">
        <v>1145.1456000000001</v>
      </c>
      <c r="E276" s="22">
        <v>2877</v>
      </c>
      <c r="F276" t="s">
        <v>78</v>
      </c>
      <c r="G276" s="33">
        <v>1.3117360824742268</v>
      </c>
      <c r="H276" s="33" t="s">
        <v>173</v>
      </c>
      <c r="I276" s="33" t="s">
        <v>173</v>
      </c>
      <c r="J276" s="26">
        <v>1.3125310216718269</v>
      </c>
      <c r="K276" s="26">
        <v>1.5190187353629978</v>
      </c>
      <c r="L276" s="26">
        <v>0.1573202539839087</v>
      </c>
      <c r="Q276"/>
    </row>
    <row r="277" spans="1:17" x14ac:dyDescent="0.2">
      <c r="A277" s="23">
        <v>202209</v>
      </c>
      <c r="B277" s="21">
        <v>5540246183538</v>
      </c>
      <c r="C277" s="22">
        <v>1671</v>
      </c>
      <c r="D277" s="22">
        <v>2192.8320000000003</v>
      </c>
      <c r="E277" s="22">
        <v>3508</v>
      </c>
      <c r="F277" t="s">
        <v>78</v>
      </c>
      <c r="G277" s="33">
        <v>1.3122872531418315</v>
      </c>
      <c r="H277" s="33" t="s">
        <v>173</v>
      </c>
      <c r="I277" s="33" t="s">
        <v>173</v>
      </c>
      <c r="J277" s="26">
        <v>1.3125310216718269</v>
      </c>
      <c r="K277" s="26">
        <v>1.5190187353629978</v>
      </c>
      <c r="L277" s="26">
        <v>0.1573202539839087</v>
      </c>
      <c r="Q277"/>
    </row>
    <row r="278" spans="1:17" x14ac:dyDescent="0.2">
      <c r="A278" s="23">
        <v>202210</v>
      </c>
      <c r="B278" s="18">
        <v>5540246183538</v>
      </c>
      <c r="C278" s="19">
        <v>5550</v>
      </c>
      <c r="D278" s="19">
        <v>8029.0655999999999</v>
      </c>
      <c r="E278" s="19">
        <v>4065</v>
      </c>
      <c r="F278" t="s">
        <v>78</v>
      </c>
      <c r="G278" s="33">
        <v>1.4466784864864866</v>
      </c>
      <c r="H278" s="33" t="s">
        <v>173</v>
      </c>
      <c r="I278" s="33" t="s">
        <v>173</v>
      </c>
      <c r="J278" s="26">
        <v>1.3125310216718269</v>
      </c>
      <c r="K278" s="26">
        <v>1.5190187353629978</v>
      </c>
      <c r="L278" s="26">
        <v>0.1573202539839087</v>
      </c>
      <c r="Q278"/>
    </row>
    <row r="279" spans="1:17" x14ac:dyDescent="0.2">
      <c r="A279" s="23">
        <v>202211</v>
      </c>
      <c r="B279" s="18">
        <v>5540246183538</v>
      </c>
      <c r="C279" s="19">
        <v>5160</v>
      </c>
      <c r="D279" s="19">
        <v>7686.1440000000011</v>
      </c>
      <c r="E279" s="19">
        <v>4288</v>
      </c>
      <c r="F279" t="s">
        <v>78</v>
      </c>
      <c r="G279" s="33">
        <v>1.4895627906976747</v>
      </c>
      <c r="H279" s="33" t="s">
        <v>173</v>
      </c>
      <c r="I279" s="33" t="s">
        <v>173</v>
      </c>
      <c r="J279" s="26">
        <v>1.3125310216718269</v>
      </c>
      <c r="K279" s="26">
        <v>1.5190187353629978</v>
      </c>
      <c r="L279" s="26">
        <v>0.1573202539839087</v>
      </c>
      <c r="Q279"/>
    </row>
    <row r="280" spans="1:17" x14ac:dyDescent="0.2">
      <c r="A280" s="23">
        <v>202212</v>
      </c>
      <c r="B280" s="18">
        <v>5540246183538</v>
      </c>
      <c r="C280" s="19">
        <v>4548</v>
      </c>
      <c r="D280" s="19">
        <v>6858.4319999999998</v>
      </c>
      <c r="E280" s="19">
        <v>4808</v>
      </c>
      <c r="F280" t="s">
        <v>78</v>
      </c>
      <c r="G280" s="33">
        <v>1.5080105540897097</v>
      </c>
      <c r="H280" s="33" t="s">
        <v>173</v>
      </c>
      <c r="I280" s="33" t="s">
        <v>173</v>
      </c>
      <c r="J280" s="26">
        <v>1.3125310216718269</v>
      </c>
      <c r="K280" s="26">
        <v>1.5190187353629978</v>
      </c>
      <c r="L280" s="26">
        <v>0.1573202539839087</v>
      </c>
      <c r="Q280"/>
    </row>
    <row r="281" spans="1:17" x14ac:dyDescent="0.2">
      <c r="A281" s="23">
        <v>202301</v>
      </c>
      <c r="B281" s="18">
        <v>5540246183538</v>
      </c>
      <c r="C281" s="19">
        <v>3416</v>
      </c>
      <c r="D281" s="19">
        <v>5188.9680000000008</v>
      </c>
      <c r="E281" s="19">
        <v>761</v>
      </c>
      <c r="F281" t="s">
        <v>78</v>
      </c>
      <c r="G281" s="33">
        <v>1.5190187353629978</v>
      </c>
      <c r="H281" s="33" t="s">
        <v>173</v>
      </c>
      <c r="I281" s="33">
        <v>1.5190187353629978</v>
      </c>
      <c r="J281" s="26">
        <v>1.3125310216718269</v>
      </c>
      <c r="K281" s="26">
        <v>1.5190187353629978</v>
      </c>
      <c r="L281" s="26">
        <v>0.1573202539839087</v>
      </c>
      <c r="Q281"/>
    </row>
    <row r="282" spans="1:17" x14ac:dyDescent="0.2">
      <c r="A282" s="23">
        <v>202205</v>
      </c>
      <c r="B282" s="18">
        <v>5540246183541</v>
      </c>
      <c r="C282" s="19">
        <v>488</v>
      </c>
      <c r="D282" s="19">
        <v>4390.848</v>
      </c>
      <c r="E282" s="19">
        <v>348</v>
      </c>
      <c r="F282" t="s">
        <v>78</v>
      </c>
      <c r="G282" s="33">
        <v>8.9976393442622946</v>
      </c>
      <c r="H282" s="33">
        <v>8.9976393442622946</v>
      </c>
      <c r="I282" s="33" t="s">
        <v>173</v>
      </c>
      <c r="J282" s="26">
        <v>8.9976393442622946</v>
      </c>
      <c r="K282" s="26">
        <v>10.670632739328637</v>
      </c>
      <c r="L282" s="26">
        <v>0.18593692534844641</v>
      </c>
      <c r="Q282"/>
    </row>
    <row r="283" spans="1:17" x14ac:dyDescent="0.2">
      <c r="A283" s="23">
        <v>202206</v>
      </c>
      <c r="B283" s="18">
        <v>5540246183541</v>
      </c>
      <c r="C283" s="19">
        <v>1253</v>
      </c>
      <c r="D283" s="19">
        <v>11290.752</v>
      </c>
      <c r="E283" s="19">
        <v>1346</v>
      </c>
      <c r="F283" t="s">
        <v>78</v>
      </c>
      <c r="G283" s="33">
        <v>9.0109752593774939</v>
      </c>
      <c r="H283" s="33" t="s">
        <v>173</v>
      </c>
      <c r="I283" s="33" t="s">
        <v>173</v>
      </c>
      <c r="J283" s="26">
        <v>8.9976393442622946</v>
      </c>
      <c r="K283" s="26">
        <v>10.670632739328637</v>
      </c>
      <c r="L283" s="26">
        <v>0.18593692534844641</v>
      </c>
      <c r="Q283"/>
    </row>
    <row r="284" spans="1:17" x14ac:dyDescent="0.2">
      <c r="A284" s="23">
        <v>202207</v>
      </c>
      <c r="B284" s="21">
        <v>5540246183541</v>
      </c>
      <c r="C284" s="22">
        <v>1996</v>
      </c>
      <c r="D284" s="22">
        <v>17981.567999999999</v>
      </c>
      <c r="E284" s="22">
        <v>511</v>
      </c>
      <c r="F284" t="s">
        <v>78</v>
      </c>
      <c r="G284" s="33">
        <v>9.0088016032064129</v>
      </c>
      <c r="H284" s="33" t="s">
        <v>173</v>
      </c>
      <c r="I284" s="33" t="s">
        <v>173</v>
      </c>
      <c r="J284" s="26">
        <v>8.9976393442622946</v>
      </c>
      <c r="K284" s="26">
        <v>10.670632739328637</v>
      </c>
      <c r="L284" s="26">
        <v>0.18593692534844641</v>
      </c>
      <c r="Q284"/>
    </row>
    <row r="285" spans="1:17" x14ac:dyDescent="0.2">
      <c r="A285" s="23">
        <v>202208</v>
      </c>
      <c r="B285" s="18">
        <v>5540246183541</v>
      </c>
      <c r="C285" s="19">
        <v>1880</v>
      </c>
      <c r="D285" s="19">
        <v>16936.128000000001</v>
      </c>
      <c r="E285" s="19">
        <v>975</v>
      </c>
      <c r="F285" t="s">
        <v>78</v>
      </c>
      <c r="G285" s="33">
        <v>9.0085787234042556</v>
      </c>
      <c r="H285" s="33" t="s">
        <v>173</v>
      </c>
      <c r="I285" s="33" t="s">
        <v>173</v>
      </c>
      <c r="J285" s="26">
        <v>8.9976393442622946</v>
      </c>
      <c r="K285" s="26">
        <v>10.670632739328637</v>
      </c>
      <c r="L285" s="26">
        <v>0.18593692534844641</v>
      </c>
      <c r="Q285"/>
    </row>
    <row r="286" spans="1:17" x14ac:dyDescent="0.2">
      <c r="A286" s="23">
        <v>202209</v>
      </c>
      <c r="B286" s="18">
        <v>5540246183541</v>
      </c>
      <c r="C286" s="19">
        <v>905</v>
      </c>
      <c r="D286" s="19">
        <v>8154.4319999999998</v>
      </c>
      <c r="E286" s="19">
        <v>1578</v>
      </c>
      <c r="F286" t="s">
        <v>78</v>
      </c>
      <c r="G286" s="33">
        <v>9.0104220994475135</v>
      </c>
      <c r="H286" s="33" t="s">
        <v>173</v>
      </c>
      <c r="I286" s="33" t="s">
        <v>173</v>
      </c>
      <c r="J286" s="26">
        <v>8.9976393442622946</v>
      </c>
      <c r="K286" s="26">
        <v>10.670632739328637</v>
      </c>
      <c r="L286" s="26">
        <v>0.18593692534844641</v>
      </c>
      <c r="Q286"/>
    </row>
    <row r="287" spans="1:17" x14ac:dyDescent="0.2">
      <c r="A287" s="23">
        <v>202210</v>
      </c>
      <c r="B287" s="21">
        <v>5540246183541</v>
      </c>
      <c r="C287" s="22">
        <v>1276</v>
      </c>
      <c r="D287" s="22">
        <v>11499.84</v>
      </c>
      <c r="E287" s="22">
        <v>1439</v>
      </c>
      <c r="F287" t="s">
        <v>78</v>
      </c>
      <c r="G287" s="33">
        <v>9.0124137931034483</v>
      </c>
      <c r="H287" s="33" t="s">
        <v>173</v>
      </c>
      <c r="I287" s="33" t="s">
        <v>173</v>
      </c>
      <c r="J287" s="26">
        <v>8.9976393442622946</v>
      </c>
      <c r="K287" s="26">
        <v>10.670632739328637</v>
      </c>
      <c r="L287" s="26">
        <v>0.18593692534844641</v>
      </c>
      <c r="Q287"/>
    </row>
    <row r="288" spans="1:17" x14ac:dyDescent="0.2">
      <c r="A288" s="23">
        <v>202211</v>
      </c>
      <c r="B288" s="21">
        <v>5540246183541</v>
      </c>
      <c r="C288" s="22">
        <v>766</v>
      </c>
      <c r="D288" s="22">
        <v>6899.9040000000005</v>
      </c>
      <c r="E288" s="22">
        <v>1439</v>
      </c>
      <c r="F288" t="s">
        <v>78</v>
      </c>
      <c r="G288" s="33">
        <v>9.0077075718015678</v>
      </c>
      <c r="H288" s="33" t="s">
        <v>173</v>
      </c>
      <c r="I288" s="33" t="s">
        <v>173</v>
      </c>
      <c r="J288" s="26">
        <v>8.9976393442622946</v>
      </c>
      <c r="K288" s="26">
        <v>10.670632739328637</v>
      </c>
      <c r="L288" s="26">
        <v>0.18593692534844641</v>
      </c>
      <c r="Q288"/>
    </row>
    <row r="289" spans="1:17" x14ac:dyDescent="0.2">
      <c r="A289" s="23">
        <v>202212</v>
      </c>
      <c r="B289" s="21">
        <v>5540246183541</v>
      </c>
      <c r="C289" s="22">
        <v>2112</v>
      </c>
      <c r="D289" s="22">
        <v>19027.007999999998</v>
      </c>
      <c r="E289" s="22">
        <v>1392</v>
      </c>
      <c r="F289" t="s">
        <v>78</v>
      </c>
      <c r="G289" s="33">
        <v>9.0089999999999986</v>
      </c>
      <c r="H289" s="33" t="s">
        <v>173</v>
      </c>
      <c r="I289" s="33" t="s">
        <v>173</v>
      </c>
      <c r="J289" s="26">
        <v>8.9976393442622946</v>
      </c>
      <c r="K289" s="26">
        <v>10.670632739328637</v>
      </c>
      <c r="L289" s="26">
        <v>0.18593692534844641</v>
      </c>
      <c r="Q289"/>
    </row>
    <row r="290" spans="1:17" x14ac:dyDescent="0.2">
      <c r="A290" s="23">
        <v>202301</v>
      </c>
      <c r="B290" s="21">
        <v>5540246183541</v>
      </c>
      <c r="C290" s="22">
        <v>2413</v>
      </c>
      <c r="D290" s="22">
        <v>25748.236800000002</v>
      </c>
      <c r="E290" s="22">
        <v>372</v>
      </c>
      <c r="F290" t="s">
        <v>78</v>
      </c>
      <c r="G290" s="33">
        <v>10.670632739328637</v>
      </c>
      <c r="H290" s="33" t="s">
        <v>173</v>
      </c>
      <c r="I290" s="33">
        <v>10.670632739328637</v>
      </c>
      <c r="J290" s="26">
        <v>8.9976393442622946</v>
      </c>
      <c r="K290" s="26">
        <v>10.670632739328637</v>
      </c>
      <c r="L290" s="26">
        <v>0.18593692534844641</v>
      </c>
      <c r="Q290"/>
    </row>
    <row r="291" spans="1:17" x14ac:dyDescent="0.2">
      <c r="A291" s="23">
        <v>202205</v>
      </c>
      <c r="B291" s="21">
        <v>5540246183542</v>
      </c>
      <c r="C291" s="22">
        <v>766</v>
      </c>
      <c r="D291" s="22">
        <v>2152.6560000000004</v>
      </c>
      <c r="E291" s="22">
        <v>766</v>
      </c>
      <c r="F291" t="s">
        <v>78</v>
      </c>
      <c r="G291" s="33">
        <v>2.8102558746736297</v>
      </c>
      <c r="H291" s="33">
        <v>2.8102558746736297</v>
      </c>
      <c r="I291" s="33" t="s">
        <v>173</v>
      </c>
      <c r="J291" s="26">
        <v>2.8102558746736297</v>
      </c>
      <c r="K291" s="26">
        <v>2.810714542190305</v>
      </c>
      <c r="L291" s="26">
        <v>1.6321201240399041E-4</v>
      </c>
      <c r="Q291"/>
    </row>
    <row r="292" spans="1:17" x14ac:dyDescent="0.2">
      <c r="A292" s="23">
        <v>202206</v>
      </c>
      <c r="B292" s="21">
        <v>5540246183542</v>
      </c>
      <c r="C292" s="22">
        <v>0</v>
      </c>
      <c r="D292" s="22">
        <v>0</v>
      </c>
      <c r="E292" s="22">
        <v>0</v>
      </c>
      <c r="F292" t="s">
        <v>78</v>
      </c>
      <c r="G292" s="33" t="s">
        <v>173</v>
      </c>
      <c r="H292" s="33" t="s">
        <v>173</v>
      </c>
      <c r="I292" s="33" t="s">
        <v>173</v>
      </c>
      <c r="J292" s="26">
        <v>2.8102558746736297</v>
      </c>
      <c r="K292" s="26">
        <v>2.810714542190305</v>
      </c>
      <c r="L292" s="26">
        <v>1.6321201240399041E-4</v>
      </c>
      <c r="Q292"/>
    </row>
    <row r="293" spans="1:17" x14ac:dyDescent="0.2">
      <c r="A293" s="23">
        <v>202207</v>
      </c>
      <c r="B293" s="18">
        <v>5540246183542</v>
      </c>
      <c r="C293" s="19">
        <v>1253</v>
      </c>
      <c r="D293" s="19">
        <v>3522.5280000000002</v>
      </c>
      <c r="E293" s="19">
        <v>0</v>
      </c>
      <c r="F293" t="s">
        <v>78</v>
      </c>
      <c r="G293" s="33">
        <v>2.8112753391859537</v>
      </c>
      <c r="H293" s="33" t="s">
        <v>173</v>
      </c>
      <c r="I293" s="33" t="s">
        <v>173</v>
      </c>
      <c r="J293" s="26">
        <v>2.8102558746736297</v>
      </c>
      <c r="K293" s="26">
        <v>2.810714542190305</v>
      </c>
      <c r="L293" s="26">
        <v>1.6321201240399041E-4</v>
      </c>
      <c r="Q293"/>
    </row>
    <row r="294" spans="1:17" x14ac:dyDescent="0.2">
      <c r="A294" s="23">
        <v>202208</v>
      </c>
      <c r="B294" s="21">
        <v>5540246183542</v>
      </c>
      <c r="C294" s="22">
        <v>2506</v>
      </c>
      <c r="D294" s="22">
        <v>7045.0560000000005</v>
      </c>
      <c r="E294" s="22">
        <v>0</v>
      </c>
      <c r="F294" t="s">
        <v>78</v>
      </c>
      <c r="G294" s="33">
        <v>2.8112753391859537</v>
      </c>
      <c r="H294" s="33" t="s">
        <v>173</v>
      </c>
      <c r="I294" s="33" t="s">
        <v>173</v>
      </c>
      <c r="J294" s="26">
        <v>2.8102558746736297</v>
      </c>
      <c r="K294" s="26">
        <v>2.810714542190305</v>
      </c>
      <c r="L294" s="26">
        <v>1.6321201240399041E-4</v>
      </c>
      <c r="Q294"/>
    </row>
    <row r="295" spans="1:17" x14ac:dyDescent="0.2">
      <c r="A295" s="23">
        <v>202209</v>
      </c>
      <c r="B295" s="21">
        <v>5540246183542</v>
      </c>
      <c r="C295" s="22">
        <v>2506</v>
      </c>
      <c r="D295" s="22">
        <v>7045.0560000000005</v>
      </c>
      <c r="E295" s="22">
        <v>24</v>
      </c>
      <c r="F295" t="s">
        <v>78</v>
      </c>
      <c r="G295" s="33">
        <v>2.8112753391859537</v>
      </c>
      <c r="H295" s="33" t="s">
        <v>173</v>
      </c>
      <c r="I295" s="33" t="s">
        <v>173</v>
      </c>
      <c r="J295" s="26">
        <v>2.8102558746736297</v>
      </c>
      <c r="K295" s="26">
        <v>2.810714542190305</v>
      </c>
      <c r="L295" s="26">
        <v>1.6321201240399041E-4</v>
      </c>
      <c r="Q295"/>
    </row>
    <row r="296" spans="1:17" x14ac:dyDescent="0.2">
      <c r="A296" s="23">
        <v>202210</v>
      </c>
      <c r="B296" s="18">
        <v>5540246183542</v>
      </c>
      <c r="C296" s="19">
        <v>2483</v>
      </c>
      <c r="D296" s="19">
        <v>6979.8240000000005</v>
      </c>
      <c r="E296" s="19">
        <v>511</v>
      </c>
      <c r="F296" t="s">
        <v>78</v>
      </c>
      <c r="G296" s="33">
        <v>2.8110447039871125</v>
      </c>
      <c r="H296" s="33" t="s">
        <v>173</v>
      </c>
      <c r="I296" s="33" t="s">
        <v>173</v>
      </c>
      <c r="J296" s="26">
        <v>2.8102558746736297</v>
      </c>
      <c r="K296" s="26">
        <v>2.810714542190305</v>
      </c>
      <c r="L296" s="26">
        <v>1.6321201240399041E-4</v>
      </c>
      <c r="Q296"/>
    </row>
    <row r="297" spans="1:17" x14ac:dyDescent="0.2">
      <c r="A297" s="23">
        <v>202211</v>
      </c>
      <c r="B297" s="18">
        <v>5540246183542</v>
      </c>
      <c r="C297" s="19">
        <v>1972</v>
      </c>
      <c r="D297" s="19">
        <v>5544.72</v>
      </c>
      <c r="E297" s="19">
        <v>859</v>
      </c>
      <c r="F297" t="s">
        <v>78</v>
      </c>
      <c r="G297" s="33">
        <v>2.8117241379310345</v>
      </c>
      <c r="H297" s="33" t="s">
        <v>173</v>
      </c>
      <c r="I297" s="33" t="s">
        <v>173</v>
      </c>
      <c r="J297" s="26">
        <v>2.8102558746736297</v>
      </c>
      <c r="K297" s="26">
        <v>2.810714542190305</v>
      </c>
      <c r="L297" s="26">
        <v>1.6321201240399041E-4</v>
      </c>
      <c r="Q297"/>
    </row>
    <row r="298" spans="1:17" x14ac:dyDescent="0.2">
      <c r="A298" s="23">
        <v>202212</v>
      </c>
      <c r="B298" s="18">
        <v>5540246183542</v>
      </c>
      <c r="C298" s="19">
        <v>1114</v>
      </c>
      <c r="D298" s="19">
        <v>3131.136</v>
      </c>
      <c r="E298" s="19">
        <v>1114</v>
      </c>
      <c r="F298" t="s">
        <v>78</v>
      </c>
      <c r="G298" s="33">
        <v>2.810714542190305</v>
      </c>
      <c r="H298" s="33" t="s">
        <v>173</v>
      </c>
      <c r="I298" s="33">
        <v>2.810714542190305</v>
      </c>
      <c r="J298" s="26">
        <v>2.8102558746736297</v>
      </c>
      <c r="K298" s="26">
        <v>2.810714542190305</v>
      </c>
      <c r="L298" s="26">
        <v>1.6321201240399041E-4</v>
      </c>
      <c r="Q298"/>
    </row>
    <row r="299" spans="1:17" x14ac:dyDescent="0.2">
      <c r="A299" s="23">
        <v>202205</v>
      </c>
      <c r="B299" s="21">
        <v>5540246183547</v>
      </c>
      <c r="C299" s="22">
        <v>9895</v>
      </c>
      <c r="D299" s="22">
        <v>101704.89600000001</v>
      </c>
      <c r="E299" s="22">
        <v>11902</v>
      </c>
      <c r="F299" t="s">
        <v>144</v>
      </c>
      <c r="G299" s="33">
        <v>10.278412935826175</v>
      </c>
      <c r="H299" s="33">
        <v>10.278412935826175</v>
      </c>
      <c r="I299" s="33" t="s">
        <v>173</v>
      </c>
      <c r="J299" s="26">
        <v>10.278412935826175</v>
      </c>
      <c r="K299" s="26">
        <v>14.405249378624692</v>
      </c>
      <c r="L299" s="26">
        <v>0.40150521958639351</v>
      </c>
      <c r="Q299"/>
    </row>
    <row r="300" spans="1:17" x14ac:dyDescent="0.2">
      <c r="A300" s="23">
        <v>202206</v>
      </c>
      <c r="B300" s="21">
        <v>5540246183547</v>
      </c>
      <c r="C300" s="22">
        <v>4234</v>
      </c>
      <c r="D300" s="22">
        <v>43519.68</v>
      </c>
      <c r="E300" s="22">
        <v>19546</v>
      </c>
      <c r="F300" t="s">
        <v>144</v>
      </c>
      <c r="G300" s="33">
        <v>10.278620689655172</v>
      </c>
      <c r="H300" s="33" t="s">
        <v>173</v>
      </c>
      <c r="I300" s="33" t="s">
        <v>173</v>
      </c>
      <c r="J300" s="26">
        <v>10.278412935826175</v>
      </c>
      <c r="K300" s="26">
        <v>14.405249378624692</v>
      </c>
      <c r="L300" s="26">
        <v>0.40150521958639351</v>
      </c>
      <c r="Q300"/>
    </row>
    <row r="301" spans="1:17" x14ac:dyDescent="0.2">
      <c r="A301" s="23">
        <v>202207</v>
      </c>
      <c r="B301" s="18">
        <v>5540246183547</v>
      </c>
      <c r="C301" s="19">
        <v>12505</v>
      </c>
      <c r="D301" s="19">
        <v>128532.09600000001</v>
      </c>
      <c r="E301" s="19">
        <v>7390</v>
      </c>
      <c r="F301" t="s">
        <v>144</v>
      </c>
      <c r="G301" s="33">
        <v>10.278456297481007</v>
      </c>
      <c r="H301" s="33" t="s">
        <v>173</v>
      </c>
      <c r="I301" s="33" t="s">
        <v>173</v>
      </c>
      <c r="J301" s="26">
        <v>10.278412935826175</v>
      </c>
      <c r="K301" s="26">
        <v>14.405249378624692</v>
      </c>
      <c r="L301" s="26">
        <v>0.40150521958639351</v>
      </c>
      <c r="Q301"/>
    </row>
    <row r="302" spans="1:17" x14ac:dyDescent="0.2">
      <c r="A302" s="23">
        <v>202208</v>
      </c>
      <c r="B302" s="21">
        <v>5540246183547</v>
      </c>
      <c r="C302" s="22">
        <v>9570</v>
      </c>
      <c r="D302" s="22">
        <v>98366.400000000009</v>
      </c>
      <c r="E302" s="22">
        <v>12540</v>
      </c>
      <c r="F302" t="s">
        <v>144</v>
      </c>
      <c r="G302" s="33">
        <v>10.278620689655174</v>
      </c>
      <c r="H302" s="33" t="s">
        <v>173</v>
      </c>
      <c r="I302" s="33" t="s">
        <v>173</v>
      </c>
      <c r="J302" s="26">
        <v>10.278412935826175</v>
      </c>
      <c r="K302" s="26">
        <v>14.405249378624692</v>
      </c>
      <c r="L302" s="26">
        <v>0.40150521958639351</v>
      </c>
      <c r="Q302"/>
    </row>
    <row r="303" spans="1:17" x14ac:dyDescent="0.2">
      <c r="A303" s="23">
        <v>202209</v>
      </c>
      <c r="B303" s="21">
        <v>5540246183547</v>
      </c>
      <c r="C303" s="22">
        <v>4826</v>
      </c>
      <c r="D303" s="22">
        <v>49600.512000000002</v>
      </c>
      <c r="E303" s="22">
        <v>14825</v>
      </c>
      <c r="F303" t="s">
        <v>144</v>
      </c>
      <c r="G303" s="33">
        <v>10.277768752590138</v>
      </c>
      <c r="H303" s="33" t="s">
        <v>173</v>
      </c>
      <c r="I303" s="33" t="s">
        <v>173</v>
      </c>
      <c r="J303" s="26">
        <v>10.278412935826175</v>
      </c>
      <c r="K303" s="26">
        <v>14.405249378624692</v>
      </c>
      <c r="L303" s="26">
        <v>0.40150521958639351</v>
      </c>
      <c r="Q303"/>
    </row>
    <row r="304" spans="1:17" x14ac:dyDescent="0.2">
      <c r="A304" s="23">
        <v>202210</v>
      </c>
      <c r="B304" s="18">
        <v>5540246183547</v>
      </c>
      <c r="C304" s="19">
        <v>7842</v>
      </c>
      <c r="D304" s="19">
        <v>80600.831999999995</v>
      </c>
      <c r="E304" s="19">
        <v>20242</v>
      </c>
      <c r="F304" t="s">
        <v>144</v>
      </c>
      <c r="G304" s="33">
        <v>10.278096403978576</v>
      </c>
      <c r="H304" s="33" t="s">
        <v>173</v>
      </c>
      <c r="I304" s="33" t="s">
        <v>173</v>
      </c>
      <c r="J304" s="26">
        <v>10.278412935826175</v>
      </c>
      <c r="K304" s="26">
        <v>14.405249378624692</v>
      </c>
      <c r="L304" s="26">
        <v>0.40150521958639351</v>
      </c>
      <c r="Q304"/>
    </row>
    <row r="305" spans="1:17" x14ac:dyDescent="0.2">
      <c r="A305" s="23">
        <v>202211</v>
      </c>
      <c r="B305" s="18">
        <v>5540246183547</v>
      </c>
      <c r="C305" s="19">
        <v>0</v>
      </c>
      <c r="D305" s="19">
        <v>0</v>
      </c>
      <c r="E305" s="19">
        <v>14814</v>
      </c>
      <c r="F305" t="s">
        <v>144</v>
      </c>
      <c r="G305" s="33" t="s">
        <v>173</v>
      </c>
      <c r="H305" s="33" t="s">
        <v>173</v>
      </c>
      <c r="I305" s="33" t="s">
        <v>173</v>
      </c>
      <c r="J305" s="26">
        <v>10.278412935826175</v>
      </c>
      <c r="K305" s="26">
        <v>14.405249378624692</v>
      </c>
      <c r="L305" s="26">
        <v>0.40150521958639351</v>
      </c>
      <c r="Q305"/>
    </row>
    <row r="306" spans="1:17" x14ac:dyDescent="0.2">
      <c r="A306" s="23">
        <v>202212</v>
      </c>
      <c r="B306" s="18">
        <v>5540246183547</v>
      </c>
      <c r="C306" s="19">
        <v>9802</v>
      </c>
      <c r="D306" s="19">
        <v>141270.48000000001</v>
      </c>
      <c r="E306" s="19">
        <v>17505</v>
      </c>
      <c r="F306" t="s">
        <v>144</v>
      </c>
      <c r="G306" s="33">
        <v>14.412413793103449</v>
      </c>
      <c r="H306" s="33" t="s">
        <v>173</v>
      </c>
      <c r="I306" s="33" t="s">
        <v>173</v>
      </c>
      <c r="J306" s="26">
        <v>10.278412935826175</v>
      </c>
      <c r="K306" s="26">
        <v>14.405249378624692</v>
      </c>
      <c r="L306" s="26">
        <v>0.40150521958639351</v>
      </c>
      <c r="Q306"/>
    </row>
    <row r="307" spans="1:17" x14ac:dyDescent="0.2">
      <c r="A307" s="23">
        <v>202301</v>
      </c>
      <c r="B307" s="21">
        <v>5540246183547</v>
      </c>
      <c r="C307" s="22">
        <v>1207</v>
      </c>
      <c r="D307" s="22">
        <v>17387.136000000002</v>
      </c>
      <c r="E307" s="22">
        <v>1207</v>
      </c>
      <c r="F307" t="s">
        <v>144</v>
      </c>
      <c r="G307" s="33">
        <v>14.405249378624692</v>
      </c>
      <c r="H307" s="33" t="s">
        <v>173</v>
      </c>
      <c r="I307" s="33">
        <v>14.405249378624692</v>
      </c>
      <c r="J307" s="26">
        <v>10.278412935826175</v>
      </c>
      <c r="K307" s="26">
        <v>14.405249378624692</v>
      </c>
      <c r="L307" s="26">
        <v>0.40150521958639351</v>
      </c>
      <c r="Q307"/>
    </row>
    <row r="308" spans="1:17" x14ac:dyDescent="0.2">
      <c r="A308" s="23">
        <v>202205</v>
      </c>
      <c r="B308" s="21">
        <v>5540246183552</v>
      </c>
      <c r="C308" s="22">
        <v>968</v>
      </c>
      <c r="D308" s="22">
        <v>1783.4256</v>
      </c>
      <c r="E308" s="22">
        <v>260</v>
      </c>
      <c r="F308" t="s">
        <v>78</v>
      </c>
      <c r="G308" s="33">
        <v>1.8423818181818181</v>
      </c>
      <c r="H308" s="33">
        <v>1.8423818181818181</v>
      </c>
      <c r="I308" s="33" t="s">
        <v>173</v>
      </c>
      <c r="J308" s="26">
        <v>1.8423818181818181</v>
      </c>
      <c r="K308" s="26">
        <v>1.8420123711340206</v>
      </c>
      <c r="L308" s="26">
        <v>-2.0052686373239759E-4</v>
      </c>
      <c r="Q308"/>
    </row>
    <row r="309" spans="1:17" x14ac:dyDescent="0.2">
      <c r="A309" s="23">
        <v>202206</v>
      </c>
      <c r="B309" s="21">
        <v>5540246183552</v>
      </c>
      <c r="C309" s="22">
        <v>708</v>
      </c>
      <c r="D309" s="22">
        <v>1304.424</v>
      </c>
      <c r="E309" s="22">
        <v>168</v>
      </c>
      <c r="F309" t="s">
        <v>78</v>
      </c>
      <c r="G309" s="33">
        <v>1.8424067796610168</v>
      </c>
      <c r="H309" s="33" t="s">
        <v>173</v>
      </c>
      <c r="I309" s="33" t="s">
        <v>173</v>
      </c>
      <c r="J309" s="26">
        <v>1.8423818181818181</v>
      </c>
      <c r="K309" s="26">
        <v>1.8420123711340206</v>
      </c>
      <c r="L309" s="26">
        <v>-2.0052686373239759E-4</v>
      </c>
      <c r="Q309"/>
    </row>
    <row r="310" spans="1:17" x14ac:dyDescent="0.2">
      <c r="A310" s="23">
        <v>202207</v>
      </c>
      <c r="B310" s="18">
        <v>5540246183552</v>
      </c>
      <c r="C310" s="19">
        <v>541</v>
      </c>
      <c r="D310" s="19">
        <v>996.49440000000004</v>
      </c>
      <c r="E310" s="19">
        <v>297</v>
      </c>
      <c r="F310" t="s">
        <v>78</v>
      </c>
      <c r="G310" s="33">
        <v>1.8419489833641405</v>
      </c>
      <c r="H310" s="33" t="s">
        <v>173</v>
      </c>
      <c r="I310" s="33" t="s">
        <v>173</v>
      </c>
      <c r="J310" s="26">
        <v>1.8423818181818181</v>
      </c>
      <c r="K310" s="26">
        <v>1.8420123711340206</v>
      </c>
      <c r="L310" s="26">
        <v>-2.0052686373239759E-4</v>
      </c>
      <c r="Q310"/>
    </row>
    <row r="311" spans="1:17" x14ac:dyDescent="0.2">
      <c r="A311" s="23">
        <v>202208</v>
      </c>
      <c r="B311" s="21">
        <v>5540246183552</v>
      </c>
      <c r="C311" s="22">
        <v>244</v>
      </c>
      <c r="D311" s="22">
        <v>449.06400000000002</v>
      </c>
      <c r="E311" s="22">
        <v>260</v>
      </c>
      <c r="F311" t="s">
        <v>78</v>
      </c>
      <c r="G311" s="33">
        <v>1.8404262295081968</v>
      </c>
      <c r="H311" s="33" t="s">
        <v>173</v>
      </c>
      <c r="I311" s="33" t="s">
        <v>173</v>
      </c>
      <c r="J311" s="26">
        <v>1.8423818181818181</v>
      </c>
      <c r="K311" s="26">
        <v>1.8420123711340206</v>
      </c>
      <c r="L311" s="26">
        <v>-2.0052686373239759E-4</v>
      </c>
      <c r="Q311"/>
    </row>
    <row r="312" spans="1:17" x14ac:dyDescent="0.2">
      <c r="A312" s="23">
        <v>202209</v>
      </c>
      <c r="B312" s="21">
        <v>5540246183552</v>
      </c>
      <c r="C312" s="22">
        <v>2153</v>
      </c>
      <c r="D312" s="22">
        <v>3968.8704000000002</v>
      </c>
      <c r="E312" s="22">
        <v>335</v>
      </c>
      <c r="F312" t="s">
        <v>78</v>
      </c>
      <c r="G312" s="33">
        <v>1.8434140269391548</v>
      </c>
      <c r="H312" s="33" t="s">
        <v>173</v>
      </c>
      <c r="I312" s="33" t="s">
        <v>173</v>
      </c>
      <c r="J312" s="26">
        <v>1.8423818181818181</v>
      </c>
      <c r="K312" s="26">
        <v>1.8420123711340206</v>
      </c>
      <c r="L312" s="26">
        <v>-2.0052686373239759E-4</v>
      </c>
      <c r="Q312"/>
    </row>
    <row r="313" spans="1:17" x14ac:dyDescent="0.2">
      <c r="A313" s="23">
        <v>202210</v>
      </c>
      <c r="B313" s="18">
        <v>5540246183552</v>
      </c>
      <c r="C313" s="19">
        <v>1819</v>
      </c>
      <c r="D313" s="19">
        <v>3353.0111999999999</v>
      </c>
      <c r="E313" s="19">
        <v>279</v>
      </c>
      <c r="F313" t="s">
        <v>78</v>
      </c>
      <c r="G313" s="33">
        <v>1.8433266630016492</v>
      </c>
      <c r="H313" s="33" t="s">
        <v>173</v>
      </c>
      <c r="I313" s="33" t="s">
        <v>173</v>
      </c>
      <c r="J313" s="26">
        <v>1.8423818181818181</v>
      </c>
      <c r="K313" s="26">
        <v>1.8420123711340206</v>
      </c>
      <c r="L313" s="26">
        <v>-2.0052686373239759E-4</v>
      </c>
      <c r="Q313"/>
    </row>
    <row r="314" spans="1:17" x14ac:dyDescent="0.2">
      <c r="A314" s="23">
        <v>202211</v>
      </c>
      <c r="B314" s="18">
        <v>5540246183552</v>
      </c>
      <c r="C314" s="19">
        <v>1541</v>
      </c>
      <c r="D314" s="19">
        <v>2839.7952</v>
      </c>
      <c r="E314" s="19">
        <v>223</v>
      </c>
      <c r="F314" t="s">
        <v>78</v>
      </c>
      <c r="G314" s="33">
        <v>1.842826216742375</v>
      </c>
      <c r="H314" s="33" t="s">
        <v>173</v>
      </c>
      <c r="I314" s="33" t="s">
        <v>173</v>
      </c>
      <c r="J314" s="26">
        <v>1.8423818181818181</v>
      </c>
      <c r="K314" s="26">
        <v>1.8420123711340206</v>
      </c>
      <c r="L314" s="26">
        <v>-2.0052686373239759E-4</v>
      </c>
      <c r="Q314"/>
    </row>
    <row r="315" spans="1:17" x14ac:dyDescent="0.2">
      <c r="A315" s="23">
        <v>202212</v>
      </c>
      <c r="B315" s="18">
        <v>5540246183552</v>
      </c>
      <c r="C315" s="19">
        <v>1318</v>
      </c>
      <c r="D315" s="19">
        <v>2429.2224000000006</v>
      </c>
      <c r="E315" s="19">
        <v>446</v>
      </c>
      <c r="F315" t="s">
        <v>78</v>
      </c>
      <c r="G315" s="33">
        <v>1.8431125948406681</v>
      </c>
      <c r="H315" s="33" t="s">
        <v>173</v>
      </c>
      <c r="I315" s="33" t="s">
        <v>173</v>
      </c>
      <c r="J315" s="26">
        <v>1.8423818181818181</v>
      </c>
      <c r="K315" s="26">
        <v>1.8420123711340206</v>
      </c>
      <c r="L315" s="26">
        <v>-2.0052686373239759E-4</v>
      </c>
      <c r="Q315"/>
    </row>
    <row r="316" spans="1:17" x14ac:dyDescent="0.2">
      <c r="A316" s="23">
        <v>202301</v>
      </c>
      <c r="B316" s="21">
        <v>5540246183552</v>
      </c>
      <c r="C316" s="22">
        <v>873</v>
      </c>
      <c r="D316" s="22">
        <v>1608.0768</v>
      </c>
      <c r="E316" s="22">
        <v>56</v>
      </c>
      <c r="F316" t="s">
        <v>78</v>
      </c>
      <c r="G316" s="33">
        <v>1.8420123711340206</v>
      </c>
      <c r="H316" s="33" t="s">
        <v>173</v>
      </c>
      <c r="I316" s="33">
        <v>1.8420123711340206</v>
      </c>
      <c r="J316" s="26">
        <v>1.8423818181818181</v>
      </c>
      <c r="K316" s="26">
        <v>1.8420123711340206</v>
      </c>
      <c r="L316" s="26">
        <v>-2.0052686373239759E-4</v>
      </c>
      <c r="Q316"/>
    </row>
    <row r="317" spans="1:17" x14ac:dyDescent="0.2">
      <c r="A317" s="23">
        <v>202205</v>
      </c>
      <c r="B317" s="18">
        <v>5540246183554</v>
      </c>
      <c r="C317" s="19">
        <v>864</v>
      </c>
      <c r="D317" s="19">
        <v>6498.8783999999996</v>
      </c>
      <c r="E317" s="19">
        <v>154</v>
      </c>
      <c r="F317" t="s">
        <v>78</v>
      </c>
      <c r="G317" s="33">
        <v>7.5218499999999997</v>
      </c>
      <c r="H317" s="33">
        <v>7.5218499999999997</v>
      </c>
      <c r="I317" s="33" t="s">
        <v>173</v>
      </c>
      <c r="J317" s="26">
        <v>7.5218499999999997</v>
      </c>
      <c r="K317" s="26">
        <v>7.6260121212121215</v>
      </c>
      <c r="L317" s="26">
        <v>1.3847939165513967E-2</v>
      </c>
      <c r="Q317"/>
    </row>
    <row r="318" spans="1:17" x14ac:dyDescent="0.2">
      <c r="A318" s="23">
        <v>202206</v>
      </c>
      <c r="B318" s="18">
        <v>5540246183554</v>
      </c>
      <c r="C318" s="19">
        <v>1601</v>
      </c>
      <c r="D318" s="19">
        <v>12030.508800000001</v>
      </c>
      <c r="E318" s="19">
        <v>56</v>
      </c>
      <c r="F318" t="s">
        <v>78</v>
      </c>
      <c r="G318" s="33">
        <v>7.5143715178013748</v>
      </c>
      <c r="H318" s="33" t="s">
        <v>173</v>
      </c>
      <c r="I318" s="33" t="s">
        <v>173</v>
      </c>
      <c r="J318" s="26">
        <v>7.5218499999999997</v>
      </c>
      <c r="K318" s="26">
        <v>7.6260121212121215</v>
      </c>
      <c r="L318" s="26">
        <v>1.3847939165513967E-2</v>
      </c>
      <c r="Q318"/>
    </row>
    <row r="319" spans="1:17" x14ac:dyDescent="0.2">
      <c r="A319" s="23">
        <v>202207</v>
      </c>
      <c r="B319" s="21">
        <v>5540246183554</v>
      </c>
      <c r="C319" s="22">
        <v>1546</v>
      </c>
      <c r="D319" s="22">
        <v>11612.073600000002</v>
      </c>
      <c r="E319" s="22">
        <v>0</v>
      </c>
      <c r="F319" t="s">
        <v>78</v>
      </c>
      <c r="G319" s="33">
        <v>7.511043725743856</v>
      </c>
      <c r="H319" s="33" t="s">
        <v>173</v>
      </c>
      <c r="I319" s="33" t="s">
        <v>173</v>
      </c>
      <c r="J319" s="26">
        <v>7.5218499999999997</v>
      </c>
      <c r="K319" s="26">
        <v>7.6260121212121215</v>
      </c>
      <c r="L319" s="26">
        <v>1.3847939165513967E-2</v>
      </c>
      <c r="Q319"/>
    </row>
    <row r="320" spans="1:17" x14ac:dyDescent="0.2">
      <c r="A320" s="23">
        <v>202208</v>
      </c>
      <c r="B320" s="18">
        <v>5540246183554</v>
      </c>
      <c r="C320" s="19">
        <v>1546</v>
      </c>
      <c r="D320" s="19">
        <v>11612.073600000002</v>
      </c>
      <c r="E320" s="19">
        <v>28</v>
      </c>
      <c r="F320" t="s">
        <v>78</v>
      </c>
      <c r="G320" s="33">
        <v>7.511043725743856</v>
      </c>
      <c r="H320" s="33" t="s">
        <v>173</v>
      </c>
      <c r="I320" s="33" t="s">
        <v>173</v>
      </c>
      <c r="J320" s="26">
        <v>7.5218499999999997</v>
      </c>
      <c r="K320" s="26">
        <v>7.6260121212121215</v>
      </c>
      <c r="L320" s="26">
        <v>1.3847939165513967E-2</v>
      </c>
      <c r="Q320"/>
    </row>
    <row r="321" spans="1:17" x14ac:dyDescent="0.2">
      <c r="A321" s="23">
        <v>202209</v>
      </c>
      <c r="B321" s="18">
        <v>5540246183554</v>
      </c>
      <c r="C321" s="19">
        <v>1518</v>
      </c>
      <c r="D321" s="19">
        <v>11402.8128</v>
      </c>
      <c r="E321" s="19">
        <v>28</v>
      </c>
      <c r="F321" t="s">
        <v>78</v>
      </c>
      <c r="G321" s="33">
        <v>7.5117343873517788</v>
      </c>
      <c r="H321" s="33" t="s">
        <v>173</v>
      </c>
      <c r="I321" s="33" t="s">
        <v>173</v>
      </c>
      <c r="J321" s="26">
        <v>7.5218499999999997</v>
      </c>
      <c r="K321" s="26">
        <v>7.6260121212121215</v>
      </c>
      <c r="L321" s="26">
        <v>1.3847939165513967E-2</v>
      </c>
      <c r="Q321"/>
    </row>
    <row r="322" spans="1:17" x14ac:dyDescent="0.2">
      <c r="A322" s="23">
        <v>202210</v>
      </c>
      <c r="B322" s="21">
        <v>5540246183554</v>
      </c>
      <c r="C322" s="22">
        <v>1490</v>
      </c>
      <c r="D322" s="22">
        <v>11193.595200000002</v>
      </c>
      <c r="E322" s="22">
        <v>0</v>
      </c>
      <c r="F322" t="s">
        <v>78</v>
      </c>
      <c r="G322" s="33">
        <v>7.5124800000000009</v>
      </c>
      <c r="H322" s="33" t="s">
        <v>173</v>
      </c>
      <c r="I322" s="33" t="s">
        <v>173</v>
      </c>
      <c r="J322" s="26">
        <v>7.5218499999999997</v>
      </c>
      <c r="K322" s="26">
        <v>7.6260121212121215</v>
      </c>
      <c r="L322" s="26">
        <v>1.3847939165513967E-2</v>
      </c>
      <c r="Q322"/>
    </row>
    <row r="323" spans="1:17" x14ac:dyDescent="0.2">
      <c r="A323" s="23">
        <v>202211</v>
      </c>
      <c r="B323" s="21">
        <v>5540246183554</v>
      </c>
      <c r="C323" s="22">
        <v>1490</v>
      </c>
      <c r="D323" s="22">
        <v>11193.595200000002</v>
      </c>
      <c r="E323" s="22">
        <v>84</v>
      </c>
      <c r="F323" t="s">
        <v>78</v>
      </c>
      <c r="G323" s="33">
        <v>7.5124800000000009</v>
      </c>
      <c r="H323" s="33" t="s">
        <v>173</v>
      </c>
      <c r="I323" s="33" t="s">
        <v>173</v>
      </c>
      <c r="J323" s="26">
        <v>7.5218499999999997</v>
      </c>
      <c r="K323" s="26">
        <v>7.6260121212121215</v>
      </c>
      <c r="L323" s="26">
        <v>1.3847939165513967E-2</v>
      </c>
      <c r="Q323"/>
    </row>
    <row r="324" spans="1:17" x14ac:dyDescent="0.2">
      <c r="A324" s="23">
        <v>202212</v>
      </c>
      <c r="B324" s="21">
        <v>5540246183554</v>
      </c>
      <c r="C324" s="22">
        <v>1406</v>
      </c>
      <c r="D324" s="22">
        <v>10565.942400000002</v>
      </c>
      <c r="E324" s="22">
        <v>516</v>
      </c>
      <c r="F324" t="s">
        <v>78</v>
      </c>
      <c r="G324" s="33">
        <v>7.5148950213371277</v>
      </c>
      <c r="H324" s="33" t="s">
        <v>173</v>
      </c>
      <c r="I324" s="33" t="s">
        <v>173</v>
      </c>
      <c r="J324" s="26">
        <v>7.5218499999999997</v>
      </c>
      <c r="K324" s="26">
        <v>7.6260121212121215</v>
      </c>
      <c r="L324" s="26">
        <v>1.3847939165513967E-2</v>
      </c>
      <c r="Q324"/>
    </row>
    <row r="325" spans="1:17" x14ac:dyDescent="0.2">
      <c r="A325" s="23">
        <v>202301</v>
      </c>
      <c r="B325" s="18">
        <v>5540246183554</v>
      </c>
      <c r="C325" s="19">
        <v>1782</v>
      </c>
      <c r="D325" s="19">
        <v>13589.553600000001</v>
      </c>
      <c r="E325" s="19">
        <v>0</v>
      </c>
      <c r="F325" t="s">
        <v>78</v>
      </c>
      <c r="G325" s="33">
        <v>7.6260121212121215</v>
      </c>
      <c r="H325" s="33" t="s">
        <v>173</v>
      </c>
      <c r="I325" s="33">
        <v>7.6260121212121215</v>
      </c>
      <c r="J325" s="26">
        <v>7.5218499999999997</v>
      </c>
      <c r="K325" s="26">
        <v>7.6260121212121215</v>
      </c>
      <c r="L325" s="26">
        <v>1.3847939165513967E-2</v>
      </c>
      <c r="Q325"/>
    </row>
    <row r="326" spans="1:17" x14ac:dyDescent="0.2">
      <c r="A326" s="23">
        <v>202205</v>
      </c>
      <c r="B326" s="21">
        <v>5540246183555</v>
      </c>
      <c r="C326" s="22">
        <v>1337</v>
      </c>
      <c r="D326" s="22">
        <v>1786.6224000000002</v>
      </c>
      <c r="E326" s="22">
        <v>669</v>
      </c>
      <c r="F326" t="s">
        <v>78</v>
      </c>
      <c r="G326" s="33">
        <v>1.3362919970082274</v>
      </c>
      <c r="H326" s="33">
        <v>1.3362919970082274</v>
      </c>
      <c r="I326" s="33" t="s">
        <v>173</v>
      </c>
      <c r="J326" s="26">
        <v>1.3362919970082274</v>
      </c>
      <c r="K326" s="26">
        <v>1.33665408</v>
      </c>
      <c r="L326" s="26">
        <v>2.709609820183978E-4</v>
      </c>
      <c r="Q326"/>
    </row>
    <row r="327" spans="1:17" x14ac:dyDescent="0.2">
      <c r="A327" s="23">
        <v>202206</v>
      </c>
      <c r="B327" s="21">
        <v>5540246183555</v>
      </c>
      <c r="C327" s="22">
        <v>2840</v>
      </c>
      <c r="D327" s="22">
        <v>3796.5456000000004</v>
      </c>
      <c r="E327" s="22">
        <v>947</v>
      </c>
      <c r="F327" t="s">
        <v>78</v>
      </c>
      <c r="G327" s="33">
        <v>1.3368118309859156</v>
      </c>
      <c r="H327" s="33" t="s">
        <v>173</v>
      </c>
      <c r="I327" s="33" t="s">
        <v>173</v>
      </c>
      <c r="J327" s="26">
        <v>1.3362919970082274</v>
      </c>
      <c r="K327" s="26">
        <v>1.33665408</v>
      </c>
      <c r="L327" s="26">
        <v>2.709609820183978E-4</v>
      </c>
      <c r="Q327"/>
    </row>
    <row r="328" spans="1:17" x14ac:dyDescent="0.2">
      <c r="A328" s="23">
        <v>202207</v>
      </c>
      <c r="B328" s="18">
        <v>5540246183555</v>
      </c>
      <c r="C328" s="19">
        <v>1894</v>
      </c>
      <c r="D328" s="19">
        <v>2531.0448000000001</v>
      </c>
      <c r="E328" s="19">
        <v>743</v>
      </c>
      <c r="F328" t="s">
        <v>78</v>
      </c>
      <c r="G328" s="33">
        <v>1.3363488912354806</v>
      </c>
      <c r="H328" s="33" t="s">
        <v>173</v>
      </c>
      <c r="I328" s="33" t="s">
        <v>173</v>
      </c>
      <c r="J328" s="26">
        <v>1.3362919970082274</v>
      </c>
      <c r="K328" s="26">
        <v>1.33665408</v>
      </c>
      <c r="L328" s="26">
        <v>2.709609820183978E-4</v>
      </c>
      <c r="Q328"/>
    </row>
    <row r="329" spans="1:17" x14ac:dyDescent="0.2">
      <c r="A329" s="23">
        <v>202208</v>
      </c>
      <c r="B329" s="21">
        <v>5540246183555</v>
      </c>
      <c r="C329" s="22">
        <v>1151</v>
      </c>
      <c r="D329" s="22">
        <v>1538.4816000000001</v>
      </c>
      <c r="E329" s="22">
        <v>891</v>
      </c>
      <c r="F329" t="s">
        <v>78</v>
      </c>
      <c r="G329" s="33">
        <v>1.336647784535187</v>
      </c>
      <c r="H329" s="33" t="s">
        <v>173</v>
      </c>
      <c r="I329" s="33" t="s">
        <v>173</v>
      </c>
      <c r="J329" s="26">
        <v>1.3362919970082274</v>
      </c>
      <c r="K329" s="26">
        <v>1.33665408</v>
      </c>
      <c r="L329" s="26">
        <v>2.709609820183978E-4</v>
      </c>
      <c r="Q329"/>
    </row>
    <row r="330" spans="1:17" x14ac:dyDescent="0.2">
      <c r="A330" s="23">
        <v>202209</v>
      </c>
      <c r="B330" s="21">
        <v>5540246183555</v>
      </c>
      <c r="C330" s="22">
        <v>260</v>
      </c>
      <c r="D330" s="22">
        <v>347.41440000000006</v>
      </c>
      <c r="E330" s="22">
        <v>1300</v>
      </c>
      <c r="F330" t="s">
        <v>78</v>
      </c>
      <c r="G330" s="33">
        <v>1.336209230769231</v>
      </c>
      <c r="H330" s="33" t="s">
        <v>173</v>
      </c>
      <c r="I330" s="33" t="s">
        <v>173</v>
      </c>
      <c r="J330" s="26">
        <v>1.3362919970082274</v>
      </c>
      <c r="K330" s="26">
        <v>1.33665408</v>
      </c>
      <c r="L330" s="26">
        <v>2.709609820183978E-4</v>
      </c>
      <c r="Q330"/>
    </row>
    <row r="331" spans="1:17" x14ac:dyDescent="0.2">
      <c r="A331" s="23">
        <v>202210</v>
      </c>
      <c r="B331" s="18">
        <v>5540246183555</v>
      </c>
      <c r="C331" s="19">
        <v>1133</v>
      </c>
      <c r="D331" s="19">
        <v>1513.6416000000002</v>
      </c>
      <c r="E331" s="19">
        <v>1207</v>
      </c>
      <c r="F331" t="s">
        <v>78</v>
      </c>
      <c r="G331" s="33">
        <v>1.3359590467784643</v>
      </c>
      <c r="H331" s="33" t="s">
        <v>173</v>
      </c>
      <c r="I331" s="33" t="s">
        <v>173</v>
      </c>
      <c r="J331" s="26">
        <v>1.3362919970082274</v>
      </c>
      <c r="K331" s="26">
        <v>1.33665408</v>
      </c>
      <c r="L331" s="26">
        <v>2.709609820183978E-4</v>
      </c>
      <c r="Q331"/>
    </row>
    <row r="332" spans="1:17" x14ac:dyDescent="0.2">
      <c r="A332" s="23">
        <v>202211</v>
      </c>
      <c r="B332" s="18">
        <v>5540246183555</v>
      </c>
      <c r="C332" s="19">
        <v>2098</v>
      </c>
      <c r="D332" s="19">
        <v>2803.9824000000003</v>
      </c>
      <c r="E332" s="19">
        <v>1522</v>
      </c>
      <c r="F332" t="s">
        <v>78</v>
      </c>
      <c r="G332" s="33">
        <v>1.3365025738798857</v>
      </c>
      <c r="H332" s="33" t="s">
        <v>173</v>
      </c>
      <c r="I332" s="33" t="s">
        <v>173</v>
      </c>
      <c r="J332" s="26">
        <v>1.3362919970082274</v>
      </c>
      <c r="K332" s="26">
        <v>1.33665408</v>
      </c>
      <c r="L332" s="26">
        <v>2.709609820183978E-4</v>
      </c>
      <c r="Q332"/>
    </row>
    <row r="333" spans="1:17" x14ac:dyDescent="0.2">
      <c r="A333" s="23">
        <v>202212</v>
      </c>
      <c r="B333" s="18">
        <v>5540246183555</v>
      </c>
      <c r="C333" s="19">
        <v>576</v>
      </c>
      <c r="D333" s="19">
        <v>769.21920000000011</v>
      </c>
      <c r="E333" s="19">
        <v>1188</v>
      </c>
      <c r="F333" t="s">
        <v>78</v>
      </c>
      <c r="G333" s="33">
        <v>1.3354500000000002</v>
      </c>
      <c r="H333" s="33" t="s">
        <v>173</v>
      </c>
      <c r="I333" s="33" t="s">
        <v>173</v>
      </c>
      <c r="J333" s="26">
        <v>1.3362919970082274</v>
      </c>
      <c r="K333" s="26">
        <v>1.33665408</v>
      </c>
      <c r="L333" s="26">
        <v>2.709609820183978E-4</v>
      </c>
      <c r="Q333"/>
    </row>
    <row r="334" spans="1:17" x14ac:dyDescent="0.2">
      <c r="A334" s="23">
        <v>202301</v>
      </c>
      <c r="B334" s="21">
        <v>5540246183555</v>
      </c>
      <c r="C334" s="22">
        <v>3750</v>
      </c>
      <c r="D334" s="22">
        <v>5012.4528</v>
      </c>
      <c r="E334" s="22">
        <v>260</v>
      </c>
      <c r="F334" t="s">
        <v>78</v>
      </c>
      <c r="G334" s="33">
        <v>1.33665408</v>
      </c>
      <c r="H334" s="33" t="s">
        <v>173</v>
      </c>
      <c r="I334" s="33">
        <v>1.33665408</v>
      </c>
      <c r="J334" s="26">
        <v>1.3362919970082274</v>
      </c>
      <c r="K334" s="26">
        <v>1.33665408</v>
      </c>
      <c r="L334" s="26">
        <v>2.709609820183978E-4</v>
      </c>
      <c r="Q334"/>
    </row>
    <row r="335" spans="1:17" x14ac:dyDescent="0.2">
      <c r="A335" s="23">
        <v>202205</v>
      </c>
      <c r="B335" s="18">
        <v>5540246183556</v>
      </c>
      <c r="C335" s="19">
        <v>1977</v>
      </c>
      <c r="D335" s="19">
        <v>14832.979200000002</v>
      </c>
      <c r="E335" s="19">
        <v>1323</v>
      </c>
      <c r="F335" t="s">
        <v>78</v>
      </c>
      <c r="G335" s="33">
        <v>7.5027714719271632</v>
      </c>
      <c r="H335" s="33">
        <v>7.5027714719271632</v>
      </c>
      <c r="I335" s="33" t="s">
        <v>173</v>
      </c>
      <c r="J335" s="26">
        <v>7.5027714719271632</v>
      </c>
      <c r="K335" s="26">
        <v>7.5018515778019603</v>
      </c>
      <c r="L335" s="26">
        <v>-1.2260724302282089E-4</v>
      </c>
      <c r="Q335"/>
    </row>
    <row r="336" spans="1:17" x14ac:dyDescent="0.2">
      <c r="A336" s="23">
        <v>202206</v>
      </c>
      <c r="B336" s="18">
        <v>5540246183556</v>
      </c>
      <c r="C336" s="19">
        <v>2436</v>
      </c>
      <c r="D336" s="19">
        <v>18280.080000000002</v>
      </c>
      <c r="E336" s="19">
        <v>1518</v>
      </c>
      <c r="F336" t="s">
        <v>78</v>
      </c>
      <c r="G336" s="33">
        <v>7.5041379310344833</v>
      </c>
      <c r="H336" s="33" t="s">
        <v>173</v>
      </c>
      <c r="I336" s="33" t="s">
        <v>173</v>
      </c>
      <c r="J336" s="26">
        <v>7.5027714719271632</v>
      </c>
      <c r="K336" s="26">
        <v>7.5018515778019603</v>
      </c>
      <c r="L336" s="26">
        <v>-1.2260724302282089E-4</v>
      </c>
      <c r="Q336"/>
    </row>
    <row r="337" spans="1:17" x14ac:dyDescent="0.2">
      <c r="A337" s="23">
        <v>202207</v>
      </c>
      <c r="B337" s="21">
        <v>5540246183556</v>
      </c>
      <c r="C337" s="22">
        <v>919</v>
      </c>
      <c r="D337" s="22">
        <v>6894.2016000000012</v>
      </c>
      <c r="E337" s="22">
        <v>919</v>
      </c>
      <c r="F337" t="s">
        <v>78</v>
      </c>
      <c r="G337" s="33">
        <v>7.5018515778019603</v>
      </c>
      <c r="H337" s="33" t="s">
        <v>173</v>
      </c>
      <c r="I337" s="33">
        <v>7.5018515778019603</v>
      </c>
      <c r="J337" s="26">
        <v>7.5027714719271632</v>
      </c>
      <c r="K337" s="26">
        <v>7.5018515778019603</v>
      </c>
      <c r="L337" s="26">
        <v>-1.2260724302282089E-4</v>
      </c>
      <c r="Q337"/>
    </row>
    <row r="338" spans="1:17" x14ac:dyDescent="0.2">
      <c r="A338" s="23">
        <v>202205</v>
      </c>
      <c r="B338" s="21">
        <v>5540246183558</v>
      </c>
      <c r="C338" s="22">
        <v>2947</v>
      </c>
      <c r="D338" s="22">
        <v>16239.744000000001</v>
      </c>
      <c r="E338" s="22">
        <v>4594</v>
      </c>
      <c r="F338" t="s">
        <v>78</v>
      </c>
      <c r="G338" s="33">
        <v>5.5106019681031562</v>
      </c>
      <c r="H338" s="33">
        <v>5.5106019681031562</v>
      </c>
      <c r="I338" s="33" t="s">
        <v>173</v>
      </c>
      <c r="J338" s="26">
        <v>5.5106019681031562</v>
      </c>
      <c r="K338" s="26">
        <v>5.9080141057934519</v>
      </c>
      <c r="L338" s="26">
        <v>7.2117735955277373E-2</v>
      </c>
      <c r="Q338"/>
    </row>
    <row r="339" spans="1:17" x14ac:dyDescent="0.2">
      <c r="A339" s="23">
        <v>202206</v>
      </c>
      <c r="B339" s="21">
        <v>5540246183558</v>
      </c>
      <c r="C339" s="22">
        <v>2251</v>
      </c>
      <c r="D339" s="22">
        <v>12403.584000000001</v>
      </c>
      <c r="E339" s="22">
        <v>4780</v>
      </c>
      <c r="F339" t="s">
        <v>78</v>
      </c>
      <c r="G339" s="33">
        <v>5.5102549977787652</v>
      </c>
      <c r="H339" s="33" t="s">
        <v>173</v>
      </c>
      <c r="I339" s="33" t="s">
        <v>173</v>
      </c>
      <c r="J339" s="26">
        <v>5.5106019681031562</v>
      </c>
      <c r="K339" s="26">
        <v>5.9080141057934519</v>
      </c>
      <c r="L339" s="26">
        <v>7.2117735955277373E-2</v>
      </c>
      <c r="Q339"/>
    </row>
    <row r="340" spans="1:17" x14ac:dyDescent="0.2">
      <c r="A340" s="23">
        <v>202207</v>
      </c>
      <c r="B340" s="18">
        <v>5540246183558</v>
      </c>
      <c r="C340" s="19">
        <v>5267</v>
      </c>
      <c r="D340" s="19">
        <v>29026.944</v>
      </c>
      <c r="E340" s="19">
        <v>3364</v>
      </c>
      <c r="F340" t="s">
        <v>78</v>
      </c>
      <c r="G340" s="33">
        <v>5.5110962597303965</v>
      </c>
      <c r="H340" s="33" t="s">
        <v>173</v>
      </c>
      <c r="I340" s="33" t="s">
        <v>173</v>
      </c>
      <c r="J340" s="26">
        <v>5.5106019681031562</v>
      </c>
      <c r="K340" s="26">
        <v>5.9080141057934519</v>
      </c>
      <c r="L340" s="26">
        <v>7.2117735955277373E-2</v>
      </c>
      <c r="Q340"/>
    </row>
    <row r="341" spans="1:17" x14ac:dyDescent="0.2">
      <c r="A341" s="23">
        <v>202208</v>
      </c>
      <c r="B341" s="18">
        <v>5540246183558</v>
      </c>
      <c r="C341" s="19">
        <v>3202</v>
      </c>
      <c r="D341" s="19">
        <v>17646.336000000003</v>
      </c>
      <c r="E341" s="19">
        <v>4478</v>
      </c>
      <c r="F341" t="s">
        <v>78</v>
      </c>
      <c r="G341" s="33">
        <v>5.511035602748283</v>
      </c>
      <c r="H341" s="33" t="s">
        <v>173</v>
      </c>
      <c r="I341" s="33" t="s">
        <v>173</v>
      </c>
      <c r="J341" s="26">
        <v>5.5106019681031562</v>
      </c>
      <c r="K341" s="26">
        <v>5.9080141057934519</v>
      </c>
      <c r="L341" s="26">
        <v>7.2117735955277373E-2</v>
      </c>
      <c r="Q341"/>
    </row>
    <row r="342" spans="1:17" x14ac:dyDescent="0.2">
      <c r="A342" s="23">
        <v>202209</v>
      </c>
      <c r="B342" s="18">
        <v>5540246183558</v>
      </c>
      <c r="C342" s="19">
        <v>1323</v>
      </c>
      <c r="D342" s="19">
        <v>7288.7040000000006</v>
      </c>
      <c r="E342" s="19">
        <v>5972</v>
      </c>
      <c r="F342" t="s">
        <v>78</v>
      </c>
      <c r="G342" s="33">
        <v>5.5092244897959191</v>
      </c>
      <c r="H342" s="33" t="s">
        <v>173</v>
      </c>
      <c r="I342" s="33" t="s">
        <v>173</v>
      </c>
      <c r="J342" s="26">
        <v>5.5106019681031562</v>
      </c>
      <c r="K342" s="26">
        <v>5.9080141057934519</v>
      </c>
      <c r="L342" s="26">
        <v>7.2117735955277373E-2</v>
      </c>
      <c r="Q342"/>
    </row>
    <row r="343" spans="1:17" x14ac:dyDescent="0.2">
      <c r="A343" s="23">
        <v>202210</v>
      </c>
      <c r="B343" s="21">
        <v>5540246183558</v>
      </c>
      <c r="C343" s="22">
        <v>3146</v>
      </c>
      <c r="D343" s="22">
        <v>17339.443200000002</v>
      </c>
      <c r="E343" s="22">
        <v>6752</v>
      </c>
      <c r="F343" t="s">
        <v>78</v>
      </c>
      <c r="G343" s="33">
        <v>5.5115839796567077</v>
      </c>
      <c r="H343" s="33" t="s">
        <v>173</v>
      </c>
      <c r="I343" s="33" t="s">
        <v>173</v>
      </c>
      <c r="J343" s="26">
        <v>5.5106019681031562</v>
      </c>
      <c r="K343" s="26">
        <v>5.9080141057934519</v>
      </c>
      <c r="L343" s="26">
        <v>7.2117735955277373E-2</v>
      </c>
      <c r="Q343"/>
    </row>
    <row r="344" spans="1:17" x14ac:dyDescent="0.2">
      <c r="A344" s="23">
        <v>202211</v>
      </c>
      <c r="B344" s="21">
        <v>5540246183558</v>
      </c>
      <c r="C344" s="22">
        <v>4190</v>
      </c>
      <c r="D344" s="22">
        <v>23093.683200000003</v>
      </c>
      <c r="E344" s="22">
        <v>6496</v>
      </c>
      <c r="F344" t="s">
        <v>78</v>
      </c>
      <c r="G344" s="33">
        <v>5.5116189021479718</v>
      </c>
      <c r="H344" s="33" t="s">
        <v>173</v>
      </c>
      <c r="I344" s="33" t="s">
        <v>173</v>
      </c>
      <c r="J344" s="26">
        <v>5.5106019681031562</v>
      </c>
      <c r="K344" s="26">
        <v>5.9080141057934519</v>
      </c>
      <c r="L344" s="26">
        <v>7.2117735955277373E-2</v>
      </c>
      <c r="Q344"/>
    </row>
    <row r="345" spans="1:17" x14ac:dyDescent="0.2">
      <c r="A345" s="23">
        <v>202212</v>
      </c>
      <c r="B345" s="21">
        <v>5540246183558</v>
      </c>
      <c r="C345" s="22">
        <v>8051</v>
      </c>
      <c r="D345" s="22">
        <v>46380.297600000005</v>
      </c>
      <c r="E345" s="22">
        <v>7401</v>
      </c>
      <c r="F345" t="s">
        <v>78</v>
      </c>
      <c r="G345" s="33">
        <v>5.7608120233511375</v>
      </c>
      <c r="H345" s="33" t="s">
        <v>173</v>
      </c>
      <c r="I345" s="33" t="s">
        <v>173</v>
      </c>
      <c r="J345" s="26">
        <v>5.5106019681031562</v>
      </c>
      <c r="K345" s="26">
        <v>5.9080141057934519</v>
      </c>
      <c r="L345" s="26">
        <v>7.2117735955277373E-2</v>
      </c>
      <c r="Q345"/>
    </row>
    <row r="346" spans="1:17" x14ac:dyDescent="0.2">
      <c r="A346" s="23">
        <v>202301</v>
      </c>
      <c r="B346" s="18">
        <v>5540246183558</v>
      </c>
      <c r="C346" s="19">
        <v>7146</v>
      </c>
      <c r="D346" s="19">
        <v>42218.668800000007</v>
      </c>
      <c r="E346" s="19">
        <v>1021</v>
      </c>
      <c r="F346" t="s">
        <v>78</v>
      </c>
      <c r="G346" s="33">
        <v>5.9080141057934519</v>
      </c>
      <c r="H346" s="33" t="s">
        <v>173</v>
      </c>
      <c r="I346" s="33">
        <v>5.9080141057934519</v>
      </c>
      <c r="J346" s="26">
        <v>5.5106019681031562</v>
      </c>
      <c r="K346" s="26">
        <v>5.9080141057934519</v>
      </c>
      <c r="L346" s="26">
        <v>7.2117735955277373E-2</v>
      </c>
      <c r="Q346"/>
    </row>
    <row r="347" spans="1:17" x14ac:dyDescent="0.2">
      <c r="A347" s="23">
        <v>202205</v>
      </c>
      <c r="B347" s="18">
        <v>5540246183560</v>
      </c>
      <c r="C347" s="19">
        <v>344</v>
      </c>
      <c r="D347" s="19">
        <v>8375.616</v>
      </c>
      <c r="E347" s="19">
        <v>149</v>
      </c>
      <c r="F347" t="s">
        <v>78</v>
      </c>
      <c r="G347" s="33">
        <v>24.347720930232558</v>
      </c>
      <c r="H347" s="33">
        <v>24.347720930232558</v>
      </c>
      <c r="I347" s="33" t="s">
        <v>173</v>
      </c>
      <c r="J347" s="26">
        <v>24.347720930232558</v>
      </c>
      <c r="K347" s="26">
        <v>22.97413530499076</v>
      </c>
      <c r="L347" s="26">
        <v>-5.6415367548270923E-2</v>
      </c>
      <c r="Q347"/>
    </row>
    <row r="348" spans="1:17" x14ac:dyDescent="0.2">
      <c r="A348" s="23">
        <v>202206</v>
      </c>
      <c r="B348" s="18">
        <v>5540246183560</v>
      </c>
      <c r="C348" s="19">
        <v>418</v>
      </c>
      <c r="D348" s="19">
        <v>10186.560000000001</v>
      </c>
      <c r="E348" s="19">
        <v>335</v>
      </c>
      <c r="F348" t="s">
        <v>78</v>
      </c>
      <c r="G348" s="33">
        <v>24.369760765550243</v>
      </c>
      <c r="H348" s="33" t="s">
        <v>173</v>
      </c>
      <c r="I348" s="33" t="s">
        <v>173</v>
      </c>
      <c r="J348" s="26">
        <v>24.347720930232558</v>
      </c>
      <c r="K348" s="26">
        <v>22.97413530499076</v>
      </c>
      <c r="L348" s="26">
        <v>-5.6415367548270923E-2</v>
      </c>
      <c r="Q348"/>
    </row>
    <row r="349" spans="1:17" x14ac:dyDescent="0.2">
      <c r="A349" s="23">
        <v>202207</v>
      </c>
      <c r="B349" s="21">
        <v>5540246183560</v>
      </c>
      <c r="C349" s="22">
        <v>307</v>
      </c>
      <c r="D349" s="22">
        <v>7470.1440000000011</v>
      </c>
      <c r="E349" s="22">
        <v>93</v>
      </c>
      <c r="F349" t="s">
        <v>78</v>
      </c>
      <c r="G349" s="33">
        <v>24.332716612377855</v>
      </c>
      <c r="H349" s="33" t="s">
        <v>173</v>
      </c>
      <c r="I349" s="33" t="s">
        <v>173</v>
      </c>
      <c r="J349" s="26">
        <v>24.347720930232558</v>
      </c>
      <c r="K349" s="26">
        <v>22.97413530499076</v>
      </c>
      <c r="L349" s="26">
        <v>-5.6415367548270923E-2</v>
      </c>
      <c r="Q349"/>
    </row>
    <row r="350" spans="1:17" x14ac:dyDescent="0.2">
      <c r="A350" s="23">
        <v>202208</v>
      </c>
      <c r="B350" s="21">
        <v>5540246183560</v>
      </c>
      <c r="C350" s="22">
        <v>214</v>
      </c>
      <c r="D350" s="22">
        <v>5206.4640000000009</v>
      </c>
      <c r="E350" s="22">
        <v>168</v>
      </c>
      <c r="F350" t="s">
        <v>78</v>
      </c>
      <c r="G350" s="33">
        <v>24.329271028037386</v>
      </c>
      <c r="H350" s="33" t="s">
        <v>173</v>
      </c>
      <c r="I350" s="33" t="s">
        <v>173</v>
      </c>
      <c r="J350" s="26">
        <v>24.347720930232558</v>
      </c>
      <c r="K350" s="26">
        <v>22.97413530499076</v>
      </c>
      <c r="L350" s="26">
        <v>-5.6415367548270923E-2</v>
      </c>
      <c r="Q350"/>
    </row>
    <row r="351" spans="1:17" x14ac:dyDescent="0.2">
      <c r="A351" s="23">
        <v>202209</v>
      </c>
      <c r="B351" s="21">
        <v>5540246183560</v>
      </c>
      <c r="C351" s="22">
        <v>270</v>
      </c>
      <c r="D351" s="22">
        <v>6564.6720000000005</v>
      </c>
      <c r="E351" s="22">
        <v>179</v>
      </c>
      <c r="F351" t="s">
        <v>78</v>
      </c>
      <c r="G351" s="33">
        <v>24.313600000000001</v>
      </c>
      <c r="H351" s="33" t="s">
        <v>173</v>
      </c>
      <c r="I351" s="33" t="s">
        <v>173</v>
      </c>
      <c r="J351" s="26">
        <v>24.347720930232558</v>
      </c>
      <c r="K351" s="26">
        <v>22.97413530499076</v>
      </c>
      <c r="L351" s="26">
        <v>-5.6415367548270923E-2</v>
      </c>
      <c r="Q351"/>
    </row>
    <row r="352" spans="1:17" x14ac:dyDescent="0.2">
      <c r="A352" s="23">
        <v>202210</v>
      </c>
      <c r="B352" s="18">
        <v>5540246183560</v>
      </c>
      <c r="C352" s="19">
        <v>314</v>
      </c>
      <c r="D352" s="19">
        <v>7639.92</v>
      </c>
      <c r="E352" s="19">
        <v>469</v>
      </c>
      <c r="F352" t="s">
        <v>78</v>
      </c>
      <c r="G352" s="33">
        <v>24.330955414012738</v>
      </c>
      <c r="H352" s="33" t="s">
        <v>173</v>
      </c>
      <c r="I352" s="33" t="s">
        <v>173</v>
      </c>
      <c r="J352" s="26">
        <v>24.347720930232558</v>
      </c>
      <c r="K352" s="26">
        <v>22.97413530499076</v>
      </c>
      <c r="L352" s="26">
        <v>-5.6415367548270923E-2</v>
      </c>
      <c r="Q352"/>
    </row>
    <row r="353" spans="1:17" x14ac:dyDescent="0.2">
      <c r="A353" s="23">
        <v>202211</v>
      </c>
      <c r="B353" s="18">
        <v>5540246183560</v>
      </c>
      <c r="C353" s="19">
        <v>290</v>
      </c>
      <c r="D353" s="19">
        <v>7074.0000000000009</v>
      </c>
      <c r="E353" s="19">
        <v>288</v>
      </c>
      <c r="F353" t="s">
        <v>78</v>
      </c>
      <c r="G353" s="33">
        <v>24.393103448275866</v>
      </c>
      <c r="H353" s="33" t="s">
        <v>173</v>
      </c>
      <c r="I353" s="33" t="s">
        <v>173</v>
      </c>
      <c r="J353" s="26">
        <v>24.347720930232558</v>
      </c>
      <c r="K353" s="26">
        <v>22.97413530499076</v>
      </c>
      <c r="L353" s="26">
        <v>-5.6415367548270923E-2</v>
      </c>
      <c r="Q353"/>
    </row>
    <row r="354" spans="1:17" x14ac:dyDescent="0.2">
      <c r="A354" s="23">
        <v>202212</v>
      </c>
      <c r="B354" s="18">
        <v>5540246183560</v>
      </c>
      <c r="C354" s="19">
        <v>448</v>
      </c>
      <c r="D354" s="19">
        <v>10922.256000000001</v>
      </c>
      <c r="E354" s="19">
        <v>481</v>
      </c>
      <c r="F354" t="s">
        <v>78</v>
      </c>
      <c r="G354" s="33">
        <v>24.380035714285718</v>
      </c>
      <c r="H354" s="33" t="s">
        <v>173</v>
      </c>
      <c r="I354" s="33" t="s">
        <v>173</v>
      </c>
      <c r="J354" s="26">
        <v>24.347720930232558</v>
      </c>
      <c r="K354" s="26">
        <v>22.97413530499076</v>
      </c>
      <c r="L354" s="26">
        <v>-5.6415367548270923E-2</v>
      </c>
      <c r="Q354"/>
    </row>
    <row r="355" spans="1:17" x14ac:dyDescent="0.2">
      <c r="A355" s="23">
        <v>202301</v>
      </c>
      <c r="B355" s="21">
        <v>5540246183560</v>
      </c>
      <c r="C355" s="22">
        <v>1082</v>
      </c>
      <c r="D355" s="22">
        <v>24858.014400000004</v>
      </c>
      <c r="E355" s="22">
        <v>75</v>
      </c>
      <c r="F355" t="s">
        <v>78</v>
      </c>
      <c r="G355" s="33">
        <v>22.97413530499076</v>
      </c>
      <c r="H355" s="33" t="s">
        <v>173</v>
      </c>
      <c r="I355" s="33">
        <v>22.97413530499076</v>
      </c>
      <c r="J355" s="26">
        <v>24.347720930232558</v>
      </c>
      <c r="K355" s="26">
        <v>22.97413530499076</v>
      </c>
      <c r="L355" s="26">
        <v>-5.6415367548270923E-2</v>
      </c>
      <c r="Q355"/>
    </row>
    <row r="356" spans="1:17" x14ac:dyDescent="0.2">
      <c r="A356" s="23">
        <v>202205</v>
      </c>
      <c r="B356" s="21">
        <v>5540246183562</v>
      </c>
      <c r="C356" s="22">
        <v>0</v>
      </c>
      <c r="D356" s="22">
        <v>0</v>
      </c>
      <c r="E356" s="22">
        <v>4594</v>
      </c>
      <c r="F356" t="s">
        <v>78</v>
      </c>
      <c r="G356" s="33" t="s">
        <v>173</v>
      </c>
      <c r="H356" s="33" t="s">
        <v>173</v>
      </c>
      <c r="I356" s="33" t="s">
        <v>173</v>
      </c>
      <c r="J356" s="26">
        <v>3.2171125827814571</v>
      </c>
      <c r="K356" s="26">
        <v>3.2175968688845407</v>
      </c>
      <c r="L356" s="26">
        <v>1.5053439710976946E-4</v>
      </c>
      <c r="Q356"/>
    </row>
    <row r="357" spans="1:17" x14ac:dyDescent="0.2">
      <c r="A357" s="23">
        <v>202206</v>
      </c>
      <c r="B357" s="21">
        <v>5540246183562</v>
      </c>
      <c r="C357" s="22">
        <v>604</v>
      </c>
      <c r="D357" s="22">
        <v>1943.1360000000002</v>
      </c>
      <c r="E357" s="22">
        <v>5893</v>
      </c>
      <c r="F357" t="s">
        <v>78</v>
      </c>
      <c r="G357" s="33">
        <v>3.2171125827814571</v>
      </c>
      <c r="H357" s="33">
        <v>3.2171125827814571</v>
      </c>
      <c r="I357" s="33" t="s">
        <v>173</v>
      </c>
      <c r="J357" s="26">
        <v>3.2171125827814571</v>
      </c>
      <c r="K357" s="26">
        <v>3.2175968688845407</v>
      </c>
      <c r="L357" s="26">
        <v>1.5053439710976946E-4</v>
      </c>
      <c r="Q357"/>
    </row>
    <row r="358" spans="1:17" x14ac:dyDescent="0.2">
      <c r="A358" s="23">
        <v>202207</v>
      </c>
      <c r="B358" s="18">
        <v>5540246183562</v>
      </c>
      <c r="C358" s="19">
        <v>10023</v>
      </c>
      <c r="D358" s="19">
        <v>32285.952000000005</v>
      </c>
      <c r="E358" s="19">
        <v>4084</v>
      </c>
      <c r="F358" t="s">
        <v>78</v>
      </c>
      <c r="G358" s="33">
        <v>3.2211864711164329</v>
      </c>
      <c r="H358" s="33" t="s">
        <v>173</v>
      </c>
      <c r="I358" s="33" t="s">
        <v>173</v>
      </c>
      <c r="J358" s="26">
        <v>3.2171125827814571</v>
      </c>
      <c r="K358" s="26">
        <v>3.2175968688845407</v>
      </c>
      <c r="L358" s="26">
        <v>1.5053439710976946E-4</v>
      </c>
      <c r="Q358"/>
    </row>
    <row r="359" spans="1:17" x14ac:dyDescent="0.2">
      <c r="A359" s="23">
        <v>202208</v>
      </c>
      <c r="B359" s="18">
        <v>5540246183562</v>
      </c>
      <c r="C359" s="19">
        <v>5916</v>
      </c>
      <c r="D359" s="19">
        <v>19057.68</v>
      </c>
      <c r="E359" s="19">
        <v>4826</v>
      </c>
      <c r="F359" t="s">
        <v>78</v>
      </c>
      <c r="G359" s="33">
        <v>3.2213793103448278</v>
      </c>
      <c r="H359" s="33" t="s">
        <v>173</v>
      </c>
      <c r="I359" s="33" t="s">
        <v>173</v>
      </c>
      <c r="J359" s="26">
        <v>3.2171125827814571</v>
      </c>
      <c r="K359" s="26">
        <v>3.2175968688845407</v>
      </c>
      <c r="L359" s="26">
        <v>1.5053439710976946E-4</v>
      </c>
      <c r="Q359"/>
    </row>
    <row r="360" spans="1:17" x14ac:dyDescent="0.2">
      <c r="A360" s="23">
        <v>202209</v>
      </c>
      <c r="B360" s="18">
        <v>5540246183562</v>
      </c>
      <c r="C360" s="19">
        <v>1091</v>
      </c>
      <c r="D360" s="19">
        <v>3512.5920000000006</v>
      </c>
      <c r="E360" s="19">
        <v>580</v>
      </c>
      <c r="F360" t="s">
        <v>78</v>
      </c>
      <c r="G360" s="33">
        <v>3.2196076993583871</v>
      </c>
      <c r="H360" s="33" t="s">
        <v>173</v>
      </c>
      <c r="I360" s="33" t="s">
        <v>173</v>
      </c>
      <c r="J360" s="26">
        <v>3.2171125827814571</v>
      </c>
      <c r="K360" s="26">
        <v>3.2175968688845407</v>
      </c>
      <c r="L360" s="26">
        <v>1.5053439710976946E-4</v>
      </c>
      <c r="Q360"/>
    </row>
    <row r="361" spans="1:17" x14ac:dyDescent="0.2">
      <c r="A361" s="23">
        <v>202210</v>
      </c>
      <c r="B361" s="21">
        <v>5540246183562</v>
      </c>
      <c r="C361" s="22">
        <v>511</v>
      </c>
      <c r="D361" s="22">
        <v>1644.1920000000002</v>
      </c>
      <c r="E361" s="22">
        <v>511</v>
      </c>
      <c r="F361" t="s">
        <v>78</v>
      </c>
      <c r="G361" s="33">
        <v>3.2175968688845407</v>
      </c>
      <c r="H361" s="33" t="s">
        <v>173</v>
      </c>
      <c r="I361" s="33">
        <v>3.2175968688845407</v>
      </c>
      <c r="J361" s="26">
        <v>3.2171125827814571</v>
      </c>
      <c r="K361" s="26">
        <v>3.2175968688845407</v>
      </c>
      <c r="L361" s="26">
        <v>1.5053439710976946E-4</v>
      </c>
      <c r="Q361"/>
    </row>
    <row r="362" spans="1:17" x14ac:dyDescent="0.2">
      <c r="A362" s="23">
        <v>202205</v>
      </c>
      <c r="B362" s="21">
        <v>5540246183587</v>
      </c>
      <c r="C362" s="22">
        <v>1413</v>
      </c>
      <c r="D362" s="22">
        <v>29752.617600000001</v>
      </c>
      <c r="E362" s="22">
        <v>696</v>
      </c>
      <c r="F362" t="s">
        <v>78</v>
      </c>
      <c r="G362" s="33">
        <v>21.056346496815287</v>
      </c>
      <c r="H362" s="33">
        <v>21.056346496815287</v>
      </c>
      <c r="I362" s="33" t="s">
        <v>173</v>
      </c>
      <c r="J362" s="26">
        <v>21.056346496815287</v>
      </c>
      <c r="K362" s="26">
        <v>21.05534585635359</v>
      </c>
      <c r="L362" s="26">
        <v>-4.7522036258684786E-5</v>
      </c>
      <c r="Q362"/>
    </row>
    <row r="363" spans="1:17" x14ac:dyDescent="0.2">
      <c r="A363" s="23">
        <v>202206</v>
      </c>
      <c r="B363" s="21">
        <v>5540246183587</v>
      </c>
      <c r="C363" s="22">
        <v>717</v>
      </c>
      <c r="D363" s="22">
        <v>15096.153600000001</v>
      </c>
      <c r="E363" s="22">
        <v>703</v>
      </c>
      <c r="F363" t="s">
        <v>78</v>
      </c>
      <c r="G363" s="33">
        <v>21.054607531380753</v>
      </c>
      <c r="H363" s="33" t="s">
        <v>173</v>
      </c>
      <c r="I363" s="33" t="s">
        <v>173</v>
      </c>
      <c r="J363" s="26">
        <v>21.056346496815287</v>
      </c>
      <c r="K363" s="26">
        <v>21.05534585635359</v>
      </c>
      <c r="L363" s="26">
        <v>-4.7522036258684786E-5</v>
      </c>
      <c r="Q363"/>
    </row>
    <row r="364" spans="1:17" x14ac:dyDescent="0.2">
      <c r="A364" s="23">
        <v>202207</v>
      </c>
      <c r="B364" s="18">
        <v>5540246183587</v>
      </c>
      <c r="C364" s="19">
        <v>516</v>
      </c>
      <c r="D364" s="19">
        <v>10846.742400000001</v>
      </c>
      <c r="E364" s="19">
        <v>578</v>
      </c>
      <c r="F364" t="s">
        <v>78</v>
      </c>
      <c r="G364" s="33">
        <v>21.020818604651165</v>
      </c>
      <c r="H364" s="33" t="s">
        <v>173</v>
      </c>
      <c r="I364" s="33" t="s">
        <v>173</v>
      </c>
      <c r="J364" s="26">
        <v>21.056346496815287</v>
      </c>
      <c r="K364" s="26">
        <v>21.05534585635359</v>
      </c>
      <c r="L364" s="26">
        <v>-4.7522036258684786E-5</v>
      </c>
      <c r="Q364"/>
    </row>
    <row r="365" spans="1:17" x14ac:dyDescent="0.2">
      <c r="A365" s="23">
        <v>202208</v>
      </c>
      <c r="B365" s="18">
        <v>5540246183587</v>
      </c>
      <c r="C365" s="19">
        <v>439</v>
      </c>
      <c r="D365" s="19">
        <v>9234.3888000000006</v>
      </c>
      <c r="E365" s="19">
        <v>627</v>
      </c>
      <c r="F365" t="s">
        <v>78</v>
      </c>
      <c r="G365" s="33">
        <v>21.035054214123008</v>
      </c>
      <c r="H365" s="33" t="s">
        <v>173</v>
      </c>
      <c r="I365" s="33" t="s">
        <v>173</v>
      </c>
      <c r="J365" s="26">
        <v>21.056346496815287</v>
      </c>
      <c r="K365" s="26">
        <v>21.05534585635359</v>
      </c>
      <c r="L365" s="26">
        <v>-4.7522036258684786E-5</v>
      </c>
      <c r="Q365"/>
    </row>
    <row r="366" spans="1:17" x14ac:dyDescent="0.2">
      <c r="A366" s="23">
        <v>202209</v>
      </c>
      <c r="B366" s="18">
        <v>5540246183587</v>
      </c>
      <c r="C366" s="19">
        <v>300</v>
      </c>
      <c r="D366" s="19">
        <v>6302.8368</v>
      </c>
      <c r="E366" s="19">
        <v>724</v>
      </c>
      <c r="F366" t="s">
        <v>78</v>
      </c>
      <c r="G366" s="33">
        <v>21.009456</v>
      </c>
      <c r="H366" s="33" t="s">
        <v>173</v>
      </c>
      <c r="I366" s="33" t="s">
        <v>173</v>
      </c>
      <c r="J366" s="26">
        <v>21.056346496815287</v>
      </c>
      <c r="K366" s="26">
        <v>21.05534585635359</v>
      </c>
      <c r="L366" s="26">
        <v>-4.7522036258684786E-5</v>
      </c>
      <c r="Q366"/>
    </row>
    <row r="367" spans="1:17" x14ac:dyDescent="0.2">
      <c r="A367" s="23">
        <v>202210</v>
      </c>
      <c r="B367" s="21">
        <v>5540246183587</v>
      </c>
      <c r="C367" s="22">
        <v>578</v>
      </c>
      <c r="D367" s="22">
        <v>12165.9408</v>
      </c>
      <c r="E367" s="22">
        <v>655</v>
      </c>
      <c r="F367" t="s">
        <v>78</v>
      </c>
      <c r="G367" s="33">
        <v>21.048340484429065</v>
      </c>
      <c r="H367" s="33" t="s">
        <v>173</v>
      </c>
      <c r="I367" s="33" t="s">
        <v>173</v>
      </c>
      <c r="J367" s="26">
        <v>21.056346496815287</v>
      </c>
      <c r="K367" s="26">
        <v>21.05534585635359</v>
      </c>
      <c r="L367" s="26">
        <v>-4.7522036258684786E-5</v>
      </c>
      <c r="Q367"/>
    </row>
    <row r="368" spans="1:17" x14ac:dyDescent="0.2">
      <c r="A368" s="23">
        <v>202211</v>
      </c>
      <c r="B368" s="21">
        <v>5540246183587</v>
      </c>
      <c r="C368" s="22">
        <v>926</v>
      </c>
      <c r="D368" s="22">
        <v>19494.820800000001</v>
      </c>
      <c r="E368" s="22">
        <v>759</v>
      </c>
      <c r="F368" t="s">
        <v>78</v>
      </c>
      <c r="G368" s="33">
        <v>21.052722246220302</v>
      </c>
      <c r="H368" s="33" t="s">
        <v>173</v>
      </c>
      <c r="I368" s="33" t="s">
        <v>173</v>
      </c>
      <c r="J368" s="26">
        <v>21.056346496815287</v>
      </c>
      <c r="K368" s="26">
        <v>21.05534585635359</v>
      </c>
      <c r="L368" s="26">
        <v>-4.7522036258684786E-5</v>
      </c>
      <c r="Q368"/>
    </row>
    <row r="369" spans="1:17" x14ac:dyDescent="0.2">
      <c r="A369" s="23">
        <v>202212</v>
      </c>
      <c r="B369" s="21">
        <v>5540246183587</v>
      </c>
      <c r="C369" s="22">
        <v>1177</v>
      </c>
      <c r="D369" s="22">
        <v>24771.614400000002</v>
      </c>
      <c r="E369" s="22">
        <v>773</v>
      </c>
      <c r="F369" t="s">
        <v>78</v>
      </c>
      <c r="G369" s="33">
        <v>21.046401359388277</v>
      </c>
      <c r="H369" s="33" t="s">
        <v>173</v>
      </c>
      <c r="I369" s="33" t="s">
        <v>173</v>
      </c>
      <c r="J369" s="26">
        <v>21.056346496815287</v>
      </c>
      <c r="K369" s="26">
        <v>21.05534585635359</v>
      </c>
      <c r="L369" s="26">
        <v>-4.7522036258684786E-5</v>
      </c>
      <c r="Q369"/>
    </row>
    <row r="370" spans="1:17" x14ac:dyDescent="0.2">
      <c r="A370" s="23">
        <v>202301</v>
      </c>
      <c r="B370" s="18">
        <v>5540246183587</v>
      </c>
      <c r="C370" s="19">
        <v>905</v>
      </c>
      <c r="D370" s="19">
        <v>19055.088</v>
      </c>
      <c r="E370" s="19">
        <v>140</v>
      </c>
      <c r="F370" t="s">
        <v>78</v>
      </c>
      <c r="G370" s="33">
        <v>21.05534585635359</v>
      </c>
      <c r="H370" s="33" t="s">
        <v>173</v>
      </c>
      <c r="I370" s="33">
        <v>21.05534585635359</v>
      </c>
      <c r="J370" s="26">
        <v>21.056346496815287</v>
      </c>
      <c r="K370" s="26">
        <v>21.05534585635359</v>
      </c>
      <c r="L370" s="26">
        <v>-4.7522036258684786E-5</v>
      </c>
      <c r="Q370"/>
    </row>
    <row r="371" spans="1:17" x14ac:dyDescent="0.2">
      <c r="A371" s="23">
        <v>202205</v>
      </c>
      <c r="B371" s="18">
        <v>5540246183589</v>
      </c>
      <c r="C371" s="19">
        <v>917</v>
      </c>
      <c r="D371" s="19">
        <v>12081.312</v>
      </c>
      <c r="E371" s="19">
        <v>1914</v>
      </c>
      <c r="F371" t="s">
        <v>78</v>
      </c>
      <c r="G371" s="33">
        <v>13.174822246455834</v>
      </c>
      <c r="H371" s="33">
        <v>13.174822246455834</v>
      </c>
      <c r="I371" s="33" t="s">
        <v>173</v>
      </c>
      <c r="J371" s="26">
        <v>13.174822246455834</v>
      </c>
      <c r="K371" s="26">
        <v>13.180865817825662</v>
      </c>
      <c r="L371" s="26">
        <v>4.5872128342794305E-4</v>
      </c>
      <c r="Q371"/>
    </row>
    <row r="372" spans="1:17" x14ac:dyDescent="0.2">
      <c r="A372" s="23">
        <v>202206</v>
      </c>
      <c r="B372" s="18">
        <v>5540246183589</v>
      </c>
      <c r="C372" s="19">
        <v>1601</v>
      </c>
      <c r="D372" s="19">
        <v>21104.064000000002</v>
      </c>
      <c r="E372" s="19">
        <v>2228</v>
      </c>
      <c r="F372" t="s">
        <v>78</v>
      </c>
      <c r="G372" s="33">
        <v>13.181801374141163</v>
      </c>
      <c r="H372" s="33" t="s">
        <v>173</v>
      </c>
      <c r="I372" s="33" t="s">
        <v>173</v>
      </c>
      <c r="J372" s="26">
        <v>13.174822246455834</v>
      </c>
      <c r="K372" s="26">
        <v>13.180865817825662</v>
      </c>
      <c r="L372" s="26">
        <v>4.5872128342794305E-4</v>
      </c>
      <c r="Q372"/>
    </row>
    <row r="373" spans="1:17" x14ac:dyDescent="0.2">
      <c r="A373" s="23">
        <v>202207</v>
      </c>
      <c r="B373" s="21">
        <v>5540246183589</v>
      </c>
      <c r="C373" s="22">
        <v>2622</v>
      </c>
      <c r="D373" s="22">
        <v>34561.728000000003</v>
      </c>
      <c r="E373" s="22">
        <v>1056</v>
      </c>
      <c r="F373" t="s">
        <v>78</v>
      </c>
      <c r="G373" s="33">
        <v>13.181437070938216</v>
      </c>
      <c r="H373" s="33" t="s">
        <v>173</v>
      </c>
      <c r="I373" s="33" t="s">
        <v>173</v>
      </c>
      <c r="J373" s="26">
        <v>13.174822246455834</v>
      </c>
      <c r="K373" s="26">
        <v>13.180865817825662</v>
      </c>
      <c r="L373" s="26">
        <v>4.5872128342794305E-4</v>
      </c>
      <c r="Q373"/>
    </row>
    <row r="374" spans="1:17" x14ac:dyDescent="0.2">
      <c r="A374" s="23">
        <v>202208</v>
      </c>
      <c r="B374" s="21">
        <v>5540246183589</v>
      </c>
      <c r="C374" s="22">
        <v>1520</v>
      </c>
      <c r="D374" s="22">
        <v>20033.567999999999</v>
      </c>
      <c r="E374" s="22">
        <v>441</v>
      </c>
      <c r="F374" t="s">
        <v>78</v>
      </c>
      <c r="G374" s="33">
        <v>13.17997894736842</v>
      </c>
      <c r="H374" s="33" t="s">
        <v>173</v>
      </c>
      <c r="I374" s="33" t="s">
        <v>173</v>
      </c>
      <c r="J374" s="26">
        <v>13.174822246455834</v>
      </c>
      <c r="K374" s="26">
        <v>13.180865817825662</v>
      </c>
      <c r="L374" s="26">
        <v>4.5872128342794305E-4</v>
      </c>
      <c r="Q374"/>
    </row>
    <row r="375" spans="1:17" x14ac:dyDescent="0.2">
      <c r="A375" s="23">
        <v>202209</v>
      </c>
      <c r="B375" s="21">
        <v>5540246183589</v>
      </c>
      <c r="C375" s="22">
        <v>1729</v>
      </c>
      <c r="D375" s="22">
        <v>22786.272000000004</v>
      </c>
      <c r="E375" s="22">
        <v>778</v>
      </c>
      <c r="F375" t="s">
        <v>78</v>
      </c>
      <c r="G375" s="33">
        <v>13.178873337189129</v>
      </c>
      <c r="H375" s="33" t="s">
        <v>173</v>
      </c>
      <c r="I375" s="33" t="s">
        <v>173</v>
      </c>
      <c r="J375" s="26">
        <v>13.174822246455834</v>
      </c>
      <c r="K375" s="26">
        <v>13.180865817825662</v>
      </c>
      <c r="L375" s="26">
        <v>4.5872128342794305E-4</v>
      </c>
      <c r="Q375"/>
    </row>
    <row r="376" spans="1:17" x14ac:dyDescent="0.2">
      <c r="A376" s="23">
        <v>202210</v>
      </c>
      <c r="B376" s="18">
        <v>5540246183589</v>
      </c>
      <c r="C376" s="19">
        <v>952</v>
      </c>
      <c r="D376" s="19">
        <v>12540.096000000001</v>
      </c>
      <c r="E376" s="19">
        <v>1369</v>
      </c>
      <c r="F376" t="s">
        <v>78</v>
      </c>
      <c r="G376" s="33">
        <v>13.172369747899161</v>
      </c>
      <c r="H376" s="33" t="s">
        <v>173</v>
      </c>
      <c r="I376" s="33" t="s">
        <v>173</v>
      </c>
      <c r="J376" s="26">
        <v>13.174822246455834</v>
      </c>
      <c r="K376" s="26">
        <v>13.180865817825662</v>
      </c>
      <c r="L376" s="26">
        <v>4.5872128342794305E-4</v>
      </c>
      <c r="Q376"/>
    </row>
    <row r="377" spans="1:17" x14ac:dyDescent="0.2">
      <c r="A377" s="23">
        <v>202211</v>
      </c>
      <c r="B377" s="18">
        <v>5540246183589</v>
      </c>
      <c r="C377" s="19">
        <v>882</v>
      </c>
      <c r="D377" s="19">
        <v>11622.528000000002</v>
      </c>
      <c r="E377" s="19">
        <v>1764</v>
      </c>
      <c r="F377" t="s">
        <v>78</v>
      </c>
      <c r="G377" s="33">
        <v>13.177469387755105</v>
      </c>
      <c r="H377" s="33" t="s">
        <v>173</v>
      </c>
      <c r="I377" s="33" t="s">
        <v>173</v>
      </c>
      <c r="J377" s="26">
        <v>13.174822246455834</v>
      </c>
      <c r="K377" s="26">
        <v>13.180865817825662</v>
      </c>
      <c r="L377" s="26">
        <v>4.5872128342794305E-4</v>
      </c>
      <c r="Q377"/>
    </row>
    <row r="378" spans="1:17" x14ac:dyDescent="0.2">
      <c r="A378" s="23">
        <v>202212</v>
      </c>
      <c r="B378" s="18">
        <v>5540246183589</v>
      </c>
      <c r="C378" s="19">
        <v>2355</v>
      </c>
      <c r="D378" s="19">
        <v>31044.384000000002</v>
      </c>
      <c r="E378" s="19">
        <v>1984</v>
      </c>
      <c r="F378" t="s">
        <v>78</v>
      </c>
      <c r="G378" s="33">
        <v>13.182328662420383</v>
      </c>
      <c r="H378" s="33" t="s">
        <v>173</v>
      </c>
      <c r="I378" s="33" t="s">
        <v>173</v>
      </c>
      <c r="J378" s="26">
        <v>13.174822246455834</v>
      </c>
      <c r="K378" s="26">
        <v>13.180865817825662</v>
      </c>
      <c r="L378" s="26">
        <v>4.5872128342794305E-4</v>
      </c>
      <c r="Q378"/>
    </row>
    <row r="379" spans="1:17" x14ac:dyDescent="0.2">
      <c r="A379" s="23">
        <v>202301</v>
      </c>
      <c r="B379" s="21">
        <v>5540246183589</v>
      </c>
      <c r="C379" s="22">
        <v>1021</v>
      </c>
      <c r="D379" s="22">
        <v>13457.664000000001</v>
      </c>
      <c r="E379" s="22">
        <v>430</v>
      </c>
      <c r="F379" t="s">
        <v>78</v>
      </c>
      <c r="G379" s="33">
        <v>13.180865817825662</v>
      </c>
      <c r="H379" s="33" t="s">
        <v>173</v>
      </c>
      <c r="I379" s="33">
        <v>13.180865817825662</v>
      </c>
      <c r="J379" s="26">
        <v>13.174822246455834</v>
      </c>
      <c r="K379" s="26">
        <v>13.180865817825662</v>
      </c>
      <c r="L379" s="26">
        <v>4.5872128342794305E-4</v>
      </c>
      <c r="Q379"/>
    </row>
    <row r="380" spans="1:17" x14ac:dyDescent="0.2">
      <c r="A380" s="23">
        <v>202205</v>
      </c>
      <c r="B380" s="21">
        <v>5540246183590</v>
      </c>
      <c r="C380" s="22">
        <v>2499</v>
      </c>
      <c r="D380" s="22">
        <v>34662.167999999998</v>
      </c>
      <c r="E380" s="22">
        <v>0</v>
      </c>
      <c r="F380" t="s">
        <v>78</v>
      </c>
      <c r="G380" s="33">
        <v>13.870415366146458</v>
      </c>
      <c r="H380" s="33">
        <v>13.870415366146458</v>
      </c>
      <c r="I380" s="33" t="s">
        <v>173</v>
      </c>
      <c r="J380" s="26">
        <v>13.870415366146458</v>
      </c>
      <c r="K380" s="26">
        <v>13.867902439024393</v>
      </c>
      <c r="L380" s="26">
        <v>-1.8117172815157456E-4</v>
      </c>
      <c r="Q380"/>
    </row>
    <row r="381" spans="1:17" x14ac:dyDescent="0.2">
      <c r="A381" s="23">
        <v>202206</v>
      </c>
      <c r="B381" s="21">
        <v>5540246183590</v>
      </c>
      <c r="C381" s="22">
        <v>2499</v>
      </c>
      <c r="D381" s="22">
        <v>34662.167999999998</v>
      </c>
      <c r="E381" s="22">
        <v>181</v>
      </c>
      <c r="F381" t="s">
        <v>78</v>
      </c>
      <c r="G381" s="33">
        <v>13.870415366146458</v>
      </c>
      <c r="H381" s="33" t="s">
        <v>173</v>
      </c>
      <c r="I381" s="33" t="s">
        <v>173</v>
      </c>
      <c r="J381" s="26">
        <v>13.870415366146458</v>
      </c>
      <c r="K381" s="26">
        <v>13.867902439024393</v>
      </c>
      <c r="L381" s="26">
        <v>-1.8117172815157456E-4</v>
      </c>
      <c r="Q381"/>
    </row>
    <row r="382" spans="1:17" x14ac:dyDescent="0.2">
      <c r="A382" s="23">
        <v>202207</v>
      </c>
      <c r="B382" s="18">
        <v>5540246183590</v>
      </c>
      <c r="C382" s="19">
        <v>2318</v>
      </c>
      <c r="D382" s="19">
        <v>32151.816000000003</v>
      </c>
      <c r="E382" s="19">
        <v>0</v>
      </c>
      <c r="F382" t="s">
        <v>78</v>
      </c>
      <c r="G382" s="33">
        <v>13.870498705780847</v>
      </c>
      <c r="H382" s="33" t="s">
        <v>173</v>
      </c>
      <c r="I382" s="33" t="s">
        <v>173</v>
      </c>
      <c r="J382" s="26">
        <v>13.870415366146458</v>
      </c>
      <c r="K382" s="26">
        <v>13.867902439024393</v>
      </c>
      <c r="L382" s="26">
        <v>-1.8117172815157456E-4</v>
      </c>
      <c r="Q382"/>
    </row>
    <row r="383" spans="1:17" x14ac:dyDescent="0.2">
      <c r="A383" s="23">
        <v>202208</v>
      </c>
      <c r="B383" s="18">
        <v>5540246183590</v>
      </c>
      <c r="C383" s="19">
        <v>2318</v>
      </c>
      <c r="D383" s="19">
        <v>32151.816000000003</v>
      </c>
      <c r="E383" s="19">
        <v>105</v>
      </c>
      <c r="F383" t="s">
        <v>78</v>
      </c>
      <c r="G383" s="33">
        <v>13.870498705780847</v>
      </c>
      <c r="H383" s="33" t="s">
        <v>173</v>
      </c>
      <c r="I383" s="33" t="s">
        <v>173</v>
      </c>
      <c r="J383" s="26">
        <v>13.870415366146458</v>
      </c>
      <c r="K383" s="26">
        <v>13.867902439024393</v>
      </c>
      <c r="L383" s="26">
        <v>-1.8117172815157456E-4</v>
      </c>
      <c r="Q383"/>
    </row>
    <row r="384" spans="1:17" x14ac:dyDescent="0.2">
      <c r="A384" s="23">
        <v>202209</v>
      </c>
      <c r="B384" s="18">
        <v>5540246183590</v>
      </c>
      <c r="C384" s="19">
        <v>2214</v>
      </c>
      <c r="D384" s="19">
        <v>30703.536000000004</v>
      </c>
      <c r="E384" s="19">
        <v>2200</v>
      </c>
      <c r="F384" t="s">
        <v>78</v>
      </c>
      <c r="G384" s="33">
        <v>13.867902439024393</v>
      </c>
      <c r="H384" s="33" t="s">
        <v>173</v>
      </c>
      <c r="I384" s="33">
        <v>13.867902439024393</v>
      </c>
      <c r="J384" s="26">
        <v>13.870415366146458</v>
      </c>
      <c r="K384" s="26">
        <v>13.867902439024393</v>
      </c>
      <c r="L384" s="26">
        <v>-1.8117172815157456E-4</v>
      </c>
      <c r="Q384"/>
    </row>
    <row r="385" spans="1:17" x14ac:dyDescent="0.2">
      <c r="A385" s="23">
        <v>202205</v>
      </c>
      <c r="B385" s="21">
        <v>5540246183844</v>
      </c>
      <c r="C385" s="22">
        <v>142</v>
      </c>
      <c r="D385" s="22">
        <v>4084.5600000000004</v>
      </c>
      <c r="E385" s="22">
        <v>232</v>
      </c>
      <c r="F385" t="s">
        <v>7</v>
      </c>
      <c r="G385" s="33">
        <v>28.764507042253523</v>
      </c>
      <c r="H385" s="33">
        <v>28.764507042253523</v>
      </c>
      <c r="I385" s="33" t="s">
        <v>173</v>
      </c>
      <c r="J385" s="26">
        <v>28.764507042253523</v>
      </c>
      <c r="K385" s="26">
        <v>28.771875000000001</v>
      </c>
      <c r="L385" s="26">
        <v>2.5614754098368664E-4</v>
      </c>
      <c r="Q385"/>
    </row>
    <row r="386" spans="1:17" x14ac:dyDescent="0.2">
      <c r="A386" s="23">
        <v>202206</v>
      </c>
      <c r="B386" s="21">
        <v>5540246183844</v>
      </c>
      <c r="C386" s="22">
        <v>216</v>
      </c>
      <c r="D386" s="22">
        <v>6227.2800000000007</v>
      </c>
      <c r="E386" s="22">
        <v>316</v>
      </c>
      <c r="F386" t="s">
        <v>7</v>
      </c>
      <c r="G386" s="33">
        <v>28.830000000000002</v>
      </c>
      <c r="H386" s="33" t="s">
        <v>173</v>
      </c>
      <c r="I386" s="33" t="s">
        <v>173</v>
      </c>
      <c r="J386" s="26">
        <v>28.764507042253523</v>
      </c>
      <c r="K386" s="26">
        <v>28.771875000000001</v>
      </c>
      <c r="L386" s="26">
        <v>2.5614754098368664E-4</v>
      </c>
      <c r="Q386"/>
    </row>
    <row r="387" spans="1:17" x14ac:dyDescent="0.2">
      <c r="A387" s="23">
        <v>202207</v>
      </c>
      <c r="B387" s="18">
        <v>5540246183844</v>
      </c>
      <c r="C387" s="19">
        <v>226</v>
      </c>
      <c r="D387" s="19">
        <v>6495.1200000000008</v>
      </c>
      <c r="E387" s="19">
        <v>181</v>
      </c>
      <c r="F387" t="s">
        <v>7</v>
      </c>
      <c r="G387" s="33">
        <v>28.739469026548676</v>
      </c>
      <c r="H387" s="33" t="s">
        <v>173</v>
      </c>
      <c r="I387" s="33" t="s">
        <v>173</v>
      </c>
      <c r="J387" s="26">
        <v>28.764507042253523</v>
      </c>
      <c r="K387" s="26">
        <v>28.771875000000001</v>
      </c>
      <c r="L387" s="26">
        <v>2.5614754098368664E-4</v>
      </c>
      <c r="Q387"/>
    </row>
    <row r="388" spans="1:17" x14ac:dyDescent="0.2">
      <c r="A388" s="23">
        <v>202208</v>
      </c>
      <c r="B388" s="18">
        <v>5540246183844</v>
      </c>
      <c r="C388" s="19">
        <v>277</v>
      </c>
      <c r="D388" s="19">
        <v>7968.2400000000007</v>
      </c>
      <c r="E388" s="19">
        <v>202</v>
      </c>
      <c r="F388" t="s">
        <v>7</v>
      </c>
      <c r="G388" s="33">
        <v>28.766209386281592</v>
      </c>
      <c r="H388" s="33" t="s">
        <v>173</v>
      </c>
      <c r="I388" s="33" t="s">
        <v>173</v>
      </c>
      <c r="J388" s="26">
        <v>28.764507042253523</v>
      </c>
      <c r="K388" s="26">
        <v>28.771875000000001</v>
      </c>
      <c r="L388" s="26">
        <v>2.5614754098368664E-4</v>
      </c>
      <c r="Q388"/>
    </row>
    <row r="389" spans="1:17" x14ac:dyDescent="0.2">
      <c r="A389" s="23">
        <v>202209</v>
      </c>
      <c r="B389" s="18">
        <v>5540246183844</v>
      </c>
      <c r="C389" s="19">
        <v>214</v>
      </c>
      <c r="D389" s="19">
        <v>6160.3200000000006</v>
      </c>
      <c r="E389" s="19">
        <v>325</v>
      </c>
      <c r="F389" t="s">
        <v>7</v>
      </c>
      <c r="G389" s="33">
        <v>28.786542056074769</v>
      </c>
      <c r="H389" s="33" t="s">
        <v>173</v>
      </c>
      <c r="I389" s="33" t="s">
        <v>173</v>
      </c>
      <c r="J389" s="26">
        <v>28.764507042253523</v>
      </c>
      <c r="K389" s="26">
        <v>28.771875000000001</v>
      </c>
      <c r="L389" s="26">
        <v>2.5614754098368664E-4</v>
      </c>
      <c r="Q389"/>
    </row>
    <row r="390" spans="1:17" x14ac:dyDescent="0.2">
      <c r="A390" s="23">
        <v>202210</v>
      </c>
      <c r="B390" s="21">
        <v>5540246183844</v>
      </c>
      <c r="C390" s="22">
        <v>307</v>
      </c>
      <c r="D390" s="22">
        <v>8838.7200000000012</v>
      </c>
      <c r="E390" s="22">
        <v>437</v>
      </c>
      <c r="F390" t="s">
        <v>7</v>
      </c>
      <c r="G390" s="33">
        <v>28.790618892508146</v>
      </c>
      <c r="H390" s="33" t="s">
        <v>173</v>
      </c>
      <c r="I390" s="33" t="s">
        <v>173</v>
      </c>
      <c r="J390" s="26">
        <v>28.764507042253523</v>
      </c>
      <c r="K390" s="26">
        <v>28.771875000000001</v>
      </c>
      <c r="L390" s="26">
        <v>2.5614754098368664E-4</v>
      </c>
      <c r="Q390"/>
    </row>
    <row r="391" spans="1:17" x14ac:dyDescent="0.2">
      <c r="A391" s="23">
        <v>202211</v>
      </c>
      <c r="B391" s="21">
        <v>5540246183844</v>
      </c>
      <c r="C391" s="22">
        <v>471</v>
      </c>
      <c r="D391" s="22">
        <v>13592.880000000001</v>
      </c>
      <c r="E391" s="22">
        <v>455</v>
      </c>
      <c r="F391" t="s">
        <v>7</v>
      </c>
      <c r="G391" s="33">
        <v>28.859617834394907</v>
      </c>
      <c r="H391" s="33" t="s">
        <v>173</v>
      </c>
      <c r="I391" s="33" t="s">
        <v>173</v>
      </c>
      <c r="J391" s="26">
        <v>28.764507042253523</v>
      </c>
      <c r="K391" s="26">
        <v>28.771875000000001</v>
      </c>
      <c r="L391" s="26">
        <v>2.5614754098368664E-4</v>
      </c>
      <c r="Q391"/>
    </row>
    <row r="392" spans="1:17" x14ac:dyDescent="0.2">
      <c r="A392" s="23">
        <v>202212</v>
      </c>
      <c r="B392" s="21">
        <v>5540246183844</v>
      </c>
      <c r="C392" s="22">
        <v>481</v>
      </c>
      <c r="D392" s="22">
        <v>13860.720000000001</v>
      </c>
      <c r="E392" s="22">
        <v>411</v>
      </c>
      <c r="F392" t="s">
        <v>7</v>
      </c>
      <c r="G392" s="33">
        <v>28.816465696465698</v>
      </c>
      <c r="H392" s="33" t="s">
        <v>173</v>
      </c>
      <c r="I392" s="33" t="s">
        <v>173</v>
      </c>
      <c r="J392" s="26">
        <v>28.764507042253523</v>
      </c>
      <c r="K392" s="26">
        <v>28.771875000000001</v>
      </c>
      <c r="L392" s="26">
        <v>2.5614754098368664E-4</v>
      </c>
      <c r="Q392"/>
    </row>
    <row r="393" spans="1:17" x14ac:dyDescent="0.2">
      <c r="A393" s="23">
        <v>202301</v>
      </c>
      <c r="B393" s="21">
        <v>5540246183844</v>
      </c>
      <c r="C393" s="22">
        <v>256</v>
      </c>
      <c r="D393" s="22">
        <v>7365.6</v>
      </c>
      <c r="E393" s="22">
        <v>79</v>
      </c>
      <c r="F393" t="s">
        <v>7</v>
      </c>
      <c r="G393" s="33">
        <v>28.771875000000001</v>
      </c>
      <c r="H393" s="33" t="s">
        <v>173</v>
      </c>
      <c r="I393" s="33">
        <v>28.771875000000001</v>
      </c>
      <c r="J393" s="26">
        <v>28.764507042253523</v>
      </c>
      <c r="K393" s="26">
        <v>28.771875000000001</v>
      </c>
      <c r="L393" s="26">
        <v>2.5614754098368664E-4</v>
      </c>
      <c r="Q393"/>
    </row>
    <row r="394" spans="1:17" x14ac:dyDescent="0.2">
      <c r="A394" s="23">
        <v>202205</v>
      </c>
      <c r="B394" s="21">
        <v>5540246184036</v>
      </c>
      <c r="C394" s="22">
        <v>158</v>
      </c>
      <c r="D394" s="22">
        <v>2702.5920000000001</v>
      </c>
      <c r="E394" s="22">
        <v>205</v>
      </c>
      <c r="F394" t="s">
        <v>7</v>
      </c>
      <c r="G394" s="33">
        <v>17.105012658227849</v>
      </c>
      <c r="H394" s="33">
        <v>17.105012658227849</v>
      </c>
      <c r="I394" s="33" t="s">
        <v>173</v>
      </c>
      <c r="J394" s="26">
        <v>17.105012658227849</v>
      </c>
      <c r="K394" s="26">
        <v>18.726600000000005</v>
      </c>
      <c r="L394" s="26">
        <v>9.4801879084967622E-2</v>
      </c>
      <c r="Q394"/>
    </row>
    <row r="395" spans="1:17" x14ac:dyDescent="0.2">
      <c r="A395" s="23">
        <v>202206</v>
      </c>
      <c r="B395" s="21">
        <v>5540246184036</v>
      </c>
      <c r="C395" s="22">
        <v>214</v>
      </c>
      <c r="D395" s="22">
        <v>3656.4480000000003</v>
      </c>
      <c r="E395" s="22">
        <v>230</v>
      </c>
      <c r="F395" t="s">
        <v>7</v>
      </c>
      <c r="G395" s="33">
        <v>17.086205607476636</v>
      </c>
      <c r="H395" s="33" t="s">
        <v>173</v>
      </c>
      <c r="I395" s="33" t="s">
        <v>173</v>
      </c>
      <c r="J395" s="26">
        <v>17.105012658227849</v>
      </c>
      <c r="K395" s="26">
        <v>18.726600000000005</v>
      </c>
      <c r="L395" s="26">
        <v>9.4801879084967622E-2</v>
      </c>
      <c r="Q395"/>
    </row>
    <row r="396" spans="1:17" x14ac:dyDescent="0.2">
      <c r="A396" s="23">
        <v>202207</v>
      </c>
      <c r="B396" s="18">
        <v>5540246184036</v>
      </c>
      <c r="C396" s="19">
        <v>244</v>
      </c>
      <c r="D396" s="19">
        <v>4173.12</v>
      </c>
      <c r="E396" s="19">
        <v>119</v>
      </c>
      <c r="F396" t="s">
        <v>7</v>
      </c>
      <c r="G396" s="33">
        <v>17.102950819672131</v>
      </c>
      <c r="H396" s="33" t="s">
        <v>173</v>
      </c>
      <c r="I396" s="33" t="s">
        <v>173</v>
      </c>
      <c r="J396" s="26">
        <v>17.105012658227849</v>
      </c>
      <c r="K396" s="26">
        <v>18.726600000000005</v>
      </c>
      <c r="L396" s="26">
        <v>9.4801879084967622E-2</v>
      </c>
      <c r="Q396"/>
    </row>
    <row r="397" spans="1:17" x14ac:dyDescent="0.2">
      <c r="A397" s="23">
        <v>202208</v>
      </c>
      <c r="B397" s="18">
        <v>5540246184036</v>
      </c>
      <c r="C397" s="19">
        <v>126</v>
      </c>
      <c r="D397" s="19">
        <v>2146.1760000000004</v>
      </c>
      <c r="E397" s="19">
        <v>128</v>
      </c>
      <c r="F397" t="s">
        <v>7</v>
      </c>
      <c r="G397" s="33">
        <v>17.03314285714286</v>
      </c>
      <c r="H397" s="33" t="s">
        <v>173</v>
      </c>
      <c r="I397" s="33" t="s">
        <v>173</v>
      </c>
      <c r="J397" s="26">
        <v>17.105012658227849</v>
      </c>
      <c r="K397" s="26">
        <v>18.726600000000005</v>
      </c>
      <c r="L397" s="26">
        <v>9.4801879084967622E-2</v>
      </c>
      <c r="Q397"/>
    </row>
    <row r="398" spans="1:17" x14ac:dyDescent="0.2">
      <c r="A398" s="23">
        <v>202209</v>
      </c>
      <c r="B398" s="21">
        <v>5540246184036</v>
      </c>
      <c r="C398" s="22">
        <v>128</v>
      </c>
      <c r="D398" s="22">
        <v>2185.92</v>
      </c>
      <c r="E398" s="22">
        <v>195</v>
      </c>
      <c r="F398" t="s">
        <v>7</v>
      </c>
      <c r="G398" s="33">
        <v>17.077500000000001</v>
      </c>
      <c r="H398" s="33" t="s">
        <v>173</v>
      </c>
      <c r="I398" s="33" t="s">
        <v>173</v>
      </c>
      <c r="J398" s="26">
        <v>17.105012658227849</v>
      </c>
      <c r="K398" s="26">
        <v>18.726600000000005</v>
      </c>
      <c r="L398" s="26">
        <v>9.4801879084967622E-2</v>
      </c>
      <c r="Q398"/>
    </row>
    <row r="399" spans="1:17" x14ac:dyDescent="0.2">
      <c r="A399" s="23">
        <v>202210</v>
      </c>
      <c r="B399" s="21">
        <v>5540246184036</v>
      </c>
      <c r="C399" s="22">
        <v>193</v>
      </c>
      <c r="D399" s="22">
        <v>3298.7520000000004</v>
      </c>
      <c r="E399" s="22">
        <v>202</v>
      </c>
      <c r="F399" t="s">
        <v>7</v>
      </c>
      <c r="G399" s="33">
        <v>17.091979274611401</v>
      </c>
      <c r="H399" s="33" t="s">
        <v>173</v>
      </c>
      <c r="I399" s="33" t="s">
        <v>173</v>
      </c>
      <c r="J399" s="26">
        <v>17.105012658227849</v>
      </c>
      <c r="K399" s="26">
        <v>18.726600000000005</v>
      </c>
      <c r="L399" s="26">
        <v>9.4801879084967622E-2</v>
      </c>
      <c r="Q399"/>
    </row>
    <row r="400" spans="1:17" x14ac:dyDescent="0.2">
      <c r="A400" s="23">
        <v>202211</v>
      </c>
      <c r="B400" s="21">
        <v>5540246184036</v>
      </c>
      <c r="C400" s="22">
        <v>72</v>
      </c>
      <c r="D400" s="22">
        <v>1348.3152000000002</v>
      </c>
      <c r="E400" s="22">
        <v>65</v>
      </c>
      <c r="F400" t="s">
        <v>7</v>
      </c>
      <c r="G400" s="33">
        <v>18.726600000000005</v>
      </c>
      <c r="H400" s="33" t="s">
        <v>173</v>
      </c>
      <c r="I400" s="33">
        <v>18.726600000000005</v>
      </c>
      <c r="J400" s="26">
        <v>17.105012658227849</v>
      </c>
      <c r="K400" s="26">
        <v>18.726600000000005</v>
      </c>
      <c r="L400" s="26">
        <v>9.4801879084967622E-2</v>
      </c>
      <c r="Q400"/>
    </row>
    <row r="401" spans="1:17" x14ac:dyDescent="0.2">
      <c r="A401" s="23">
        <v>202205</v>
      </c>
      <c r="B401" s="21">
        <v>5540246184617</v>
      </c>
      <c r="C401" s="22">
        <v>32629</v>
      </c>
      <c r="D401" s="22">
        <v>46174.924800000001</v>
      </c>
      <c r="E401" s="22">
        <v>56664</v>
      </c>
      <c r="F401" t="s">
        <v>78</v>
      </c>
      <c r="G401" s="33">
        <v>1.4151498605534953</v>
      </c>
      <c r="H401" s="33">
        <v>1.4151498605534953</v>
      </c>
      <c r="I401" s="33" t="s">
        <v>173</v>
      </c>
      <c r="J401" s="26">
        <v>1.4151498605534953</v>
      </c>
      <c r="K401" s="26">
        <v>1.4151724137931037</v>
      </c>
      <c r="L401" s="26">
        <v>1.593699737179044E-5</v>
      </c>
      <c r="Q401"/>
    </row>
    <row r="402" spans="1:17" x14ac:dyDescent="0.2">
      <c r="A402" s="23">
        <v>202206</v>
      </c>
      <c r="B402" s="21">
        <v>5540246184617</v>
      </c>
      <c r="C402" s="22">
        <v>61211</v>
      </c>
      <c r="D402" s="22">
        <v>86623.948800000013</v>
      </c>
      <c r="E402" s="22">
        <v>49036</v>
      </c>
      <c r="F402" t="s">
        <v>78</v>
      </c>
      <c r="G402" s="33">
        <v>1.4151696394438911</v>
      </c>
      <c r="H402" s="33" t="s">
        <v>173</v>
      </c>
      <c r="I402" s="33" t="s">
        <v>173</v>
      </c>
      <c r="J402" s="26">
        <v>1.4151498605534953</v>
      </c>
      <c r="K402" s="26">
        <v>1.4151724137931037</v>
      </c>
      <c r="L402" s="26">
        <v>1.593699737179044E-5</v>
      </c>
      <c r="Q402"/>
    </row>
    <row r="403" spans="1:17" x14ac:dyDescent="0.2">
      <c r="A403" s="23">
        <v>202207</v>
      </c>
      <c r="B403" s="18">
        <v>5540246184617</v>
      </c>
      <c r="C403" s="19">
        <v>12528</v>
      </c>
      <c r="D403" s="19">
        <v>17729.280000000002</v>
      </c>
      <c r="E403" s="19">
        <v>12621</v>
      </c>
      <c r="F403" t="s">
        <v>78</v>
      </c>
      <c r="G403" s="33">
        <v>1.4151724137931037</v>
      </c>
      <c r="H403" s="33" t="s">
        <v>173</v>
      </c>
      <c r="I403" s="33">
        <v>1.4151724137931037</v>
      </c>
      <c r="J403" s="26">
        <v>1.4151498605534953</v>
      </c>
      <c r="K403" s="26">
        <v>1.4151724137931037</v>
      </c>
      <c r="L403" s="26">
        <v>1.593699737179044E-5</v>
      </c>
      <c r="Q403"/>
    </row>
    <row r="404" spans="1:17" x14ac:dyDescent="0.2">
      <c r="A404" s="23">
        <v>202205</v>
      </c>
      <c r="B404" s="21">
        <v>5540246184808</v>
      </c>
      <c r="C404" s="22">
        <v>0</v>
      </c>
      <c r="D404" s="22">
        <v>0</v>
      </c>
      <c r="E404" s="22">
        <v>16287</v>
      </c>
      <c r="F404" t="s">
        <v>37</v>
      </c>
      <c r="G404" s="33" t="s">
        <v>173</v>
      </c>
      <c r="H404" s="33" t="s">
        <v>173</v>
      </c>
      <c r="I404" s="33" t="s">
        <v>173</v>
      </c>
      <c r="J404" s="26">
        <v>0</v>
      </c>
      <c r="K404" s="26">
        <v>0</v>
      </c>
      <c r="L404" s="26" t="s">
        <v>173</v>
      </c>
      <c r="Q404"/>
    </row>
    <row r="405" spans="1:17" x14ac:dyDescent="0.2">
      <c r="A405" s="23">
        <v>202205</v>
      </c>
      <c r="B405" s="21">
        <v>5540246185278</v>
      </c>
      <c r="C405" s="22">
        <v>5285</v>
      </c>
      <c r="D405" s="22">
        <v>5215.7088000000003</v>
      </c>
      <c r="E405" s="22">
        <v>34664</v>
      </c>
      <c r="F405" t="s">
        <v>144</v>
      </c>
      <c r="G405" s="33">
        <v>0.9868890823084201</v>
      </c>
      <c r="H405" s="33">
        <v>0.9868890823084201</v>
      </c>
      <c r="I405" s="33" t="s">
        <v>173</v>
      </c>
      <c r="J405" s="26">
        <v>0.9868890823084201</v>
      </c>
      <c r="K405" s="26">
        <v>1.3946854474819119</v>
      </c>
      <c r="L405" s="26">
        <v>0.41321397964968898</v>
      </c>
      <c r="Q405"/>
    </row>
    <row r="406" spans="1:17" x14ac:dyDescent="0.2">
      <c r="A406" s="23">
        <v>202206</v>
      </c>
      <c r="B406" s="18">
        <v>5540246185278</v>
      </c>
      <c r="C406" s="19">
        <v>30311</v>
      </c>
      <c r="D406" s="19">
        <v>29913.624</v>
      </c>
      <c r="E406" s="19">
        <v>53316</v>
      </c>
      <c r="F406" t="s">
        <v>144</v>
      </c>
      <c r="G406" s="33">
        <v>0.98689003991950119</v>
      </c>
      <c r="H406" s="33" t="s">
        <v>173</v>
      </c>
      <c r="I406" s="33" t="s">
        <v>173</v>
      </c>
      <c r="J406" s="26">
        <v>0.9868890823084201</v>
      </c>
      <c r="K406" s="26">
        <v>1.3946854474819119</v>
      </c>
      <c r="L406" s="26">
        <v>0.41321397964968898</v>
      </c>
      <c r="Q406"/>
    </row>
    <row r="407" spans="1:17" x14ac:dyDescent="0.2">
      <c r="A407" s="23">
        <v>202207</v>
      </c>
      <c r="B407" s="18">
        <v>5540246185278</v>
      </c>
      <c r="C407" s="19">
        <v>6840</v>
      </c>
      <c r="D407" s="19">
        <v>6749.7408000000005</v>
      </c>
      <c r="E407" s="19">
        <v>24094</v>
      </c>
      <c r="F407" t="s">
        <v>144</v>
      </c>
      <c r="G407" s="33">
        <v>0.98680421052631584</v>
      </c>
      <c r="H407" s="33" t="s">
        <v>173</v>
      </c>
      <c r="I407" s="33" t="s">
        <v>173</v>
      </c>
      <c r="J407" s="26">
        <v>0.9868890823084201</v>
      </c>
      <c r="K407" s="26">
        <v>1.3946854474819119</v>
      </c>
      <c r="L407" s="26">
        <v>0.41321397964968898</v>
      </c>
      <c r="Q407"/>
    </row>
    <row r="408" spans="1:17" x14ac:dyDescent="0.2">
      <c r="A408" s="23">
        <v>202208</v>
      </c>
      <c r="B408" s="21">
        <v>5540246185278</v>
      </c>
      <c r="C408" s="22">
        <v>27513</v>
      </c>
      <c r="D408" s="22">
        <v>27152.366400000003</v>
      </c>
      <c r="E408" s="22">
        <v>41658</v>
      </c>
      <c r="F408" t="s">
        <v>144</v>
      </c>
      <c r="G408" s="33">
        <v>0.98689224730127589</v>
      </c>
      <c r="H408" s="33" t="s">
        <v>173</v>
      </c>
      <c r="I408" s="33" t="s">
        <v>173</v>
      </c>
      <c r="J408" s="26">
        <v>0.9868890823084201</v>
      </c>
      <c r="K408" s="26">
        <v>1.3946854474819119</v>
      </c>
      <c r="L408" s="26">
        <v>0.41321397964968898</v>
      </c>
      <c r="Q408"/>
    </row>
    <row r="409" spans="1:17" x14ac:dyDescent="0.2">
      <c r="A409" s="23">
        <v>202209</v>
      </c>
      <c r="B409" s="21">
        <v>5540246185278</v>
      </c>
      <c r="C409" s="22">
        <v>30622</v>
      </c>
      <c r="D409" s="22">
        <v>30220.430400000005</v>
      </c>
      <c r="E409" s="22">
        <v>64508</v>
      </c>
      <c r="F409" t="s">
        <v>144</v>
      </c>
      <c r="G409" s="33">
        <v>0.98688623865194969</v>
      </c>
      <c r="H409" s="33" t="s">
        <v>173</v>
      </c>
      <c r="I409" s="33" t="s">
        <v>173</v>
      </c>
      <c r="J409" s="26">
        <v>0.9868890823084201</v>
      </c>
      <c r="K409" s="26">
        <v>1.3946854474819119</v>
      </c>
      <c r="L409" s="26">
        <v>0.41321397964968898</v>
      </c>
      <c r="Q409"/>
    </row>
    <row r="410" spans="1:17" x14ac:dyDescent="0.2">
      <c r="A410" s="23">
        <v>202210</v>
      </c>
      <c r="B410" s="21">
        <v>5540246185278</v>
      </c>
      <c r="C410" s="22">
        <v>0</v>
      </c>
      <c r="D410" s="22">
        <v>0</v>
      </c>
      <c r="E410" s="22">
        <v>48498</v>
      </c>
      <c r="F410" t="s">
        <v>144</v>
      </c>
      <c r="G410" s="33" t="s">
        <v>173</v>
      </c>
      <c r="H410" s="33" t="s">
        <v>173</v>
      </c>
      <c r="I410" s="33" t="s">
        <v>173</v>
      </c>
      <c r="J410" s="26">
        <v>0.9868890823084201</v>
      </c>
      <c r="K410" s="26">
        <v>1.3946854474819119</v>
      </c>
      <c r="L410" s="26">
        <v>0.41321397964968898</v>
      </c>
      <c r="Q410"/>
    </row>
    <row r="411" spans="1:17" x14ac:dyDescent="0.2">
      <c r="A411" s="23">
        <v>202211</v>
      </c>
      <c r="B411" s="18">
        <v>5540246185278</v>
      </c>
      <c r="C411" s="19">
        <v>78498</v>
      </c>
      <c r="D411" s="19">
        <v>109479.25440000001</v>
      </c>
      <c r="E411" s="19">
        <v>82073</v>
      </c>
      <c r="F411" t="s">
        <v>144</v>
      </c>
      <c r="G411" s="33">
        <v>1.3946757165787664</v>
      </c>
      <c r="H411" s="33" t="s">
        <v>173</v>
      </c>
      <c r="I411" s="33" t="s">
        <v>173</v>
      </c>
      <c r="J411" s="26">
        <v>0.9868890823084201</v>
      </c>
      <c r="K411" s="26">
        <v>1.3946854474819119</v>
      </c>
      <c r="L411" s="26">
        <v>0.41321397964968898</v>
      </c>
      <c r="Q411"/>
    </row>
    <row r="412" spans="1:17" x14ac:dyDescent="0.2">
      <c r="A412" s="23">
        <v>202212</v>
      </c>
      <c r="B412" s="18">
        <v>5540246185278</v>
      </c>
      <c r="C412" s="19">
        <v>56114</v>
      </c>
      <c r="D412" s="19">
        <v>78261.37920000001</v>
      </c>
      <c r="E412" s="19">
        <v>86114</v>
      </c>
      <c r="F412" t="s">
        <v>144</v>
      </c>
      <c r="G412" s="33">
        <v>1.3946854474819119</v>
      </c>
      <c r="H412" s="33" t="s">
        <v>173</v>
      </c>
      <c r="I412" s="33">
        <v>1.3946854474819119</v>
      </c>
      <c r="J412" s="26">
        <v>0.9868890823084201</v>
      </c>
      <c r="K412" s="26">
        <v>1.3946854474819119</v>
      </c>
      <c r="L412" s="26">
        <v>0.41321397964968898</v>
      </c>
      <c r="Q412"/>
    </row>
    <row r="413" spans="1:17" x14ac:dyDescent="0.2">
      <c r="A413" s="23">
        <v>202301</v>
      </c>
      <c r="B413" s="18">
        <v>5540246185278</v>
      </c>
      <c r="C413" s="19">
        <v>0</v>
      </c>
      <c r="D413" s="19">
        <v>0</v>
      </c>
      <c r="E413" s="19">
        <v>14923</v>
      </c>
      <c r="F413" t="s">
        <v>144</v>
      </c>
      <c r="G413" s="33" t="s">
        <v>173</v>
      </c>
      <c r="H413" s="33" t="s">
        <v>173</v>
      </c>
      <c r="I413" s="33" t="s">
        <v>173</v>
      </c>
      <c r="J413" s="26">
        <v>0.9868890823084201</v>
      </c>
      <c r="K413" s="26">
        <v>1.3946854474819119</v>
      </c>
      <c r="L413" s="26">
        <v>0.41321397964968898</v>
      </c>
      <c r="Q413"/>
    </row>
    <row r="414" spans="1:17" x14ac:dyDescent="0.2">
      <c r="A414" s="23">
        <v>202205</v>
      </c>
      <c r="B414" s="18">
        <v>5540246185429</v>
      </c>
      <c r="C414" s="19">
        <v>168</v>
      </c>
      <c r="D414" s="19">
        <v>883.35360000000003</v>
      </c>
      <c r="E414" s="19">
        <v>529</v>
      </c>
      <c r="F414" t="s">
        <v>37</v>
      </c>
      <c r="G414" s="33">
        <v>5.258057142857143</v>
      </c>
      <c r="H414" s="33">
        <v>5.258057142857143</v>
      </c>
      <c r="I414" s="33" t="s">
        <v>173</v>
      </c>
      <c r="J414" s="26">
        <v>5.258057142857143</v>
      </c>
      <c r="K414" s="26">
        <v>5.258057142857143</v>
      </c>
      <c r="L414" s="26">
        <v>0</v>
      </c>
      <c r="Q414"/>
    </row>
    <row r="415" spans="1:17" x14ac:dyDescent="0.2">
      <c r="A415" s="23">
        <v>202206</v>
      </c>
      <c r="B415" s="21">
        <v>5540246185429</v>
      </c>
      <c r="C415" s="22">
        <v>126</v>
      </c>
      <c r="D415" s="22">
        <v>662.51520000000005</v>
      </c>
      <c r="E415" s="22">
        <v>613</v>
      </c>
      <c r="F415" t="s">
        <v>37</v>
      </c>
      <c r="G415" s="33">
        <v>5.258057142857143</v>
      </c>
      <c r="H415" s="33" t="s">
        <v>173</v>
      </c>
      <c r="I415" s="33" t="s">
        <v>173</v>
      </c>
      <c r="J415" s="26">
        <v>5.258057142857143</v>
      </c>
      <c r="K415" s="26">
        <v>5.258057142857143</v>
      </c>
      <c r="L415" s="26">
        <v>0</v>
      </c>
      <c r="Q415"/>
    </row>
    <row r="416" spans="1:17" x14ac:dyDescent="0.2">
      <c r="A416" s="23">
        <v>202207</v>
      </c>
      <c r="B416" s="21">
        <v>5540246185429</v>
      </c>
      <c r="C416" s="22">
        <v>70</v>
      </c>
      <c r="D416" s="22">
        <v>368.06400000000002</v>
      </c>
      <c r="E416" s="22">
        <v>397</v>
      </c>
      <c r="F416" t="s">
        <v>37</v>
      </c>
      <c r="G416" s="33">
        <v>5.258057142857143</v>
      </c>
      <c r="H416" s="33" t="s">
        <v>173</v>
      </c>
      <c r="I416" s="33" t="s">
        <v>173</v>
      </c>
      <c r="J416" s="26">
        <v>5.258057142857143</v>
      </c>
      <c r="K416" s="26">
        <v>5.258057142857143</v>
      </c>
      <c r="L416" s="26">
        <v>0</v>
      </c>
      <c r="Q416"/>
    </row>
    <row r="417" spans="1:17" x14ac:dyDescent="0.2">
      <c r="A417" s="23">
        <v>202208</v>
      </c>
      <c r="B417" s="18">
        <v>5540246185429</v>
      </c>
      <c r="C417" s="19">
        <v>70</v>
      </c>
      <c r="D417" s="19">
        <v>368.06400000000002</v>
      </c>
      <c r="E417" s="19">
        <v>474</v>
      </c>
      <c r="F417" t="s">
        <v>37</v>
      </c>
      <c r="G417" s="33">
        <v>5.258057142857143</v>
      </c>
      <c r="H417" s="33" t="s">
        <v>173</v>
      </c>
      <c r="I417" s="33" t="s">
        <v>173</v>
      </c>
      <c r="J417" s="26">
        <v>5.258057142857143</v>
      </c>
      <c r="K417" s="26">
        <v>5.258057142857143</v>
      </c>
      <c r="L417" s="26">
        <v>0</v>
      </c>
      <c r="Q417"/>
    </row>
    <row r="418" spans="1:17" x14ac:dyDescent="0.2">
      <c r="A418" s="23">
        <v>202209</v>
      </c>
      <c r="B418" s="18">
        <v>5540246185429</v>
      </c>
      <c r="C418" s="19">
        <v>70</v>
      </c>
      <c r="D418" s="19">
        <v>368.06400000000002</v>
      </c>
      <c r="E418" s="19">
        <v>529</v>
      </c>
      <c r="F418" t="s">
        <v>37</v>
      </c>
      <c r="G418" s="33">
        <v>5.258057142857143</v>
      </c>
      <c r="H418" s="33" t="s">
        <v>173</v>
      </c>
      <c r="I418" s="33" t="s">
        <v>173</v>
      </c>
      <c r="J418" s="26">
        <v>5.258057142857143</v>
      </c>
      <c r="K418" s="26">
        <v>5.258057142857143</v>
      </c>
      <c r="L418" s="26">
        <v>0</v>
      </c>
      <c r="Q418"/>
    </row>
    <row r="419" spans="1:17" x14ac:dyDescent="0.2">
      <c r="A419" s="23">
        <v>202210</v>
      </c>
      <c r="B419" s="18">
        <v>5540246185429</v>
      </c>
      <c r="C419" s="19">
        <v>168</v>
      </c>
      <c r="D419" s="19">
        <v>883.35360000000003</v>
      </c>
      <c r="E419" s="19">
        <v>265</v>
      </c>
      <c r="F419" t="s">
        <v>37</v>
      </c>
      <c r="G419" s="33">
        <v>5.258057142857143</v>
      </c>
      <c r="H419" s="33" t="s">
        <v>173</v>
      </c>
      <c r="I419" s="33" t="s">
        <v>173</v>
      </c>
      <c r="J419" s="26">
        <v>5.258057142857143</v>
      </c>
      <c r="K419" s="26">
        <v>5.258057142857143</v>
      </c>
      <c r="L419" s="26">
        <v>0</v>
      </c>
      <c r="Q419"/>
    </row>
    <row r="420" spans="1:17" x14ac:dyDescent="0.2">
      <c r="A420" s="23">
        <v>202211</v>
      </c>
      <c r="B420" s="21">
        <v>5540246185429</v>
      </c>
      <c r="C420" s="22">
        <v>56</v>
      </c>
      <c r="D420" s="22">
        <v>294.45120000000003</v>
      </c>
      <c r="E420" s="22">
        <v>307</v>
      </c>
      <c r="F420" t="s">
        <v>37</v>
      </c>
      <c r="G420" s="33">
        <v>5.258057142857143</v>
      </c>
      <c r="H420" s="33" t="s">
        <v>173</v>
      </c>
      <c r="I420" s="33" t="s">
        <v>173</v>
      </c>
      <c r="J420" s="26">
        <v>5.258057142857143</v>
      </c>
      <c r="K420" s="26">
        <v>5.258057142857143</v>
      </c>
      <c r="L420" s="26">
        <v>0</v>
      </c>
      <c r="Q420"/>
    </row>
    <row r="421" spans="1:17" x14ac:dyDescent="0.2">
      <c r="A421" s="23">
        <v>202212</v>
      </c>
      <c r="B421" s="21">
        <v>5540246185429</v>
      </c>
      <c r="C421" s="22">
        <v>168</v>
      </c>
      <c r="D421" s="22">
        <v>883.35360000000003</v>
      </c>
      <c r="E421" s="22">
        <v>321</v>
      </c>
      <c r="F421" t="s">
        <v>37</v>
      </c>
      <c r="G421" s="33">
        <v>5.258057142857143</v>
      </c>
      <c r="H421" s="33" t="s">
        <v>173</v>
      </c>
      <c r="I421" s="33" t="s">
        <v>173</v>
      </c>
      <c r="J421" s="26">
        <v>5.258057142857143</v>
      </c>
      <c r="K421" s="26">
        <v>5.258057142857143</v>
      </c>
      <c r="L421" s="26">
        <v>0</v>
      </c>
      <c r="Q421"/>
    </row>
    <row r="422" spans="1:17" x14ac:dyDescent="0.2">
      <c r="A422" s="23">
        <v>202301</v>
      </c>
      <c r="B422" s="21">
        <v>5540246185429</v>
      </c>
      <c r="C422" s="22">
        <v>126</v>
      </c>
      <c r="D422" s="22">
        <v>662.51520000000005</v>
      </c>
      <c r="E422" s="22">
        <v>42</v>
      </c>
      <c r="F422" t="s">
        <v>37</v>
      </c>
      <c r="G422" s="33">
        <v>5.258057142857143</v>
      </c>
      <c r="H422" s="33" t="s">
        <v>173</v>
      </c>
      <c r="I422" s="33">
        <v>5.258057142857143</v>
      </c>
      <c r="J422" s="26">
        <v>5.258057142857143</v>
      </c>
      <c r="K422" s="26">
        <v>5.258057142857143</v>
      </c>
      <c r="L422" s="26">
        <v>0</v>
      </c>
      <c r="Q422"/>
    </row>
    <row r="423" spans="1:17" x14ac:dyDescent="0.2">
      <c r="A423" s="23">
        <v>202205</v>
      </c>
      <c r="B423" s="18">
        <v>5540246185562</v>
      </c>
      <c r="C423" s="19">
        <v>488</v>
      </c>
      <c r="D423" s="19">
        <v>1415.2320000000002</v>
      </c>
      <c r="E423" s="19">
        <v>195</v>
      </c>
      <c r="F423" t="s">
        <v>37</v>
      </c>
      <c r="G423" s="33">
        <v>2.9000655737704921</v>
      </c>
      <c r="H423" s="33">
        <v>2.9000655737704921</v>
      </c>
      <c r="I423" s="33" t="s">
        <v>173</v>
      </c>
      <c r="J423" s="26">
        <v>2.9000655737704921</v>
      </c>
      <c r="K423" s="26">
        <v>2.9041856353591164</v>
      </c>
      <c r="L423" s="26">
        <v>1.4206787687451872E-3</v>
      </c>
      <c r="Q423"/>
    </row>
    <row r="424" spans="1:17" x14ac:dyDescent="0.2">
      <c r="A424" s="23">
        <v>202206</v>
      </c>
      <c r="B424" s="21">
        <v>5540246185562</v>
      </c>
      <c r="C424" s="22">
        <v>293</v>
      </c>
      <c r="D424" s="22">
        <v>849.13920000000007</v>
      </c>
      <c r="E424" s="22">
        <v>321</v>
      </c>
      <c r="F424" t="s">
        <v>37</v>
      </c>
      <c r="G424" s="33">
        <v>2.8980860068259386</v>
      </c>
      <c r="H424" s="33" t="s">
        <v>173</v>
      </c>
      <c r="I424" s="33" t="s">
        <v>173</v>
      </c>
      <c r="J424" s="26">
        <v>2.9000655737704921</v>
      </c>
      <c r="K424" s="26">
        <v>2.9041856353591164</v>
      </c>
      <c r="L424" s="26">
        <v>1.4206787687451872E-3</v>
      </c>
      <c r="Q424"/>
    </row>
    <row r="425" spans="1:17" x14ac:dyDescent="0.2">
      <c r="A425" s="23">
        <v>202207</v>
      </c>
      <c r="B425" s="21">
        <v>5540246185562</v>
      </c>
      <c r="C425" s="22">
        <v>251</v>
      </c>
      <c r="D425" s="22">
        <v>727.83360000000005</v>
      </c>
      <c r="E425" s="22">
        <v>126</v>
      </c>
      <c r="F425" t="s">
        <v>37</v>
      </c>
      <c r="G425" s="33">
        <v>2.8997354581673309</v>
      </c>
      <c r="H425" s="33" t="s">
        <v>173</v>
      </c>
      <c r="I425" s="33" t="s">
        <v>173</v>
      </c>
      <c r="J425" s="26">
        <v>2.9000655737704921</v>
      </c>
      <c r="K425" s="26">
        <v>2.9041856353591164</v>
      </c>
      <c r="L425" s="26">
        <v>1.4206787687451872E-3</v>
      </c>
      <c r="Q425"/>
    </row>
    <row r="426" spans="1:17" x14ac:dyDescent="0.2">
      <c r="A426" s="23">
        <v>202208</v>
      </c>
      <c r="B426" s="18">
        <v>5540246185562</v>
      </c>
      <c r="C426" s="19">
        <v>126</v>
      </c>
      <c r="D426" s="19">
        <v>363.91680000000002</v>
      </c>
      <c r="E426" s="19">
        <v>140</v>
      </c>
      <c r="F426" t="s">
        <v>37</v>
      </c>
      <c r="G426" s="33">
        <v>2.8882285714285718</v>
      </c>
      <c r="H426" s="33" t="s">
        <v>173</v>
      </c>
      <c r="I426" s="33" t="s">
        <v>173</v>
      </c>
      <c r="J426" s="26">
        <v>2.9000655737704921</v>
      </c>
      <c r="K426" s="26">
        <v>2.9041856353591164</v>
      </c>
      <c r="L426" s="26">
        <v>1.4206787687451872E-3</v>
      </c>
      <c r="Q426"/>
    </row>
    <row r="427" spans="1:17" x14ac:dyDescent="0.2">
      <c r="A427" s="23">
        <v>202209</v>
      </c>
      <c r="B427" s="18">
        <v>5540246185562</v>
      </c>
      <c r="C427" s="19">
        <v>195</v>
      </c>
      <c r="D427" s="19">
        <v>566.09280000000001</v>
      </c>
      <c r="E427" s="19">
        <v>376</v>
      </c>
      <c r="F427" t="s">
        <v>37</v>
      </c>
      <c r="G427" s="33">
        <v>2.9030399999999998</v>
      </c>
      <c r="H427" s="33" t="s">
        <v>173</v>
      </c>
      <c r="I427" s="33" t="s">
        <v>173</v>
      </c>
      <c r="J427" s="26">
        <v>2.9000655737704921</v>
      </c>
      <c r="K427" s="26">
        <v>2.9041856353591164</v>
      </c>
      <c r="L427" s="26">
        <v>1.4206787687451872E-3</v>
      </c>
      <c r="Q427"/>
    </row>
    <row r="428" spans="1:17" x14ac:dyDescent="0.2">
      <c r="A428" s="23">
        <v>202210</v>
      </c>
      <c r="B428" s="18">
        <v>5540246185562</v>
      </c>
      <c r="C428" s="19">
        <v>140</v>
      </c>
      <c r="D428" s="19">
        <v>404.35199999999998</v>
      </c>
      <c r="E428" s="19">
        <v>362</v>
      </c>
      <c r="F428" t="s">
        <v>37</v>
      </c>
      <c r="G428" s="33">
        <v>2.8882285714285714</v>
      </c>
      <c r="H428" s="33" t="s">
        <v>173</v>
      </c>
      <c r="I428" s="33" t="s">
        <v>173</v>
      </c>
      <c r="J428" s="26">
        <v>2.9000655737704921</v>
      </c>
      <c r="K428" s="26">
        <v>2.9041856353591164</v>
      </c>
      <c r="L428" s="26">
        <v>1.4206787687451872E-3</v>
      </c>
      <c r="Q428"/>
    </row>
    <row r="429" spans="1:17" x14ac:dyDescent="0.2">
      <c r="A429" s="23">
        <v>202211</v>
      </c>
      <c r="B429" s="21">
        <v>5540246185562</v>
      </c>
      <c r="C429" s="22">
        <v>265</v>
      </c>
      <c r="D429" s="22">
        <v>768.26880000000006</v>
      </c>
      <c r="E429" s="22">
        <v>362</v>
      </c>
      <c r="F429" t="s">
        <v>37</v>
      </c>
      <c r="G429" s="33">
        <v>2.8991275471698117</v>
      </c>
      <c r="H429" s="33" t="s">
        <v>173</v>
      </c>
      <c r="I429" s="33" t="s">
        <v>173</v>
      </c>
      <c r="J429" s="26">
        <v>2.9000655737704921</v>
      </c>
      <c r="K429" s="26">
        <v>2.9041856353591164</v>
      </c>
      <c r="L429" s="26">
        <v>1.4206787687451872E-3</v>
      </c>
      <c r="Q429"/>
    </row>
    <row r="430" spans="1:17" x14ac:dyDescent="0.2">
      <c r="A430" s="23">
        <v>202212</v>
      </c>
      <c r="B430" s="21">
        <v>5540246185562</v>
      </c>
      <c r="C430" s="22">
        <v>168</v>
      </c>
      <c r="D430" s="22">
        <v>485.22239999999999</v>
      </c>
      <c r="E430" s="22">
        <v>529</v>
      </c>
      <c r="F430" t="s">
        <v>37</v>
      </c>
      <c r="G430" s="33">
        <v>2.8882285714285714</v>
      </c>
      <c r="H430" s="33" t="s">
        <v>173</v>
      </c>
      <c r="I430" s="33" t="s">
        <v>173</v>
      </c>
      <c r="J430" s="26">
        <v>2.9000655737704921</v>
      </c>
      <c r="K430" s="26">
        <v>2.9041856353591164</v>
      </c>
      <c r="L430" s="26">
        <v>1.4206787687451872E-3</v>
      </c>
      <c r="Q430"/>
    </row>
    <row r="431" spans="1:17" x14ac:dyDescent="0.2">
      <c r="A431" s="23">
        <v>202301</v>
      </c>
      <c r="B431" s="21">
        <v>5540246185562</v>
      </c>
      <c r="C431" s="22">
        <v>362</v>
      </c>
      <c r="D431" s="22">
        <v>1051.3152000000002</v>
      </c>
      <c r="E431" s="22">
        <v>209</v>
      </c>
      <c r="F431" t="s">
        <v>37</v>
      </c>
      <c r="G431" s="33">
        <v>2.9041856353591164</v>
      </c>
      <c r="H431" s="33" t="s">
        <v>173</v>
      </c>
      <c r="I431" s="33">
        <v>2.9041856353591164</v>
      </c>
      <c r="J431" s="26">
        <v>2.9000655737704921</v>
      </c>
      <c r="K431" s="26">
        <v>2.9041856353591164</v>
      </c>
      <c r="L431" s="26">
        <v>1.4206787687451872E-3</v>
      </c>
      <c r="Q431"/>
    </row>
    <row r="432" spans="1:17" x14ac:dyDescent="0.2">
      <c r="A432" s="23">
        <v>202205</v>
      </c>
      <c r="B432" s="21">
        <v>5540246185627</v>
      </c>
      <c r="C432" s="22">
        <v>7</v>
      </c>
      <c r="D432" s="22">
        <v>4027.9680000000003</v>
      </c>
      <c r="E432" s="22">
        <v>0</v>
      </c>
      <c r="F432" t="s">
        <v>124</v>
      </c>
      <c r="G432" s="33">
        <v>575.42400000000009</v>
      </c>
      <c r="H432" s="33">
        <v>575.42400000000009</v>
      </c>
      <c r="I432" s="33" t="s">
        <v>173</v>
      </c>
      <c r="J432" s="26">
        <v>575.42400000000009</v>
      </c>
      <c r="K432" s="26">
        <v>537.06240000000003</v>
      </c>
      <c r="L432" s="26">
        <v>-6.6666666666666763E-2</v>
      </c>
      <c r="Q432"/>
    </row>
    <row r="433" spans="1:17" x14ac:dyDescent="0.2">
      <c r="A433" s="23">
        <v>202206</v>
      </c>
      <c r="B433" s="18">
        <v>5540246185627</v>
      </c>
      <c r="C433" s="19">
        <v>5</v>
      </c>
      <c r="D433" s="19">
        <v>2685.3120000000004</v>
      </c>
      <c r="E433" s="19">
        <v>0</v>
      </c>
      <c r="F433" t="s">
        <v>124</v>
      </c>
      <c r="G433" s="33">
        <v>537.06240000000003</v>
      </c>
      <c r="H433" s="33" t="s">
        <v>173</v>
      </c>
      <c r="I433" s="33" t="s">
        <v>173</v>
      </c>
      <c r="J433" s="26">
        <v>575.42400000000009</v>
      </c>
      <c r="K433" s="26">
        <v>537.06240000000003</v>
      </c>
      <c r="L433" s="26">
        <v>-6.6666666666666763E-2</v>
      </c>
      <c r="Q433"/>
    </row>
    <row r="434" spans="1:17" x14ac:dyDescent="0.2">
      <c r="A434" s="23">
        <v>202207</v>
      </c>
      <c r="B434" s="18">
        <v>5540246185627</v>
      </c>
      <c r="C434" s="19">
        <v>5</v>
      </c>
      <c r="D434" s="19">
        <v>2685.3120000000004</v>
      </c>
      <c r="E434" s="19">
        <v>0</v>
      </c>
      <c r="F434" t="s">
        <v>124</v>
      </c>
      <c r="G434" s="33">
        <v>537.06240000000003</v>
      </c>
      <c r="H434" s="33" t="s">
        <v>173</v>
      </c>
      <c r="I434" s="33">
        <v>537.06240000000003</v>
      </c>
      <c r="J434" s="26">
        <v>575.42400000000009</v>
      </c>
      <c r="K434" s="26">
        <v>537.06240000000003</v>
      </c>
      <c r="L434" s="26">
        <v>-6.6666666666666763E-2</v>
      </c>
      <c r="Q434"/>
    </row>
    <row r="435" spans="1:17" x14ac:dyDescent="0.2">
      <c r="A435" s="23">
        <v>202205</v>
      </c>
      <c r="B435" s="18">
        <v>5540246186010</v>
      </c>
      <c r="C435" s="19">
        <v>63</v>
      </c>
      <c r="D435" s="19">
        <v>9227.3904000000002</v>
      </c>
      <c r="E435" s="19">
        <v>14</v>
      </c>
      <c r="F435" t="s">
        <v>124</v>
      </c>
      <c r="G435" s="33">
        <v>146.46651428571428</v>
      </c>
      <c r="H435" s="33">
        <v>146.46651428571428</v>
      </c>
      <c r="I435" s="33" t="s">
        <v>173</v>
      </c>
      <c r="J435" s="26">
        <v>146.46651428571428</v>
      </c>
      <c r="K435" s="26">
        <v>146.46651428571431</v>
      </c>
      <c r="L435" s="26">
        <v>2.2204460492503131E-16</v>
      </c>
      <c r="Q435"/>
    </row>
    <row r="436" spans="1:17" x14ac:dyDescent="0.2">
      <c r="A436" s="23">
        <v>202206</v>
      </c>
      <c r="B436" s="18">
        <v>5540246186010</v>
      </c>
      <c r="C436" s="19">
        <v>49</v>
      </c>
      <c r="D436" s="19">
        <v>7176.8591999999999</v>
      </c>
      <c r="E436" s="19">
        <v>12</v>
      </c>
      <c r="F436" t="s">
        <v>124</v>
      </c>
      <c r="G436" s="33">
        <v>146.46651428571428</v>
      </c>
      <c r="H436" s="33" t="s">
        <v>173</v>
      </c>
      <c r="I436" s="33" t="s">
        <v>173</v>
      </c>
      <c r="J436" s="26">
        <v>146.46651428571428</v>
      </c>
      <c r="K436" s="26">
        <v>146.46651428571431</v>
      </c>
      <c r="L436" s="26">
        <v>2.2204460492503131E-16</v>
      </c>
      <c r="Q436"/>
    </row>
    <row r="437" spans="1:17" x14ac:dyDescent="0.2">
      <c r="A437" s="23">
        <v>202207</v>
      </c>
      <c r="B437" s="18">
        <v>5540246186010</v>
      </c>
      <c r="C437" s="19">
        <v>121</v>
      </c>
      <c r="D437" s="19">
        <v>17771.270400000001</v>
      </c>
      <c r="E437" s="19">
        <v>3</v>
      </c>
      <c r="F437" t="s">
        <v>124</v>
      </c>
      <c r="G437" s="33">
        <v>146.87000330578513</v>
      </c>
      <c r="H437" s="33" t="s">
        <v>173</v>
      </c>
      <c r="I437" s="33" t="s">
        <v>173</v>
      </c>
      <c r="J437" s="26">
        <v>146.46651428571428</v>
      </c>
      <c r="K437" s="26">
        <v>146.46651428571431</v>
      </c>
      <c r="L437" s="26">
        <v>2.2204460492503131E-16</v>
      </c>
      <c r="Q437"/>
    </row>
    <row r="438" spans="1:17" x14ac:dyDescent="0.2">
      <c r="A438" s="23">
        <v>202208</v>
      </c>
      <c r="B438" s="18">
        <v>5540246186010</v>
      </c>
      <c r="C438" s="19">
        <v>119</v>
      </c>
      <c r="D438" s="19">
        <v>17429.515200000002</v>
      </c>
      <c r="E438" s="19">
        <v>10</v>
      </c>
      <c r="F438" t="s">
        <v>124</v>
      </c>
      <c r="G438" s="33">
        <v>146.46651428571431</v>
      </c>
      <c r="H438" s="33" t="s">
        <v>173</v>
      </c>
      <c r="I438" s="33" t="s">
        <v>173</v>
      </c>
      <c r="J438" s="26">
        <v>146.46651428571428</v>
      </c>
      <c r="K438" s="26">
        <v>146.46651428571431</v>
      </c>
      <c r="L438" s="26">
        <v>2.2204460492503131E-16</v>
      </c>
      <c r="Q438"/>
    </row>
    <row r="439" spans="1:17" x14ac:dyDescent="0.2">
      <c r="A439" s="23">
        <v>202209</v>
      </c>
      <c r="B439" s="18">
        <v>5540246186010</v>
      </c>
      <c r="C439" s="19">
        <v>110</v>
      </c>
      <c r="D439" s="19">
        <v>16062.494400000001</v>
      </c>
      <c r="E439" s="19">
        <v>12</v>
      </c>
      <c r="F439" t="s">
        <v>124</v>
      </c>
      <c r="G439" s="33">
        <v>146.02267636363638</v>
      </c>
      <c r="H439" s="33" t="s">
        <v>173</v>
      </c>
      <c r="I439" s="33" t="s">
        <v>173</v>
      </c>
      <c r="J439" s="26">
        <v>146.46651428571428</v>
      </c>
      <c r="K439" s="26">
        <v>146.46651428571431</v>
      </c>
      <c r="L439" s="26">
        <v>2.2204460492503131E-16</v>
      </c>
      <c r="Q439"/>
    </row>
    <row r="440" spans="1:17" x14ac:dyDescent="0.2">
      <c r="A440" s="23">
        <v>202210</v>
      </c>
      <c r="B440" s="18">
        <v>5540246186010</v>
      </c>
      <c r="C440" s="19">
        <v>98</v>
      </c>
      <c r="D440" s="19">
        <v>14353.7184</v>
      </c>
      <c r="E440" s="19">
        <v>12</v>
      </c>
      <c r="F440" t="s">
        <v>124</v>
      </c>
      <c r="G440" s="33">
        <v>146.46651428571428</v>
      </c>
      <c r="H440" s="33" t="s">
        <v>173</v>
      </c>
      <c r="I440" s="33" t="s">
        <v>173</v>
      </c>
      <c r="J440" s="26">
        <v>146.46651428571428</v>
      </c>
      <c r="K440" s="26">
        <v>146.46651428571431</v>
      </c>
      <c r="L440" s="26">
        <v>2.2204460492503131E-16</v>
      </c>
      <c r="Q440"/>
    </row>
    <row r="441" spans="1:17" x14ac:dyDescent="0.2">
      <c r="A441" s="23">
        <v>202211</v>
      </c>
      <c r="B441" s="18">
        <v>5540246186010</v>
      </c>
      <c r="C441" s="19">
        <v>86</v>
      </c>
      <c r="D441" s="19">
        <v>12644.942400000002</v>
      </c>
      <c r="E441" s="19">
        <v>17</v>
      </c>
      <c r="F441" t="s">
        <v>124</v>
      </c>
      <c r="G441" s="33">
        <v>147.0342139534884</v>
      </c>
      <c r="H441" s="33" t="s">
        <v>173</v>
      </c>
      <c r="I441" s="33" t="s">
        <v>173</v>
      </c>
      <c r="J441" s="26">
        <v>146.46651428571428</v>
      </c>
      <c r="K441" s="26">
        <v>146.46651428571431</v>
      </c>
      <c r="L441" s="26">
        <v>2.2204460492503131E-16</v>
      </c>
      <c r="Q441"/>
    </row>
    <row r="442" spans="1:17" x14ac:dyDescent="0.2">
      <c r="A442" s="23">
        <v>202212</v>
      </c>
      <c r="B442" s="18">
        <v>5540246186010</v>
      </c>
      <c r="C442" s="19">
        <v>70</v>
      </c>
      <c r="D442" s="19">
        <v>10252.656000000001</v>
      </c>
      <c r="E442" s="19">
        <v>14</v>
      </c>
      <c r="F442" t="s">
        <v>124</v>
      </c>
      <c r="G442" s="33">
        <v>146.46651428571431</v>
      </c>
      <c r="H442" s="33" t="s">
        <v>173</v>
      </c>
      <c r="I442" s="33" t="s">
        <v>173</v>
      </c>
      <c r="J442" s="26">
        <v>146.46651428571428</v>
      </c>
      <c r="K442" s="26">
        <v>146.46651428571431</v>
      </c>
      <c r="L442" s="26">
        <v>2.2204460492503131E-16</v>
      </c>
      <c r="Q442"/>
    </row>
    <row r="443" spans="1:17" x14ac:dyDescent="0.2">
      <c r="A443" s="23">
        <v>202301</v>
      </c>
      <c r="B443" s="18">
        <v>5540246186010</v>
      </c>
      <c r="C443" s="19">
        <v>56</v>
      </c>
      <c r="D443" s="19">
        <v>8202.1248000000014</v>
      </c>
      <c r="E443" s="19">
        <v>5</v>
      </c>
      <c r="F443" t="s">
        <v>124</v>
      </c>
      <c r="G443" s="33">
        <v>146.46651428571431</v>
      </c>
      <c r="H443" s="33" t="s">
        <v>173</v>
      </c>
      <c r="I443" s="33">
        <v>146.46651428571431</v>
      </c>
      <c r="J443" s="26">
        <v>146.46651428571428</v>
      </c>
      <c r="K443" s="26">
        <v>146.46651428571431</v>
      </c>
      <c r="L443" s="26">
        <v>2.2204460492503131E-16</v>
      </c>
      <c r="Q443"/>
    </row>
    <row r="444" spans="1:17" x14ac:dyDescent="0.2">
      <c r="A444" s="23">
        <v>202205</v>
      </c>
      <c r="B444" s="21">
        <v>5540246186011</v>
      </c>
      <c r="C444" s="22">
        <v>96</v>
      </c>
      <c r="D444" s="22">
        <v>5416.3296</v>
      </c>
      <c r="E444" s="22">
        <v>28</v>
      </c>
      <c r="F444" t="s">
        <v>124</v>
      </c>
      <c r="G444" s="33">
        <v>56.420099999999998</v>
      </c>
      <c r="H444" s="33">
        <v>56.420099999999998</v>
      </c>
      <c r="I444" s="33" t="s">
        <v>173</v>
      </c>
      <c r="J444" s="26">
        <v>56.420099999999998</v>
      </c>
      <c r="K444" s="26">
        <v>55.890830769230774</v>
      </c>
      <c r="L444" s="26">
        <v>-9.3808630393994452E-3</v>
      </c>
      <c r="Q444"/>
    </row>
    <row r="445" spans="1:17" x14ac:dyDescent="0.2">
      <c r="A445" s="23">
        <v>202206</v>
      </c>
      <c r="B445" s="21">
        <v>5540246186011</v>
      </c>
      <c r="C445" s="22">
        <v>114</v>
      </c>
      <c r="D445" s="22">
        <v>6473.1744000000008</v>
      </c>
      <c r="E445" s="22">
        <v>10</v>
      </c>
      <c r="F445" t="s">
        <v>124</v>
      </c>
      <c r="G445" s="33">
        <v>56.782231578947375</v>
      </c>
      <c r="H445" s="33" t="s">
        <v>173</v>
      </c>
      <c r="I445" s="33" t="s">
        <v>173</v>
      </c>
      <c r="J445" s="26">
        <v>56.420099999999998</v>
      </c>
      <c r="K445" s="26">
        <v>55.890830769230774</v>
      </c>
      <c r="L445" s="26">
        <v>-9.3808630393994452E-3</v>
      </c>
      <c r="Q445"/>
    </row>
    <row r="446" spans="1:17" x14ac:dyDescent="0.2">
      <c r="A446" s="23">
        <v>202207</v>
      </c>
      <c r="B446" s="21">
        <v>5540246186011</v>
      </c>
      <c r="C446" s="22">
        <v>110</v>
      </c>
      <c r="D446" s="22">
        <v>6208.9632000000001</v>
      </c>
      <c r="E446" s="22">
        <v>3</v>
      </c>
      <c r="F446" t="s">
        <v>124</v>
      </c>
      <c r="G446" s="33">
        <v>56.445120000000003</v>
      </c>
      <c r="H446" s="33" t="s">
        <v>173</v>
      </c>
      <c r="I446" s="33" t="s">
        <v>173</v>
      </c>
      <c r="J446" s="26">
        <v>56.420099999999998</v>
      </c>
      <c r="K446" s="26">
        <v>55.890830769230774</v>
      </c>
      <c r="L446" s="26">
        <v>-9.3808630393994452E-3</v>
      </c>
      <c r="Q446"/>
    </row>
    <row r="447" spans="1:17" x14ac:dyDescent="0.2">
      <c r="A447" s="23">
        <v>202208</v>
      </c>
      <c r="B447" s="21">
        <v>5540246186011</v>
      </c>
      <c r="C447" s="22">
        <v>107</v>
      </c>
      <c r="D447" s="22">
        <v>6076.8576000000003</v>
      </c>
      <c r="E447" s="22">
        <v>3</v>
      </c>
      <c r="F447" t="s">
        <v>124</v>
      </c>
      <c r="G447" s="33">
        <v>56.793061682242993</v>
      </c>
      <c r="H447" s="33" t="s">
        <v>173</v>
      </c>
      <c r="I447" s="33" t="s">
        <v>173</v>
      </c>
      <c r="J447" s="26">
        <v>56.420099999999998</v>
      </c>
      <c r="K447" s="26">
        <v>55.890830769230774</v>
      </c>
      <c r="L447" s="26">
        <v>-9.3808630393994452E-3</v>
      </c>
      <c r="Q447"/>
    </row>
    <row r="448" spans="1:17" x14ac:dyDescent="0.2">
      <c r="A448" s="23">
        <v>202209</v>
      </c>
      <c r="B448" s="21">
        <v>5540246186011</v>
      </c>
      <c r="C448" s="22">
        <v>105</v>
      </c>
      <c r="D448" s="22">
        <v>5944.7520000000004</v>
      </c>
      <c r="E448" s="22">
        <v>5</v>
      </c>
      <c r="F448" t="s">
        <v>124</v>
      </c>
      <c r="G448" s="33">
        <v>56.616685714285715</v>
      </c>
      <c r="H448" s="33" t="s">
        <v>173</v>
      </c>
      <c r="I448" s="33" t="s">
        <v>173</v>
      </c>
      <c r="J448" s="26">
        <v>56.420099999999998</v>
      </c>
      <c r="K448" s="26">
        <v>55.890830769230774</v>
      </c>
      <c r="L448" s="26">
        <v>-9.3808630393994452E-3</v>
      </c>
      <c r="Q448"/>
    </row>
    <row r="449" spans="1:17" x14ac:dyDescent="0.2">
      <c r="A449" s="23">
        <v>202210</v>
      </c>
      <c r="B449" s="21">
        <v>5540246186011</v>
      </c>
      <c r="C449" s="22">
        <v>100</v>
      </c>
      <c r="D449" s="22">
        <v>5680.5408000000007</v>
      </c>
      <c r="E449" s="22">
        <v>21</v>
      </c>
      <c r="F449" t="s">
        <v>124</v>
      </c>
      <c r="G449" s="33">
        <v>56.805408000000007</v>
      </c>
      <c r="H449" s="33" t="s">
        <v>173</v>
      </c>
      <c r="I449" s="33" t="s">
        <v>173</v>
      </c>
      <c r="J449" s="26">
        <v>56.420099999999998</v>
      </c>
      <c r="K449" s="26">
        <v>55.890830769230774</v>
      </c>
      <c r="L449" s="26">
        <v>-9.3808630393994452E-3</v>
      </c>
      <c r="Q449"/>
    </row>
    <row r="450" spans="1:17" x14ac:dyDescent="0.2">
      <c r="A450" s="23">
        <v>202211</v>
      </c>
      <c r="B450" s="21">
        <v>5540246186011</v>
      </c>
      <c r="C450" s="22">
        <v>79</v>
      </c>
      <c r="D450" s="22">
        <v>4491.5904</v>
      </c>
      <c r="E450" s="22">
        <v>17</v>
      </c>
      <c r="F450" t="s">
        <v>124</v>
      </c>
      <c r="G450" s="33">
        <v>56.855574683544305</v>
      </c>
      <c r="H450" s="33" t="s">
        <v>173</v>
      </c>
      <c r="I450" s="33" t="s">
        <v>173</v>
      </c>
      <c r="J450" s="26">
        <v>56.420099999999998</v>
      </c>
      <c r="K450" s="26">
        <v>55.890830769230774</v>
      </c>
      <c r="L450" s="26">
        <v>-9.3808630393994452E-3</v>
      </c>
      <c r="Q450"/>
    </row>
    <row r="451" spans="1:17" x14ac:dyDescent="0.2">
      <c r="A451" s="23">
        <v>202212</v>
      </c>
      <c r="B451" s="21">
        <v>5540246186011</v>
      </c>
      <c r="C451" s="22">
        <v>63</v>
      </c>
      <c r="D451" s="22">
        <v>3566.8512000000001</v>
      </c>
      <c r="E451" s="22">
        <v>12</v>
      </c>
      <c r="F451" t="s">
        <v>124</v>
      </c>
      <c r="G451" s="33">
        <v>56.616685714285715</v>
      </c>
      <c r="H451" s="33" t="s">
        <v>173</v>
      </c>
      <c r="I451" s="33" t="s">
        <v>173</v>
      </c>
      <c r="J451" s="26">
        <v>56.420099999999998</v>
      </c>
      <c r="K451" s="26">
        <v>55.890830769230774</v>
      </c>
      <c r="L451" s="26">
        <v>-9.3808630393994452E-3</v>
      </c>
      <c r="Q451"/>
    </row>
    <row r="452" spans="1:17" x14ac:dyDescent="0.2">
      <c r="A452" s="23">
        <v>202301</v>
      </c>
      <c r="B452" s="21">
        <v>5540246186011</v>
      </c>
      <c r="C452" s="22">
        <v>52</v>
      </c>
      <c r="D452" s="22">
        <v>2906.3232000000003</v>
      </c>
      <c r="E452" s="22">
        <v>0</v>
      </c>
      <c r="F452" t="s">
        <v>124</v>
      </c>
      <c r="G452" s="33">
        <v>55.890830769230774</v>
      </c>
      <c r="H452" s="33" t="s">
        <v>173</v>
      </c>
      <c r="I452" s="33">
        <v>55.890830769230774</v>
      </c>
      <c r="J452" s="26">
        <v>56.420099999999998</v>
      </c>
      <c r="K452" s="26">
        <v>55.890830769230774</v>
      </c>
      <c r="L452" s="26">
        <v>-9.3808630393994452E-3</v>
      </c>
      <c r="Q452"/>
    </row>
    <row r="453" spans="1:17" x14ac:dyDescent="0.2">
      <c r="A453" s="23">
        <v>202205</v>
      </c>
      <c r="B453" s="18">
        <v>5540246186017</v>
      </c>
      <c r="C453" s="19">
        <v>28</v>
      </c>
      <c r="D453" s="19">
        <v>2947.6224000000002</v>
      </c>
      <c r="E453" s="19">
        <v>7</v>
      </c>
      <c r="F453" t="s">
        <v>124</v>
      </c>
      <c r="G453" s="33">
        <v>105.27222857142858</v>
      </c>
      <c r="H453" s="33">
        <v>105.27222857142858</v>
      </c>
      <c r="I453" s="33" t="s">
        <v>173</v>
      </c>
      <c r="J453" s="26">
        <v>105.27222857142858</v>
      </c>
      <c r="K453" s="26">
        <v>105.27222857142858</v>
      </c>
      <c r="L453" s="26">
        <v>0</v>
      </c>
      <c r="Q453"/>
    </row>
    <row r="454" spans="1:17" x14ac:dyDescent="0.2">
      <c r="A454" s="23">
        <v>202206</v>
      </c>
      <c r="B454" s="18">
        <v>5540246186017</v>
      </c>
      <c r="C454" s="19">
        <v>21</v>
      </c>
      <c r="D454" s="19">
        <v>2210.7168000000001</v>
      </c>
      <c r="E454" s="19">
        <v>7</v>
      </c>
      <c r="F454" t="s">
        <v>124</v>
      </c>
      <c r="G454" s="33">
        <v>105.27222857142858</v>
      </c>
      <c r="H454" s="33" t="s">
        <v>173</v>
      </c>
      <c r="I454" s="33" t="s">
        <v>173</v>
      </c>
      <c r="J454" s="26">
        <v>105.27222857142858</v>
      </c>
      <c r="K454" s="26">
        <v>105.27222857142858</v>
      </c>
      <c r="L454" s="26">
        <v>0</v>
      </c>
      <c r="Q454"/>
    </row>
    <row r="455" spans="1:17" x14ac:dyDescent="0.2">
      <c r="A455" s="23">
        <v>202207</v>
      </c>
      <c r="B455" s="18">
        <v>5540246186017</v>
      </c>
      <c r="C455" s="19">
        <v>77</v>
      </c>
      <c r="D455" s="19">
        <v>8105.9616000000015</v>
      </c>
      <c r="E455" s="19">
        <v>3</v>
      </c>
      <c r="F455" t="s">
        <v>124</v>
      </c>
      <c r="G455" s="33">
        <v>105.27222857142858</v>
      </c>
      <c r="H455" s="33" t="s">
        <v>173</v>
      </c>
      <c r="I455" s="33" t="s">
        <v>173</v>
      </c>
      <c r="J455" s="26">
        <v>105.27222857142858</v>
      </c>
      <c r="K455" s="26">
        <v>105.27222857142858</v>
      </c>
      <c r="L455" s="26">
        <v>0</v>
      </c>
      <c r="Q455"/>
    </row>
    <row r="456" spans="1:17" x14ac:dyDescent="0.2">
      <c r="A456" s="23">
        <v>202208</v>
      </c>
      <c r="B456" s="18">
        <v>5540246186017</v>
      </c>
      <c r="C456" s="19">
        <v>75</v>
      </c>
      <c r="D456" s="19">
        <v>7860.3264000000008</v>
      </c>
      <c r="E456" s="19">
        <v>7</v>
      </c>
      <c r="F456" t="s">
        <v>124</v>
      </c>
      <c r="G456" s="33">
        <v>104.80435200000001</v>
      </c>
      <c r="H456" s="33" t="s">
        <v>173</v>
      </c>
      <c r="I456" s="33" t="s">
        <v>173</v>
      </c>
      <c r="J456" s="26">
        <v>105.27222857142858</v>
      </c>
      <c r="K456" s="26">
        <v>105.27222857142858</v>
      </c>
      <c r="L456" s="26">
        <v>0</v>
      </c>
      <c r="Q456"/>
    </row>
    <row r="457" spans="1:17" x14ac:dyDescent="0.2">
      <c r="A457" s="23">
        <v>202209</v>
      </c>
      <c r="B457" s="18">
        <v>5540246186017</v>
      </c>
      <c r="C457" s="19">
        <v>68</v>
      </c>
      <c r="D457" s="19">
        <v>7123.4208000000008</v>
      </c>
      <c r="E457" s="19">
        <v>7</v>
      </c>
      <c r="F457" t="s">
        <v>124</v>
      </c>
      <c r="G457" s="33">
        <v>104.75618823529413</v>
      </c>
      <c r="H457" s="33" t="s">
        <v>173</v>
      </c>
      <c r="I457" s="33" t="s">
        <v>173</v>
      </c>
      <c r="J457" s="26">
        <v>105.27222857142858</v>
      </c>
      <c r="K457" s="26">
        <v>105.27222857142858</v>
      </c>
      <c r="L457" s="26">
        <v>0</v>
      </c>
      <c r="Q457"/>
    </row>
    <row r="458" spans="1:17" x14ac:dyDescent="0.2">
      <c r="A458" s="23">
        <v>202210</v>
      </c>
      <c r="B458" s="18">
        <v>5540246186017</v>
      </c>
      <c r="C458" s="19">
        <v>58</v>
      </c>
      <c r="D458" s="19">
        <v>6140.88</v>
      </c>
      <c r="E458" s="19">
        <v>7</v>
      </c>
      <c r="F458" t="s">
        <v>124</v>
      </c>
      <c r="G458" s="33">
        <v>105.87724137931035</v>
      </c>
      <c r="H458" s="33" t="s">
        <v>173</v>
      </c>
      <c r="I458" s="33" t="s">
        <v>173</v>
      </c>
      <c r="J458" s="26">
        <v>105.27222857142858</v>
      </c>
      <c r="K458" s="26">
        <v>105.27222857142858</v>
      </c>
      <c r="L458" s="26">
        <v>0</v>
      </c>
      <c r="Q458"/>
    </row>
    <row r="459" spans="1:17" x14ac:dyDescent="0.2">
      <c r="A459" s="23">
        <v>202211</v>
      </c>
      <c r="B459" s="18">
        <v>5540246186017</v>
      </c>
      <c r="C459" s="19">
        <v>52</v>
      </c>
      <c r="D459" s="19">
        <v>5403.974400000001</v>
      </c>
      <c r="E459" s="19">
        <v>7</v>
      </c>
      <c r="F459" t="s">
        <v>124</v>
      </c>
      <c r="G459" s="33">
        <v>103.92258461538464</v>
      </c>
      <c r="H459" s="33" t="s">
        <v>173</v>
      </c>
      <c r="I459" s="33" t="s">
        <v>173</v>
      </c>
      <c r="J459" s="26">
        <v>105.27222857142858</v>
      </c>
      <c r="K459" s="26">
        <v>105.27222857142858</v>
      </c>
      <c r="L459" s="26">
        <v>0</v>
      </c>
      <c r="Q459"/>
    </row>
    <row r="460" spans="1:17" x14ac:dyDescent="0.2">
      <c r="A460" s="23">
        <v>202212</v>
      </c>
      <c r="B460" s="18">
        <v>5540246186017</v>
      </c>
      <c r="C460" s="19">
        <v>45</v>
      </c>
      <c r="D460" s="19">
        <v>4667.0688</v>
      </c>
      <c r="E460" s="19">
        <v>10</v>
      </c>
      <c r="F460" t="s">
        <v>124</v>
      </c>
      <c r="G460" s="33">
        <v>103.71263999999999</v>
      </c>
      <c r="H460" s="33" t="s">
        <v>173</v>
      </c>
      <c r="I460" s="33" t="s">
        <v>173</v>
      </c>
      <c r="J460" s="26">
        <v>105.27222857142858</v>
      </c>
      <c r="K460" s="26">
        <v>105.27222857142858</v>
      </c>
      <c r="L460" s="26">
        <v>0</v>
      </c>
      <c r="Q460"/>
    </row>
    <row r="461" spans="1:17" x14ac:dyDescent="0.2">
      <c r="A461" s="23">
        <v>202301</v>
      </c>
      <c r="B461" s="18">
        <v>5540246186017</v>
      </c>
      <c r="C461" s="19">
        <v>35</v>
      </c>
      <c r="D461" s="19">
        <v>3684.5280000000002</v>
      </c>
      <c r="E461" s="19">
        <v>3</v>
      </c>
      <c r="F461" t="s">
        <v>124</v>
      </c>
      <c r="G461" s="33">
        <v>105.27222857142858</v>
      </c>
      <c r="H461" s="33" t="s">
        <v>173</v>
      </c>
      <c r="I461" s="33">
        <v>105.27222857142858</v>
      </c>
      <c r="J461" s="26">
        <v>105.27222857142858</v>
      </c>
      <c r="K461" s="26">
        <v>105.27222857142858</v>
      </c>
      <c r="L461" s="26">
        <v>0</v>
      </c>
      <c r="Q461"/>
    </row>
    <row r="462" spans="1:17" x14ac:dyDescent="0.2">
      <c r="A462" s="23">
        <v>202205</v>
      </c>
      <c r="B462" s="21">
        <v>5540246186325</v>
      </c>
      <c r="C462" s="22">
        <v>418</v>
      </c>
      <c r="D462" s="22">
        <v>1026.432</v>
      </c>
      <c r="E462" s="22">
        <v>613</v>
      </c>
      <c r="F462" t="s">
        <v>37</v>
      </c>
      <c r="G462" s="33">
        <v>2.4555789473684211</v>
      </c>
      <c r="H462" s="33">
        <v>2.4555789473684211</v>
      </c>
      <c r="I462" s="33" t="s">
        <v>173</v>
      </c>
      <c r="J462" s="26">
        <v>2.4555789473684211</v>
      </c>
      <c r="K462" s="26">
        <v>2.4573878453038671</v>
      </c>
      <c r="L462" s="26">
        <v>7.3664825046027005E-4</v>
      </c>
      <c r="Q462"/>
    </row>
    <row r="463" spans="1:17" x14ac:dyDescent="0.2">
      <c r="A463" s="23">
        <v>202206</v>
      </c>
      <c r="B463" s="18">
        <v>5540246186325</v>
      </c>
      <c r="C463" s="19">
        <v>362</v>
      </c>
      <c r="D463" s="19">
        <v>889.57439999999997</v>
      </c>
      <c r="E463" s="19">
        <v>794</v>
      </c>
      <c r="F463" t="s">
        <v>37</v>
      </c>
      <c r="G463" s="33">
        <v>2.4573878453038671</v>
      </c>
      <c r="H463" s="33" t="s">
        <v>173</v>
      </c>
      <c r="I463" s="33" t="s">
        <v>173</v>
      </c>
      <c r="J463" s="26">
        <v>2.4555789473684211</v>
      </c>
      <c r="K463" s="26">
        <v>2.4573878453038671</v>
      </c>
      <c r="L463" s="26">
        <v>7.3664825046027005E-4</v>
      </c>
      <c r="Q463"/>
    </row>
    <row r="464" spans="1:17" x14ac:dyDescent="0.2">
      <c r="A464" s="23">
        <v>202207</v>
      </c>
      <c r="B464" s="21">
        <v>5540246186325</v>
      </c>
      <c r="C464" s="22">
        <v>279</v>
      </c>
      <c r="D464" s="22">
        <v>684.28800000000012</v>
      </c>
      <c r="E464" s="22">
        <v>307</v>
      </c>
      <c r="F464" t="s">
        <v>37</v>
      </c>
      <c r="G464" s="33">
        <v>2.4526451612903228</v>
      </c>
      <c r="H464" s="33" t="s">
        <v>173</v>
      </c>
      <c r="I464" s="33" t="s">
        <v>173</v>
      </c>
      <c r="J464" s="26">
        <v>2.4555789473684211</v>
      </c>
      <c r="K464" s="26">
        <v>2.4573878453038671</v>
      </c>
      <c r="L464" s="26">
        <v>7.3664825046027005E-4</v>
      </c>
      <c r="Q464"/>
    </row>
    <row r="465" spans="1:17" x14ac:dyDescent="0.2">
      <c r="A465" s="23">
        <v>202208</v>
      </c>
      <c r="B465" s="21">
        <v>5540246186325</v>
      </c>
      <c r="C465" s="22">
        <v>516</v>
      </c>
      <c r="D465" s="22">
        <v>1265.9328000000003</v>
      </c>
      <c r="E465" s="22">
        <v>543</v>
      </c>
      <c r="F465" t="s">
        <v>37</v>
      </c>
      <c r="G465" s="33">
        <v>2.4533581395348842</v>
      </c>
      <c r="H465" s="33" t="s">
        <v>173</v>
      </c>
      <c r="I465" s="33" t="s">
        <v>173</v>
      </c>
      <c r="J465" s="26">
        <v>2.4555789473684211</v>
      </c>
      <c r="K465" s="26">
        <v>2.4573878453038671</v>
      </c>
      <c r="L465" s="26">
        <v>7.3664825046027005E-4</v>
      </c>
      <c r="Q465"/>
    </row>
    <row r="466" spans="1:17" x14ac:dyDescent="0.2">
      <c r="A466" s="23">
        <v>202209</v>
      </c>
      <c r="B466" s="21">
        <v>5540246186325</v>
      </c>
      <c r="C466" s="22">
        <v>112</v>
      </c>
      <c r="D466" s="22">
        <v>273.71520000000004</v>
      </c>
      <c r="E466" s="22">
        <v>655</v>
      </c>
      <c r="F466" t="s">
        <v>37</v>
      </c>
      <c r="G466" s="33">
        <v>2.4438857142857144</v>
      </c>
      <c r="H466" s="33" t="s">
        <v>173</v>
      </c>
      <c r="I466" s="33" t="s">
        <v>173</v>
      </c>
      <c r="J466" s="26">
        <v>2.4555789473684211</v>
      </c>
      <c r="K466" s="26">
        <v>2.4573878453038671</v>
      </c>
      <c r="L466" s="26">
        <v>7.3664825046027005E-4</v>
      </c>
      <c r="Q466"/>
    </row>
    <row r="467" spans="1:17" x14ac:dyDescent="0.2">
      <c r="A467" s="23">
        <v>202210</v>
      </c>
      <c r="B467" s="21">
        <v>5540246186325</v>
      </c>
      <c r="C467" s="22">
        <v>293</v>
      </c>
      <c r="D467" s="22">
        <v>718.50239999999997</v>
      </c>
      <c r="E467" s="22">
        <v>669</v>
      </c>
      <c r="F467" t="s">
        <v>37</v>
      </c>
      <c r="G467" s="33">
        <v>2.4522266211604093</v>
      </c>
      <c r="H467" s="33" t="s">
        <v>173</v>
      </c>
      <c r="I467" s="33" t="s">
        <v>173</v>
      </c>
      <c r="J467" s="26">
        <v>2.4555789473684211</v>
      </c>
      <c r="K467" s="26">
        <v>2.4573878453038671</v>
      </c>
      <c r="L467" s="26">
        <v>7.3664825046027005E-4</v>
      </c>
      <c r="Q467"/>
    </row>
    <row r="468" spans="1:17" x14ac:dyDescent="0.2">
      <c r="A468" s="23">
        <v>202211</v>
      </c>
      <c r="B468" s="21">
        <v>5540246186325</v>
      </c>
      <c r="C468" s="22">
        <v>279</v>
      </c>
      <c r="D468" s="22">
        <v>684.28800000000012</v>
      </c>
      <c r="E468" s="22">
        <v>655</v>
      </c>
      <c r="F468" t="s">
        <v>37</v>
      </c>
      <c r="G468" s="33">
        <v>2.4526451612903228</v>
      </c>
      <c r="H468" s="33" t="s">
        <v>173</v>
      </c>
      <c r="I468" s="33" t="s">
        <v>173</v>
      </c>
      <c r="J468" s="26">
        <v>2.4555789473684211</v>
      </c>
      <c r="K468" s="26">
        <v>2.4573878453038671</v>
      </c>
      <c r="L468" s="26">
        <v>7.3664825046027005E-4</v>
      </c>
      <c r="Q468"/>
    </row>
    <row r="469" spans="1:17" x14ac:dyDescent="0.2">
      <c r="A469" s="23">
        <v>202212</v>
      </c>
      <c r="B469" s="21">
        <v>5540246186325</v>
      </c>
      <c r="C469" s="22">
        <v>181</v>
      </c>
      <c r="D469" s="22">
        <v>444.78719999999998</v>
      </c>
      <c r="E469" s="22">
        <v>794</v>
      </c>
      <c r="F469" t="s">
        <v>37</v>
      </c>
      <c r="G469" s="33">
        <v>2.4573878453038671</v>
      </c>
      <c r="H469" s="33" t="s">
        <v>173</v>
      </c>
      <c r="I469" s="33" t="s">
        <v>173</v>
      </c>
      <c r="J469" s="26">
        <v>2.4555789473684211</v>
      </c>
      <c r="K469" s="26">
        <v>2.4573878453038671</v>
      </c>
      <c r="L469" s="26">
        <v>7.3664825046027005E-4</v>
      </c>
      <c r="Q469"/>
    </row>
    <row r="470" spans="1:17" x14ac:dyDescent="0.2">
      <c r="A470" s="23">
        <v>202301</v>
      </c>
      <c r="B470" s="21">
        <v>5540246186325</v>
      </c>
      <c r="C470" s="22">
        <v>362</v>
      </c>
      <c r="D470" s="22">
        <v>889.57439999999997</v>
      </c>
      <c r="E470" s="22">
        <v>70</v>
      </c>
      <c r="F470" t="s">
        <v>37</v>
      </c>
      <c r="G470" s="33">
        <v>2.4573878453038671</v>
      </c>
      <c r="H470" s="33" t="s">
        <v>173</v>
      </c>
      <c r="I470" s="33">
        <v>2.4573878453038671</v>
      </c>
      <c r="J470" s="26">
        <v>2.4555789473684211</v>
      </c>
      <c r="K470" s="26">
        <v>2.4573878453038671</v>
      </c>
      <c r="L470" s="26">
        <v>7.3664825046027005E-4</v>
      </c>
      <c r="Q470"/>
    </row>
    <row r="471" spans="1:17" x14ac:dyDescent="0.2">
      <c r="A471" s="23">
        <v>202205</v>
      </c>
      <c r="B471" s="21">
        <v>5540246186351</v>
      </c>
      <c r="C471" s="22">
        <v>453</v>
      </c>
      <c r="D471" s="22">
        <v>26813.592000000004</v>
      </c>
      <c r="E471" s="22">
        <v>759</v>
      </c>
      <c r="F471" t="s">
        <v>78</v>
      </c>
      <c r="G471" s="33">
        <v>59.191152317880807</v>
      </c>
      <c r="H471" s="33">
        <v>59.191152317880807</v>
      </c>
      <c r="I471" s="33" t="s">
        <v>173</v>
      </c>
      <c r="J471" s="26">
        <v>59.191152317880807</v>
      </c>
      <c r="K471" s="26">
        <v>59.253439124487009</v>
      </c>
      <c r="L471" s="26">
        <v>1.0522992739134818E-3</v>
      </c>
      <c r="Q471"/>
    </row>
    <row r="472" spans="1:17" x14ac:dyDescent="0.2">
      <c r="A472" s="23">
        <v>202206</v>
      </c>
      <c r="B472" s="18">
        <v>5540246186351</v>
      </c>
      <c r="C472" s="19">
        <v>1386</v>
      </c>
      <c r="D472" s="19">
        <v>82090.843200000003</v>
      </c>
      <c r="E472" s="19">
        <v>773</v>
      </c>
      <c r="F472" t="s">
        <v>78</v>
      </c>
      <c r="G472" s="33">
        <v>59.228602597402599</v>
      </c>
      <c r="H472" s="33" t="s">
        <v>173</v>
      </c>
      <c r="I472" s="33" t="s">
        <v>173</v>
      </c>
      <c r="J472" s="26">
        <v>59.191152317880807</v>
      </c>
      <c r="K472" s="26">
        <v>59.253439124487009</v>
      </c>
      <c r="L472" s="26">
        <v>1.0522992739134818E-3</v>
      </c>
      <c r="Q472"/>
    </row>
    <row r="473" spans="1:17" x14ac:dyDescent="0.2">
      <c r="A473" s="23">
        <v>202207</v>
      </c>
      <c r="B473" s="21">
        <v>5540246186351</v>
      </c>
      <c r="C473" s="22">
        <v>1740</v>
      </c>
      <c r="D473" s="22">
        <v>103129.20000000001</v>
      </c>
      <c r="E473" s="22">
        <v>223</v>
      </c>
      <c r="F473" t="s">
        <v>78</v>
      </c>
      <c r="G473" s="33">
        <v>59.269655172413799</v>
      </c>
      <c r="H473" s="33" t="s">
        <v>173</v>
      </c>
      <c r="I473" s="33" t="s">
        <v>173</v>
      </c>
      <c r="J473" s="26">
        <v>59.191152317880807</v>
      </c>
      <c r="K473" s="26">
        <v>59.253439124487009</v>
      </c>
      <c r="L473" s="26">
        <v>1.0522992739134818E-3</v>
      </c>
      <c r="Q473"/>
    </row>
    <row r="474" spans="1:17" x14ac:dyDescent="0.2">
      <c r="A474" s="23">
        <v>202208</v>
      </c>
      <c r="B474" s="18">
        <v>5540246186351</v>
      </c>
      <c r="C474" s="19">
        <v>1518</v>
      </c>
      <c r="D474" s="19">
        <v>89928.662400000001</v>
      </c>
      <c r="E474" s="19">
        <v>133</v>
      </c>
      <c r="F474" t="s">
        <v>78</v>
      </c>
      <c r="G474" s="33">
        <v>59.241543083003954</v>
      </c>
      <c r="H474" s="33" t="s">
        <v>173</v>
      </c>
      <c r="I474" s="33" t="s">
        <v>173</v>
      </c>
      <c r="J474" s="26">
        <v>59.191152317880807</v>
      </c>
      <c r="K474" s="26">
        <v>59.253439124487009</v>
      </c>
      <c r="L474" s="26">
        <v>1.0522992739134818E-3</v>
      </c>
      <c r="Q474"/>
    </row>
    <row r="475" spans="1:17" x14ac:dyDescent="0.2">
      <c r="A475" s="23">
        <v>202209</v>
      </c>
      <c r="B475" s="18">
        <v>5540246186351</v>
      </c>
      <c r="C475" s="19">
        <v>1386</v>
      </c>
      <c r="D475" s="19">
        <v>82090.843200000003</v>
      </c>
      <c r="E475" s="19">
        <v>140</v>
      </c>
      <c r="F475" t="s">
        <v>78</v>
      </c>
      <c r="G475" s="33">
        <v>59.228602597402599</v>
      </c>
      <c r="H475" s="33" t="s">
        <v>173</v>
      </c>
      <c r="I475" s="33" t="s">
        <v>173</v>
      </c>
      <c r="J475" s="26">
        <v>59.191152317880807</v>
      </c>
      <c r="K475" s="26">
        <v>59.253439124487009</v>
      </c>
      <c r="L475" s="26">
        <v>1.0522992739134818E-3</v>
      </c>
      <c r="Q475"/>
    </row>
    <row r="476" spans="1:17" x14ac:dyDescent="0.2">
      <c r="A476" s="23">
        <v>202210</v>
      </c>
      <c r="B476" s="18">
        <v>5540246186351</v>
      </c>
      <c r="C476" s="19">
        <v>1246</v>
      </c>
      <c r="D476" s="19">
        <v>73840.507200000007</v>
      </c>
      <c r="E476" s="19">
        <v>140</v>
      </c>
      <c r="F476" t="s">
        <v>78</v>
      </c>
      <c r="G476" s="33">
        <v>59.262044301765656</v>
      </c>
      <c r="H476" s="33" t="s">
        <v>173</v>
      </c>
      <c r="I476" s="33" t="s">
        <v>173</v>
      </c>
      <c r="J476" s="26">
        <v>59.191152317880807</v>
      </c>
      <c r="K476" s="26">
        <v>59.253439124487009</v>
      </c>
      <c r="L476" s="26">
        <v>1.0522992739134818E-3</v>
      </c>
      <c r="Q476"/>
    </row>
    <row r="477" spans="1:17" x14ac:dyDescent="0.2">
      <c r="A477" s="23">
        <v>202211</v>
      </c>
      <c r="B477" s="18">
        <v>5540246186351</v>
      </c>
      <c r="C477" s="19">
        <v>1107</v>
      </c>
      <c r="D477" s="19">
        <v>65590.171199999997</v>
      </c>
      <c r="E477" s="19">
        <v>188</v>
      </c>
      <c r="F477" t="s">
        <v>78</v>
      </c>
      <c r="G477" s="33">
        <v>59.250380487804875</v>
      </c>
      <c r="H477" s="33" t="s">
        <v>173</v>
      </c>
      <c r="I477" s="33" t="s">
        <v>173</v>
      </c>
      <c r="J477" s="26">
        <v>59.191152317880807</v>
      </c>
      <c r="K477" s="26">
        <v>59.253439124487009</v>
      </c>
      <c r="L477" s="26">
        <v>1.0522992739134818E-3</v>
      </c>
      <c r="Q477"/>
    </row>
    <row r="478" spans="1:17" x14ac:dyDescent="0.2">
      <c r="A478" s="23">
        <v>202212</v>
      </c>
      <c r="B478" s="18">
        <v>5540246186351</v>
      </c>
      <c r="C478" s="19">
        <v>919</v>
      </c>
      <c r="D478" s="19">
        <v>54452.217600000004</v>
      </c>
      <c r="E478" s="19">
        <v>188</v>
      </c>
      <c r="F478" t="s">
        <v>78</v>
      </c>
      <c r="G478" s="33">
        <v>59.251596953210012</v>
      </c>
      <c r="H478" s="33" t="s">
        <v>173</v>
      </c>
      <c r="I478" s="33" t="s">
        <v>173</v>
      </c>
      <c r="J478" s="26">
        <v>59.191152317880807</v>
      </c>
      <c r="K478" s="26">
        <v>59.253439124487009</v>
      </c>
      <c r="L478" s="26">
        <v>1.0522992739134818E-3</v>
      </c>
      <c r="Q478"/>
    </row>
    <row r="479" spans="1:17" x14ac:dyDescent="0.2">
      <c r="A479" s="23">
        <v>202301</v>
      </c>
      <c r="B479" s="18">
        <v>5540246186351</v>
      </c>
      <c r="C479" s="19">
        <v>731</v>
      </c>
      <c r="D479" s="19">
        <v>43314.264000000003</v>
      </c>
      <c r="E479" s="19">
        <v>0</v>
      </c>
      <c r="F479" t="s">
        <v>78</v>
      </c>
      <c r="G479" s="33">
        <v>59.253439124487009</v>
      </c>
      <c r="H479" s="33" t="s">
        <v>173</v>
      </c>
      <c r="I479" s="33">
        <v>59.253439124487009</v>
      </c>
      <c r="J479" s="26">
        <v>59.191152317880807</v>
      </c>
      <c r="K479" s="26">
        <v>59.253439124487009</v>
      </c>
      <c r="L479" s="26">
        <v>1.0522992739134818E-3</v>
      </c>
      <c r="Q479"/>
    </row>
    <row r="480" spans="1:17" x14ac:dyDescent="0.2">
      <c r="A480" s="23">
        <v>202205</v>
      </c>
      <c r="B480" s="18">
        <v>5540246186352</v>
      </c>
      <c r="C480" s="19">
        <v>870</v>
      </c>
      <c r="D480" s="19">
        <v>9153</v>
      </c>
      <c r="E480" s="19">
        <v>3434</v>
      </c>
      <c r="F480" t="s">
        <v>78</v>
      </c>
      <c r="G480" s="33">
        <v>10.520689655172413</v>
      </c>
      <c r="H480" s="33">
        <v>10.520689655172413</v>
      </c>
      <c r="I480" s="33" t="s">
        <v>173</v>
      </c>
      <c r="J480" s="26">
        <v>10.520689655172413</v>
      </c>
      <c r="K480" s="26">
        <v>10.520689655172415</v>
      </c>
      <c r="L480" s="26">
        <v>2.2204460492503131E-16</v>
      </c>
      <c r="Q480"/>
    </row>
    <row r="481" spans="1:17" x14ac:dyDescent="0.2">
      <c r="A481" s="23">
        <v>202206</v>
      </c>
      <c r="B481" s="21">
        <v>5540246186352</v>
      </c>
      <c r="C481" s="22">
        <v>1195</v>
      </c>
      <c r="D481" s="22">
        <v>12570.12</v>
      </c>
      <c r="E481" s="22">
        <v>4675</v>
      </c>
      <c r="F481" t="s">
        <v>78</v>
      </c>
      <c r="G481" s="33">
        <v>10.518928870292887</v>
      </c>
      <c r="H481" s="33" t="s">
        <v>173</v>
      </c>
      <c r="I481" s="33" t="s">
        <v>173</v>
      </c>
      <c r="J481" s="26">
        <v>10.520689655172413</v>
      </c>
      <c r="K481" s="26">
        <v>10.520689655172415</v>
      </c>
      <c r="L481" s="26">
        <v>2.2204460492503131E-16</v>
      </c>
      <c r="Q481"/>
    </row>
    <row r="482" spans="1:17" x14ac:dyDescent="0.2">
      <c r="A482" s="23">
        <v>202207</v>
      </c>
      <c r="B482" s="18">
        <v>5540246186352</v>
      </c>
      <c r="C482" s="19">
        <v>9675</v>
      </c>
      <c r="D482" s="19">
        <v>101781.36</v>
      </c>
      <c r="E482" s="19">
        <v>1474</v>
      </c>
      <c r="F482" t="s">
        <v>78</v>
      </c>
      <c r="G482" s="33">
        <v>10.520037209302325</v>
      </c>
      <c r="H482" s="33" t="s">
        <v>173</v>
      </c>
      <c r="I482" s="33" t="s">
        <v>173</v>
      </c>
      <c r="J482" s="26">
        <v>10.520689655172413</v>
      </c>
      <c r="K482" s="26">
        <v>10.520689655172415</v>
      </c>
      <c r="L482" s="26">
        <v>2.2204460492503131E-16</v>
      </c>
      <c r="Q482"/>
    </row>
    <row r="483" spans="1:17" x14ac:dyDescent="0.2">
      <c r="A483" s="23">
        <v>202208</v>
      </c>
      <c r="B483" s="21">
        <v>5540246186352</v>
      </c>
      <c r="C483" s="22">
        <v>8202</v>
      </c>
      <c r="D483" s="22">
        <v>86282.28</v>
      </c>
      <c r="E483" s="22">
        <v>1346</v>
      </c>
      <c r="F483" t="s">
        <v>78</v>
      </c>
      <c r="G483" s="33">
        <v>10.51966349670812</v>
      </c>
      <c r="H483" s="33" t="s">
        <v>173</v>
      </c>
      <c r="I483" s="33" t="s">
        <v>173</v>
      </c>
      <c r="J483" s="26">
        <v>10.520689655172413</v>
      </c>
      <c r="K483" s="26">
        <v>10.520689655172415</v>
      </c>
      <c r="L483" s="26">
        <v>2.2204460492503131E-16</v>
      </c>
      <c r="Q483"/>
    </row>
    <row r="484" spans="1:17" x14ac:dyDescent="0.2">
      <c r="A484" s="23">
        <v>202209</v>
      </c>
      <c r="B484" s="21">
        <v>5540246186352</v>
      </c>
      <c r="C484" s="22">
        <v>6856</v>
      </c>
      <c r="D484" s="22">
        <v>72125.64</v>
      </c>
      <c r="E484" s="22">
        <v>1961</v>
      </c>
      <c r="F484" t="s">
        <v>78</v>
      </c>
      <c r="G484" s="33">
        <v>10.520075845974329</v>
      </c>
      <c r="H484" s="33" t="s">
        <v>173</v>
      </c>
      <c r="I484" s="33" t="s">
        <v>173</v>
      </c>
      <c r="J484" s="26">
        <v>10.520689655172413</v>
      </c>
      <c r="K484" s="26">
        <v>10.520689655172415</v>
      </c>
      <c r="L484" s="26">
        <v>2.2204460492503131E-16</v>
      </c>
      <c r="Q484"/>
    </row>
    <row r="485" spans="1:17" x14ac:dyDescent="0.2">
      <c r="A485" s="23">
        <v>202210</v>
      </c>
      <c r="B485" s="21">
        <v>5540246186352</v>
      </c>
      <c r="C485" s="22">
        <v>4896</v>
      </c>
      <c r="D485" s="22">
        <v>51500.880000000005</v>
      </c>
      <c r="E485" s="22">
        <v>1798</v>
      </c>
      <c r="F485" t="s">
        <v>78</v>
      </c>
      <c r="G485" s="33">
        <v>10.518970588235295</v>
      </c>
      <c r="H485" s="33" t="s">
        <v>173</v>
      </c>
      <c r="I485" s="33" t="s">
        <v>173</v>
      </c>
      <c r="J485" s="26">
        <v>10.520689655172413</v>
      </c>
      <c r="K485" s="26">
        <v>10.520689655172415</v>
      </c>
      <c r="L485" s="26">
        <v>2.2204460492503131E-16</v>
      </c>
      <c r="Q485"/>
    </row>
    <row r="486" spans="1:17" x14ac:dyDescent="0.2">
      <c r="A486" s="23">
        <v>202211</v>
      </c>
      <c r="B486" s="21">
        <v>5540246186352</v>
      </c>
      <c r="C486" s="22">
        <v>4037</v>
      </c>
      <c r="D486" s="22">
        <v>42469.920000000006</v>
      </c>
      <c r="E486" s="22">
        <v>1996</v>
      </c>
      <c r="F486" t="s">
        <v>78</v>
      </c>
      <c r="G486" s="33">
        <v>10.520168441912313</v>
      </c>
      <c r="H486" s="33" t="s">
        <v>173</v>
      </c>
      <c r="I486" s="33" t="s">
        <v>173</v>
      </c>
      <c r="J486" s="26">
        <v>10.520689655172413</v>
      </c>
      <c r="K486" s="26">
        <v>10.520689655172415</v>
      </c>
      <c r="L486" s="26">
        <v>2.2204460492503131E-16</v>
      </c>
      <c r="Q486"/>
    </row>
    <row r="487" spans="1:17" x14ac:dyDescent="0.2">
      <c r="A487" s="23">
        <v>202212</v>
      </c>
      <c r="B487" s="21">
        <v>5540246186352</v>
      </c>
      <c r="C487" s="22">
        <v>2123</v>
      </c>
      <c r="D487" s="22">
        <v>22333.32</v>
      </c>
      <c r="E487" s="22">
        <v>1914</v>
      </c>
      <c r="F487" t="s">
        <v>78</v>
      </c>
      <c r="G487" s="33">
        <v>10.519698539802167</v>
      </c>
      <c r="H487" s="33" t="s">
        <v>173</v>
      </c>
      <c r="I487" s="33" t="s">
        <v>173</v>
      </c>
      <c r="J487" s="26">
        <v>10.520689655172413</v>
      </c>
      <c r="K487" s="26">
        <v>10.520689655172415</v>
      </c>
      <c r="L487" s="26">
        <v>2.2204460492503131E-16</v>
      </c>
      <c r="Q487"/>
    </row>
    <row r="488" spans="1:17" x14ac:dyDescent="0.2">
      <c r="A488" s="23">
        <v>202301</v>
      </c>
      <c r="B488" s="21">
        <v>5540246186352</v>
      </c>
      <c r="C488" s="22">
        <v>2088</v>
      </c>
      <c r="D488" s="22">
        <v>21967.200000000001</v>
      </c>
      <c r="E488" s="22">
        <v>256</v>
      </c>
      <c r="F488" t="s">
        <v>78</v>
      </c>
      <c r="G488" s="33">
        <v>10.520689655172415</v>
      </c>
      <c r="H488" s="33" t="s">
        <v>173</v>
      </c>
      <c r="I488" s="33">
        <v>10.520689655172415</v>
      </c>
      <c r="J488" s="26">
        <v>10.520689655172413</v>
      </c>
      <c r="K488" s="26">
        <v>10.520689655172415</v>
      </c>
      <c r="L488" s="26">
        <v>2.2204460492503131E-16</v>
      </c>
      <c r="Q488"/>
    </row>
    <row r="489" spans="1:17" x14ac:dyDescent="0.2">
      <c r="A489" s="23">
        <v>202205</v>
      </c>
      <c r="B489" s="18">
        <v>5540246187882</v>
      </c>
      <c r="C489" s="19">
        <v>96</v>
      </c>
      <c r="D489" s="19">
        <v>3649.0176000000001</v>
      </c>
      <c r="E489" s="19">
        <v>7</v>
      </c>
      <c r="F489" t="s">
        <v>124</v>
      </c>
      <c r="G489" s="33">
        <v>38.010600000000004</v>
      </c>
      <c r="H489" s="33">
        <v>38.010600000000004</v>
      </c>
      <c r="I489" s="33" t="s">
        <v>173</v>
      </c>
      <c r="J489" s="26">
        <v>38.010600000000004</v>
      </c>
      <c r="K489" s="26">
        <v>40.075123404255322</v>
      </c>
      <c r="L489" s="26">
        <v>5.4314412407468371E-2</v>
      </c>
      <c r="Q489"/>
    </row>
    <row r="490" spans="1:17" x14ac:dyDescent="0.2">
      <c r="A490" s="23">
        <v>202206</v>
      </c>
      <c r="B490" s="21">
        <v>5540246187882</v>
      </c>
      <c r="C490" s="22">
        <v>89</v>
      </c>
      <c r="D490" s="22">
        <v>3382.0416</v>
      </c>
      <c r="E490" s="22">
        <v>19</v>
      </c>
      <c r="F490" t="s">
        <v>124</v>
      </c>
      <c r="G490" s="33">
        <v>38.000467415730334</v>
      </c>
      <c r="H490" s="33" t="s">
        <v>173</v>
      </c>
      <c r="I490" s="33" t="s">
        <v>173</v>
      </c>
      <c r="J490" s="26">
        <v>38.010600000000004</v>
      </c>
      <c r="K490" s="26">
        <v>40.075123404255322</v>
      </c>
      <c r="L490" s="26">
        <v>5.4314412407468371E-2</v>
      </c>
      <c r="Q490"/>
    </row>
    <row r="491" spans="1:17" x14ac:dyDescent="0.2">
      <c r="A491" s="23">
        <v>202207</v>
      </c>
      <c r="B491" s="18">
        <v>5540246187882</v>
      </c>
      <c r="C491" s="19">
        <v>70</v>
      </c>
      <c r="D491" s="19">
        <v>2670.0191999999997</v>
      </c>
      <c r="E491" s="19">
        <v>3</v>
      </c>
      <c r="F491" t="s">
        <v>124</v>
      </c>
      <c r="G491" s="33">
        <v>38.143131428571422</v>
      </c>
      <c r="H491" s="33" t="s">
        <v>173</v>
      </c>
      <c r="I491" s="33" t="s">
        <v>173</v>
      </c>
      <c r="J491" s="26">
        <v>38.010600000000004</v>
      </c>
      <c r="K491" s="26">
        <v>40.075123404255322</v>
      </c>
      <c r="L491" s="26">
        <v>5.4314412407468371E-2</v>
      </c>
      <c r="Q491"/>
    </row>
    <row r="492" spans="1:17" x14ac:dyDescent="0.2">
      <c r="A492" s="23">
        <v>202208</v>
      </c>
      <c r="B492" s="18">
        <v>5540246187882</v>
      </c>
      <c r="C492" s="19">
        <v>68</v>
      </c>
      <c r="D492" s="19">
        <v>2581.0272000000004</v>
      </c>
      <c r="E492" s="19">
        <v>21</v>
      </c>
      <c r="F492" t="s">
        <v>124</v>
      </c>
      <c r="G492" s="33">
        <v>37.95628235294118</v>
      </c>
      <c r="H492" s="33" t="s">
        <v>173</v>
      </c>
      <c r="I492" s="33" t="s">
        <v>173</v>
      </c>
      <c r="J492" s="26">
        <v>38.010600000000004</v>
      </c>
      <c r="K492" s="26">
        <v>40.075123404255322</v>
      </c>
      <c r="L492" s="26">
        <v>5.4314412407468371E-2</v>
      </c>
      <c r="Q492"/>
    </row>
    <row r="493" spans="1:17" x14ac:dyDescent="0.2">
      <c r="A493" s="23">
        <v>202209</v>
      </c>
      <c r="B493" s="21">
        <v>5540246187882</v>
      </c>
      <c r="C493" s="22">
        <v>47</v>
      </c>
      <c r="D493" s="22">
        <v>1780.0128000000002</v>
      </c>
      <c r="E493" s="22">
        <v>5</v>
      </c>
      <c r="F493" t="s">
        <v>124</v>
      </c>
      <c r="G493" s="33">
        <v>37.872612765957449</v>
      </c>
      <c r="H493" s="33" t="s">
        <v>173</v>
      </c>
      <c r="I493" s="33" t="s">
        <v>173</v>
      </c>
      <c r="J493" s="26">
        <v>38.010600000000004</v>
      </c>
      <c r="K493" s="26">
        <v>40.075123404255322</v>
      </c>
      <c r="L493" s="26">
        <v>5.4314412407468371E-2</v>
      </c>
      <c r="Q493"/>
    </row>
    <row r="494" spans="1:17" x14ac:dyDescent="0.2">
      <c r="A494" s="23">
        <v>202210</v>
      </c>
      <c r="B494" s="21">
        <v>5540246187882</v>
      </c>
      <c r="C494" s="22">
        <v>42</v>
      </c>
      <c r="D494" s="22">
        <v>1602.0288</v>
      </c>
      <c r="E494" s="22">
        <v>3</v>
      </c>
      <c r="F494" t="s">
        <v>124</v>
      </c>
      <c r="G494" s="33">
        <v>38.143542857142862</v>
      </c>
      <c r="H494" s="33" t="s">
        <v>173</v>
      </c>
      <c r="I494" s="33" t="s">
        <v>173</v>
      </c>
      <c r="J494" s="26">
        <v>38.010600000000004</v>
      </c>
      <c r="K494" s="26">
        <v>40.075123404255322</v>
      </c>
      <c r="L494" s="26">
        <v>5.4314412407468371E-2</v>
      </c>
      <c r="Q494"/>
    </row>
    <row r="495" spans="1:17" x14ac:dyDescent="0.2">
      <c r="A495" s="23">
        <v>202211</v>
      </c>
      <c r="B495" s="18">
        <v>5540246187882</v>
      </c>
      <c r="C495" s="19">
        <v>40</v>
      </c>
      <c r="D495" s="19">
        <v>1512.9936000000002</v>
      </c>
      <c r="E495" s="19">
        <v>7</v>
      </c>
      <c r="F495" t="s">
        <v>124</v>
      </c>
      <c r="G495" s="33">
        <v>37.824840000000009</v>
      </c>
      <c r="H495" s="33" t="s">
        <v>173</v>
      </c>
      <c r="I495" s="33" t="s">
        <v>173</v>
      </c>
      <c r="J495" s="26">
        <v>38.010600000000004</v>
      </c>
      <c r="K495" s="26">
        <v>40.075123404255322</v>
      </c>
      <c r="L495" s="26">
        <v>5.4314412407468371E-2</v>
      </c>
      <c r="Q495"/>
    </row>
    <row r="496" spans="1:17" x14ac:dyDescent="0.2">
      <c r="A496" s="23">
        <v>202212</v>
      </c>
      <c r="B496" s="21">
        <v>5540246187882</v>
      </c>
      <c r="C496" s="22">
        <v>195</v>
      </c>
      <c r="D496" s="22">
        <v>7813.152</v>
      </c>
      <c r="E496" s="22">
        <v>7</v>
      </c>
      <c r="F496" t="s">
        <v>124</v>
      </c>
      <c r="G496" s="33">
        <v>40.067446153846156</v>
      </c>
      <c r="H496" s="33" t="s">
        <v>173</v>
      </c>
      <c r="I496" s="33" t="s">
        <v>173</v>
      </c>
      <c r="J496" s="26">
        <v>38.010600000000004</v>
      </c>
      <c r="K496" s="26">
        <v>40.075123404255322</v>
      </c>
      <c r="L496" s="26">
        <v>5.4314412407468371E-2</v>
      </c>
      <c r="Q496"/>
    </row>
    <row r="497" spans="1:17" x14ac:dyDescent="0.2">
      <c r="A497" s="23">
        <v>202301</v>
      </c>
      <c r="B497" s="18">
        <v>5540246187882</v>
      </c>
      <c r="C497" s="19">
        <v>188</v>
      </c>
      <c r="D497" s="19">
        <v>7534.1232000000009</v>
      </c>
      <c r="E497" s="19">
        <v>3</v>
      </c>
      <c r="F497" t="s">
        <v>124</v>
      </c>
      <c r="G497" s="33">
        <v>40.075123404255322</v>
      </c>
      <c r="H497" s="33" t="s">
        <v>173</v>
      </c>
      <c r="I497" s="33">
        <v>40.075123404255322</v>
      </c>
      <c r="J497" s="26">
        <v>38.010600000000004</v>
      </c>
      <c r="K497" s="26">
        <v>40.075123404255322</v>
      </c>
      <c r="L497" s="26">
        <v>5.4314412407468371E-2</v>
      </c>
      <c r="Q497"/>
    </row>
    <row r="498" spans="1:17" x14ac:dyDescent="0.2">
      <c r="A498" s="23">
        <v>202205</v>
      </c>
      <c r="B498" s="21">
        <v>5540246187940</v>
      </c>
      <c r="C498" s="22">
        <v>418</v>
      </c>
      <c r="D498" s="22">
        <v>3576.96</v>
      </c>
      <c r="E498" s="22">
        <v>10</v>
      </c>
      <c r="F498" t="s">
        <v>78</v>
      </c>
      <c r="G498" s="33">
        <v>8.557320574162679</v>
      </c>
      <c r="H498" s="33">
        <v>8.557320574162679</v>
      </c>
      <c r="I498" s="33" t="s">
        <v>173</v>
      </c>
      <c r="J498" s="26">
        <v>8.557320574162679</v>
      </c>
      <c r="K498" s="26">
        <v>8.5512762836185825</v>
      </c>
      <c r="L498" s="26">
        <v>-7.0632980168416903E-4</v>
      </c>
      <c r="Q498"/>
    </row>
    <row r="499" spans="1:17" x14ac:dyDescent="0.2">
      <c r="A499" s="23">
        <v>202206</v>
      </c>
      <c r="B499" s="18">
        <v>5540246187940</v>
      </c>
      <c r="C499" s="19">
        <v>409</v>
      </c>
      <c r="D499" s="19">
        <v>3497.4720000000002</v>
      </c>
      <c r="E499" s="19">
        <v>0</v>
      </c>
      <c r="F499" t="s">
        <v>78</v>
      </c>
      <c r="G499" s="33">
        <v>8.5512762836185825</v>
      </c>
      <c r="H499" s="33" t="s">
        <v>173</v>
      </c>
      <c r="I499" s="33">
        <v>8.5512762836185825</v>
      </c>
      <c r="J499" s="26">
        <v>8.557320574162679</v>
      </c>
      <c r="K499" s="26">
        <v>8.5512762836185825</v>
      </c>
      <c r="L499" s="26">
        <v>-7.0632980168416903E-4</v>
      </c>
      <c r="Q499"/>
    </row>
    <row r="500" spans="1:17" x14ac:dyDescent="0.2">
      <c r="A500" s="23">
        <v>202205</v>
      </c>
      <c r="B500" s="18">
        <v>5540246187987</v>
      </c>
      <c r="C500" s="19">
        <v>1671</v>
      </c>
      <c r="D500" s="19">
        <v>821.14560000000006</v>
      </c>
      <c r="E500" s="19">
        <v>38475</v>
      </c>
      <c r="F500" t="s">
        <v>37</v>
      </c>
      <c r="G500" s="33">
        <v>0.49140969479353686</v>
      </c>
      <c r="H500" s="33">
        <v>0.49140969479353686</v>
      </c>
      <c r="I500" s="33" t="s">
        <v>173</v>
      </c>
      <c r="J500" s="26">
        <v>0.49140969479353686</v>
      </c>
      <c r="K500" s="26">
        <v>0.49708627618640444</v>
      </c>
      <c r="L500" s="26">
        <v>1.1551626785166746E-2</v>
      </c>
      <c r="Q500"/>
    </row>
    <row r="501" spans="1:17" x14ac:dyDescent="0.2">
      <c r="A501" s="23">
        <v>202206</v>
      </c>
      <c r="B501" s="21">
        <v>5540246187987</v>
      </c>
      <c r="C501" s="22">
        <v>2729</v>
      </c>
      <c r="D501" s="22">
        <v>1341.1872000000001</v>
      </c>
      <c r="E501" s="22">
        <v>59355</v>
      </c>
      <c r="F501" t="s">
        <v>37</v>
      </c>
      <c r="G501" s="33">
        <v>0.49145738365701724</v>
      </c>
      <c r="H501" s="33" t="s">
        <v>173</v>
      </c>
      <c r="I501" s="33" t="s">
        <v>173</v>
      </c>
      <c r="J501" s="26">
        <v>0.49140969479353686</v>
      </c>
      <c r="K501" s="26">
        <v>0.49708627618640444</v>
      </c>
      <c r="L501" s="26">
        <v>1.1551626785166746E-2</v>
      </c>
      <c r="Q501"/>
    </row>
    <row r="502" spans="1:17" x14ac:dyDescent="0.2">
      <c r="A502" s="23">
        <v>202207</v>
      </c>
      <c r="B502" s="21">
        <v>5540246187987</v>
      </c>
      <c r="C502" s="22">
        <v>0</v>
      </c>
      <c r="D502" s="22">
        <v>0</v>
      </c>
      <c r="E502" s="22">
        <v>21215</v>
      </c>
      <c r="F502" t="s">
        <v>37</v>
      </c>
      <c r="G502" s="33" t="s">
        <v>173</v>
      </c>
      <c r="H502" s="33" t="s">
        <v>173</v>
      </c>
      <c r="I502" s="33" t="s">
        <v>173</v>
      </c>
      <c r="J502" s="26">
        <v>0.49140969479353686</v>
      </c>
      <c r="K502" s="26">
        <v>0.49708627618640444</v>
      </c>
      <c r="L502" s="26">
        <v>1.1551626785166746E-2</v>
      </c>
      <c r="Q502"/>
    </row>
    <row r="503" spans="1:17" x14ac:dyDescent="0.2">
      <c r="A503" s="23">
        <v>202208</v>
      </c>
      <c r="B503" s="21">
        <v>5540246187987</v>
      </c>
      <c r="C503" s="22">
        <v>1448</v>
      </c>
      <c r="D503" s="22">
        <v>711.67680000000007</v>
      </c>
      <c r="E503" s="22">
        <v>29901</v>
      </c>
      <c r="F503" t="s">
        <v>37</v>
      </c>
      <c r="G503" s="33">
        <v>0.49148950276243097</v>
      </c>
      <c r="H503" s="33" t="s">
        <v>173</v>
      </c>
      <c r="I503" s="33" t="s">
        <v>173</v>
      </c>
      <c r="J503" s="26">
        <v>0.49140969479353686</v>
      </c>
      <c r="K503" s="26">
        <v>0.49708627618640444</v>
      </c>
      <c r="L503" s="26">
        <v>1.1551626785166746E-2</v>
      </c>
      <c r="Q503"/>
    </row>
    <row r="504" spans="1:17" x14ac:dyDescent="0.2">
      <c r="A504" s="23">
        <v>202209</v>
      </c>
      <c r="B504" s="18">
        <v>5540246187987</v>
      </c>
      <c r="C504" s="19">
        <v>3286</v>
      </c>
      <c r="D504" s="19">
        <v>1614.9024000000002</v>
      </c>
      <c r="E504" s="19">
        <v>48943</v>
      </c>
      <c r="F504" t="s">
        <v>37</v>
      </c>
      <c r="G504" s="33">
        <v>0.49144930006086435</v>
      </c>
      <c r="H504" s="33" t="s">
        <v>173</v>
      </c>
      <c r="I504" s="33" t="s">
        <v>173</v>
      </c>
      <c r="J504" s="26">
        <v>0.49140969479353686</v>
      </c>
      <c r="K504" s="26">
        <v>0.49708627618640444</v>
      </c>
      <c r="L504" s="26">
        <v>1.1551626785166746E-2</v>
      </c>
      <c r="Q504"/>
    </row>
    <row r="505" spans="1:17" x14ac:dyDescent="0.2">
      <c r="A505" s="23">
        <v>202210</v>
      </c>
      <c r="B505" s="18">
        <v>5540246187987</v>
      </c>
      <c r="C505" s="19">
        <v>5067</v>
      </c>
      <c r="D505" s="19">
        <v>2519.1215999999999</v>
      </c>
      <c r="E505" s="19">
        <v>56683</v>
      </c>
      <c r="F505" t="s">
        <v>37</v>
      </c>
      <c r="G505" s="33">
        <v>0.49716234458259323</v>
      </c>
      <c r="H505" s="33" t="s">
        <v>173</v>
      </c>
      <c r="I505" s="33" t="s">
        <v>173</v>
      </c>
      <c r="J505" s="26">
        <v>0.49140969479353686</v>
      </c>
      <c r="K505" s="26">
        <v>0.49708627618640444</v>
      </c>
      <c r="L505" s="26">
        <v>1.1551626785166746E-2</v>
      </c>
      <c r="Q505"/>
    </row>
    <row r="506" spans="1:17" x14ac:dyDescent="0.2">
      <c r="A506" s="23">
        <v>202211</v>
      </c>
      <c r="B506" s="21">
        <v>5540246187987</v>
      </c>
      <c r="C506" s="22">
        <v>2395</v>
      </c>
      <c r="D506" s="22">
        <v>1190.3328000000001</v>
      </c>
      <c r="E506" s="22">
        <v>60859</v>
      </c>
      <c r="F506" t="s">
        <v>37</v>
      </c>
      <c r="G506" s="33">
        <v>0.49700743215031323</v>
      </c>
      <c r="H506" s="33" t="s">
        <v>173</v>
      </c>
      <c r="I506" s="33" t="s">
        <v>173</v>
      </c>
      <c r="J506" s="26">
        <v>0.49140969479353686</v>
      </c>
      <c r="K506" s="26">
        <v>0.49708627618640444</v>
      </c>
      <c r="L506" s="26">
        <v>1.1551626785166746E-2</v>
      </c>
      <c r="Q506"/>
    </row>
    <row r="507" spans="1:17" x14ac:dyDescent="0.2">
      <c r="A507" s="23">
        <v>202212</v>
      </c>
      <c r="B507" s="18">
        <v>5540246187987</v>
      </c>
      <c r="C507" s="19">
        <v>335</v>
      </c>
      <c r="D507" s="19">
        <v>166.10400000000001</v>
      </c>
      <c r="E507" s="19">
        <v>59300</v>
      </c>
      <c r="F507" t="s">
        <v>37</v>
      </c>
      <c r="G507" s="33">
        <v>0.49583283582089555</v>
      </c>
      <c r="H507" s="33" t="s">
        <v>173</v>
      </c>
      <c r="I507" s="33" t="s">
        <v>173</v>
      </c>
      <c r="J507" s="26">
        <v>0.49140969479353686</v>
      </c>
      <c r="K507" s="26">
        <v>0.49708627618640444</v>
      </c>
      <c r="L507" s="26">
        <v>1.1551626785166746E-2</v>
      </c>
      <c r="Q507"/>
    </row>
    <row r="508" spans="1:17" x14ac:dyDescent="0.2">
      <c r="A508" s="23">
        <v>202301</v>
      </c>
      <c r="B508" s="21">
        <v>5540246187987</v>
      </c>
      <c r="C508" s="22">
        <v>2339</v>
      </c>
      <c r="D508" s="22">
        <v>1162.6848</v>
      </c>
      <c r="E508" s="22">
        <v>6905</v>
      </c>
      <c r="F508" t="s">
        <v>37</v>
      </c>
      <c r="G508" s="33">
        <v>0.49708627618640444</v>
      </c>
      <c r="H508" s="33" t="s">
        <v>173</v>
      </c>
      <c r="I508" s="33">
        <v>0.49708627618640444</v>
      </c>
      <c r="J508" s="26">
        <v>0.49140969479353686</v>
      </c>
      <c r="K508" s="26">
        <v>0.49708627618640444</v>
      </c>
      <c r="L508" s="26">
        <v>1.1551626785166746E-2</v>
      </c>
      <c r="Q508"/>
    </row>
    <row r="509" spans="1:17" x14ac:dyDescent="0.2">
      <c r="A509" s="23">
        <v>202205</v>
      </c>
      <c r="B509" s="21">
        <v>5540246187995</v>
      </c>
      <c r="C509" s="22">
        <v>0</v>
      </c>
      <c r="D509" s="22">
        <v>0</v>
      </c>
      <c r="E509" s="22">
        <v>386</v>
      </c>
      <c r="F509" t="s">
        <v>124</v>
      </c>
      <c r="G509" s="33" t="s">
        <v>173</v>
      </c>
      <c r="H509" s="33" t="s">
        <v>173</v>
      </c>
      <c r="I509" s="33" t="s">
        <v>173</v>
      </c>
      <c r="J509" s="26">
        <v>87.702101189860315</v>
      </c>
      <c r="K509" s="26">
        <v>87.706582093316527</v>
      </c>
      <c r="L509" s="26">
        <v>5.1092315867196092E-5</v>
      </c>
      <c r="Q509"/>
    </row>
    <row r="510" spans="1:17" x14ac:dyDescent="0.2">
      <c r="A510" s="23">
        <v>202206</v>
      </c>
      <c r="B510" s="18">
        <v>5540246187995</v>
      </c>
      <c r="C510" s="19">
        <v>1933</v>
      </c>
      <c r="D510" s="19">
        <v>169528.16159999999</v>
      </c>
      <c r="E510" s="19">
        <v>996</v>
      </c>
      <c r="F510" t="s">
        <v>124</v>
      </c>
      <c r="G510" s="33">
        <v>87.702101189860315</v>
      </c>
      <c r="H510" s="33">
        <v>87.702101189860315</v>
      </c>
      <c r="I510" s="33" t="s">
        <v>173</v>
      </c>
      <c r="J510" s="26">
        <v>87.702101189860315</v>
      </c>
      <c r="K510" s="26">
        <v>87.706582093316527</v>
      </c>
      <c r="L510" s="26">
        <v>5.1092315867196092E-5</v>
      </c>
      <c r="Q510"/>
    </row>
    <row r="511" spans="1:17" x14ac:dyDescent="0.2">
      <c r="A511" s="23">
        <v>202207</v>
      </c>
      <c r="B511" s="18">
        <v>5540246187995</v>
      </c>
      <c r="C511" s="19">
        <v>1866</v>
      </c>
      <c r="D511" s="19">
        <v>163626.22080000001</v>
      </c>
      <c r="E511" s="19">
        <v>418</v>
      </c>
      <c r="F511" t="s">
        <v>124</v>
      </c>
      <c r="G511" s="33">
        <v>87.688221221864964</v>
      </c>
      <c r="H511" s="33" t="s">
        <v>173</v>
      </c>
      <c r="I511" s="33" t="s">
        <v>173</v>
      </c>
      <c r="J511" s="26">
        <v>87.702101189860315</v>
      </c>
      <c r="K511" s="26">
        <v>87.706582093316527</v>
      </c>
      <c r="L511" s="26">
        <v>5.1092315867196092E-5</v>
      </c>
      <c r="Q511"/>
    </row>
    <row r="512" spans="1:17" x14ac:dyDescent="0.2">
      <c r="A512" s="23">
        <v>202208</v>
      </c>
      <c r="B512" s="18">
        <v>5540246187995</v>
      </c>
      <c r="C512" s="19">
        <v>1448</v>
      </c>
      <c r="D512" s="19">
        <v>126993.48480000001</v>
      </c>
      <c r="E512" s="19">
        <v>645</v>
      </c>
      <c r="F512" t="s">
        <v>124</v>
      </c>
      <c r="G512" s="33">
        <v>87.702682872928179</v>
      </c>
      <c r="H512" s="33" t="s">
        <v>173</v>
      </c>
      <c r="I512" s="33" t="s">
        <v>173</v>
      </c>
      <c r="J512" s="26">
        <v>87.702101189860315</v>
      </c>
      <c r="K512" s="26">
        <v>87.706582093316527</v>
      </c>
      <c r="L512" s="26">
        <v>5.1092315867196092E-5</v>
      </c>
      <c r="Q512"/>
    </row>
    <row r="513" spans="1:17" x14ac:dyDescent="0.2">
      <c r="A513" s="23">
        <v>202209</v>
      </c>
      <c r="B513" s="21">
        <v>5540246187995</v>
      </c>
      <c r="C513" s="22">
        <v>3123</v>
      </c>
      <c r="D513" s="22">
        <v>273931.45919999998</v>
      </c>
      <c r="E513" s="22">
        <v>1000</v>
      </c>
      <c r="F513" t="s">
        <v>124</v>
      </c>
      <c r="G513" s="33">
        <v>87.714204034582124</v>
      </c>
      <c r="H513" s="33" t="s">
        <v>173</v>
      </c>
      <c r="I513" s="33" t="s">
        <v>173</v>
      </c>
      <c r="J513" s="26">
        <v>87.702101189860315</v>
      </c>
      <c r="K513" s="26">
        <v>87.706582093316527</v>
      </c>
      <c r="L513" s="26">
        <v>5.1092315867196092E-5</v>
      </c>
      <c r="Q513"/>
    </row>
    <row r="514" spans="1:17" x14ac:dyDescent="0.2">
      <c r="A514" s="23">
        <v>202210</v>
      </c>
      <c r="B514" s="21">
        <v>5540246187995</v>
      </c>
      <c r="C514" s="22">
        <v>2123</v>
      </c>
      <c r="D514" s="22">
        <v>186216.40800000002</v>
      </c>
      <c r="E514" s="22">
        <v>1406</v>
      </c>
      <c r="F514" t="s">
        <v>124</v>
      </c>
      <c r="G514" s="33">
        <v>87.713804992934541</v>
      </c>
      <c r="H514" s="33" t="s">
        <v>173</v>
      </c>
      <c r="I514" s="33" t="s">
        <v>173</v>
      </c>
      <c r="J514" s="26">
        <v>87.702101189860315</v>
      </c>
      <c r="K514" s="26">
        <v>87.706582093316527</v>
      </c>
      <c r="L514" s="26">
        <v>5.1092315867196092E-5</v>
      </c>
      <c r="Q514"/>
    </row>
    <row r="515" spans="1:17" x14ac:dyDescent="0.2">
      <c r="A515" s="23">
        <v>202211</v>
      </c>
      <c r="B515" s="18">
        <v>5540246187995</v>
      </c>
      <c r="C515" s="19">
        <v>1889</v>
      </c>
      <c r="D515" s="19">
        <v>165661.37280000001</v>
      </c>
      <c r="E515" s="19">
        <v>1469</v>
      </c>
      <c r="F515" t="s">
        <v>124</v>
      </c>
      <c r="G515" s="33">
        <v>87.697921016410803</v>
      </c>
      <c r="H515" s="33" t="s">
        <v>173</v>
      </c>
      <c r="I515" s="33" t="s">
        <v>173</v>
      </c>
      <c r="J515" s="26">
        <v>87.702101189860315</v>
      </c>
      <c r="K515" s="26">
        <v>87.706582093316527</v>
      </c>
      <c r="L515" s="26">
        <v>5.1092315867196092E-5</v>
      </c>
      <c r="Q515"/>
    </row>
    <row r="516" spans="1:17" x14ac:dyDescent="0.2">
      <c r="A516" s="23">
        <v>202212</v>
      </c>
      <c r="B516" s="21">
        <v>5540246187995</v>
      </c>
      <c r="C516" s="22">
        <v>3084</v>
      </c>
      <c r="D516" s="22">
        <v>270471.70080000005</v>
      </c>
      <c r="E516" s="22">
        <v>1228</v>
      </c>
      <c r="F516" t="s">
        <v>124</v>
      </c>
      <c r="G516" s="33">
        <v>87.701589105058389</v>
      </c>
      <c r="H516" s="33" t="s">
        <v>173</v>
      </c>
      <c r="I516" s="33" t="s">
        <v>173</v>
      </c>
      <c r="J516" s="26">
        <v>87.702101189860315</v>
      </c>
      <c r="K516" s="26">
        <v>87.706582093316527</v>
      </c>
      <c r="L516" s="26">
        <v>5.1092315867196092E-5</v>
      </c>
      <c r="Q516"/>
    </row>
    <row r="517" spans="1:17" x14ac:dyDescent="0.2">
      <c r="A517" s="23">
        <v>202301</v>
      </c>
      <c r="B517" s="18">
        <v>5540246187995</v>
      </c>
      <c r="C517" s="19">
        <v>3172</v>
      </c>
      <c r="D517" s="19">
        <v>278205.27840000001</v>
      </c>
      <c r="E517" s="19">
        <v>179</v>
      </c>
      <c r="F517" t="s">
        <v>124</v>
      </c>
      <c r="G517" s="33">
        <v>87.706582093316527</v>
      </c>
      <c r="H517" s="33" t="s">
        <v>173</v>
      </c>
      <c r="I517" s="33">
        <v>87.706582093316527</v>
      </c>
      <c r="J517" s="26">
        <v>87.702101189860315</v>
      </c>
      <c r="K517" s="26">
        <v>87.706582093316527</v>
      </c>
      <c r="L517" s="26">
        <v>5.1092315867196092E-5</v>
      </c>
      <c r="Q517"/>
    </row>
    <row r="518" spans="1:17" x14ac:dyDescent="0.2">
      <c r="A518" s="23">
        <v>202205</v>
      </c>
      <c r="B518" s="18">
        <v>5540246187996</v>
      </c>
      <c r="C518" s="19">
        <v>0</v>
      </c>
      <c r="D518" s="19">
        <v>0</v>
      </c>
      <c r="E518" s="19">
        <v>0</v>
      </c>
      <c r="F518" t="s">
        <v>124</v>
      </c>
      <c r="G518" s="33" t="s">
        <v>173</v>
      </c>
      <c r="H518" s="33" t="s">
        <v>173</v>
      </c>
      <c r="I518" s="33" t="s">
        <v>173</v>
      </c>
      <c r="J518" s="26">
        <v>46.235172413793109</v>
      </c>
      <c r="K518" s="26">
        <v>46.1491534883721</v>
      </c>
      <c r="L518" s="26">
        <v>-1.8604651162790198E-3</v>
      </c>
      <c r="Q518"/>
    </row>
    <row r="519" spans="1:17" x14ac:dyDescent="0.2">
      <c r="A519" s="23">
        <v>202206</v>
      </c>
      <c r="B519" s="21">
        <v>5540246187996</v>
      </c>
      <c r="C519" s="22">
        <v>348</v>
      </c>
      <c r="D519" s="22">
        <v>16089.840000000002</v>
      </c>
      <c r="E519" s="22">
        <v>14</v>
      </c>
      <c r="F519" t="s">
        <v>124</v>
      </c>
      <c r="G519" s="33">
        <v>46.235172413793109</v>
      </c>
      <c r="H519" s="33">
        <v>46.235172413793109</v>
      </c>
      <c r="I519" s="33" t="s">
        <v>173</v>
      </c>
      <c r="J519" s="26">
        <v>46.235172413793109</v>
      </c>
      <c r="K519" s="26">
        <v>46.1491534883721</v>
      </c>
      <c r="L519" s="26">
        <v>-1.8604651162790198E-3</v>
      </c>
      <c r="Q519"/>
    </row>
    <row r="520" spans="1:17" x14ac:dyDescent="0.2">
      <c r="A520" s="23">
        <v>202207</v>
      </c>
      <c r="B520" s="21">
        <v>5540246187996</v>
      </c>
      <c r="C520" s="22">
        <v>335</v>
      </c>
      <c r="D520" s="22">
        <v>15446.246400000002</v>
      </c>
      <c r="E520" s="22">
        <v>7</v>
      </c>
      <c r="F520" t="s">
        <v>124</v>
      </c>
      <c r="G520" s="33">
        <v>46.10819820895523</v>
      </c>
      <c r="H520" s="33" t="s">
        <v>173</v>
      </c>
      <c r="I520" s="33" t="s">
        <v>173</v>
      </c>
      <c r="J520" s="26">
        <v>46.235172413793109</v>
      </c>
      <c r="K520" s="26">
        <v>46.1491534883721</v>
      </c>
      <c r="L520" s="26">
        <v>-1.8604651162790198E-3</v>
      </c>
      <c r="Q520"/>
    </row>
    <row r="521" spans="1:17" x14ac:dyDescent="0.2">
      <c r="A521" s="23">
        <v>202208</v>
      </c>
      <c r="B521" s="21">
        <v>5540246187996</v>
      </c>
      <c r="C521" s="22">
        <v>328</v>
      </c>
      <c r="D521" s="22">
        <v>15124.449600000002</v>
      </c>
      <c r="E521" s="22">
        <v>12</v>
      </c>
      <c r="F521" t="s">
        <v>124</v>
      </c>
      <c r="G521" s="33">
        <v>46.111126829268301</v>
      </c>
      <c r="H521" s="33" t="s">
        <v>173</v>
      </c>
      <c r="I521" s="33" t="s">
        <v>173</v>
      </c>
      <c r="J521" s="26">
        <v>46.235172413793109</v>
      </c>
      <c r="K521" s="26">
        <v>46.1491534883721</v>
      </c>
      <c r="L521" s="26">
        <v>-1.8604651162790198E-3</v>
      </c>
      <c r="Q521"/>
    </row>
    <row r="522" spans="1:17" x14ac:dyDescent="0.2">
      <c r="A522" s="23">
        <v>202209</v>
      </c>
      <c r="B522" s="18">
        <v>5540246187996</v>
      </c>
      <c r="C522" s="19">
        <v>316</v>
      </c>
      <c r="D522" s="19">
        <v>14588.121600000002</v>
      </c>
      <c r="E522" s="19">
        <v>21</v>
      </c>
      <c r="F522" t="s">
        <v>124</v>
      </c>
      <c r="G522" s="33">
        <v>46.164941772151906</v>
      </c>
      <c r="H522" s="33" t="s">
        <v>173</v>
      </c>
      <c r="I522" s="33" t="s">
        <v>173</v>
      </c>
      <c r="J522" s="26">
        <v>46.235172413793109</v>
      </c>
      <c r="K522" s="26">
        <v>46.1491534883721</v>
      </c>
      <c r="L522" s="26">
        <v>-1.8604651162790198E-3</v>
      </c>
      <c r="Q522"/>
    </row>
    <row r="523" spans="1:17" x14ac:dyDescent="0.2">
      <c r="A523" s="23">
        <v>202210</v>
      </c>
      <c r="B523" s="18">
        <v>5540246187996</v>
      </c>
      <c r="C523" s="19">
        <v>295</v>
      </c>
      <c r="D523" s="19">
        <v>13622.7312</v>
      </c>
      <c r="E523" s="19">
        <v>24</v>
      </c>
      <c r="F523" t="s">
        <v>124</v>
      </c>
      <c r="G523" s="33">
        <v>46.178749830508472</v>
      </c>
      <c r="H523" s="33" t="s">
        <v>173</v>
      </c>
      <c r="I523" s="33" t="s">
        <v>173</v>
      </c>
      <c r="J523" s="26">
        <v>46.235172413793109</v>
      </c>
      <c r="K523" s="26">
        <v>46.1491534883721</v>
      </c>
      <c r="L523" s="26">
        <v>-1.8604651162790198E-3</v>
      </c>
      <c r="Q523"/>
    </row>
    <row r="524" spans="1:17" x14ac:dyDescent="0.2">
      <c r="A524" s="23">
        <v>202211</v>
      </c>
      <c r="B524" s="21">
        <v>5540246187996</v>
      </c>
      <c r="C524" s="22">
        <v>272</v>
      </c>
      <c r="D524" s="22">
        <v>12550.075200000001</v>
      </c>
      <c r="E524" s="22">
        <v>24</v>
      </c>
      <c r="F524" t="s">
        <v>124</v>
      </c>
      <c r="G524" s="33">
        <v>46.139982352941182</v>
      </c>
      <c r="H524" s="33" t="s">
        <v>173</v>
      </c>
      <c r="I524" s="33" t="s">
        <v>173</v>
      </c>
      <c r="J524" s="26">
        <v>46.235172413793109</v>
      </c>
      <c r="K524" s="26">
        <v>46.1491534883721</v>
      </c>
      <c r="L524" s="26">
        <v>-1.8604651162790198E-3</v>
      </c>
      <c r="Q524"/>
    </row>
    <row r="525" spans="1:17" x14ac:dyDescent="0.2">
      <c r="A525" s="23">
        <v>202212</v>
      </c>
      <c r="B525" s="18">
        <v>5540246187996</v>
      </c>
      <c r="C525" s="19">
        <v>249</v>
      </c>
      <c r="D525" s="19">
        <v>11477.4192</v>
      </c>
      <c r="E525" s="19">
        <v>10</v>
      </c>
      <c r="F525" t="s">
        <v>124</v>
      </c>
      <c r="G525" s="33">
        <v>46.094053012048192</v>
      </c>
      <c r="H525" s="33" t="s">
        <v>173</v>
      </c>
      <c r="I525" s="33" t="s">
        <v>173</v>
      </c>
      <c r="J525" s="26">
        <v>46.235172413793109</v>
      </c>
      <c r="K525" s="26">
        <v>46.1491534883721</v>
      </c>
      <c r="L525" s="26">
        <v>-1.8604651162790198E-3</v>
      </c>
      <c r="Q525"/>
    </row>
    <row r="526" spans="1:17" x14ac:dyDescent="0.2">
      <c r="A526" s="23">
        <v>202301</v>
      </c>
      <c r="B526" s="21">
        <v>5540246187996</v>
      </c>
      <c r="C526" s="22">
        <v>258</v>
      </c>
      <c r="D526" s="22">
        <v>11906.481600000001</v>
      </c>
      <c r="E526" s="22">
        <v>0</v>
      </c>
      <c r="F526" t="s">
        <v>124</v>
      </c>
      <c r="G526" s="33">
        <v>46.1491534883721</v>
      </c>
      <c r="H526" s="33" t="s">
        <v>173</v>
      </c>
      <c r="I526" s="33">
        <v>46.1491534883721</v>
      </c>
      <c r="J526" s="26">
        <v>46.235172413793109</v>
      </c>
      <c r="K526" s="26">
        <v>46.1491534883721</v>
      </c>
      <c r="L526" s="26">
        <v>-1.8604651162790198E-3</v>
      </c>
      <c r="Q526"/>
    </row>
    <row r="527" spans="1:17" x14ac:dyDescent="0.2">
      <c r="A527" s="23">
        <v>202205</v>
      </c>
      <c r="B527" s="21">
        <v>5540246187997</v>
      </c>
      <c r="C527" s="22">
        <v>0</v>
      </c>
      <c r="D527" s="22">
        <v>0</v>
      </c>
      <c r="E527" s="22">
        <v>12</v>
      </c>
      <c r="F527" t="s">
        <v>124</v>
      </c>
      <c r="G527" s="33" t="s">
        <v>173</v>
      </c>
      <c r="H527" s="33" t="s">
        <v>173</v>
      </c>
      <c r="I527" s="33" t="s">
        <v>173</v>
      </c>
      <c r="J527" s="26">
        <v>49.870362017804162</v>
      </c>
      <c r="K527" s="26">
        <v>49.856452941176478</v>
      </c>
      <c r="L527" s="26">
        <v>-2.7890466531443892E-4</v>
      </c>
      <c r="Q527"/>
    </row>
    <row r="528" spans="1:17" x14ac:dyDescent="0.2">
      <c r="A528" s="23">
        <v>202206</v>
      </c>
      <c r="B528" s="18">
        <v>5540246187997</v>
      </c>
      <c r="C528" s="19">
        <v>337</v>
      </c>
      <c r="D528" s="19">
        <v>16806.312000000002</v>
      </c>
      <c r="E528" s="19">
        <v>84</v>
      </c>
      <c r="F528" t="s">
        <v>124</v>
      </c>
      <c r="G528" s="33">
        <v>49.870362017804162</v>
      </c>
      <c r="H528" s="33">
        <v>49.870362017804162</v>
      </c>
      <c r="I528" s="33" t="s">
        <v>173</v>
      </c>
      <c r="J528" s="26">
        <v>49.870362017804162</v>
      </c>
      <c r="K528" s="26">
        <v>49.856452941176478</v>
      </c>
      <c r="L528" s="26">
        <v>-2.7890466531443892E-4</v>
      </c>
      <c r="Q528"/>
    </row>
    <row r="529" spans="1:17" x14ac:dyDescent="0.2">
      <c r="A529" s="23">
        <v>202207</v>
      </c>
      <c r="B529" s="18">
        <v>5540246187997</v>
      </c>
      <c r="C529" s="19">
        <v>253</v>
      </c>
      <c r="D529" s="19">
        <v>12633.7104</v>
      </c>
      <c r="E529" s="19">
        <v>38</v>
      </c>
      <c r="F529" t="s">
        <v>124</v>
      </c>
      <c r="G529" s="33">
        <v>49.935614229249012</v>
      </c>
      <c r="H529" s="33" t="s">
        <v>173</v>
      </c>
      <c r="I529" s="33" t="s">
        <v>173</v>
      </c>
      <c r="J529" s="26">
        <v>49.870362017804162</v>
      </c>
      <c r="K529" s="26">
        <v>49.856452941176478</v>
      </c>
      <c r="L529" s="26">
        <v>-2.7890466531443892E-4</v>
      </c>
      <c r="Q529"/>
    </row>
    <row r="530" spans="1:17" x14ac:dyDescent="0.2">
      <c r="A530" s="23">
        <v>202208</v>
      </c>
      <c r="B530" s="18">
        <v>5540246187997</v>
      </c>
      <c r="C530" s="19">
        <v>216</v>
      </c>
      <c r="D530" s="19">
        <v>10779.220800000001</v>
      </c>
      <c r="E530" s="19">
        <v>56</v>
      </c>
      <c r="F530" t="s">
        <v>124</v>
      </c>
      <c r="G530" s="33">
        <v>49.903800000000004</v>
      </c>
      <c r="H530" s="33" t="s">
        <v>173</v>
      </c>
      <c r="I530" s="33" t="s">
        <v>173</v>
      </c>
      <c r="J530" s="26">
        <v>49.870362017804162</v>
      </c>
      <c r="K530" s="26">
        <v>49.856452941176478</v>
      </c>
      <c r="L530" s="26">
        <v>-2.7890466531443892E-4</v>
      </c>
      <c r="Q530"/>
    </row>
    <row r="531" spans="1:17" x14ac:dyDescent="0.2">
      <c r="A531" s="23">
        <v>202209</v>
      </c>
      <c r="B531" s="21">
        <v>5540246187997</v>
      </c>
      <c r="C531" s="22">
        <v>161</v>
      </c>
      <c r="D531" s="22">
        <v>7997.4864000000007</v>
      </c>
      <c r="E531" s="22">
        <v>130</v>
      </c>
      <c r="F531" t="s">
        <v>124</v>
      </c>
      <c r="G531" s="33">
        <v>49.673828571428572</v>
      </c>
      <c r="H531" s="33" t="s">
        <v>173</v>
      </c>
      <c r="I531" s="33" t="s">
        <v>173</v>
      </c>
      <c r="J531" s="26">
        <v>49.870362017804162</v>
      </c>
      <c r="K531" s="26">
        <v>49.856452941176478</v>
      </c>
      <c r="L531" s="26">
        <v>-2.7890466531443892E-4</v>
      </c>
      <c r="Q531"/>
    </row>
    <row r="532" spans="1:17" x14ac:dyDescent="0.2">
      <c r="A532" s="23">
        <v>202210</v>
      </c>
      <c r="B532" s="21">
        <v>5540246187997</v>
      </c>
      <c r="C532" s="22">
        <v>31</v>
      </c>
      <c r="D532" s="22">
        <v>1506.7728000000002</v>
      </c>
      <c r="E532" s="22">
        <v>121</v>
      </c>
      <c r="F532" t="s">
        <v>124</v>
      </c>
      <c r="G532" s="33">
        <v>48.605574193548392</v>
      </c>
      <c r="H532" s="33" t="s">
        <v>173</v>
      </c>
      <c r="I532" s="33" t="s">
        <v>173</v>
      </c>
      <c r="J532" s="26">
        <v>49.870362017804162</v>
      </c>
      <c r="K532" s="26">
        <v>49.856452941176478</v>
      </c>
      <c r="L532" s="26">
        <v>-2.7890466531443892E-4</v>
      </c>
      <c r="Q532"/>
    </row>
    <row r="533" spans="1:17" x14ac:dyDescent="0.2">
      <c r="A533" s="23">
        <v>202211</v>
      </c>
      <c r="B533" s="18">
        <v>5540246187997</v>
      </c>
      <c r="C533" s="19">
        <v>286</v>
      </c>
      <c r="D533" s="19">
        <v>14256.388800000002</v>
      </c>
      <c r="E533" s="19">
        <v>128</v>
      </c>
      <c r="F533" t="s">
        <v>124</v>
      </c>
      <c r="G533" s="33">
        <v>49.847513286713294</v>
      </c>
      <c r="H533" s="33" t="s">
        <v>173</v>
      </c>
      <c r="I533" s="33" t="s">
        <v>173</v>
      </c>
      <c r="J533" s="26">
        <v>49.870362017804162</v>
      </c>
      <c r="K533" s="26">
        <v>49.856452941176478</v>
      </c>
      <c r="L533" s="26">
        <v>-2.7890466531443892E-4</v>
      </c>
      <c r="Q533"/>
    </row>
    <row r="534" spans="1:17" x14ac:dyDescent="0.2">
      <c r="A534" s="23">
        <v>202212</v>
      </c>
      <c r="B534" s="21">
        <v>5540246187997</v>
      </c>
      <c r="C534" s="22">
        <v>362</v>
      </c>
      <c r="D534" s="22">
        <v>18081.2736</v>
      </c>
      <c r="E534" s="22">
        <v>93</v>
      </c>
      <c r="F534" t="s">
        <v>124</v>
      </c>
      <c r="G534" s="33">
        <v>49.948269613259669</v>
      </c>
      <c r="H534" s="33" t="s">
        <v>173</v>
      </c>
      <c r="I534" s="33" t="s">
        <v>173</v>
      </c>
      <c r="J534" s="26">
        <v>49.870362017804162</v>
      </c>
      <c r="K534" s="26">
        <v>49.856452941176478</v>
      </c>
      <c r="L534" s="26">
        <v>-2.7890466531443892E-4</v>
      </c>
      <c r="Q534"/>
    </row>
    <row r="535" spans="1:17" x14ac:dyDescent="0.2">
      <c r="A535" s="23">
        <v>202301</v>
      </c>
      <c r="B535" s="18">
        <v>5540246187997</v>
      </c>
      <c r="C535" s="19">
        <v>272</v>
      </c>
      <c r="D535" s="19">
        <v>13560.955200000002</v>
      </c>
      <c r="E535" s="19">
        <v>10</v>
      </c>
      <c r="F535" t="s">
        <v>124</v>
      </c>
      <c r="G535" s="33">
        <v>49.856452941176478</v>
      </c>
      <c r="H535" s="33" t="s">
        <v>173</v>
      </c>
      <c r="I535" s="33">
        <v>49.856452941176478</v>
      </c>
      <c r="J535" s="26">
        <v>49.870362017804162</v>
      </c>
      <c r="K535" s="26">
        <v>49.856452941176478</v>
      </c>
      <c r="L535" s="26">
        <v>-2.7890466531443892E-4</v>
      </c>
      <c r="Q535"/>
    </row>
    <row r="536" spans="1:17" x14ac:dyDescent="0.2">
      <c r="A536" s="23">
        <v>202205</v>
      </c>
      <c r="B536" s="18">
        <v>5540246187998</v>
      </c>
      <c r="C536" s="19">
        <v>0</v>
      </c>
      <c r="D536" s="19">
        <v>0</v>
      </c>
      <c r="E536" s="19">
        <v>374</v>
      </c>
      <c r="F536" t="s">
        <v>124</v>
      </c>
      <c r="G536" s="33" t="s">
        <v>173</v>
      </c>
      <c r="H536" s="33" t="s">
        <v>173</v>
      </c>
      <c r="I536" s="33" t="s">
        <v>173</v>
      </c>
      <c r="J536" s="26">
        <v>51.365847526673136</v>
      </c>
      <c r="K536" s="26">
        <v>51.385089570552154</v>
      </c>
      <c r="L536" s="26">
        <v>3.7460773657094215E-4</v>
      </c>
      <c r="Q536"/>
    </row>
    <row r="537" spans="1:17" x14ac:dyDescent="0.2">
      <c r="A537" s="23">
        <v>202206</v>
      </c>
      <c r="B537" s="21">
        <v>5540246187998</v>
      </c>
      <c r="C537" s="22">
        <v>1031</v>
      </c>
      <c r="D537" s="22">
        <v>52958.188800000004</v>
      </c>
      <c r="E537" s="22">
        <v>555</v>
      </c>
      <c r="F537" t="s">
        <v>124</v>
      </c>
      <c r="G537" s="33">
        <v>51.365847526673136</v>
      </c>
      <c r="H537" s="33">
        <v>51.365847526673136</v>
      </c>
      <c r="I537" s="33" t="s">
        <v>173</v>
      </c>
      <c r="J537" s="26">
        <v>51.365847526673136</v>
      </c>
      <c r="K537" s="26">
        <v>51.385089570552154</v>
      </c>
      <c r="L537" s="26">
        <v>3.7460773657094215E-4</v>
      </c>
      <c r="Q537"/>
    </row>
    <row r="538" spans="1:17" x14ac:dyDescent="0.2">
      <c r="A538" s="23">
        <v>202207</v>
      </c>
      <c r="B538" s="21">
        <v>5540246187998</v>
      </c>
      <c r="C538" s="22">
        <v>474</v>
      </c>
      <c r="D538" s="22">
        <v>24332.140800000001</v>
      </c>
      <c r="E538" s="22">
        <v>223</v>
      </c>
      <c r="F538" t="s">
        <v>124</v>
      </c>
      <c r="G538" s="33">
        <v>51.333630379746836</v>
      </c>
      <c r="H538" s="33" t="s">
        <v>173</v>
      </c>
      <c r="I538" s="33" t="s">
        <v>173</v>
      </c>
      <c r="J538" s="26">
        <v>51.365847526673136</v>
      </c>
      <c r="K538" s="26">
        <v>51.385089570552154</v>
      </c>
      <c r="L538" s="26">
        <v>3.7460773657094215E-4</v>
      </c>
      <c r="Q538"/>
    </row>
    <row r="539" spans="1:17" x14ac:dyDescent="0.2">
      <c r="A539" s="23">
        <v>202208</v>
      </c>
      <c r="B539" s="21">
        <v>5540246187998</v>
      </c>
      <c r="C539" s="22">
        <v>253</v>
      </c>
      <c r="D539" s="22">
        <v>13000.996800000001</v>
      </c>
      <c r="E539" s="22">
        <v>221</v>
      </c>
      <c r="F539" t="s">
        <v>124</v>
      </c>
      <c r="G539" s="33">
        <v>51.387339130434789</v>
      </c>
      <c r="H539" s="33" t="s">
        <v>173</v>
      </c>
      <c r="I539" s="33" t="s">
        <v>173</v>
      </c>
      <c r="J539" s="26">
        <v>51.365847526673136</v>
      </c>
      <c r="K539" s="26">
        <v>51.385089570552154</v>
      </c>
      <c r="L539" s="26">
        <v>3.7460773657094215E-4</v>
      </c>
      <c r="Q539"/>
    </row>
    <row r="540" spans="1:17" x14ac:dyDescent="0.2">
      <c r="A540" s="23">
        <v>202209</v>
      </c>
      <c r="B540" s="18">
        <v>5540246187998</v>
      </c>
      <c r="C540" s="19">
        <v>1425</v>
      </c>
      <c r="D540" s="19">
        <v>73234.972800000003</v>
      </c>
      <c r="E540" s="19">
        <v>469</v>
      </c>
      <c r="F540" t="s">
        <v>124</v>
      </c>
      <c r="G540" s="33">
        <v>51.392963368421057</v>
      </c>
      <c r="H540" s="33" t="s">
        <v>173</v>
      </c>
      <c r="I540" s="33" t="s">
        <v>173</v>
      </c>
      <c r="J540" s="26">
        <v>51.365847526673136</v>
      </c>
      <c r="K540" s="26">
        <v>51.385089570552154</v>
      </c>
      <c r="L540" s="26">
        <v>3.7460773657094215E-4</v>
      </c>
      <c r="Q540"/>
    </row>
    <row r="541" spans="1:17" x14ac:dyDescent="0.2">
      <c r="A541" s="23">
        <v>202210</v>
      </c>
      <c r="B541" s="18">
        <v>5540246187998</v>
      </c>
      <c r="C541" s="19">
        <v>966</v>
      </c>
      <c r="D541" s="19">
        <v>49618.483200000002</v>
      </c>
      <c r="E541" s="19">
        <v>467</v>
      </c>
      <c r="F541" t="s">
        <v>124</v>
      </c>
      <c r="G541" s="33">
        <v>51.364889440993792</v>
      </c>
      <c r="H541" s="33" t="s">
        <v>173</v>
      </c>
      <c r="I541" s="33" t="s">
        <v>173</v>
      </c>
      <c r="J541" s="26">
        <v>51.365847526673136</v>
      </c>
      <c r="K541" s="26">
        <v>51.385089570552154</v>
      </c>
      <c r="L541" s="26">
        <v>3.7460773657094215E-4</v>
      </c>
      <c r="Q541"/>
    </row>
    <row r="542" spans="1:17" x14ac:dyDescent="0.2">
      <c r="A542" s="23">
        <v>202211</v>
      </c>
      <c r="B542" s="21">
        <v>5540246187998</v>
      </c>
      <c r="C542" s="22">
        <v>1126</v>
      </c>
      <c r="D542" s="22">
        <v>57848.472000000009</v>
      </c>
      <c r="E542" s="22">
        <v>462</v>
      </c>
      <c r="F542" t="s">
        <v>124</v>
      </c>
      <c r="G542" s="33">
        <v>51.375197158081711</v>
      </c>
      <c r="H542" s="33" t="s">
        <v>173</v>
      </c>
      <c r="I542" s="33" t="s">
        <v>173</v>
      </c>
      <c r="J542" s="26">
        <v>51.365847526673136</v>
      </c>
      <c r="K542" s="26">
        <v>51.385089570552154</v>
      </c>
      <c r="L542" s="26">
        <v>3.7460773657094215E-4</v>
      </c>
      <c r="Q542"/>
    </row>
    <row r="543" spans="1:17" x14ac:dyDescent="0.2">
      <c r="A543" s="23">
        <v>202212</v>
      </c>
      <c r="B543" s="18">
        <v>5540246187998</v>
      </c>
      <c r="C543" s="19">
        <v>1891</v>
      </c>
      <c r="D543" s="19">
        <v>97209.288000000015</v>
      </c>
      <c r="E543" s="19">
        <v>432</v>
      </c>
      <c r="F543" t="s">
        <v>124</v>
      </c>
      <c r="G543" s="33">
        <v>51.406286620835544</v>
      </c>
      <c r="H543" s="33" t="s">
        <v>173</v>
      </c>
      <c r="I543" s="33" t="s">
        <v>173</v>
      </c>
      <c r="J543" s="26">
        <v>51.365847526673136</v>
      </c>
      <c r="K543" s="26">
        <v>51.385089570552154</v>
      </c>
      <c r="L543" s="26">
        <v>3.7460773657094215E-4</v>
      </c>
      <c r="Q543"/>
    </row>
    <row r="544" spans="1:17" x14ac:dyDescent="0.2">
      <c r="A544" s="23">
        <v>202301</v>
      </c>
      <c r="B544" s="21">
        <v>5540246187998</v>
      </c>
      <c r="C544" s="22">
        <v>1467</v>
      </c>
      <c r="D544" s="22">
        <v>75381.926400000011</v>
      </c>
      <c r="E544" s="22">
        <v>61</v>
      </c>
      <c r="F544" t="s">
        <v>124</v>
      </c>
      <c r="G544" s="33">
        <v>51.385089570552154</v>
      </c>
      <c r="H544" s="33" t="s">
        <v>173</v>
      </c>
      <c r="I544" s="33">
        <v>51.385089570552154</v>
      </c>
      <c r="J544" s="26">
        <v>51.365847526673136</v>
      </c>
      <c r="K544" s="26">
        <v>51.385089570552154</v>
      </c>
      <c r="L544" s="26">
        <v>3.7460773657094215E-4</v>
      </c>
      <c r="Q544"/>
    </row>
    <row r="545" spans="1:17" x14ac:dyDescent="0.2">
      <c r="A545" s="23">
        <v>202205</v>
      </c>
      <c r="B545" s="21">
        <v>5540246188047</v>
      </c>
      <c r="C545" s="22">
        <v>154</v>
      </c>
      <c r="D545" s="22">
        <v>18652.550400000004</v>
      </c>
      <c r="E545" s="22">
        <v>35</v>
      </c>
      <c r="F545" t="s">
        <v>124</v>
      </c>
      <c r="G545" s="33">
        <v>121.12045714285716</v>
      </c>
      <c r="H545" s="33">
        <v>121.12045714285716</v>
      </c>
      <c r="I545" s="33" t="s">
        <v>173</v>
      </c>
      <c r="J545" s="26">
        <v>121.12045714285716</v>
      </c>
      <c r="K545" s="26">
        <v>121.43587500000001</v>
      </c>
      <c r="L545" s="26">
        <v>2.6041666666665186E-3</v>
      </c>
      <c r="Q545"/>
    </row>
    <row r="546" spans="1:17" x14ac:dyDescent="0.2">
      <c r="A546" s="23">
        <v>202206</v>
      </c>
      <c r="B546" s="18">
        <v>5540246188047</v>
      </c>
      <c r="C546" s="19">
        <v>358</v>
      </c>
      <c r="D546" s="19">
        <v>43522.617600000005</v>
      </c>
      <c r="E546" s="19">
        <v>45</v>
      </c>
      <c r="F546" t="s">
        <v>124</v>
      </c>
      <c r="G546" s="33">
        <v>121.57155754189945</v>
      </c>
      <c r="H546" s="33" t="s">
        <v>173</v>
      </c>
      <c r="I546" s="33" t="s">
        <v>173</v>
      </c>
      <c r="J546" s="26">
        <v>121.12045714285716</v>
      </c>
      <c r="K546" s="26">
        <v>121.43587500000001</v>
      </c>
      <c r="L546" s="26">
        <v>2.6041666666665186E-3</v>
      </c>
      <c r="Q546"/>
    </row>
    <row r="547" spans="1:17" x14ac:dyDescent="0.2">
      <c r="A547" s="23">
        <v>202207</v>
      </c>
      <c r="B547" s="18">
        <v>5540246188047</v>
      </c>
      <c r="C547" s="19">
        <v>314</v>
      </c>
      <c r="D547" s="19">
        <v>38152.944000000003</v>
      </c>
      <c r="E547" s="19">
        <v>21</v>
      </c>
      <c r="F547" t="s">
        <v>124</v>
      </c>
      <c r="G547" s="33">
        <v>121.50619108280256</v>
      </c>
      <c r="H547" s="33" t="s">
        <v>173</v>
      </c>
      <c r="I547" s="33" t="s">
        <v>173</v>
      </c>
      <c r="J547" s="26">
        <v>121.12045714285716</v>
      </c>
      <c r="K547" s="26">
        <v>121.43587500000001</v>
      </c>
      <c r="L547" s="26">
        <v>2.6041666666665186E-3</v>
      </c>
      <c r="Q547"/>
    </row>
    <row r="548" spans="1:17" x14ac:dyDescent="0.2">
      <c r="A548" s="23">
        <v>202208</v>
      </c>
      <c r="B548" s="18">
        <v>5540246188047</v>
      </c>
      <c r="C548" s="19">
        <v>293</v>
      </c>
      <c r="D548" s="19">
        <v>35609.414400000001</v>
      </c>
      <c r="E548" s="19">
        <v>24</v>
      </c>
      <c r="F548" t="s">
        <v>124</v>
      </c>
      <c r="G548" s="33">
        <v>121.53383754266213</v>
      </c>
      <c r="H548" s="33" t="s">
        <v>173</v>
      </c>
      <c r="I548" s="33" t="s">
        <v>173</v>
      </c>
      <c r="J548" s="26">
        <v>121.12045714285716</v>
      </c>
      <c r="K548" s="26">
        <v>121.43587500000001</v>
      </c>
      <c r="L548" s="26">
        <v>2.6041666666665186E-3</v>
      </c>
      <c r="Q548"/>
    </row>
    <row r="549" spans="1:17" x14ac:dyDescent="0.2">
      <c r="A549" s="23">
        <v>202209</v>
      </c>
      <c r="B549" s="21">
        <v>5540246188047</v>
      </c>
      <c r="C549" s="22">
        <v>270</v>
      </c>
      <c r="D549" s="22">
        <v>32783.270400000001</v>
      </c>
      <c r="E549" s="22">
        <v>35</v>
      </c>
      <c r="F549" t="s">
        <v>124</v>
      </c>
      <c r="G549" s="33">
        <v>121.41952000000001</v>
      </c>
      <c r="H549" s="33" t="s">
        <v>173</v>
      </c>
      <c r="I549" s="33" t="s">
        <v>173</v>
      </c>
      <c r="J549" s="26">
        <v>121.12045714285716</v>
      </c>
      <c r="K549" s="26">
        <v>121.43587500000001</v>
      </c>
      <c r="L549" s="26">
        <v>2.6041666666665186E-3</v>
      </c>
      <c r="Q549"/>
    </row>
    <row r="550" spans="1:17" x14ac:dyDescent="0.2">
      <c r="A550" s="23">
        <v>202210</v>
      </c>
      <c r="B550" s="18">
        <v>5540246188047</v>
      </c>
      <c r="C550" s="19">
        <v>235</v>
      </c>
      <c r="D550" s="19">
        <v>28544.054400000001</v>
      </c>
      <c r="E550" s="19">
        <v>35</v>
      </c>
      <c r="F550" t="s">
        <v>124</v>
      </c>
      <c r="G550" s="33">
        <v>121.46406127659574</v>
      </c>
      <c r="H550" s="33" t="s">
        <v>173</v>
      </c>
      <c r="I550" s="33" t="s">
        <v>173</v>
      </c>
      <c r="J550" s="26">
        <v>121.12045714285716</v>
      </c>
      <c r="K550" s="26">
        <v>121.43587500000001</v>
      </c>
      <c r="L550" s="26">
        <v>2.6041666666665186E-3</v>
      </c>
      <c r="Q550"/>
    </row>
    <row r="551" spans="1:17" x14ac:dyDescent="0.2">
      <c r="A551" s="23">
        <v>202211</v>
      </c>
      <c r="B551" s="21">
        <v>5540246188047</v>
      </c>
      <c r="C551" s="22">
        <v>195</v>
      </c>
      <c r="D551" s="22">
        <v>23739.6096</v>
      </c>
      <c r="E551" s="22">
        <v>38</v>
      </c>
      <c r="F551" t="s">
        <v>124</v>
      </c>
      <c r="G551" s="33">
        <v>121.74158769230769</v>
      </c>
      <c r="H551" s="33" t="s">
        <v>173</v>
      </c>
      <c r="I551" s="33" t="s">
        <v>173</v>
      </c>
      <c r="J551" s="26">
        <v>121.12045714285716</v>
      </c>
      <c r="K551" s="26">
        <v>121.43587500000001</v>
      </c>
      <c r="L551" s="26">
        <v>2.6041666666665186E-3</v>
      </c>
      <c r="Q551"/>
    </row>
    <row r="552" spans="1:17" x14ac:dyDescent="0.2">
      <c r="A552" s="23">
        <v>202212</v>
      </c>
      <c r="B552" s="18">
        <v>5540246188047</v>
      </c>
      <c r="C552" s="19">
        <v>158</v>
      </c>
      <c r="D552" s="19">
        <v>19217.779200000004</v>
      </c>
      <c r="E552" s="19">
        <v>31</v>
      </c>
      <c r="F552" t="s">
        <v>124</v>
      </c>
      <c r="G552" s="33">
        <v>121.63151392405067</v>
      </c>
      <c r="H552" s="33" t="s">
        <v>173</v>
      </c>
      <c r="I552" s="33" t="s">
        <v>173</v>
      </c>
      <c r="J552" s="26">
        <v>121.12045714285716</v>
      </c>
      <c r="K552" s="26">
        <v>121.43587500000001</v>
      </c>
      <c r="L552" s="26">
        <v>2.6041666666665186E-3</v>
      </c>
      <c r="Q552"/>
    </row>
    <row r="553" spans="1:17" x14ac:dyDescent="0.2">
      <c r="A553" s="23">
        <v>202301</v>
      </c>
      <c r="B553" s="21">
        <v>5540246188047</v>
      </c>
      <c r="C553" s="22">
        <v>128</v>
      </c>
      <c r="D553" s="22">
        <v>15543.792000000001</v>
      </c>
      <c r="E553" s="22">
        <v>7</v>
      </c>
      <c r="F553" t="s">
        <v>124</v>
      </c>
      <c r="G553" s="33">
        <v>121.43587500000001</v>
      </c>
      <c r="H553" s="33" t="s">
        <v>173</v>
      </c>
      <c r="I553" s="33">
        <v>121.43587500000001</v>
      </c>
      <c r="J553" s="26">
        <v>121.12045714285716</v>
      </c>
      <c r="K553" s="26">
        <v>121.43587500000001</v>
      </c>
      <c r="L553" s="26">
        <v>2.6041666666665186E-3</v>
      </c>
      <c r="Q553"/>
    </row>
    <row r="554" spans="1:17" x14ac:dyDescent="0.2">
      <c r="A554" s="23">
        <v>202205</v>
      </c>
      <c r="B554" s="21">
        <v>5540246188175</v>
      </c>
      <c r="C554" s="22">
        <v>0</v>
      </c>
      <c r="D554" s="22">
        <v>0</v>
      </c>
      <c r="E554" s="22">
        <v>288</v>
      </c>
      <c r="F554" t="s">
        <v>37</v>
      </c>
      <c r="G554" s="33" t="s">
        <v>173</v>
      </c>
      <c r="H554" s="33" t="s">
        <v>173</v>
      </c>
      <c r="I554" s="33" t="s">
        <v>173</v>
      </c>
      <c r="J554" s="26">
        <v>28.290547572815537</v>
      </c>
      <c r="K554" s="26">
        <v>28.906457142857146</v>
      </c>
      <c r="L554" s="26">
        <v>2.1770860689647398E-2</v>
      </c>
      <c r="Q554"/>
    </row>
    <row r="555" spans="1:17" x14ac:dyDescent="0.2">
      <c r="A555" s="23">
        <v>202206</v>
      </c>
      <c r="B555" s="21">
        <v>5540246188175</v>
      </c>
      <c r="C555" s="22">
        <v>103</v>
      </c>
      <c r="D555" s="22">
        <v>2913.9264000000003</v>
      </c>
      <c r="E555" s="22">
        <v>455</v>
      </c>
      <c r="F555" t="s">
        <v>37</v>
      </c>
      <c r="G555" s="33">
        <v>28.290547572815537</v>
      </c>
      <c r="H555" s="33">
        <v>28.290547572815537</v>
      </c>
      <c r="I555" s="33" t="s">
        <v>173</v>
      </c>
      <c r="J555" s="26">
        <v>28.290547572815537</v>
      </c>
      <c r="K555" s="26">
        <v>28.906457142857146</v>
      </c>
      <c r="L555" s="26">
        <v>2.1770860689647398E-2</v>
      </c>
      <c r="Q555"/>
    </row>
    <row r="556" spans="1:17" x14ac:dyDescent="0.2">
      <c r="A556" s="23">
        <v>202207</v>
      </c>
      <c r="B556" s="18">
        <v>5540246188175</v>
      </c>
      <c r="C556" s="19">
        <v>84</v>
      </c>
      <c r="D556" s="19">
        <v>2384.1215999999999</v>
      </c>
      <c r="E556" s="19">
        <v>353</v>
      </c>
      <c r="F556" t="s">
        <v>37</v>
      </c>
      <c r="G556" s="33">
        <v>28.382400000000001</v>
      </c>
      <c r="H556" s="33" t="s">
        <v>173</v>
      </c>
      <c r="I556" s="33" t="s">
        <v>173</v>
      </c>
      <c r="J556" s="26">
        <v>28.290547572815537</v>
      </c>
      <c r="K556" s="26">
        <v>28.906457142857146</v>
      </c>
      <c r="L556" s="26">
        <v>2.1770860689647398E-2</v>
      </c>
      <c r="Q556"/>
    </row>
    <row r="557" spans="1:17" x14ac:dyDescent="0.2">
      <c r="A557" s="23">
        <v>202208</v>
      </c>
      <c r="B557" s="21">
        <v>5540246188175</v>
      </c>
      <c r="C557" s="22">
        <v>93</v>
      </c>
      <c r="D557" s="22">
        <v>2649.0240000000003</v>
      </c>
      <c r="E557" s="22">
        <v>483</v>
      </c>
      <c r="F557" t="s">
        <v>37</v>
      </c>
      <c r="G557" s="33">
        <v>28.484129032258068</v>
      </c>
      <c r="H557" s="33" t="s">
        <v>173</v>
      </c>
      <c r="I557" s="33" t="s">
        <v>173</v>
      </c>
      <c r="J557" s="26">
        <v>28.290547572815537</v>
      </c>
      <c r="K557" s="26">
        <v>28.906457142857146</v>
      </c>
      <c r="L557" s="26">
        <v>2.1770860689647398E-2</v>
      </c>
      <c r="Q557"/>
    </row>
    <row r="558" spans="1:17" x14ac:dyDescent="0.2">
      <c r="A558" s="23">
        <v>202209</v>
      </c>
      <c r="B558" s="18">
        <v>5540246188175</v>
      </c>
      <c r="C558" s="19">
        <v>65</v>
      </c>
      <c r="D558" s="19">
        <v>1854.3168000000001</v>
      </c>
      <c r="E558" s="19">
        <v>529</v>
      </c>
      <c r="F558" t="s">
        <v>37</v>
      </c>
      <c r="G558" s="33">
        <v>28.52795076923077</v>
      </c>
      <c r="H558" s="33" t="s">
        <v>173</v>
      </c>
      <c r="I558" s="33" t="s">
        <v>173</v>
      </c>
      <c r="J558" s="26">
        <v>28.290547572815537</v>
      </c>
      <c r="K558" s="26">
        <v>28.906457142857146</v>
      </c>
      <c r="L558" s="26">
        <v>2.1770860689647398E-2</v>
      </c>
      <c r="Q558"/>
    </row>
    <row r="559" spans="1:17" x14ac:dyDescent="0.2">
      <c r="A559" s="23">
        <v>202210</v>
      </c>
      <c r="B559" s="21">
        <v>5540246188175</v>
      </c>
      <c r="C559" s="22">
        <v>130</v>
      </c>
      <c r="D559" s="22">
        <v>3773.2175999999999</v>
      </c>
      <c r="E559" s="22">
        <v>632</v>
      </c>
      <c r="F559" t="s">
        <v>37</v>
      </c>
      <c r="G559" s="33">
        <v>29.024750769230767</v>
      </c>
      <c r="H559" s="33" t="s">
        <v>173</v>
      </c>
      <c r="I559" s="33" t="s">
        <v>173</v>
      </c>
      <c r="J559" s="26">
        <v>28.290547572815537</v>
      </c>
      <c r="K559" s="26">
        <v>28.906457142857146</v>
      </c>
      <c r="L559" s="26">
        <v>2.1770860689647398E-2</v>
      </c>
      <c r="Q559"/>
    </row>
    <row r="560" spans="1:17" x14ac:dyDescent="0.2">
      <c r="A560" s="23">
        <v>202211</v>
      </c>
      <c r="B560" s="18">
        <v>5540246188175</v>
      </c>
      <c r="C560" s="19">
        <v>93</v>
      </c>
      <c r="D560" s="19">
        <v>2697.7536000000005</v>
      </c>
      <c r="E560" s="19">
        <v>632</v>
      </c>
      <c r="F560" t="s">
        <v>37</v>
      </c>
      <c r="G560" s="33">
        <v>29.008103225806458</v>
      </c>
      <c r="H560" s="33" t="s">
        <v>173</v>
      </c>
      <c r="I560" s="33" t="s">
        <v>173</v>
      </c>
      <c r="J560" s="26">
        <v>28.290547572815537</v>
      </c>
      <c r="K560" s="26">
        <v>28.906457142857146</v>
      </c>
      <c r="L560" s="26">
        <v>2.1770860689647398E-2</v>
      </c>
      <c r="Q560"/>
    </row>
    <row r="561" spans="1:17" x14ac:dyDescent="0.2">
      <c r="A561" s="23">
        <v>202212</v>
      </c>
      <c r="B561" s="21">
        <v>5540246188175</v>
      </c>
      <c r="C561" s="22">
        <v>19</v>
      </c>
      <c r="D561" s="22">
        <v>539.5680000000001</v>
      </c>
      <c r="E561" s="22">
        <v>956</v>
      </c>
      <c r="F561" t="s">
        <v>37</v>
      </c>
      <c r="G561" s="33">
        <v>28.398315789473688</v>
      </c>
      <c r="H561" s="33" t="s">
        <v>173</v>
      </c>
      <c r="I561" s="33" t="s">
        <v>173</v>
      </c>
      <c r="J561" s="26">
        <v>28.290547572815537</v>
      </c>
      <c r="K561" s="26">
        <v>28.906457142857146</v>
      </c>
      <c r="L561" s="26">
        <v>2.1770860689647398E-2</v>
      </c>
      <c r="Q561"/>
    </row>
    <row r="562" spans="1:17" x14ac:dyDescent="0.2">
      <c r="A562" s="23">
        <v>202301</v>
      </c>
      <c r="B562" s="18">
        <v>5540246188175</v>
      </c>
      <c r="C562" s="19">
        <v>168</v>
      </c>
      <c r="D562" s="19">
        <v>4856.2848000000004</v>
      </c>
      <c r="E562" s="19">
        <v>186</v>
      </c>
      <c r="F562" t="s">
        <v>37</v>
      </c>
      <c r="G562" s="33">
        <v>28.906457142857146</v>
      </c>
      <c r="H562" s="33" t="s">
        <v>173</v>
      </c>
      <c r="I562" s="33">
        <v>28.906457142857146</v>
      </c>
      <c r="J562" s="26">
        <v>28.290547572815537</v>
      </c>
      <c r="K562" s="26">
        <v>28.906457142857146</v>
      </c>
      <c r="L562" s="26">
        <v>2.1770860689647398E-2</v>
      </c>
      <c r="Q562"/>
    </row>
    <row r="563" spans="1:17" x14ac:dyDescent="0.2">
      <c r="A563" s="23">
        <v>202205</v>
      </c>
      <c r="B563" s="21">
        <v>5540246188200</v>
      </c>
      <c r="C563" s="22">
        <v>0</v>
      </c>
      <c r="D563" s="22">
        <v>0</v>
      </c>
      <c r="E563" s="22">
        <v>12733</v>
      </c>
      <c r="F563" t="s">
        <v>37</v>
      </c>
      <c r="G563" s="33" t="s">
        <v>173</v>
      </c>
      <c r="H563" s="33" t="s">
        <v>173</v>
      </c>
      <c r="I563" s="33" t="s">
        <v>173</v>
      </c>
      <c r="J563" s="26">
        <v>1.842313846153846</v>
      </c>
      <c r="K563" s="26">
        <v>1.8741417721518989</v>
      </c>
      <c r="L563" s="26">
        <v>1.7276060788719239E-2</v>
      </c>
      <c r="Q563"/>
    </row>
    <row r="564" spans="1:17" x14ac:dyDescent="0.2">
      <c r="A564" s="23">
        <v>202206</v>
      </c>
      <c r="B564" s="18">
        <v>5540246188200</v>
      </c>
      <c r="C564" s="19">
        <v>780</v>
      </c>
      <c r="D564" s="19">
        <v>1437.0047999999999</v>
      </c>
      <c r="E564" s="19">
        <v>15289</v>
      </c>
      <c r="F564" t="s">
        <v>37</v>
      </c>
      <c r="G564" s="33">
        <v>1.842313846153846</v>
      </c>
      <c r="H564" s="33">
        <v>1.842313846153846</v>
      </c>
      <c r="I564" s="33" t="s">
        <v>173</v>
      </c>
      <c r="J564" s="26">
        <v>1.842313846153846</v>
      </c>
      <c r="K564" s="26">
        <v>1.8741417721518989</v>
      </c>
      <c r="L564" s="26">
        <v>1.7276060788719239E-2</v>
      </c>
      <c r="Q564"/>
    </row>
    <row r="565" spans="1:17" x14ac:dyDescent="0.2">
      <c r="A565" s="23">
        <v>202207</v>
      </c>
      <c r="B565" s="21">
        <v>5540246188200</v>
      </c>
      <c r="C565" s="22">
        <v>0</v>
      </c>
      <c r="D565" s="22">
        <v>0</v>
      </c>
      <c r="E565" s="22">
        <v>10505</v>
      </c>
      <c r="F565" t="s">
        <v>37</v>
      </c>
      <c r="G565" s="33" t="s">
        <v>173</v>
      </c>
      <c r="H565" s="33" t="s">
        <v>173</v>
      </c>
      <c r="I565" s="33" t="s">
        <v>173</v>
      </c>
      <c r="J565" s="26">
        <v>1.842313846153846</v>
      </c>
      <c r="K565" s="26">
        <v>1.8741417721518989</v>
      </c>
      <c r="L565" s="26">
        <v>1.7276060788719239E-2</v>
      </c>
      <c r="Q565"/>
    </row>
    <row r="566" spans="1:17" x14ac:dyDescent="0.2">
      <c r="A566" s="23">
        <v>202208</v>
      </c>
      <c r="B566" s="18">
        <v>5540246188200</v>
      </c>
      <c r="C566" s="19">
        <v>1040</v>
      </c>
      <c r="D566" s="19">
        <v>1916.0064</v>
      </c>
      <c r="E566" s="19">
        <v>12844</v>
      </c>
      <c r="F566" t="s">
        <v>37</v>
      </c>
      <c r="G566" s="33">
        <v>1.8423138461538462</v>
      </c>
      <c r="H566" s="33" t="s">
        <v>173</v>
      </c>
      <c r="I566" s="33" t="s">
        <v>173</v>
      </c>
      <c r="J566" s="26">
        <v>1.842313846153846</v>
      </c>
      <c r="K566" s="26">
        <v>1.8741417721518989</v>
      </c>
      <c r="L566" s="26">
        <v>1.7276060788719239E-2</v>
      </c>
      <c r="Q566"/>
    </row>
    <row r="567" spans="1:17" x14ac:dyDescent="0.2">
      <c r="A567" s="23">
        <v>202209</v>
      </c>
      <c r="B567" s="21">
        <v>5540246188200</v>
      </c>
      <c r="C567" s="22">
        <v>928</v>
      </c>
      <c r="D567" s="22">
        <v>1710.72</v>
      </c>
      <c r="E567" s="22">
        <v>20194</v>
      </c>
      <c r="F567" t="s">
        <v>37</v>
      </c>
      <c r="G567" s="33">
        <v>1.8434482758620689</v>
      </c>
      <c r="H567" s="33" t="s">
        <v>173</v>
      </c>
      <c r="I567" s="33" t="s">
        <v>173</v>
      </c>
      <c r="J567" s="26">
        <v>1.842313846153846</v>
      </c>
      <c r="K567" s="26">
        <v>1.8741417721518989</v>
      </c>
      <c r="L567" s="26">
        <v>1.7276060788719239E-2</v>
      </c>
      <c r="Q567"/>
    </row>
    <row r="568" spans="1:17" x14ac:dyDescent="0.2">
      <c r="A568" s="23">
        <v>202210</v>
      </c>
      <c r="B568" s="21">
        <v>5540246188200</v>
      </c>
      <c r="C568" s="22">
        <v>75</v>
      </c>
      <c r="D568" s="22">
        <v>139.36320000000001</v>
      </c>
      <c r="E568" s="22">
        <v>18820</v>
      </c>
      <c r="F568" t="s">
        <v>37</v>
      </c>
      <c r="G568" s="33">
        <v>1.858176</v>
      </c>
      <c r="H568" s="33" t="s">
        <v>173</v>
      </c>
      <c r="I568" s="33" t="s">
        <v>173</v>
      </c>
      <c r="J568" s="26">
        <v>1.842313846153846</v>
      </c>
      <c r="K568" s="26">
        <v>1.8741417721518989</v>
      </c>
      <c r="L568" s="26">
        <v>1.7276060788719239E-2</v>
      </c>
      <c r="Q568"/>
    </row>
    <row r="569" spans="1:17" x14ac:dyDescent="0.2">
      <c r="A569" s="23">
        <v>202211</v>
      </c>
      <c r="B569" s="18">
        <v>5540246188200</v>
      </c>
      <c r="C569" s="19">
        <v>2265</v>
      </c>
      <c r="D569" s="19">
        <v>4250.0591999999997</v>
      </c>
      <c r="E569" s="19">
        <v>20194</v>
      </c>
      <c r="F569" t="s">
        <v>37</v>
      </c>
      <c r="G569" s="33">
        <v>1.8764058278145694</v>
      </c>
      <c r="H569" s="33" t="s">
        <v>173</v>
      </c>
      <c r="I569" s="33" t="s">
        <v>173</v>
      </c>
      <c r="J569" s="26">
        <v>1.842313846153846</v>
      </c>
      <c r="K569" s="26">
        <v>1.8741417721518989</v>
      </c>
      <c r="L569" s="26">
        <v>1.7276060788719239E-2</v>
      </c>
      <c r="Q569"/>
    </row>
    <row r="570" spans="1:17" x14ac:dyDescent="0.2">
      <c r="A570" s="23">
        <v>202212</v>
      </c>
      <c r="B570" s="21">
        <v>5540246188200</v>
      </c>
      <c r="C570" s="22">
        <v>632</v>
      </c>
      <c r="D570" s="22">
        <v>1184.4576000000002</v>
      </c>
      <c r="E570" s="22">
        <v>16964</v>
      </c>
      <c r="F570" t="s">
        <v>37</v>
      </c>
      <c r="G570" s="33">
        <v>1.8741417721518989</v>
      </c>
      <c r="H570" s="33" t="s">
        <v>173</v>
      </c>
      <c r="I570" s="33" t="s">
        <v>173</v>
      </c>
      <c r="J570" s="26">
        <v>1.842313846153846</v>
      </c>
      <c r="K570" s="26">
        <v>1.8741417721518989</v>
      </c>
      <c r="L570" s="26">
        <v>1.7276060788719239E-2</v>
      </c>
      <c r="Q570"/>
    </row>
    <row r="571" spans="1:17" x14ac:dyDescent="0.2">
      <c r="A571" s="23">
        <v>202301</v>
      </c>
      <c r="B571" s="21">
        <v>5540246188200</v>
      </c>
      <c r="C571" s="22">
        <v>632</v>
      </c>
      <c r="D571" s="22">
        <v>1184.4576000000002</v>
      </c>
      <c r="E571" s="22">
        <v>3490</v>
      </c>
      <c r="F571" t="s">
        <v>37</v>
      </c>
      <c r="G571" s="33">
        <v>1.8741417721518989</v>
      </c>
      <c r="H571" s="33" t="s">
        <v>173</v>
      </c>
      <c r="I571" s="33">
        <v>1.8741417721518989</v>
      </c>
      <c r="J571" s="26">
        <v>1.842313846153846</v>
      </c>
      <c r="K571" s="26">
        <v>1.8741417721518989</v>
      </c>
      <c r="L571" s="26">
        <v>1.7276060788719239E-2</v>
      </c>
      <c r="Q571"/>
    </row>
    <row r="572" spans="1:17" x14ac:dyDescent="0.2">
      <c r="A572" s="23">
        <v>202205</v>
      </c>
      <c r="B572" s="21">
        <v>5540246188224</v>
      </c>
      <c r="C572" s="22">
        <v>5568</v>
      </c>
      <c r="D572" s="22">
        <v>6531.84</v>
      </c>
      <c r="E572" s="22">
        <v>12876</v>
      </c>
      <c r="F572" t="s">
        <v>144</v>
      </c>
      <c r="G572" s="33">
        <v>1.173103448275862</v>
      </c>
      <c r="H572" s="33">
        <v>1.173103448275862</v>
      </c>
      <c r="I572" s="33" t="s">
        <v>173</v>
      </c>
      <c r="J572" s="26">
        <v>1.173103448275862</v>
      </c>
      <c r="K572" s="26">
        <v>1.173103448275862</v>
      </c>
      <c r="L572" s="26">
        <v>0</v>
      </c>
      <c r="Q572"/>
    </row>
    <row r="573" spans="1:17" x14ac:dyDescent="0.2">
      <c r="A573" s="23">
        <v>202206</v>
      </c>
      <c r="B573" s="18">
        <v>5540246188224</v>
      </c>
      <c r="C573" s="19">
        <v>14616</v>
      </c>
      <c r="D573" s="19">
        <v>17146.080000000002</v>
      </c>
      <c r="E573" s="19">
        <v>19720</v>
      </c>
      <c r="F573" t="s">
        <v>144</v>
      </c>
      <c r="G573" s="33">
        <v>1.1731034482758622</v>
      </c>
      <c r="H573" s="33" t="s">
        <v>173</v>
      </c>
      <c r="I573" s="33" t="s">
        <v>173</v>
      </c>
      <c r="J573" s="26">
        <v>1.173103448275862</v>
      </c>
      <c r="K573" s="26">
        <v>1.173103448275862</v>
      </c>
      <c r="L573" s="26">
        <v>0</v>
      </c>
      <c r="Q573"/>
    </row>
    <row r="574" spans="1:17" x14ac:dyDescent="0.2">
      <c r="A574" s="23">
        <v>202207</v>
      </c>
      <c r="B574" s="21">
        <v>5540246188224</v>
      </c>
      <c r="C574" s="22">
        <v>19024</v>
      </c>
      <c r="D574" s="22">
        <v>22317.120000000003</v>
      </c>
      <c r="E574" s="22">
        <v>3944</v>
      </c>
      <c r="F574" t="s">
        <v>144</v>
      </c>
      <c r="G574" s="33">
        <v>1.1731034482758622</v>
      </c>
      <c r="H574" s="33" t="s">
        <v>173</v>
      </c>
      <c r="I574" s="33" t="s">
        <v>173</v>
      </c>
      <c r="J574" s="26">
        <v>1.173103448275862</v>
      </c>
      <c r="K574" s="26">
        <v>1.173103448275862</v>
      </c>
      <c r="L574" s="26">
        <v>0</v>
      </c>
      <c r="Q574"/>
    </row>
    <row r="575" spans="1:17" x14ac:dyDescent="0.2">
      <c r="A575" s="23">
        <v>202208</v>
      </c>
      <c r="B575" s="18">
        <v>5540246188224</v>
      </c>
      <c r="C575" s="19">
        <v>15080</v>
      </c>
      <c r="D575" s="19">
        <v>17690.400000000001</v>
      </c>
      <c r="E575" s="19">
        <v>11252</v>
      </c>
      <c r="F575" t="s">
        <v>144</v>
      </c>
      <c r="G575" s="33">
        <v>1.1731034482758622</v>
      </c>
      <c r="H575" s="33" t="s">
        <v>173</v>
      </c>
      <c r="I575" s="33" t="s">
        <v>173</v>
      </c>
      <c r="J575" s="26">
        <v>1.173103448275862</v>
      </c>
      <c r="K575" s="26">
        <v>1.173103448275862</v>
      </c>
      <c r="L575" s="26">
        <v>0</v>
      </c>
      <c r="Q575"/>
    </row>
    <row r="576" spans="1:17" x14ac:dyDescent="0.2">
      <c r="A576" s="23">
        <v>202209</v>
      </c>
      <c r="B576" s="21">
        <v>5540246188224</v>
      </c>
      <c r="C576" s="22">
        <v>15892</v>
      </c>
      <c r="D576" s="22">
        <v>18642.960000000003</v>
      </c>
      <c r="E576" s="22">
        <v>19140</v>
      </c>
      <c r="F576" t="s">
        <v>144</v>
      </c>
      <c r="G576" s="33">
        <v>1.1731034482758622</v>
      </c>
      <c r="H576" s="33" t="s">
        <v>173</v>
      </c>
      <c r="I576" s="33" t="s">
        <v>173</v>
      </c>
      <c r="J576" s="26">
        <v>1.173103448275862</v>
      </c>
      <c r="K576" s="26">
        <v>1.173103448275862</v>
      </c>
      <c r="L576" s="26">
        <v>0</v>
      </c>
      <c r="Q576"/>
    </row>
    <row r="577" spans="1:17" x14ac:dyDescent="0.2">
      <c r="A577" s="23">
        <v>202210</v>
      </c>
      <c r="B577" s="21">
        <v>5540246188224</v>
      </c>
      <c r="C577" s="22">
        <v>8816</v>
      </c>
      <c r="D577" s="22">
        <v>10342.08</v>
      </c>
      <c r="E577" s="22">
        <v>57072</v>
      </c>
      <c r="F577" t="s">
        <v>144</v>
      </c>
      <c r="G577" s="33">
        <v>1.173103448275862</v>
      </c>
      <c r="H577" s="33" t="s">
        <v>173</v>
      </c>
      <c r="I577" s="33">
        <v>1.173103448275862</v>
      </c>
      <c r="J577" s="26">
        <v>1.173103448275862</v>
      </c>
      <c r="K577" s="26">
        <v>1.173103448275862</v>
      </c>
      <c r="L577" s="26">
        <v>0</v>
      </c>
      <c r="Q577"/>
    </row>
    <row r="578" spans="1:17" x14ac:dyDescent="0.2">
      <c r="A578" s="23">
        <v>202205</v>
      </c>
      <c r="B578" s="21">
        <v>5540246188512</v>
      </c>
      <c r="C578" s="22">
        <v>179</v>
      </c>
      <c r="D578" s="22">
        <v>24488.9568</v>
      </c>
      <c r="E578" s="22">
        <v>28</v>
      </c>
      <c r="F578" t="s">
        <v>124</v>
      </c>
      <c r="G578" s="33">
        <v>136.80981452513967</v>
      </c>
      <c r="H578" s="33">
        <v>136.80981452513967</v>
      </c>
      <c r="I578" s="33" t="s">
        <v>173</v>
      </c>
      <c r="J578" s="26">
        <v>136.80981452513967</v>
      </c>
      <c r="K578" s="26">
        <v>136.86482229102168</v>
      </c>
      <c r="L578" s="26">
        <v>4.0207470548025981E-4</v>
      </c>
      <c r="Q578"/>
    </row>
    <row r="579" spans="1:17" x14ac:dyDescent="0.2">
      <c r="A579" s="23">
        <v>202206</v>
      </c>
      <c r="B579" s="21">
        <v>5540246188512</v>
      </c>
      <c r="C579" s="22">
        <v>151</v>
      </c>
      <c r="D579" s="22">
        <v>20672.496000000003</v>
      </c>
      <c r="E579" s="22">
        <v>33</v>
      </c>
      <c r="F579" t="s">
        <v>124</v>
      </c>
      <c r="G579" s="33">
        <v>136.90394701986756</v>
      </c>
      <c r="H579" s="33" t="s">
        <v>173</v>
      </c>
      <c r="I579" s="33" t="s">
        <v>173</v>
      </c>
      <c r="J579" s="26">
        <v>136.80981452513967</v>
      </c>
      <c r="K579" s="26">
        <v>136.86482229102168</v>
      </c>
      <c r="L579" s="26">
        <v>4.0207470548025981E-4</v>
      </c>
      <c r="Q579"/>
    </row>
    <row r="580" spans="1:17" x14ac:dyDescent="0.2">
      <c r="A580" s="23">
        <v>202207</v>
      </c>
      <c r="B580" s="18">
        <v>5540246188512</v>
      </c>
      <c r="C580" s="19">
        <v>351</v>
      </c>
      <c r="D580" s="19">
        <v>48023.798400000007</v>
      </c>
      <c r="E580" s="19">
        <v>5</v>
      </c>
      <c r="F580" t="s">
        <v>124</v>
      </c>
      <c r="G580" s="33">
        <v>136.81993846153847</v>
      </c>
      <c r="H580" s="33" t="s">
        <v>173</v>
      </c>
      <c r="I580" s="33" t="s">
        <v>173</v>
      </c>
      <c r="J580" s="26">
        <v>136.80981452513967</v>
      </c>
      <c r="K580" s="26">
        <v>136.86482229102168</v>
      </c>
      <c r="L580" s="26">
        <v>4.0207470548025981E-4</v>
      </c>
      <c r="Q580"/>
    </row>
    <row r="581" spans="1:17" x14ac:dyDescent="0.2">
      <c r="A581" s="23">
        <v>202208</v>
      </c>
      <c r="B581" s="18">
        <v>5540246188512</v>
      </c>
      <c r="C581" s="19">
        <v>332</v>
      </c>
      <c r="D581" s="19">
        <v>45479.491200000004</v>
      </c>
      <c r="E581" s="19">
        <v>0</v>
      </c>
      <c r="F581" t="s">
        <v>124</v>
      </c>
      <c r="G581" s="33">
        <v>136.98641927710844</v>
      </c>
      <c r="H581" s="33" t="s">
        <v>173</v>
      </c>
      <c r="I581" s="33" t="s">
        <v>173</v>
      </c>
      <c r="J581" s="26">
        <v>136.80981452513967</v>
      </c>
      <c r="K581" s="26">
        <v>136.86482229102168</v>
      </c>
      <c r="L581" s="26">
        <v>4.0207470548025981E-4</v>
      </c>
      <c r="Q581"/>
    </row>
    <row r="582" spans="1:17" x14ac:dyDescent="0.2">
      <c r="A582" s="23">
        <v>202209</v>
      </c>
      <c r="B582" s="18">
        <v>5540246188512</v>
      </c>
      <c r="C582" s="19">
        <v>332</v>
      </c>
      <c r="D582" s="19">
        <v>45479.491200000004</v>
      </c>
      <c r="E582" s="19">
        <v>0</v>
      </c>
      <c r="F582" t="s">
        <v>124</v>
      </c>
      <c r="G582" s="33">
        <v>136.98641927710844</v>
      </c>
      <c r="H582" s="33" t="s">
        <v>173</v>
      </c>
      <c r="I582" s="33" t="s">
        <v>173</v>
      </c>
      <c r="J582" s="26">
        <v>136.80981452513967</v>
      </c>
      <c r="K582" s="26">
        <v>136.86482229102168</v>
      </c>
      <c r="L582" s="26">
        <v>4.0207470548025981E-4</v>
      </c>
      <c r="Q582"/>
    </row>
    <row r="583" spans="1:17" x14ac:dyDescent="0.2">
      <c r="A583" s="23">
        <v>202210</v>
      </c>
      <c r="B583" s="21">
        <v>5540246188512</v>
      </c>
      <c r="C583" s="22">
        <v>335</v>
      </c>
      <c r="D583" s="22">
        <v>45797.529600000009</v>
      </c>
      <c r="E583" s="22">
        <v>12</v>
      </c>
      <c r="F583" t="s">
        <v>124</v>
      </c>
      <c r="G583" s="33">
        <v>136.70904358208958</v>
      </c>
      <c r="H583" s="33" t="s">
        <v>173</v>
      </c>
      <c r="I583" s="33" t="s">
        <v>173</v>
      </c>
      <c r="J583" s="26">
        <v>136.80981452513967</v>
      </c>
      <c r="K583" s="26">
        <v>136.86482229102168</v>
      </c>
      <c r="L583" s="26">
        <v>4.0207470548025981E-4</v>
      </c>
      <c r="Q583"/>
    </row>
    <row r="584" spans="1:17" x14ac:dyDescent="0.2">
      <c r="A584" s="23">
        <v>202211</v>
      </c>
      <c r="B584" s="21">
        <v>5540246188512</v>
      </c>
      <c r="C584" s="22">
        <v>323</v>
      </c>
      <c r="D584" s="22">
        <v>44207.337600000006</v>
      </c>
      <c r="E584" s="22">
        <v>0</v>
      </c>
      <c r="F584" t="s">
        <v>124</v>
      </c>
      <c r="G584" s="33">
        <v>136.86482229102168</v>
      </c>
      <c r="H584" s="33" t="s">
        <v>173</v>
      </c>
      <c r="I584" s="33" t="s">
        <v>173</v>
      </c>
      <c r="J584" s="26">
        <v>136.80981452513967</v>
      </c>
      <c r="K584" s="26">
        <v>136.86482229102168</v>
      </c>
      <c r="L584" s="26">
        <v>4.0207470548025981E-4</v>
      </c>
      <c r="Q584"/>
    </row>
    <row r="585" spans="1:17" x14ac:dyDescent="0.2">
      <c r="A585" s="23">
        <v>202212</v>
      </c>
      <c r="B585" s="18">
        <v>5540246188512</v>
      </c>
      <c r="C585" s="19">
        <v>323</v>
      </c>
      <c r="D585" s="19">
        <v>44207.337600000006</v>
      </c>
      <c r="E585" s="19">
        <v>0</v>
      </c>
      <c r="F585" t="s">
        <v>124</v>
      </c>
      <c r="G585" s="33">
        <v>136.86482229102168</v>
      </c>
      <c r="H585" s="33" t="s">
        <v>173</v>
      </c>
      <c r="I585" s="33" t="s">
        <v>173</v>
      </c>
      <c r="J585" s="26">
        <v>136.80981452513967</v>
      </c>
      <c r="K585" s="26">
        <v>136.86482229102168</v>
      </c>
      <c r="L585" s="26">
        <v>4.0207470548025981E-4</v>
      </c>
      <c r="Q585"/>
    </row>
    <row r="586" spans="1:17" x14ac:dyDescent="0.2">
      <c r="A586" s="23">
        <v>202301</v>
      </c>
      <c r="B586" s="18">
        <v>5540246188512</v>
      </c>
      <c r="C586" s="19">
        <v>323</v>
      </c>
      <c r="D586" s="19">
        <v>44207.337600000006</v>
      </c>
      <c r="E586" s="19">
        <v>0</v>
      </c>
      <c r="F586" t="s">
        <v>124</v>
      </c>
      <c r="G586" s="33">
        <v>136.86482229102168</v>
      </c>
      <c r="H586" s="33" t="s">
        <v>173</v>
      </c>
      <c r="I586" s="33">
        <v>136.86482229102168</v>
      </c>
      <c r="J586" s="26">
        <v>136.80981452513967</v>
      </c>
      <c r="K586" s="26">
        <v>136.86482229102168</v>
      </c>
      <c r="L586" s="26">
        <v>4.0207470548025981E-4</v>
      </c>
      <c r="Q586"/>
    </row>
    <row r="587" spans="1:17" x14ac:dyDescent="0.2">
      <c r="A587" s="23">
        <v>202205</v>
      </c>
      <c r="B587" s="21">
        <v>5540246188583</v>
      </c>
      <c r="C587" s="22">
        <v>4594</v>
      </c>
      <c r="D587" s="22">
        <v>16448.572800000002</v>
      </c>
      <c r="E587" s="22">
        <v>8464</v>
      </c>
      <c r="F587" t="s">
        <v>7</v>
      </c>
      <c r="G587" s="33">
        <v>3.5804468437091863</v>
      </c>
      <c r="H587" s="33">
        <v>3.5804468437091863</v>
      </c>
      <c r="I587" s="33" t="s">
        <v>173</v>
      </c>
      <c r="J587" s="26">
        <v>3.5804468437091863</v>
      </c>
      <c r="K587" s="26">
        <v>3.5806452244897966</v>
      </c>
      <c r="L587" s="26">
        <v>5.540671018722243E-5</v>
      </c>
      <c r="Q587"/>
    </row>
    <row r="588" spans="1:17" x14ac:dyDescent="0.2">
      <c r="A588" s="23">
        <v>202206</v>
      </c>
      <c r="B588" s="18">
        <v>5540246188583</v>
      </c>
      <c r="C588" s="19">
        <v>4483</v>
      </c>
      <c r="D588" s="19">
        <v>16049.836800000001</v>
      </c>
      <c r="E588" s="19">
        <v>11220</v>
      </c>
      <c r="F588" t="s">
        <v>7</v>
      </c>
      <c r="G588" s="33">
        <v>3.5801554316306046</v>
      </c>
      <c r="H588" s="33" t="s">
        <v>173</v>
      </c>
      <c r="I588" s="33" t="s">
        <v>173</v>
      </c>
      <c r="J588" s="26">
        <v>3.5804468437091863</v>
      </c>
      <c r="K588" s="26">
        <v>3.5806452244897966</v>
      </c>
      <c r="L588" s="26">
        <v>5.540671018722243E-5</v>
      </c>
      <c r="Q588"/>
    </row>
    <row r="589" spans="1:17" x14ac:dyDescent="0.2">
      <c r="A589" s="23">
        <v>202207</v>
      </c>
      <c r="B589" s="21">
        <v>5540246188583</v>
      </c>
      <c r="C589" s="22">
        <v>5513</v>
      </c>
      <c r="D589" s="22">
        <v>19738.296000000002</v>
      </c>
      <c r="E589" s="22">
        <v>7517</v>
      </c>
      <c r="F589" t="s">
        <v>7</v>
      </c>
      <c r="G589" s="33">
        <v>3.5803185198621446</v>
      </c>
      <c r="H589" s="33" t="s">
        <v>173</v>
      </c>
      <c r="I589" s="33" t="s">
        <v>173</v>
      </c>
      <c r="J589" s="26">
        <v>3.5804468437091863</v>
      </c>
      <c r="K589" s="26">
        <v>3.5806452244897966</v>
      </c>
      <c r="L589" s="26">
        <v>5.540671018722243E-5</v>
      </c>
      <c r="Q589"/>
    </row>
    <row r="590" spans="1:17" x14ac:dyDescent="0.2">
      <c r="A590" s="23">
        <v>202208</v>
      </c>
      <c r="B590" s="21">
        <v>5540246188583</v>
      </c>
      <c r="C590" s="22">
        <v>2450</v>
      </c>
      <c r="D590" s="22">
        <v>8772.5808000000015</v>
      </c>
      <c r="E590" s="22">
        <v>4789</v>
      </c>
      <c r="F590" t="s">
        <v>7</v>
      </c>
      <c r="G590" s="33">
        <v>3.5806452244897966</v>
      </c>
      <c r="H590" s="33" t="s">
        <v>173</v>
      </c>
      <c r="I590" s="33">
        <v>3.5806452244897966</v>
      </c>
      <c r="J590" s="26">
        <v>3.5804468437091863</v>
      </c>
      <c r="K590" s="26">
        <v>3.5806452244897966</v>
      </c>
      <c r="L590" s="26">
        <v>5.540671018722243E-5</v>
      </c>
      <c r="Q590"/>
    </row>
    <row r="591" spans="1:17" x14ac:dyDescent="0.2">
      <c r="A591" s="23">
        <v>202205</v>
      </c>
      <c r="B591" s="21">
        <v>5540246188647</v>
      </c>
      <c r="C591" s="22">
        <v>1798</v>
      </c>
      <c r="D591" s="22">
        <v>26616.600000000002</v>
      </c>
      <c r="E591" s="22">
        <v>0</v>
      </c>
      <c r="F591" t="s">
        <v>78</v>
      </c>
      <c r="G591" s="33">
        <v>14.80344827586207</v>
      </c>
      <c r="H591" s="33">
        <v>14.80344827586207</v>
      </c>
      <c r="I591" s="33" t="s">
        <v>173</v>
      </c>
      <c r="J591" s="26">
        <v>14.80344827586207</v>
      </c>
      <c r="K591" s="26">
        <v>14.795718015665797</v>
      </c>
      <c r="L591" s="26">
        <v>-5.2219321148838649E-4</v>
      </c>
      <c r="Q591"/>
    </row>
    <row r="592" spans="1:17" x14ac:dyDescent="0.2">
      <c r="A592" s="23">
        <v>202206</v>
      </c>
      <c r="B592" s="18">
        <v>5540246188647</v>
      </c>
      <c r="C592" s="19">
        <v>1798</v>
      </c>
      <c r="D592" s="19">
        <v>26616.600000000002</v>
      </c>
      <c r="E592" s="19">
        <v>0</v>
      </c>
      <c r="F592" t="s">
        <v>78</v>
      </c>
      <c r="G592" s="33">
        <v>14.80344827586207</v>
      </c>
      <c r="H592" s="33" t="s">
        <v>173</v>
      </c>
      <c r="I592" s="33" t="s">
        <v>173</v>
      </c>
      <c r="J592" s="26">
        <v>14.80344827586207</v>
      </c>
      <c r="K592" s="26">
        <v>14.795718015665797</v>
      </c>
      <c r="L592" s="26">
        <v>-5.2219321148838649E-4</v>
      </c>
      <c r="Q592"/>
    </row>
    <row r="593" spans="1:17" x14ac:dyDescent="0.2">
      <c r="A593" s="23">
        <v>202207</v>
      </c>
      <c r="B593" s="21">
        <v>5540246188647</v>
      </c>
      <c r="C593" s="22">
        <v>1798</v>
      </c>
      <c r="D593" s="22">
        <v>26616.600000000002</v>
      </c>
      <c r="E593" s="22">
        <v>93</v>
      </c>
      <c r="F593" t="s">
        <v>78</v>
      </c>
      <c r="G593" s="33">
        <v>14.80344827586207</v>
      </c>
      <c r="H593" s="33" t="s">
        <v>173</v>
      </c>
      <c r="I593" s="33" t="s">
        <v>173</v>
      </c>
      <c r="J593" s="26">
        <v>14.80344827586207</v>
      </c>
      <c r="K593" s="26">
        <v>14.795718015665797</v>
      </c>
      <c r="L593" s="26">
        <v>-5.2219321148838649E-4</v>
      </c>
      <c r="Q593"/>
    </row>
    <row r="594" spans="1:17" x14ac:dyDescent="0.2">
      <c r="A594" s="23">
        <v>202208</v>
      </c>
      <c r="B594" s="21">
        <v>5540246188647</v>
      </c>
      <c r="C594" s="22">
        <v>1706</v>
      </c>
      <c r="D594" s="22">
        <v>25242.84</v>
      </c>
      <c r="E594" s="22">
        <v>720</v>
      </c>
      <c r="F594" t="s">
        <v>78</v>
      </c>
      <c r="G594" s="33">
        <v>14.796506447831185</v>
      </c>
      <c r="H594" s="33" t="s">
        <v>173</v>
      </c>
      <c r="I594" s="33" t="s">
        <v>173</v>
      </c>
      <c r="J594" s="26">
        <v>14.80344827586207</v>
      </c>
      <c r="K594" s="26">
        <v>14.795718015665797</v>
      </c>
      <c r="L594" s="26">
        <v>-5.2219321148838649E-4</v>
      </c>
      <c r="Q594"/>
    </row>
    <row r="595" spans="1:17" x14ac:dyDescent="0.2">
      <c r="A595" s="23">
        <v>202209</v>
      </c>
      <c r="B595" s="18">
        <v>5540246188647</v>
      </c>
      <c r="C595" s="19">
        <v>986</v>
      </c>
      <c r="D595" s="19">
        <v>14596.2</v>
      </c>
      <c r="E595" s="19">
        <v>604</v>
      </c>
      <c r="F595" t="s">
        <v>78</v>
      </c>
      <c r="G595" s="33">
        <v>14.80344827586207</v>
      </c>
      <c r="H595" s="33" t="s">
        <v>173</v>
      </c>
      <c r="I595" s="33" t="s">
        <v>173</v>
      </c>
      <c r="J595" s="26">
        <v>14.80344827586207</v>
      </c>
      <c r="K595" s="26">
        <v>14.795718015665797</v>
      </c>
      <c r="L595" s="26">
        <v>-5.2219321148838649E-4</v>
      </c>
      <c r="Q595"/>
    </row>
    <row r="596" spans="1:17" x14ac:dyDescent="0.2">
      <c r="A596" s="23">
        <v>202210</v>
      </c>
      <c r="B596" s="21">
        <v>5540246188647</v>
      </c>
      <c r="C596" s="22">
        <v>383</v>
      </c>
      <c r="D596" s="22">
        <v>5666.76</v>
      </c>
      <c r="E596" s="22">
        <v>383</v>
      </c>
      <c r="F596" t="s">
        <v>78</v>
      </c>
      <c r="G596" s="33">
        <v>14.795718015665797</v>
      </c>
      <c r="H596" s="33" t="s">
        <v>173</v>
      </c>
      <c r="I596" s="33">
        <v>14.795718015665797</v>
      </c>
      <c r="J596" s="26">
        <v>14.80344827586207</v>
      </c>
      <c r="K596" s="26">
        <v>14.795718015665797</v>
      </c>
      <c r="L596" s="26">
        <v>-5.2219321148838649E-4</v>
      </c>
      <c r="Q596"/>
    </row>
    <row r="597" spans="1:17" x14ac:dyDescent="0.2">
      <c r="A597" s="23">
        <v>202205</v>
      </c>
      <c r="B597" s="21">
        <v>5540246190092</v>
      </c>
      <c r="C597" s="22">
        <v>96</v>
      </c>
      <c r="D597" s="22">
        <v>13163.5584</v>
      </c>
      <c r="E597" s="22">
        <v>47</v>
      </c>
      <c r="F597" t="s">
        <v>124</v>
      </c>
      <c r="G597" s="33">
        <v>137.12039999999999</v>
      </c>
      <c r="H597" s="33">
        <v>137.12039999999999</v>
      </c>
      <c r="I597" s="33" t="s">
        <v>173</v>
      </c>
      <c r="J597" s="26">
        <v>137.12039999999999</v>
      </c>
      <c r="K597" s="26">
        <v>130.55209043478263</v>
      </c>
      <c r="L597" s="26">
        <v>-4.7901767827524977E-2</v>
      </c>
      <c r="Q597"/>
    </row>
    <row r="598" spans="1:17" x14ac:dyDescent="0.2">
      <c r="A598" s="23">
        <v>202206</v>
      </c>
      <c r="B598" s="18">
        <v>5540246190092</v>
      </c>
      <c r="C598" s="19">
        <v>49</v>
      </c>
      <c r="D598" s="19">
        <v>6742.3104000000003</v>
      </c>
      <c r="E598" s="19">
        <v>49</v>
      </c>
      <c r="F598" t="s">
        <v>124</v>
      </c>
      <c r="G598" s="33">
        <v>137.59817142857145</v>
      </c>
      <c r="H598" s="33" t="s">
        <v>173</v>
      </c>
      <c r="I598" s="33" t="s">
        <v>173</v>
      </c>
      <c r="J598" s="26">
        <v>137.12039999999999</v>
      </c>
      <c r="K598" s="26">
        <v>130.55209043478263</v>
      </c>
      <c r="L598" s="26">
        <v>-4.7901767827524977E-2</v>
      </c>
      <c r="Q598"/>
    </row>
    <row r="599" spans="1:17" x14ac:dyDescent="0.2">
      <c r="A599" s="23">
        <v>202207</v>
      </c>
      <c r="B599" s="21">
        <v>5540246190092</v>
      </c>
      <c r="C599" s="22">
        <v>228</v>
      </c>
      <c r="D599" s="22">
        <v>31464.1152</v>
      </c>
      <c r="E599" s="22">
        <v>31</v>
      </c>
      <c r="F599" t="s">
        <v>124</v>
      </c>
      <c r="G599" s="33">
        <v>138.00050526315789</v>
      </c>
      <c r="H599" s="33" t="s">
        <v>173</v>
      </c>
      <c r="I599" s="33" t="s">
        <v>173</v>
      </c>
      <c r="J599" s="26">
        <v>137.12039999999999</v>
      </c>
      <c r="K599" s="26">
        <v>130.55209043478263</v>
      </c>
      <c r="L599" s="26">
        <v>-4.7901767827524977E-2</v>
      </c>
      <c r="Q599"/>
    </row>
    <row r="600" spans="1:17" x14ac:dyDescent="0.2">
      <c r="A600" s="23">
        <v>202208</v>
      </c>
      <c r="B600" s="21">
        <v>5540246190092</v>
      </c>
      <c r="C600" s="22">
        <v>198</v>
      </c>
      <c r="D600" s="22">
        <v>27290.304</v>
      </c>
      <c r="E600" s="22">
        <v>40</v>
      </c>
      <c r="F600" t="s">
        <v>124</v>
      </c>
      <c r="G600" s="33">
        <v>137.82981818181818</v>
      </c>
      <c r="H600" s="33" t="s">
        <v>173</v>
      </c>
      <c r="I600" s="33" t="s">
        <v>173</v>
      </c>
      <c r="J600" s="26">
        <v>137.12039999999999</v>
      </c>
      <c r="K600" s="26">
        <v>130.55209043478263</v>
      </c>
      <c r="L600" s="26">
        <v>-4.7901767827524977E-2</v>
      </c>
      <c r="Q600"/>
    </row>
    <row r="601" spans="1:17" x14ac:dyDescent="0.2">
      <c r="A601" s="23">
        <v>202209</v>
      </c>
      <c r="B601" s="18">
        <v>5540246190092</v>
      </c>
      <c r="C601" s="19">
        <v>158</v>
      </c>
      <c r="D601" s="19">
        <v>21832.243200000001</v>
      </c>
      <c r="E601" s="19">
        <v>40</v>
      </c>
      <c r="F601" t="s">
        <v>124</v>
      </c>
      <c r="G601" s="33">
        <v>138.17875443037974</v>
      </c>
      <c r="H601" s="33" t="s">
        <v>173</v>
      </c>
      <c r="I601" s="33" t="s">
        <v>173</v>
      </c>
      <c r="J601" s="26">
        <v>137.12039999999999</v>
      </c>
      <c r="K601" s="26">
        <v>130.55209043478263</v>
      </c>
      <c r="L601" s="26">
        <v>-4.7901767827524977E-2</v>
      </c>
      <c r="Q601"/>
    </row>
    <row r="602" spans="1:17" x14ac:dyDescent="0.2">
      <c r="A602" s="23">
        <v>202210</v>
      </c>
      <c r="B602" s="21">
        <v>5540246190092</v>
      </c>
      <c r="C602" s="22">
        <v>119</v>
      </c>
      <c r="D602" s="22">
        <v>16374.182400000002</v>
      </c>
      <c r="E602" s="22">
        <v>42</v>
      </c>
      <c r="F602" t="s">
        <v>124</v>
      </c>
      <c r="G602" s="33">
        <v>137.59817142857145</v>
      </c>
      <c r="H602" s="33" t="s">
        <v>173</v>
      </c>
      <c r="I602" s="33" t="s">
        <v>173</v>
      </c>
      <c r="J602" s="26">
        <v>137.12039999999999</v>
      </c>
      <c r="K602" s="26">
        <v>130.55209043478263</v>
      </c>
      <c r="L602" s="26">
        <v>-4.7901767827524977E-2</v>
      </c>
      <c r="Q602"/>
    </row>
    <row r="603" spans="1:17" x14ac:dyDescent="0.2">
      <c r="A603" s="23">
        <v>202211</v>
      </c>
      <c r="B603" s="18">
        <v>5540246190092</v>
      </c>
      <c r="C603" s="19">
        <v>307</v>
      </c>
      <c r="D603" s="19">
        <v>40035.988800000006</v>
      </c>
      <c r="E603" s="19">
        <v>35</v>
      </c>
      <c r="F603" t="s">
        <v>124</v>
      </c>
      <c r="G603" s="33">
        <v>130.41038697068407</v>
      </c>
      <c r="H603" s="33" t="s">
        <v>173</v>
      </c>
      <c r="I603" s="33" t="s">
        <v>173</v>
      </c>
      <c r="J603" s="26">
        <v>137.12039999999999</v>
      </c>
      <c r="K603" s="26">
        <v>130.55209043478263</v>
      </c>
      <c r="L603" s="26">
        <v>-4.7901767827524977E-2</v>
      </c>
      <c r="Q603"/>
    </row>
    <row r="604" spans="1:17" x14ac:dyDescent="0.2">
      <c r="A604" s="23">
        <v>202212</v>
      </c>
      <c r="B604" s="21">
        <v>5540246190092</v>
      </c>
      <c r="C604" s="22">
        <v>272</v>
      </c>
      <c r="D604" s="22">
        <v>35486.424000000006</v>
      </c>
      <c r="E604" s="22">
        <v>42</v>
      </c>
      <c r="F604" t="s">
        <v>124</v>
      </c>
      <c r="G604" s="33">
        <v>130.46479411764707</v>
      </c>
      <c r="H604" s="33" t="s">
        <v>173</v>
      </c>
      <c r="I604" s="33" t="s">
        <v>173</v>
      </c>
      <c r="J604" s="26">
        <v>137.12039999999999</v>
      </c>
      <c r="K604" s="26">
        <v>130.55209043478263</v>
      </c>
      <c r="L604" s="26">
        <v>-4.7901767827524977E-2</v>
      </c>
      <c r="Q604"/>
    </row>
    <row r="605" spans="1:17" x14ac:dyDescent="0.2">
      <c r="A605" s="23">
        <v>202301</v>
      </c>
      <c r="B605" s="21">
        <v>5540246190092</v>
      </c>
      <c r="C605" s="22">
        <v>230</v>
      </c>
      <c r="D605" s="22">
        <v>30026.980800000001</v>
      </c>
      <c r="E605" s="22">
        <v>0</v>
      </c>
      <c r="F605" t="s">
        <v>124</v>
      </c>
      <c r="G605" s="33">
        <v>130.55209043478263</v>
      </c>
      <c r="H605" s="33" t="s">
        <v>173</v>
      </c>
      <c r="I605" s="33">
        <v>130.55209043478263</v>
      </c>
      <c r="J605" s="26">
        <v>137.12039999999999</v>
      </c>
      <c r="K605" s="26">
        <v>130.55209043478263</v>
      </c>
      <c r="L605" s="26">
        <v>-4.7901767827524977E-2</v>
      </c>
      <c r="Q605"/>
    </row>
    <row r="606" spans="1:17" x14ac:dyDescent="0.2">
      <c r="A606" s="23">
        <v>202205</v>
      </c>
      <c r="B606" s="18">
        <v>5540246190097</v>
      </c>
      <c r="C606" s="19">
        <v>4880</v>
      </c>
      <c r="D606" s="19">
        <v>120385.00800000002</v>
      </c>
      <c r="E606" s="19">
        <v>8234</v>
      </c>
      <c r="F606" t="s">
        <v>144</v>
      </c>
      <c r="G606" s="33">
        <v>24.669059016393447</v>
      </c>
      <c r="H606" s="33">
        <v>24.669059016393447</v>
      </c>
      <c r="I606" s="33" t="s">
        <v>173</v>
      </c>
      <c r="J606" s="26">
        <v>24.669059016393447</v>
      </c>
      <c r="K606" s="26">
        <v>25.038937529504327</v>
      </c>
      <c r="L606" s="26">
        <v>1.4993620667293595E-2</v>
      </c>
      <c r="Q606"/>
    </row>
    <row r="607" spans="1:17" x14ac:dyDescent="0.2">
      <c r="A607" s="23">
        <v>202206</v>
      </c>
      <c r="B607" s="21">
        <v>5540246190097</v>
      </c>
      <c r="C607" s="22">
        <v>3104</v>
      </c>
      <c r="D607" s="22">
        <v>77433.753599999996</v>
      </c>
      <c r="E607" s="22">
        <v>12982</v>
      </c>
      <c r="F607" t="s">
        <v>144</v>
      </c>
      <c r="G607" s="33">
        <v>24.946441237113401</v>
      </c>
      <c r="H607" s="33" t="s">
        <v>173</v>
      </c>
      <c r="I607" s="33" t="s">
        <v>173</v>
      </c>
      <c r="J607" s="26">
        <v>24.669059016393447</v>
      </c>
      <c r="K607" s="26">
        <v>25.038937529504327</v>
      </c>
      <c r="L607" s="26">
        <v>1.4993620667293595E-2</v>
      </c>
      <c r="Q607"/>
    </row>
    <row r="608" spans="1:17" x14ac:dyDescent="0.2">
      <c r="A608" s="23">
        <v>202207</v>
      </c>
      <c r="B608" s="18">
        <v>5540246190097</v>
      </c>
      <c r="C608" s="19">
        <v>1271</v>
      </c>
      <c r="D608" s="19">
        <v>31824.489600000001</v>
      </c>
      <c r="E608" s="19">
        <v>1256</v>
      </c>
      <c r="F608" t="s">
        <v>144</v>
      </c>
      <c r="G608" s="33">
        <v>25.038937529504327</v>
      </c>
      <c r="H608" s="33" t="s">
        <v>173</v>
      </c>
      <c r="I608" s="33">
        <v>25.038937529504327</v>
      </c>
      <c r="J608" s="26">
        <v>24.669059016393447</v>
      </c>
      <c r="K608" s="26">
        <v>25.038937529504327</v>
      </c>
      <c r="L608" s="26">
        <v>1.4993620667293595E-2</v>
      </c>
      <c r="Q608"/>
    </row>
    <row r="609" spans="1:17" x14ac:dyDescent="0.2">
      <c r="A609" s="23">
        <v>202205</v>
      </c>
      <c r="B609" s="21">
        <v>5540246190727</v>
      </c>
      <c r="C609" s="22">
        <v>383</v>
      </c>
      <c r="D609" s="22">
        <v>4326.0048000000006</v>
      </c>
      <c r="E609" s="22">
        <v>557</v>
      </c>
      <c r="F609" t="s">
        <v>7</v>
      </c>
      <c r="G609" s="33">
        <v>11.295051697127938</v>
      </c>
      <c r="H609" s="33">
        <v>11.295051697127938</v>
      </c>
      <c r="I609" s="33" t="s">
        <v>173</v>
      </c>
      <c r="J609" s="26">
        <v>11.295051697127938</v>
      </c>
      <c r="K609" s="26">
        <v>11.29608765957447</v>
      </c>
      <c r="L609" s="26">
        <v>9.1718256304718082E-5</v>
      </c>
      <c r="Q609"/>
    </row>
    <row r="610" spans="1:17" x14ac:dyDescent="0.2">
      <c r="A610" s="23">
        <v>202206</v>
      </c>
      <c r="B610" s="18">
        <v>5540246190727</v>
      </c>
      <c r="C610" s="19">
        <v>2332</v>
      </c>
      <c r="D610" s="19">
        <v>26349.192000000003</v>
      </c>
      <c r="E610" s="19">
        <v>696</v>
      </c>
      <c r="F610" t="s">
        <v>7</v>
      </c>
      <c r="G610" s="33">
        <v>11.298967409948544</v>
      </c>
      <c r="H610" s="33" t="s">
        <v>173</v>
      </c>
      <c r="I610" s="33" t="s">
        <v>173</v>
      </c>
      <c r="J610" s="26">
        <v>11.295051697127938</v>
      </c>
      <c r="K610" s="26">
        <v>11.29608765957447</v>
      </c>
      <c r="L610" s="26">
        <v>9.1718256304718082E-5</v>
      </c>
      <c r="Q610"/>
    </row>
    <row r="611" spans="1:17" x14ac:dyDescent="0.2">
      <c r="A611" s="23">
        <v>202207</v>
      </c>
      <c r="B611" s="18">
        <v>5540246190727</v>
      </c>
      <c r="C611" s="19">
        <v>1636</v>
      </c>
      <c r="D611" s="19">
        <v>18483.768</v>
      </c>
      <c r="E611" s="19">
        <v>534</v>
      </c>
      <c r="F611" t="s">
        <v>7</v>
      </c>
      <c r="G611" s="33">
        <v>11.298146699266503</v>
      </c>
      <c r="H611" s="33" t="s">
        <v>173</v>
      </c>
      <c r="I611" s="33" t="s">
        <v>173</v>
      </c>
      <c r="J611" s="26">
        <v>11.295051697127938</v>
      </c>
      <c r="K611" s="26">
        <v>11.29608765957447</v>
      </c>
      <c r="L611" s="26">
        <v>9.1718256304718082E-5</v>
      </c>
      <c r="Q611"/>
    </row>
    <row r="612" spans="1:17" x14ac:dyDescent="0.2">
      <c r="A612" s="23">
        <v>202208</v>
      </c>
      <c r="B612" s="21">
        <v>5540246190727</v>
      </c>
      <c r="C612" s="22">
        <v>1102</v>
      </c>
      <c r="D612" s="22">
        <v>12453.609600000002</v>
      </c>
      <c r="E612" s="22">
        <v>604</v>
      </c>
      <c r="F612" t="s">
        <v>7</v>
      </c>
      <c r="G612" s="33">
        <v>11.300916152450093</v>
      </c>
      <c r="H612" s="33" t="s">
        <v>173</v>
      </c>
      <c r="I612" s="33" t="s">
        <v>173</v>
      </c>
      <c r="J612" s="26">
        <v>11.295051697127938</v>
      </c>
      <c r="K612" s="26">
        <v>11.29608765957447</v>
      </c>
      <c r="L612" s="26">
        <v>9.1718256304718082E-5</v>
      </c>
      <c r="Q612"/>
    </row>
    <row r="613" spans="1:17" x14ac:dyDescent="0.2">
      <c r="A613" s="23">
        <v>202209</v>
      </c>
      <c r="B613" s="18">
        <v>5540246190727</v>
      </c>
      <c r="C613" s="19">
        <v>511</v>
      </c>
      <c r="D613" s="19">
        <v>5767.9776000000011</v>
      </c>
      <c r="E613" s="19">
        <v>685</v>
      </c>
      <c r="F613" t="s">
        <v>7</v>
      </c>
      <c r="G613" s="33">
        <v>11.287627397260277</v>
      </c>
      <c r="H613" s="33" t="s">
        <v>173</v>
      </c>
      <c r="I613" s="33" t="s">
        <v>173</v>
      </c>
      <c r="J613" s="26">
        <v>11.295051697127938</v>
      </c>
      <c r="K613" s="26">
        <v>11.29608765957447</v>
      </c>
      <c r="L613" s="26">
        <v>9.1718256304718082E-5</v>
      </c>
      <c r="Q613"/>
    </row>
    <row r="614" spans="1:17" x14ac:dyDescent="0.2">
      <c r="A614" s="23">
        <v>202210</v>
      </c>
      <c r="B614" s="18">
        <v>5540246190727</v>
      </c>
      <c r="C614" s="19">
        <v>1706</v>
      </c>
      <c r="D614" s="19">
        <v>19270.310400000002</v>
      </c>
      <c r="E614" s="19">
        <v>673</v>
      </c>
      <c r="F614" t="s">
        <v>7</v>
      </c>
      <c r="G614" s="33">
        <v>11.295609847596719</v>
      </c>
      <c r="H614" s="33" t="s">
        <v>173</v>
      </c>
      <c r="I614" s="33" t="s">
        <v>173</v>
      </c>
      <c r="J614" s="26">
        <v>11.295051697127938</v>
      </c>
      <c r="K614" s="26">
        <v>11.29608765957447</v>
      </c>
      <c r="L614" s="26">
        <v>9.1718256304718082E-5</v>
      </c>
      <c r="Q614"/>
    </row>
    <row r="615" spans="1:17" x14ac:dyDescent="0.2">
      <c r="A615" s="23">
        <v>202211</v>
      </c>
      <c r="B615" s="21">
        <v>5540246190727</v>
      </c>
      <c r="C615" s="22">
        <v>1033</v>
      </c>
      <c r="D615" s="22">
        <v>11667.067200000001</v>
      </c>
      <c r="E615" s="22">
        <v>952</v>
      </c>
      <c r="F615" t="s">
        <v>7</v>
      </c>
      <c r="G615" s="33">
        <v>11.294353533397871</v>
      </c>
      <c r="H615" s="33" t="s">
        <v>173</v>
      </c>
      <c r="I615" s="33" t="s">
        <v>173</v>
      </c>
      <c r="J615" s="26">
        <v>11.295051697127938</v>
      </c>
      <c r="K615" s="26">
        <v>11.29608765957447</v>
      </c>
      <c r="L615" s="26">
        <v>9.1718256304718082E-5</v>
      </c>
      <c r="Q615"/>
    </row>
    <row r="616" spans="1:17" x14ac:dyDescent="0.2">
      <c r="A616" s="23">
        <v>202212</v>
      </c>
      <c r="B616" s="18">
        <v>5540246190727</v>
      </c>
      <c r="C616" s="19">
        <v>93</v>
      </c>
      <c r="D616" s="19">
        <v>1048.7232000000001</v>
      </c>
      <c r="E616" s="19">
        <v>720</v>
      </c>
      <c r="F616" t="s">
        <v>7</v>
      </c>
      <c r="G616" s="33">
        <v>11.276593548387098</v>
      </c>
      <c r="H616" s="33" t="s">
        <v>173</v>
      </c>
      <c r="I616" s="33" t="s">
        <v>173</v>
      </c>
      <c r="J616" s="26">
        <v>11.295051697127938</v>
      </c>
      <c r="K616" s="26">
        <v>11.29608765957447</v>
      </c>
      <c r="L616" s="26">
        <v>9.1718256304718082E-5</v>
      </c>
      <c r="Q616"/>
    </row>
    <row r="617" spans="1:17" x14ac:dyDescent="0.2">
      <c r="A617" s="23">
        <v>202301</v>
      </c>
      <c r="B617" s="18">
        <v>5540246190727</v>
      </c>
      <c r="C617" s="19">
        <v>1880</v>
      </c>
      <c r="D617" s="19">
        <v>21236.644800000002</v>
      </c>
      <c r="E617" s="19">
        <v>186</v>
      </c>
      <c r="F617" t="s">
        <v>7</v>
      </c>
      <c r="G617" s="33">
        <v>11.29608765957447</v>
      </c>
      <c r="H617" s="33" t="s">
        <v>173</v>
      </c>
      <c r="I617" s="33">
        <v>11.29608765957447</v>
      </c>
      <c r="J617" s="26">
        <v>11.295051697127938</v>
      </c>
      <c r="K617" s="26">
        <v>11.29608765957447</v>
      </c>
      <c r="L617" s="26">
        <v>9.1718256304718082E-5</v>
      </c>
      <c r="Q617"/>
    </row>
    <row r="618" spans="1:17" x14ac:dyDescent="0.2">
      <c r="A618" s="23">
        <v>202205</v>
      </c>
      <c r="B618" s="18">
        <v>5540246190743</v>
      </c>
      <c r="C618" s="19">
        <v>140</v>
      </c>
      <c r="D618" s="19">
        <v>1181.9520000000002</v>
      </c>
      <c r="E618" s="19">
        <v>808</v>
      </c>
      <c r="F618" t="s">
        <v>37</v>
      </c>
      <c r="G618" s="33">
        <v>8.442514285714287</v>
      </c>
      <c r="H618" s="33">
        <v>8.442514285714287</v>
      </c>
      <c r="I618" s="33" t="s">
        <v>173</v>
      </c>
      <c r="J618" s="26">
        <v>8.442514285714287</v>
      </c>
      <c r="K618" s="26">
        <v>8.6660129032258055</v>
      </c>
      <c r="L618" s="26">
        <v>2.6472992517134974E-2</v>
      </c>
      <c r="Q618"/>
    </row>
    <row r="619" spans="1:17" x14ac:dyDescent="0.2">
      <c r="A619" s="23">
        <v>202206</v>
      </c>
      <c r="B619" s="21">
        <v>5540246190743</v>
      </c>
      <c r="C619" s="22">
        <v>279</v>
      </c>
      <c r="D619" s="22">
        <v>2363.9040000000005</v>
      </c>
      <c r="E619" s="22">
        <v>669</v>
      </c>
      <c r="F619" t="s">
        <v>37</v>
      </c>
      <c r="G619" s="33">
        <v>8.4727741935483891</v>
      </c>
      <c r="H619" s="33" t="s">
        <v>173</v>
      </c>
      <c r="I619" s="33" t="s">
        <v>173</v>
      </c>
      <c r="J619" s="26">
        <v>8.442514285714287</v>
      </c>
      <c r="K619" s="26">
        <v>8.6660129032258055</v>
      </c>
      <c r="L619" s="26">
        <v>2.6472992517134974E-2</v>
      </c>
      <c r="Q619"/>
    </row>
    <row r="620" spans="1:17" x14ac:dyDescent="0.2">
      <c r="A620" s="23">
        <v>202207</v>
      </c>
      <c r="B620" s="21">
        <v>5540246190743</v>
      </c>
      <c r="C620" s="22">
        <v>195</v>
      </c>
      <c r="D620" s="22">
        <v>1654.7328000000002</v>
      </c>
      <c r="E620" s="22">
        <v>696</v>
      </c>
      <c r="F620" t="s">
        <v>37</v>
      </c>
      <c r="G620" s="33">
        <v>8.4858092307692328</v>
      </c>
      <c r="H620" s="33" t="s">
        <v>173</v>
      </c>
      <c r="I620" s="33" t="s">
        <v>173</v>
      </c>
      <c r="J620" s="26">
        <v>8.442514285714287</v>
      </c>
      <c r="K620" s="26">
        <v>8.6660129032258055</v>
      </c>
      <c r="L620" s="26">
        <v>2.6472992517134974E-2</v>
      </c>
      <c r="Q620"/>
    </row>
    <row r="621" spans="1:17" x14ac:dyDescent="0.2">
      <c r="A621" s="23">
        <v>202208</v>
      </c>
      <c r="B621" s="18">
        <v>5540246190743</v>
      </c>
      <c r="C621" s="19">
        <v>195</v>
      </c>
      <c r="D621" s="19">
        <v>1654.7328000000002</v>
      </c>
      <c r="E621" s="19">
        <v>724</v>
      </c>
      <c r="F621" t="s">
        <v>37</v>
      </c>
      <c r="G621" s="33">
        <v>8.4858092307692328</v>
      </c>
      <c r="H621" s="33" t="s">
        <v>173</v>
      </c>
      <c r="I621" s="33" t="s">
        <v>173</v>
      </c>
      <c r="J621" s="26">
        <v>8.442514285714287</v>
      </c>
      <c r="K621" s="26">
        <v>8.6660129032258055</v>
      </c>
      <c r="L621" s="26">
        <v>2.6472992517134974E-2</v>
      </c>
      <c r="Q621"/>
    </row>
    <row r="622" spans="1:17" x14ac:dyDescent="0.2">
      <c r="A622" s="23">
        <v>202209</v>
      </c>
      <c r="B622" s="21">
        <v>5540246190743</v>
      </c>
      <c r="C622" s="22">
        <v>307</v>
      </c>
      <c r="D622" s="22">
        <v>2600.2943999999998</v>
      </c>
      <c r="E622" s="22">
        <v>669</v>
      </c>
      <c r="F622" t="s">
        <v>37</v>
      </c>
      <c r="G622" s="33">
        <v>8.4700143322475565</v>
      </c>
      <c r="H622" s="33" t="s">
        <v>173</v>
      </c>
      <c r="I622" s="33" t="s">
        <v>173</v>
      </c>
      <c r="J622" s="26">
        <v>8.442514285714287</v>
      </c>
      <c r="K622" s="26">
        <v>8.6660129032258055</v>
      </c>
      <c r="L622" s="26">
        <v>2.6472992517134974E-2</v>
      </c>
      <c r="Q622"/>
    </row>
    <row r="623" spans="1:17" x14ac:dyDescent="0.2">
      <c r="A623" s="23">
        <v>202210</v>
      </c>
      <c r="B623" s="21">
        <v>5540246190743</v>
      </c>
      <c r="C623" s="22">
        <v>335</v>
      </c>
      <c r="D623" s="22">
        <v>2836.6848</v>
      </c>
      <c r="E623" s="22">
        <v>836</v>
      </c>
      <c r="F623" t="s">
        <v>37</v>
      </c>
      <c r="G623" s="33">
        <v>8.4677158208955223</v>
      </c>
      <c r="H623" s="33" t="s">
        <v>173</v>
      </c>
      <c r="I623" s="33" t="s">
        <v>173</v>
      </c>
      <c r="J623" s="26">
        <v>8.442514285714287</v>
      </c>
      <c r="K623" s="26">
        <v>8.6660129032258055</v>
      </c>
      <c r="L623" s="26">
        <v>2.6472992517134974E-2</v>
      </c>
      <c r="Q623"/>
    </row>
    <row r="624" spans="1:17" x14ac:dyDescent="0.2">
      <c r="A624" s="23">
        <v>202211</v>
      </c>
      <c r="B624" s="21">
        <v>5540246190743</v>
      </c>
      <c r="C624" s="22">
        <v>335</v>
      </c>
      <c r="D624" s="22">
        <v>2836.6848</v>
      </c>
      <c r="E624" s="22">
        <v>543</v>
      </c>
      <c r="F624" t="s">
        <v>37</v>
      </c>
      <c r="G624" s="33">
        <v>8.4677158208955223</v>
      </c>
      <c r="H624" s="33" t="s">
        <v>173</v>
      </c>
      <c r="I624" s="33" t="s">
        <v>173</v>
      </c>
      <c r="J624" s="26">
        <v>8.442514285714287</v>
      </c>
      <c r="K624" s="26">
        <v>8.6660129032258055</v>
      </c>
      <c r="L624" s="26">
        <v>2.6472992517134974E-2</v>
      </c>
      <c r="Q624"/>
    </row>
    <row r="625" spans="1:17" x14ac:dyDescent="0.2">
      <c r="A625" s="23">
        <v>202212</v>
      </c>
      <c r="B625" s="18">
        <v>5540246190743</v>
      </c>
      <c r="C625" s="19">
        <v>209</v>
      </c>
      <c r="D625" s="19">
        <v>1796.6448</v>
      </c>
      <c r="E625" s="19">
        <v>766</v>
      </c>
      <c r="F625" t="s">
        <v>37</v>
      </c>
      <c r="G625" s="33">
        <v>8.5963866028708136</v>
      </c>
      <c r="H625" s="33" t="s">
        <v>173</v>
      </c>
      <c r="I625" s="33" t="s">
        <v>173</v>
      </c>
      <c r="J625" s="26">
        <v>8.442514285714287</v>
      </c>
      <c r="K625" s="26">
        <v>8.6660129032258055</v>
      </c>
      <c r="L625" s="26">
        <v>2.6472992517134974E-2</v>
      </c>
      <c r="Q625"/>
    </row>
    <row r="626" spans="1:17" x14ac:dyDescent="0.2">
      <c r="A626" s="23">
        <v>202301</v>
      </c>
      <c r="B626" s="18">
        <v>5540246190743</v>
      </c>
      <c r="C626" s="19">
        <v>279</v>
      </c>
      <c r="D626" s="19">
        <v>2417.8175999999999</v>
      </c>
      <c r="E626" s="19">
        <v>0</v>
      </c>
      <c r="F626" t="s">
        <v>37</v>
      </c>
      <c r="G626" s="33">
        <v>8.6660129032258055</v>
      </c>
      <c r="H626" s="33" t="s">
        <v>173</v>
      </c>
      <c r="I626" s="33">
        <v>8.6660129032258055</v>
      </c>
      <c r="J626" s="26">
        <v>8.442514285714287</v>
      </c>
      <c r="K626" s="26">
        <v>8.6660129032258055</v>
      </c>
      <c r="L626" s="26">
        <v>2.6472992517134974E-2</v>
      </c>
      <c r="Q626"/>
    </row>
    <row r="627" spans="1:17" x14ac:dyDescent="0.2">
      <c r="A627" s="23">
        <v>202205</v>
      </c>
      <c r="B627" s="21">
        <v>5540246190831</v>
      </c>
      <c r="C627" s="22">
        <v>2019</v>
      </c>
      <c r="D627" s="22">
        <v>15187.694400000002</v>
      </c>
      <c r="E627" s="22">
        <v>720</v>
      </c>
      <c r="F627" t="s">
        <v>78</v>
      </c>
      <c r="G627" s="33">
        <v>7.5223845468053501</v>
      </c>
      <c r="H627" s="33">
        <v>7.5223845468053501</v>
      </c>
      <c r="I627" s="33" t="s">
        <v>173</v>
      </c>
      <c r="J627" s="26">
        <v>7.5223845468053501</v>
      </c>
      <c r="K627" s="26">
        <v>7.5183428571428577</v>
      </c>
      <c r="L627" s="26">
        <v>-5.3728836080424447E-4</v>
      </c>
      <c r="Q627"/>
    </row>
    <row r="628" spans="1:17" x14ac:dyDescent="0.2">
      <c r="A628" s="23">
        <v>202206</v>
      </c>
      <c r="B628" s="18">
        <v>5540246190831</v>
      </c>
      <c r="C628" s="19">
        <v>1300</v>
      </c>
      <c r="D628" s="19">
        <v>9775.9872000000014</v>
      </c>
      <c r="E628" s="19">
        <v>0</v>
      </c>
      <c r="F628" t="s">
        <v>78</v>
      </c>
      <c r="G628" s="33">
        <v>7.5199901538461553</v>
      </c>
      <c r="H628" s="33" t="s">
        <v>173</v>
      </c>
      <c r="I628" s="33" t="s">
        <v>173</v>
      </c>
      <c r="J628" s="26">
        <v>7.5223845468053501</v>
      </c>
      <c r="K628" s="26">
        <v>7.5183428571428577</v>
      </c>
      <c r="L628" s="26">
        <v>-5.3728836080424447E-4</v>
      </c>
      <c r="Q628"/>
    </row>
    <row r="629" spans="1:17" x14ac:dyDescent="0.2">
      <c r="A629" s="23">
        <v>202207</v>
      </c>
      <c r="B629" s="21">
        <v>5540246190831</v>
      </c>
      <c r="C629" s="22">
        <v>1300</v>
      </c>
      <c r="D629" s="22">
        <v>9775.9872000000014</v>
      </c>
      <c r="E629" s="22">
        <v>0</v>
      </c>
      <c r="F629" t="s">
        <v>78</v>
      </c>
      <c r="G629" s="33">
        <v>7.5199901538461553</v>
      </c>
      <c r="H629" s="33" t="s">
        <v>173</v>
      </c>
      <c r="I629" s="33" t="s">
        <v>173</v>
      </c>
      <c r="J629" s="26">
        <v>7.5223845468053501</v>
      </c>
      <c r="K629" s="26">
        <v>7.5183428571428577</v>
      </c>
      <c r="L629" s="26">
        <v>-5.3728836080424447E-4</v>
      </c>
      <c r="Q629"/>
    </row>
    <row r="630" spans="1:17" x14ac:dyDescent="0.2">
      <c r="A630" s="23">
        <v>202208</v>
      </c>
      <c r="B630" s="18">
        <v>5540246190831</v>
      </c>
      <c r="C630" s="19">
        <v>1300</v>
      </c>
      <c r="D630" s="19">
        <v>9775.9872000000014</v>
      </c>
      <c r="E630" s="19">
        <v>0</v>
      </c>
      <c r="F630" t="s">
        <v>78</v>
      </c>
      <c r="G630" s="33">
        <v>7.5199901538461553</v>
      </c>
      <c r="H630" s="33" t="s">
        <v>173</v>
      </c>
      <c r="I630" s="33" t="s">
        <v>173</v>
      </c>
      <c r="J630" s="26">
        <v>7.5223845468053501</v>
      </c>
      <c r="K630" s="26">
        <v>7.5183428571428577</v>
      </c>
      <c r="L630" s="26">
        <v>-5.3728836080424447E-4</v>
      </c>
      <c r="Q630"/>
    </row>
    <row r="631" spans="1:17" x14ac:dyDescent="0.2">
      <c r="A631" s="23">
        <v>202209</v>
      </c>
      <c r="B631" s="21">
        <v>5540246190831</v>
      </c>
      <c r="C631" s="22">
        <v>836</v>
      </c>
      <c r="D631" s="22">
        <v>6284.5632000000005</v>
      </c>
      <c r="E631" s="22">
        <v>93</v>
      </c>
      <c r="F631" t="s">
        <v>78</v>
      </c>
      <c r="G631" s="33">
        <v>7.5174200956937804</v>
      </c>
      <c r="H631" s="33" t="s">
        <v>173</v>
      </c>
      <c r="I631" s="33" t="s">
        <v>173</v>
      </c>
      <c r="J631" s="26">
        <v>7.5223845468053501</v>
      </c>
      <c r="K631" s="26">
        <v>7.5183428571428577</v>
      </c>
      <c r="L631" s="26">
        <v>-5.3728836080424447E-4</v>
      </c>
      <c r="Q631"/>
    </row>
    <row r="632" spans="1:17" x14ac:dyDescent="0.2">
      <c r="A632" s="23">
        <v>202210</v>
      </c>
      <c r="B632" s="21">
        <v>5540246190831</v>
      </c>
      <c r="C632" s="22">
        <v>743</v>
      </c>
      <c r="D632" s="22">
        <v>5586.2784000000001</v>
      </c>
      <c r="E632" s="22">
        <v>163</v>
      </c>
      <c r="F632" t="s">
        <v>78</v>
      </c>
      <c r="G632" s="33">
        <v>7.5185442799461644</v>
      </c>
      <c r="H632" s="33" t="s">
        <v>173</v>
      </c>
      <c r="I632" s="33" t="s">
        <v>173</v>
      </c>
      <c r="J632" s="26">
        <v>7.5223845468053501</v>
      </c>
      <c r="K632" s="26">
        <v>7.5183428571428577</v>
      </c>
      <c r="L632" s="26">
        <v>-5.3728836080424447E-4</v>
      </c>
      <c r="Q632"/>
    </row>
    <row r="633" spans="1:17" x14ac:dyDescent="0.2">
      <c r="A633" s="23">
        <v>202211</v>
      </c>
      <c r="B633" s="21">
        <v>5540246190831</v>
      </c>
      <c r="C633" s="22">
        <v>580</v>
      </c>
      <c r="D633" s="22">
        <v>4364.2800000000007</v>
      </c>
      <c r="E633" s="22">
        <v>0</v>
      </c>
      <c r="F633" t="s">
        <v>78</v>
      </c>
      <c r="G633" s="33">
        <v>7.5246206896551735</v>
      </c>
      <c r="H633" s="33" t="s">
        <v>173</v>
      </c>
      <c r="I633" s="33" t="s">
        <v>173</v>
      </c>
      <c r="J633" s="26">
        <v>7.5223845468053501</v>
      </c>
      <c r="K633" s="26">
        <v>7.5183428571428577</v>
      </c>
      <c r="L633" s="26">
        <v>-5.3728836080424447E-4</v>
      </c>
      <c r="Q633"/>
    </row>
    <row r="634" spans="1:17" x14ac:dyDescent="0.2">
      <c r="A634" s="23">
        <v>202212</v>
      </c>
      <c r="B634" s="18">
        <v>5540246190831</v>
      </c>
      <c r="C634" s="19">
        <v>580</v>
      </c>
      <c r="D634" s="19">
        <v>4364.2800000000007</v>
      </c>
      <c r="E634" s="19">
        <v>93</v>
      </c>
      <c r="F634" t="s">
        <v>78</v>
      </c>
      <c r="G634" s="33">
        <v>7.5246206896551735</v>
      </c>
      <c r="H634" s="33" t="s">
        <v>173</v>
      </c>
      <c r="I634" s="33" t="s">
        <v>173</v>
      </c>
      <c r="J634" s="26">
        <v>7.5223845468053501</v>
      </c>
      <c r="K634" s="26">
        <v>7.5183428571428577</v>
      </c>
      <c r="L634" s="26">
        <v>-5.3728836080424447E-4</v>
      </c>
      <c r="Q634"/>
    </row>
    <row r="635" spans="1:17" x14ac:dyDescent="0.2">
      <c r="A635" s="23">
        <v>202301</v>
      </c>
      <c r="B635" s="21">
        <v>5540246190831</v>
      </c>
      <c r="C635" s="22">
        <v>476</v>
      </c>
      <c r="D635" s="22">
        <v>3578.7312000000002</v>
      </c>
      <c r="E635" s="22">
        <v>0</v>
      </c>
      <c r="F635" t="s">
        <v>78</v>
      </c>
      <c r="G635" s="33">
        <v>7.5183428571428577</v>
      </c>
      <c r="H635" s="33" t="s">
        <v>173</v>
      </c>
      <c r="I635" s="33">
        <v>7.5183428571428577</v>
      </c>
      <c r="J635" s="26">
        <v>7.5223845468053501</v>
      </c>
      <c r="K635" s="26">
        <v>7.5183428571428577</v>
      </c>
      <c r="L635" s="26">
        <v>-5.3728836080424447E-4</v>
      </c>
      <c r="Q635"/>
    </row>
    <row r="636" spans="1:17" x14ac:dyDescent="0.2">
      <c r="A636" s="23">
        <v>202205</v>
      </c>
      <c r="B636" s="18">
        <v>5540246190835</v>
      </c>
      <c r="C636" s="19">
        <v>114</v>
      </c>
      <c r="D636" s="19">
        <v>24029.9136</v>
      </c>
      <c r="E636" s="19">
        <v>52</v>
      </c>
      <c r="F636" t="s">
        <v>7</v>
      </c>
      <c r="G636" s="33">
        <v>210.78871578947368</v>
      </c>
      <c r="H636" s="33">
        <v>210.78871578947368</v>
      </c>
      <c r="I636" s="33" t="s">
        <v>173</v>
      </c>
      <c r="J636" s="26">
        <v>210.78871578947368</v>
      </c>
      <c r="K636" s="26">
        <v>207.47963076923077</v>
      </c>
      <c r="L636" s="26">
        <v>-1.5698587127158548E-2</v>
      </c>
      <c r="Q636"/>
    </row>
    <row r="637" spans="1:17" x14ac:dyDescent="0.2">
      <c r="A637" s="23">
        <v>202206</v>
      </c>
      <c r="B637" s="21">
        <v>5540246190835</v>
      </c>
      <c r="C637" s="22">
        <v>156</v>
      </c>
      <c r="D637" s="22">
        <v>32857.228800000004</v>
      </c>
      <c r="E637" s="22">
        <v>21</v>
      </c>
      <c r="F637" t="s">
        <v>7</v>
      </c>
      <c r="G637" s="33">
        <v>210.62326153846158</v>
      </c>
      <c r="H637" s="33" t="s">
        <v>173</v>
      </c>
      <c r="I637" s="33" t="s">
        <v>173</v>
      </c>
      <c r="J637" s="26">
        <v>210.78871578947368</v>
      </c>
      <c r="K637" s="26">
        <v>207.47963076923077</v>
      </c>
      <c r="L637" s="26">
        <v>-1.5698587127158548E-2</v>
      </c>
      <c r="Q637"/>
    </row>
    <row r="638" spans="1:17" x14ac:dyDescent="0.2">
      <c r="A638" s="23">
        <v>202207</v>
      </c>
      <c r="B638" s="18">
        <v>5540246190835</v>
      </c>
      <c r="C638" s="19">
        <v>135</v>
      </c>
      <c r="D638" s="19">
        <v>28443.571200000002</v>
      </c>
      <c r="E638" s="19">
        <v>19</v>
      </c>
      <c r="F638" t="s">
        <v>7</v>
      </c>
      <c r="G638" s="33">
        <v>210.69312000000002</v>
      </c>
      <c r="H638" s="33" t="s">
        <v>173</v>
      </c>
      <c r="I638" s="33" t="s">
        <v>173</v>
      </c>
      <c r="J638" s="26">
        <v>210.78871578947368</v>
      </c>
      <c r="K638" s="26">
        <v>207.47963076923077</v>
      </c>
      <c r="L638" s="26">
        <v>-1.5698587127158548E-2</v>
      </c>
      <c r="Q638"/>
    </row>
    <row r="639" spans="1:17" x14ac:dyDescent="0.2">
      <c r="A639" s="23">
        <v>202208</v>
      </c>
      <c r="B639" s="21">
        <v>5540246190835</v>
      </c>
      <c r="C639" s="22">
        <v>116</v>
      </c>
      <c r="D639" s="22">
        <v>24520.320000000003</v>
      </c>
      <c r="E639" s="22">
        <v>3</v>
      </c>
      <c r="F639" t="s">
        <v>7</v>
      </c>
      <c r="G639" s="33">
        <v>211.38206896551728</v>
      </c>
      <c r="H639" s="33" t="s">
        <v>173</v>
      </c>
      <c r="I639" s="33" t="s">
        <v>173</v>
      </c>
      <c r="J639" s="26">
        <v>210.78871578947368</v>
      </c>
      <c r="K639" s="26">
        <v>207.47963076923077</v>
      </c>
      <c r="L639" s="26">
        <v>-1.5698587127158548E-2</v>
      </c>
      <c r="Q639"/>
    </row>
    <row r="640" spans="1:17" x14ac:dyDescent="0.2">
      <c r="A640" s="23">
        <v>202209</v>
      </c>
      <c r="B640" s="18">
        <v>5540246190835</v>
      </c>
      <c r="C640" s="19">
        <v>114</v>
      </c>
      <c r="D640" s="19">
        <v>24029.9136</v>
      </c>
      <c r="E640" s="19">
        <v>3</v>
      </c>
      <c r="F640" t="s">
        <v>7</v>
      </c>
      <c r="G640" s="33">
        <v>210.78871578947368</v>
      </c>
      <c r="H640" s="33" t="s">
        <v>173</v>
      </c>
      <c r="I640" s="33" t="s">
        <v>173</v>
      </c>
      <c r="J640" s="26">
        <v>210.78871578947368</v>
      </c>
      <c r="K640" s="26">
        <v>207.47963076923077</v>
      </c>
      <c r="L640" s="26">
        <v>-1.5698587127158548E-2</v>
      </c>
      <c r="Q640"/>
    </row>
    <row r="641" spans="1:17" x14ac:dyDescent="0.2">
      <c r="A641" s="23">
        <v>202210</v>
      </c>
      <c r="B641" s="18">
        <v>5540246190835</v>
      </c>
      <c r="C641" s="19">
        <v>112</v>
      </c>
      <c r="D641" s="19">
        <v>23539.5072</v>
      </c>
      <c r="E641" s="19">
        <v>33</v>
      </c>
      <c r="F641" t="s">
        <v>7</v>
      </c>
      <c r="G641" s="33">
        <v>210.17417142857144</v>
      </c>
      <c r="H641" s="33" t="s">
        <v>173</v>
      </c>
      <c r="I641" s="33" t="s">
        <v>173</v>
      </c>
      <c r="J641" s="26">
        <v>210.78871578947368</v>
      </c>
      <c r="K641" s="26">
        <v>207.47963076923077</v>
      </c>
      <c r="L641" s="26">
        <v>-1.5698587127158548E-2</v>
      </c>
      <c r="Q641"/>
    </row>
    <row r="642" spans="1:17" x14ac:dyDescent="0.2">
      <c r="A642" s="23">
        <v>202211</v>
      </c>
      <c r="B642" s="18">
        <v>5540246190835</v>
      </c>
      <c r="C642" s="19">
        <v>79</v>
      </c>
      <c r="D642" s="19">
        <v>16673.817600000002</v>
      </c>
      <c r="E642" s="19">
        <v>28</v>
      </c>
      <c r="F642" t="s">
        <v>7</v>
      </c>
      <c r="G642" s="33">
        <v>211.06098227848105</v>
      </c>
      <c r="H642" s="33" t="s">
        <v>173</v>
      </c>
      <c r="I642" s="33" t="s">
        <v>173</v>
      </c>
      <c r="J642" s="26">
        <v>210.78871578947368</v>
      </c>
      <c r="K642" s="26">
        <v>207.47963076923077</v>
      </c>
      <c r="L642" s="26">
        <v>-1.5698587127158548E-2</v>
      </c>
      <c r="Q642"/>
    </row>
    <row r="643" spans="1:17" x14ac:dyDescent="0.2">
      <c r="A643" s="23">
        <v>202212</v>
      </c>
      <c r="B643" s="21">
        <v>5540246190835</v>
      </c>
      <c r="C643" s="22">
        <v>52</v>
      </c>
      <c r="D643" s="22">
        <v>10788.9408</v>
      </c>
      <c r="E643" s="22">
        <v>26</v>
      </c>
      <c r="F643" t="s">
        <v>7</v>
      </c>
      <c r="G643" s="33">
        <v>207.47963076923077</v>
      </c>
      <c r="H643" s="33" t="s">
        <v>173</v>
      </c>
      <c r="I643" s="33" t="s">
        <v>173</v>
      </c>
      <c r="J643" s="26">
        <v>210.78871578947368</v>
      </c>
      <c r="K643" s="26">
        <v>207.47963076923077</v>
      </c>
      <c r="L643" s="26">
        <v>-1.5698587127158548E-2</v>
      </c>
      <c r="Q643"/>
    </row>
    <row r="644" spans="1:17" x14ac:dyDescent="0.2">
      <c r="A644" s="23">
        <v>202301</v>
      </c>
      <c r="B644" s="18">
        <v>5540246190835</v>
      </c>
      <c r="C644" s="19">
        <v>26</v>
      </c>
      <c r="D644" s="19">
        <v>5394.4704000000002</v>
      </c>
      <c r="E644" s="19">
        <v>12</v>
      </c>
      <c r="F644" t="s">
        <v>7</v>
      </c>
      <c r="G644" s="33">
        <v>207.47963076923077</v>
      </c>
      <c r="H644" s="33" t="s">
        <v>173</v>
      </c>
      <c r="I644" s="33">
        <v>207.47963076923077</v>
      </c>
      <c r="J644" s="26">
        <v>210.78871578947368</v>
      </c>
      <c r="K644" s="26">
        <v>207.47963076923077</v>
      </c>
      <c r="L644" s="26">
        <v>-1.5698587127158548E-2</v>
      </c>
      <c r="Q644"/>
    </row>
    <row r="645" spans="1:17" x14ac:dyDescent="0.2">
      <c r="A645" s="23">
        <v>202205</v>
      </c>
      <c r="B645" s="18">
        <v>5540246191380</v>
      </c>
      <c r="C645" s="19">
        <v>557</v>
      </c>
      <c r="D645" s="19">
        <v>2633.4720000000002</v>
      </c>
      <c r="E645" s="19">
        <v>140</v>
      </c>
      <c r="F645" t="s">
        <v>37</v>
      </c>
      <c r="G645" s="33">
        <v>4.7279569120287253</v>
      </c>
      <c r="H645" s="33">
        <v>4.7279569120287253</v>
      </c>
      <c r="I645" s="33" t="s">
        <v>173</v>
      </c>
      <c r="J645" s="26">
        <v>4.7279569120287253</v>
      </c>
      <c r="K645" s="26">
        <v>4.7251291866028708</v>
      </c>
      <c r="L645" s="26">
        <v>-5.9808612440193087E-4</v>
      </c>
      <c r="Q645"/>
    </row>
    <row r="646" spans="1:17" x14ac:dyDescent="0.2">
      <c r="A646" s="23">
        <v>202206</v>
      </c>
      <c r="B646" s="21">
        <v>5540246191380</v>
      </c>
      <c r="C646" s="22">
        <v>418</v>
      </c>
      <c r="D646" s="22">
        <v>1975.104</v>
      </c>
      <c r="E646" s="22">
        <v>0</v>
      </c>
      <c r="F646" t="s">
        <v>37</v>
      </c>
      <c r="G646" s="33">
        <v>4.7251291866028708</v>
      </c>
      <c r="H646" s="33" t="s">
        <v>173</v>
      </c>
      <c r="I646" s="33" t="s">
        <v>173</v>
      </c>
      <c r="J646" s="26">
        <v>4.7279569120287253</v>
      </c>
      <c r="K646" s="26">
        <v>4.7251291866028708</v>
      </c>
      <c r="L646" s="26">
        <v>-5.9808612440193087E-4</v>
      </c>
      <c r="Q646"/>
    </row>
    <row r="647" spans="1:17" x14ac:dyDescent="0.2">
      <c r="A647" s="23">
        <v>202207</v>
      </c>
      <c r="B647" s="21">
        <v>5540246191380</v>
      </c>
      <c r="C647" s="22">
        <v>418</v>
      </c>
      <c r="D647" s="22">
        <v>1975.104</v>
      </c>
      <c r="E647" s="22">
        <v>0</v>
      </c>
      <c r="F647" t="s">
        <v>37</v>
      </c>
      <c r="G647" s="33">
        <v>4.7251291866028708</v>
      </c>
      <c r="H647" s="33" t="s">
        <v>173</v>
      </c>
      <c r="I647" s="33" t="s">
        <v>173</v>
      </c>
      <c r="J647" s="26">
        <v>4.7279569120287253</v>
      </c>
      <c r="K647" s="26">
        <v>4.7251291866028708</v>
      </c>
      <c r="L647" s="26">
        <v>-5.9808612440193087E-4</v>
      </c>
      <c r="Q647"/>
    </row>
    <row r="648" spans="1:17" x14ac:dyDescent="0.2">
      <c r="A648" s="23">
        <v>202208</v>
      </c>
      <c r="B648" s="21">
        <v>5540246191380</v>
      </c>
      <c r="C648" s="22">
        <v>418</v>
      </c>
      <c r="D648" s="22">
        <v>1975.104</v>
      </c>
      <c r="E648" s="22">
        <v>418</v>
      </c>
      <c r="F648" t="s">
        <v>37</v>
      </c>
      <c r="G648" s="33">
        <v>4.7251291866028708</v>
      </c>
      <c r="H648" s="33" t="s">
        <v>173</v>
      </c>
      <c r="I648" s="33">
        <v>4.7251291866028708</v>
      </c>
      <c r="J648" s="26">
        <v>4.7279569120287253</v>
      </c>
      <c r="K648" s="26">
        <v>4.7251291866028708</v>
      </c>
      <c r="L648" s="26">
        <v>-5.9808612440193087E-4</v>
      </c>
      <c r="Q648"/>
    </row>
    <row r="649" spans="1:17" x14ac:dyDescent="0.2">
      <c r="A649" s="23">
        <v>202205</v>
      </c>
      <c r="B649" s="21">
        <v>5540246191394</v>
      </c>
      <c r="C649" s="22">
        <v>2436</v>
      </c>
      <c r="D649" s="22">
        <v>13009.248000000001</v>
      </c>
      <c r="E649" s="22">
        <v>0</v>
      </c>
      <c r="F649" t="s">
        <v>37</v>
      </c>
      <c r="G649" s="33">
        <v>5.3404137931034485</v>
      </c>
      <c r="H649" s="33">
        <v>5.3404137931034485</v>
      </c>
      <c r="I649" s="33" t="s">
        <v>173</v>
      </c>
      <c r="J649" s="26">
        <v>5.3404137931034485</v>
      </c>
      <c r="K649" s="26">
        <v>5.3404137931034485</v>
      </c>
      <c r="L649" s="26">
        <v>0</v>
      </c>
      <c r="Q649"/>
    </row>
    <row r="650" spans="1:17" x14ac:dyDescent="0.2">
      <c r="A650" s="23">
        <v>202206</v>
      </c>
      <c r="B650" s="18">
        <v>5540246191394</v>
      </c>
      <c r="C650" s="19">
        <v>2436</v>
      </c>
      <c r="D650" s="19">
        <v>13009.248000000001</v>
      </c>
      <c r="E650" s="19">
        <v>0</v>
      </c>
      <c r="F650" t="s">
        <v>37</v>
      </c>
      <c r="G650" s="33">
        <v>5.3404137931034485</v>
      </c>
      <c r="H650" s="33" t="s">
        <v>173</v>
      </c>
      <c r="I650" s="33" t="s">
        <v>173</v>
      </c>
      <c r="J650" s="26">
        <v>5.3404137931034485</v>
      </c>
      <c r="K650" s="26">
        <v>5.3404137931034485</v>
      </c>
      <c r="L650" s="26">
        <v>0</v>
      </c>
      <c r="Q650"/>
    </row>
    <row r="651" spans="1:17" x14ac:dyDescent="0.2">
      <c r="A651" s="23">
        <v>202207</v>
      </c>
      <c r="B651" s="18">
        <v>5540246191394</v>
      </c>
      <c r="C651" s="19">
        <v>2436</v>
      </c>
      <c r="D651" s="19">
        <v>13009.248000000001</v>
      </c>
      <c r="E651" s="19">
        <v>464</v>
      </c>
      <c r="F651" t="s">
        <v>37</v>
      </c>
      <c r="G651" s="33">
        <v>5.3404137931034485</v>
      </c>
      <c r="H651" s="33" t="s">
        <v>173</v>
      </c>
      <c r="I651" s="33" t="s">
        <v>173</v>
      </c>
      <c r="J651" s="26">
        <v>5.3404137931034485</v>
      </c>
      <c r="K651" s="26">
        <v>5.3404137931034485</v>
      </c>
      <c r="L651" s="26">
        <v>0</v>
      </c>
      <c r="Q651"/>
    </row>
    <row r="652" spans="1:17" x14ac:dyDescent="0.2">
      <c r="A652" s="23">
        <v>202208</v>
      </c>
      <c r="B652" s="18">
        <v>5540246191394</v>
      </c>
      <c r="C652" s="19">
        <v>1972</v>
      </c>
      <c r="D652" s="19">
        <v>10531.296000000002</v>
      </c>
      <c r="E652" s="19">
        <v>0</v>
      </c>
      <c r="F652" t="s">
        <v>37</v>
      </c>
      <c r="G652" s="33">
        <v>5.3404137931034494</v>
      </c>
      <c r="H652" s="33" t="s">
        <v>173</v>
      </c>
      <c r="I652" s="33" t="s">
        <v>173</v>
      </c>
      <c r="J652" s="26">
        <v>5.3404137931034485</v>
      </c>
      <c r="K652" s="26">
        <v>5.3404137931034485</v>
      </c>
      <c r="L652" s="26">
        <v>0</v>
      </c>
      <c r="Q652"/>
    </row>
    <row r="653" spans="1:17" x14ac:dyDescent="0.2">
      <c r="A653" s="23">
        <v>202209</v>
      </c>
      <c r="B653" s="18">
        <v>5540246191394</v>
      </c>
      <c r="C653" s="19">
        <v>1972</v>
      </c>
      <c r="D653" s="19">
        <v>10531.296000000002</v>
      </c>
      <c r="E653" s="19">
        <v>0</v>
      </c>
      <c r="F653" t="s">
        <v>37</v>
      </c>
      <c r="G653" s="33">
        <v>5.3404137931034494</v>
      </c>
      <c r="H653" s="33" t="s">
        <v>173</v>
      </c>
      <c r="I653" s="33" t="s">
        <v>173</v>
      </c>
      <c r="J653" s="26">
        <v>5.3404137931034485</v>
      </c>
      <c r="K653" s="26">
        <v>5.3404137931034485</v>
      </c>
      <c r="L653" s="26">
        <v>0</v>
      </c>
      <c r="Q653"/>
    </row>
    <row r="654" spans="1:17" x14ac:dyDescent="0.2">
      <c r="A654" s="23">
        <v>202210</v>
      </c>
      <c r="B654" s="21">
        <v>5540246191394</v>
      </c>
      <c r="C654" s="22">
        <v>1972</v>
      </c>
      <c r="D654" s="22">
        <v>10531.296000000002</v>
      </c>
      <c r="E654" s="22">
        <v>232</v>
      </c>
      <c r="F654" t="s">
        <v>37</v>
      </c>
      <c r="G654" s="33">
        <v>5.3404137931034494</v>
      </c>
      <c r="H654" s="33" t="s">
        <v>173</v>
      </c>
      <c r="I654" s="33" t="s">
        <v>173</v>
      </c>
      <c r="J654" s="26">
        <v>5.3404137931034485</v>
      </c>
      <c r="K654" s="26">
        <v>5.3404137931034485</v>
      </c>
      <c r="L654" s="26">
        <v>0</v>
      </c>
      <c r="Q654"/>
    </row>
    <row r="655" spans="1:17" x14ac:dyDescent="0.2">
      <c r="A655" s="23">
        <v>202211</v>
      </c>
      <c r="B655" s="21">
        <v>5540246191394</v>
      </c>
      <c r="C655" s="22">
        <v>1740</v>
      </c>
      <c r="D655" s="22">
        <v>9292.32</v>
      </c>
      <c r="E655" s="22">
        <v>232</v>
      </c>
      <c r="F655" t="s">
        <v>37</v>
      </c>
      <c r="G655" s="33">
        <v>5.3404137931034485</v>
      </c>
      <c r="H655" s="33" t="s">
        <v>173</v>
      </c>
      <c r="I655" s="33" t="s">
        <v>173</v>
      </c>
      <c r="J655" s="26">
        <v>5.3404137931034485</v>
      </c>
      <c r="K655" s="26">
        <v>5.3404137931034485</v>
      </c>
      <c r="L655" s="26">
        <v>0</v>
      </c>
      <c r="Q655"/>
    </row>
    <row r="656" spans="1:17" x14ac:dyDescent="0.2">
      <c r="A656" s="23">
        <v>202212</v>
      </c>
      <c r="B656" s="18">
        <v>5540246191394</v>
      </c>
      <c r="C656" s="19">
        <v>1508</v>
      </c>
      <c r="D656" s="19">
        <v>8053.344000000001</v>
      </c>
      <c r="E656" s="19">
        <v>1508</v>
      </c>
      <c r="F656" t="s">
        <v>37</v>
      </c>
      <c r="G656" s="33">
        <v>5.3404137931034485</v>
      </c>
      <c r="H656" s="33" t="s">
        <v>173</v>
      </c>
      <c r="I656" s="33">
        <v>5.3404137931034485</v>
      </c>
      <c r="J656" s="26">
        <v>5.3404137931034485</v>
      </c>
      <c r="K656" s="26">
        <v>5.3404137931034485</v>
      </c>
      <c r="L656" s="26">
        <v>0</v>
      </c>
      <c r="Q656"/>
    </row>
    <row r="657" spans="1:17" x14ac:dyDescent="0.2">
      <c r="A657" s="23">
        <v>202205</v>
      </c>
      <c r="B657" s="21">
        <v>5540246191594</v>
      </c>
      <c r="C657" s="22">
        <v>112</v>
      </c>
      <c r="D657" s="22">
        <v>199.88640000000004</v>
      </c>
      <c r="E657" s="22">
        <v>112</v>
      </c>
      <c r="F657" t="s">
        <v>37</v>
      </c>
      <c r="G657" s="33">
        <v>1.7847000000000004</v>
      </c>
      <c r="H657" s="33">
        <v>1.7847000000000004</v>
      </c>
      <c r="I657" s="33" t="s">
        <v>173</v>
      </c>
      <c r="J657" s="26">
        <v>1.7847000000000004</v>
      </c>
      <c r="K657" s="26">
        <v>1.7949679758308157</v>
      </c>
      <c r="L657" s="26">
        <v>5.7533343591724684E-3</v>
      </c>
      <c r="Q657"/>
    </row>
    <row r="658" spans="1:17" x14ac:dyDescent="0.2">
      <c r="A658" s="23">
        <v>202209</v>
      </c>
      <c r="B658" s="18">
        <v>5540246191594</v>
      </c>
      <c r="C658" s="19">
        <v>0</v>
      </c>
      <c r="D658" s="19">
        <v>0</v>
      </c>
      <c r="E658" s="19">
        <v>696</v>
      </c>
      <c r="F658" t="s">
        <v>37</v>
      </c>
      <c r="G658" s="33" t="s">
        <v>173</v>
      </c>
      <c r="H658" s="33" t="s">
        <v>173</v>
      </c>
      <c r="I658" s="33" t="s">
        <v>173</v>
      </c>
      <c r="J658" s="26">
        <v>1.7847000000000004</v>
      </c>
      <c r="K658" s="26">
        <v>1.7949679758308157</v>
      </c>
      <c r="L658" s="26">
        <v>5.7533343591724684E-3</v>
      </c>
      <c r="Q658"/>
    </row>
    <row r="659" spans="1:17" x14ac:dyDescent="0.2">
      <c r="A659" s="23">
        <v>202210</v>
      </c>
      <c r="B659" s="21">
        <v>5540246191594</v>
      </c>
      <c r="C659" s="22">
        <v>808</v>
      </c>
      <c r="D659" s="22">
        <v>1449.2304000000001</v>
      </c>
      <c r="E659" s="22">
        <v>3815</v>
      </c>
      <c r="F659" t="s">
        <v>37</v>
      </c>
      <c r="G659" s="33">
        <v>1.7936019801980201</v>
      </c>
      <c r="H659" s="33" t="s">
        <v>173</v>
      </c>
      <c r="I659" s="33" t="s">
        <v>173</v>
      </c>
      <c r="J659" s="26">
        <v>1.7847000000000004</v>
      </c>
      <c r="K659" s="26">
        <v>1.7949679758308157</v>
      </c>
      <c r="L659" s="26">
        <v>5.7533343591724684E-3</v>
      </c>
      <c r="Q659"/>
    </row>
    <row r="660" spans="1:17" x14ac:dyDescent="0.2">
      <c r="A660" s="23">
        <v>202211</v>
      </c>
      <c r="B660" s="21">
        <v>5540246191594</v>
      </c>
      <c r="C660" s="22">
        <v>1504</v>
      </c>
      <c r="D660" s="22">
        <v>2698.5744</v>
      </c>
      <c r="E660" s="22">
        <v>3007</v>
      </c>
      <c r="F660" t="s">
        <v>37</v>
      </c>
      <c r="G660" s="33">
        <v>1.7942648936170214</v>
      </c>
      <c r="H660" s="33" t="s">
        <v>173</v>
      </c>
      <c r="I660" s="33" t="s">
        <v>173</v>
      </c>
      <c r="J660" s="26">
        <v>1.7847000000000004</v>
      </c>
      <c r="K660" s="26">
        <v>1.7949679758308157</v>
      </c>
      <c r="L660" s="26">
        <v>5.7533343591724684E-3</v>
      </c>
      <c r="Q660"/>
    </row>
    <row r="661" spans="1:17" x14ac:dyDescent="0.2">
      <c r="A661" s="23">
        <v>202212</v>
      </c>
      <c r="B661" s="18">
        <v>5540246191594</v>
      </c>
      <c r="C661" s="19">
        <v>2979</v>
      </c>
      <c r="D661" s="19">
        <v>5347.2096000000001</v>
      </c>
      <c r="E661" s="19">
        <v>2979</v>
      </c>
      <c r="F661" t="s">
        <v>37</v>
      </c>
      <c r="G661" s="33">
        <v>1.7949679758308157</v>
      </c>
      <c r="H661" s="33" t="s">
        <v>173</v>
      </c>
      <c r="I661" s="33">
        <v>1.7949679758308157</v>
      </c>
      <c r="J661" s="26">
        <v>1.7847000000000004</v>
      </c>
      <c r="K661" s="26">
        <v>1.7949679758308157</v>
      </c>
      <c r="L661" s="26">
        <v>5.7533343591724684E-3</v>
      </c>
      <c r="Q661"/>
    </row>
    <row r="662" spans="1:17" x14ac:dyDescent="0.2">
      <c r="A662" s="23">
        <v>202301</v>
      </c>
      <c r="B662" s="21">
        <v>5540246191594</v>
      </c>
      <c r="C662" s="22">
        <v>0</v>
      </c>
      <c r="D662" s="22">
        <v>0</v>
      </c>
      <c r="E662" s="22">
        <v>0</v>
      </c>
      <c r="F662" t="s">
        <v>37</v>
      </c>
      <c r="G662" s="33" t="s">
        <v>173</v>
      </c>
      <c r="H662" s="33" t="s">
        <v>173</v>
      </c>
      <c r="I662" s="33" t="s">
        <v>173</v>
      </c>
      <c r="J662" s="26">
        <v>1.7847000000000004</v>
      </c>
      <c r="K662" s="26">
        <v>1.7949679758308157</v>
      </c>
      <c r="L662" s="26">
        <v>5.7533343591724684E-3</v>
      </c>
      <c r="Q662"/>
    </row>
    <row r="663" spans="1:17" x14ac:dyDescent="0.2">
      <c r="A663" s="23">
        <v>202205</v>
      </c>
      <c r="B663" s="18">
        <v>5540246191596</v>
      </c>
      <c r="C663" s="19">
        <v>161</v>
      </c>
      <c r="D663" s="19">
        <v>8936.4384000000009</v>
      </c>
      <c r="E663" s="19">
        <v>156</v>
      </c>
      <c r="F663" t="s">
        <v>7</v>
      </c>
      <c r="G663" s="33">
        <v>55.50582857142858</v>
      </c>
      <c r="H663" s="33">
        <v>55.50582857142858</v>
      </c>
      <c r="I663" s="33" t="s">
        <v>173</v>
      </c>
      <c r="J663" s="26">
        <v>55.50582857142858</v>
      </c>
      <c r="K663" s="26">
        <v>61.57066329113924</v>
      </c>
      <c r="L663" s="26">
        <v>0.10926482633992274</v>
      </c>
      <c r="Q663"/>
    </row>
    <row r="664" spans="1:17" x14ac:dyDescent="0.2">
      <c r="A664" s="23">
        <v>202206</v>
      </c>
      <c r="B664" s="18">
        <v>5540246191596</v>
      </c>
      <c r="C664" s="19">
        <v>79</v>
      </c>
      <c r="D664" s="19">
        <v>4403.4624000000003</v>
      </c>
      <c r="E664" s="19">
        <v>179</v>
      </c>
      <c r="F664" t="s">
        <v>7</v>
      </c>
      <c r="G664" s="33">
        <v>55.740030379746841</v>
      </c>
      <c r="H664" s="33" t="s">
        <v>173</v>
      </c>
      <c r="I664" s="33" t="s">
        <v>173</v>
      </c>
      <c r="J664" s="26">
        <v>55.50582857142858</v>
      </c>
      <c r="K664" s="26">
        <v>61.57066329113924</v>
      </c>
      <c r="L664" s="26">
        <v>0.10926482633992274</v>
      </c>
      <c r="Q664"/>
    </row>
    <row r="665" spans="1:17" x14ac:dyDescent="0.2">
      <c r="A665" s="23">
        <v>202207</v>
      </c>
      <c r="B665" s="18">
        <v>5540246191596</v>
      </c>
      <c r="C665" s="19">
        <v>346</v>
      </c>
      <c r="D665" s="19">
        <v>19297.526400000002</v>
      </c>
      <c r="E665" s="19">
        <v>156</v>
      </c>
      <c r="F665" t="s">
        <v>7</v>
      </c>
      <c r="G665" s="33">
        <v>55.773197687861277</v>
      </c>
      <c r="H665" s="33" t="s">
        <v>173</v>
      </c>
      <c r="I665" s="33" t="s">
        <v>173</v>
      </c>
      <c r="J665" s="26">
        <v>55.50582857142858</v>
      </c>
      <c r="K665" s="26">
        <v>61.57066329113924</v>
      </c>
      <c r="L665" s="26">
        <v>0.10926482633992274</v>
      </c>
      <c r="Q665"/>
    </row>
    <row r="666" spans="1:17" x14ac:dyDescent="0.2">
      <c r="A666" s="23">
        <v>202208</v>
      </c>
      <c r="B666" s="18">
        <v>5540246191596</v>
      </c>
      <c r="C666" s="19">
        <v>191</v>
      </c>
      <c r="D666" s="19">
        <v>10620.115200000002</v>
      </c>
      <c r="E666" s="19">
        <v>154</v>
      </c>
      <c r="F666" t="s">
        <v>7</v>
      </c>
      <c r="G666" s="33">
        <v>55.602697382198961</v>
      </c>
      <c r="H666" s="33" t="s">
        <v>173</v>
      </c>
      <c r="I666" s="33" t="s">
        <v>173</v>
      </c>
      <c r="J666" s="26">
        <v>55.50582857142858</v>
      </c>
      <c r="K666" s="26">
        <v>61.57066329113924</v>
      </c>
      <c r="L666" s="26">
        <v>0.10926482633992274</v>
      </c>
      <c r="Q666"/>
    </row>
    <row r="667" spans="1:17" x14ac:dyDescent="0.2">
      <c r="A667" s="23">
        <v>202209</v>
      </c>
      <c r="B667" s="21">
        <v>5540246191596</v>
      </c>
      <c r="C667" s="22">
        <v>38</v>
      </c>
      <c r="D667" s="22">
        <v>2072.2175999999999</v>
      </c>
      <c r="E667" s="22">
        <v>184</v>
      </c>
      <c r="F667" t="s">
        <v>7</v>
      </c>
      <c r="G667" s="33">
        <v>54.532042105263159</v>
      </c>
      <c r="H667" s="33" t="s">
        <v>173</v>
      </c>
      <c r="I667" s="33" t="s">
        <v>173</v>
      </c>
      <c r="J667" s="26">
        <v>55.50582857142858</v>
      </c>
      <c r="K667" s="26">
        <v>61.57066329113924</v>
      </c>
      <c r="L667" s="26">
        <v>0.10926482633992274</v>
      </c>
      <c r="Q667"/>
    </row>
    <row r="668" spans="1:17" x14ac:dyDescent="0.2">
      <c r="A668" s="23">
        <v>202210</v>
      </c>
      <c r="B668" s="18">
        <v>5540246191596</v>
      </c>
      <c r="C668" s="19">
        <v>209</v>
      </c>
      <c r="D668" s="19">
        <v>11944.3248</v>
      </c>
      <c r="E668" s="19">
        <v>177</v>
      </c>
      <c r="F668" t="s">
        <v>7</v>
      </c>
      <c r="G668" s="33">
        <v>57.14987942583732</v>
      </c>
      <c r="H668" s="33" t="s">
        <v>173</v>
      </c>
      <c r="I668" s="33" t="s">
        <v>173</v>
      </c>
      <c r="J668" s="26">
        <v>55.50582857142858</v>
      </c>
      <c r="K668" s="26">
        <v>61.57066329113924</v>
      </c>
      <c r="L668" s="26">
        <v>0.10926482633992274</v>
      </c>
      <c r="Q668"/>
    </row>
    <row r="669" spans="1:17" x14ac:dyDescent="0.2">
      <c r="A669" s="23">
        <v>202211</v>
      </c>
      <c r="B669" s="18">
        <v>5540246191596</v>
      </c>
      <c r="C669" s="19">
        <v>330</v>
      </c>
      <c r="D669" s="19">
        <v>20022.681600000004</v>
      </c>
      <c r="E669" s="19">
        <v>184</v>
      </c>
      <c r="F669" t="s">
        <v>7</v>
      </c>
      <c r="G669" s="33">
        <v>60.674792727272738</v>
      </c>
      <c r="H669" s="33" t="s">
        <v>173</v>
      </c>
      <c r="I669" s="33" t="s">
        <v>173</v>
      </c>
      <c r="J669" s="26">
        <v>55.50582857142858</v>
      </c>
      <c r="K669" s="26">
        <v>61.57066329113924</v>
      </c>
      <c r="L669" s="26">
        <v>0.10926482633992274</v>
      </c>
      <c r="Q669"/>
    </row>
    <row r="670" spans="1:17" x14ac:dyDescent="0.2">
      <c r="A670" s="23">
        <v>202212</v>
      </c>
      <c r="B670" s="21">
        <v>5540246191596</v>
      </c>
      <c r="C670" s="22">
        <v>147</v>
      </c>
      <c r="D670" s="22">
        <v>8883.3024000000005</v>
      </c>
      <c r="E670" s="22">
        <v>212</v>
      </c>
      <c r="F670" t="s">
        <v>7</v>
      </c>
      <c r="G670" s="33">
        <v>60.430628571428578</v>
      </c>
      <c r="H670" s="33" t="s">
        <v>173</v>
      </c>
      <c r="I670" s="33" t="s">
        <v>173</v>
      </c>
      <c r="J670" s="26">
        <v>55.50582857142858</v>
      </c>
      <c r="K670" s="26">
        <v>61.57066329113924</v>
      </c>
      <c r="L670" s="26">
        <v>0.10926482633992274</v>
      </c>
      <c r="Q670"/>
    </row>
    <row r="671" spans="1:17" x14ac:dyDescent="0.2">
      <c r="A671" s="23">
        <v>202301</v>
      </c>
      <c r="B671" s="18">
        <v>5540246191596</v>
      </c>
      <c r="C671" s="19">
        <v>158</v>
      </c>
      <c r="D671" s="19">
        <v>9728.1648000000005</v>
      </c>
      <c r="E671" s="19">
        <v>72</v>
      </c>
      <c r="F671" t="s">
        <v>7</v>
      </c>
      <c r="G671" s="33">
        <v>61.57066329113924</v>
      </c>
      <c r="H671" s="33" t="s">
        <v>173</v>
      </c>
      <c r="I671" s="33">
        <v>61.57066329113924</v>
      </c>
      <c r="J671" s="26">
        <v>55.50582857142858</v>
      </c>
      <c r="K671" s="26">
        <v>61.57066329113924</v>
      </c>
      <c r="L671" s="26">
        <v>0.10926482633992274</v>
      </c>
      <c r="Q671"/>
    </row>
    <row r="672" spans="1:17" x14ac:dyDescent="0.2">
      <c r="A672" s="23">
        <v>202205</v>
      </c>
      <c r="B672" s="21">
        <v>5540246191598</v>
      </c>
      <c r="C672" s="22">
        <v>0</v>
      </c>
      <c r="D672" s="22">
        <v>0</v>
      </c>
      <c r="E672" s="22">
        <v>1935</v>
      </c>
      <c r="F672" t="s">
        <v>37</v>
      </c>
      <c r="G672" s="33" t="s">
        <v>173</v>
      </c>
      <c r="H672" s="33" t="s">
        <v>173</v>
      </c>
      <c r="I672" s="33" t="s">
        <v>173</v>
      </c>
      <c r="J672" s="26">
        <v>1.9121059337913806</v>
      </c>
      <c r="K672" s="26">
        <v>1.9013142857142857</v>
      </c>
      <c r="L672" s="26">
        <v>-5.6438547082466872E-3</v>
      </c>
      <c r="Q672"/>
    </row>
    <row r="673" spans="1:17" x14ac:dyDescent="0.2">
      <c r="A673" s="23">
        <v>202209</v>
      </c>
      <c r="B673" s="18">
        <v>5540246191598</v>
      </c>
      <c r="C673" s="19">
        <v>0</v>
      </c>
      <c r="D673" s="19">
        <v>0</v>
      </c>
      <c r="E673" s="19">
        <v>1601</v>
      </c>
      <c r="F673" t="s">
        <v>37</v>
      </c>
      <c r="G673" s="33" t="s">
        <v>173</v>
      </c>
      <c r="H673" s="33" t="s">
        <v>173</v>
      </c>
      <c r="I673" s="33" t="s">
        <v>173</v>
      </c>
      <c r="J673" s="26">
        <v>1.9121059337913806</v>
      </c>
      <c r="K673" s="26">
        <v>1.9013142857142857</v>
      </c>
      <c r="L673" s="26">
        <v>-5.6438547082466872E-3</v>
      </c>
      <c r="Q673"/>
    </row>
    <row r="674" spans="1:17" x14ac:dyDescent="0.2">
      <c r="A674" s="23">
        <v>202210</v>
      </c>
      <c r="B674" s="21">
        <v>5540246191598</v>
      </c>
      <c r="C674" s="22">
        <v>0</v>
      </c>
      <c r="D674" s="22">
        <v>0</v>
      </c>
      <c r="E674" s="22">
        <v>6404</v>
      </c>
      <c r="F674" t="s">
        <v>37</v>
      </c>
      <c r="G674" s="33" t="s">
        <v>173</v>
      </c>
      <c r="H674" s="33" t="s">
        <v>173</v>
      </c>
      <c r="I674" s="33" t="s">
        <v>173</v>
      </c>
      <c r="J674" s="26">
        <v>1.9121059337913806</v>
      </c>
      <c r="K674" s="26">
        <v>1.9013142857142857</v>
      </c>
      <c r="L674" s="26">
        <v>-5.6438547082466872E-3</v>
      </c>
      <c r="Q674"/>
    </row>
    <row r="675" spans="1:17" x14ac:dyDescent="0.2">
      <c r="A675" s="23">
        <v>202211</v>
      </c>
      <c r="B675" s="21">
        <v>5540246191598</v>
      </c>
      <c r="C675" s="22">
        <v>1601</v>
      </c>
      <c r="D675" s="22">
        <v>3061.2816000000003</v>
      </c>
      <c r="E675" s="22">
        <v>6404</v>
      </c>
      <c r="F675" t="s">
        <v>37</v>
      </c>
      <c r="G675" s="33">
        <v>1.9121059337913806</v>
      </c>
      <c r="H675" s="33">
        <v>1.9121059337913806</v>
      </c>
      <c r="I675" s="33" t="s">
        <v>173</v>
      </c>
      <c r="J675" s="26">
        <v>1.9121059337913806</v>
      </c>
      <c r="K675" s="26">
        <v>1.9013142857142857</v>
      </c>
      <c r="L675" s="26">
        <v>-5.6438547082466872E-3</v>
      </c>
      <c r="Q675"/>
    </row>
    <row r="676" spans="1:17" x14ac:dyDescent="0.2">
      <c r="A676" s="23">
        <v>202212</v>
      </c>
      <c r="B676" s="18">
        <v>5540246191598</v>
      </c>
      <c r="C676" s="19">
        <v>1476</v>
      </c>
      <c r="D676" s="19">
        <v>2821.6943999999999</v>
      </c>
      <c r="E676" s="19">
        <v>4594</v>
      </c>
      <c r="F676" t="s">
        <v>37</v>
      </c>
      <c r="G676" s="33">
        <v>1.9117170731707316</v>
      </c>
      <c r="H676" s="33" t="s">
        <v>173</v>
      </c>
      <c r="I676" s="33" t="s">
        <v>173</v>
      </c>
      <c r="J676" s="26">
        <v>1.9121059337913806</v>
      </c>
      <c r="K676" s="26">
        <v>1.9013142857142857</v>
      </c>
      <c r="L676" s="26">
        <v>-5.6438547082466872E-3</v>
      </c>
      <c r="Q676"/>
    </row>
    <row r="677" spans="1:17" x14ac:dyDescent="0.2">
      <c r="A677" s="23">
        <v>202301</v>
      </c>
      <c r="B677" s="21">
        <v>5540246191598</v>
      </c>
      <c r="C677" s="22">
        <v>84</v>
      </c>
      <c r="D677" s="22">
        <v>159.71039999999999</v>
      </c>
      <c r="E677" s="22">
        <v>0</v>
      </c>
      <c r="F677" t="s">
        <v>37</v>
      </c>
      <c r="G677" s="33">
        <v>1.9013142857142857</v>
      </c>
      <c r="H677" s="33" t="s">
        <v>173</v>
      </c>
      <c r="I677" s="33">
        <v>1.9013142857142857</v>
      </c>
      <c r="J677" s="26">
        <v>1.9121059337913806</v>
      </c>
      <c r="K677" s="26">
        <v>1.9013142857142857</v>
      </c>
      <c r="L677" s="26">
        <v>-5.6438547082466872E-3</v>
      </c>
      <c r="Q677"/>
    </row>
    <row r="678" spans="1:17" x14ac:dyDescent="0.2">
      <c r="A678" s="23">
        <v>202205</v>
      </c>
      <c r="B678" s="18">
        <v>5540246191718</v>
      </c>
      <c r="C678" s="19">
        <v>1235</v>
      </c>
      <c r="D678" s="19">
        <v>3658.7808000000005</v>
      </c>
      <c r="E678" s="19">
        <v>488</v>
      </c>
      <c r="F678" t="s">
        <v>78</v>
      </c>
      <c r="G678" s="33">
        <v>2.9625755465587047</v>
      </c>
      <c r="H678" s="33">
        <v>2.9625755465587047</v>
      </c>
      <c r="I678" s="33" t="s">
        <v>173</v>
      </c>
      <c r="J678" s="26">
        <v>2.9625755465587047</v>
      </c>
      <c r="K678" s="26">
        <v>2.9636027359781125</v>
      </c>
      <c r="L678" s="26">
        <v>3.4672176397365639E-4</v>
      </c>
      <c r="Q678"/>
    </row>
    <row r="679" spans="1:17" x14ac:dyDescent="0.2">
      <c r="A679" s="23">
        <v>202206</v>
      </c>
      <c r="B679" s="18">
        <v>5540246191718</v>
      </c>
      <c r="C679" s="19">
        <v>748</v>
      </c>
      <c r="D679" s="19">
        <v>2214.5184000000004</v>
      </c>
      <c r="E679" s="19">
        <v>325</v>
      </c>
      <c r="F679" t="s">
        <v>78</v>
      </c>
      <c r="G679" s="33">
        <v>2.960586096256685</v>
      </c>
      <c r="H679" s="33" t="s">
        <v>173</v>
      </c>
      <c r="I679" s="33" t="s">
        <v>173</v>
      </c>
      <c r="J679" s="26">
        <v>2.9625755465587047</v>
      </c>
      <c r="K679" s="26">
        <v>2.9636027359781125</v>
      </c>
      <c r="L679" s="26">
        <v>3.4672176397365639E-4</v>
      </c>
      <c r="Q679"/>
    </row>
    <row r="680" spans="1:17" x14ac:dyDescent="0.2">
      <c r="A680" s="23">
        <v>202207</v>
      </c>
      <c r="B680" s="21">
        <v>5540246191718</v>
      </c>
      <c r="C680" s="22">
        <v>2761</v>
      </c>
      <c r="D680" s="22">
        <v>8184.1536000000006</v>
      </c>
      <c r="E680" s="22">
        <v>390</v>
      </c>
      <c r="F680" t="s">
        <v>78</v>
      </c>
      <c r="G680" s="33">
        <v>2.964199058312206</v>
      </c>
      <c r="H680" s="33" t="s">
        <v>173</v>
      </c>
      <c r="I680" s="33" t="s">
        <v>173</v>
      </c>
      <c r="J680" s="26">
        <v>2.9625755465587047</v>
      </c>
      <c r="K680" s="26">
        <v>2.9636027359781125</v>
      </c>
      <c r="L680" s="26">
        <v>3.4672176397365639E-4</v>
      </c>
      <c r="Q680"/>
    </row>
    <row r="681" spans="1:17" x14ac:dyDescent="0.2">
      <c r="A681" s="23">
        <v>202208</v>
      </c>
      <c r="B681" s="21">
        <v>5540246191718</v>
      </c>
      <c r="C681" s="22">
        <v>2372</v>
      </c>
      <c r="D681" s="22">
        <v>7028.7264000000005</v>
      </c>
      <c r="E681" s="22">
        <v>163</v>
      </c>
      <c r="F681" t="s">
        <v>78</v>
      </c>
      <c r="G681" s="33">
        <v>2.9632067453625632</v>
      </c>
      <c r="H681" s="33" t="s">
        <v>173</v>
      </c>
      <c r="I681" s="33" t="s">
        <v>173</v>
      </c>
      <c r="J681" s="26">
        <v>2.9625755465587047</v>
      </c>
      <c r="K681" s="26">
        <v>2.9636027359781125</v>
      </c>
      <c r="L681" s="26">
        <v>3.4672176397365639E-4</v>
      </c>
      <c r="Q681"/>
    </row>
    <row r="682" spans="1:17" x14ac:dyDescent="0.2">
      <c r="A682" s="23">
        <v>202209</v>
      </c>
      <c r="B682" s="21">
        <v>5540246191718</v>
      </c>
      <c r="C682" s="22">
        <v>2209</v>
      </c>
      <c r="D682" s="22">
        <v>6547.3055999999997</v>
      </c>
      <c r="E682" s="22">
        <v>260</v>
      </c>
      <c r="F682" t="s">
        <v>78</v>
      </c>
      <c r="G682" s="33">
        <v>2.9639228610230872</v>
      </c>
      <c r="H682" s="33" t="s">
        <v>173</v>
      </c>
      <c r="I682" s="33" t="s">
        <v>173</v>
      </c>
      <c r="J682" s="26">
        <v>2.9625755465587047</v>
      </c>
      <c r="K682" s="26">
        <v>2.9636027359781125</v>
      </c>
      <c r="L682" s="26">
        <v>3.4672176397365639E-4</v>
      </c>
      <c r="Q682"/>
    </row>
    <row r="683" spans="1:17" x14ac:dyDescent="0.2">
      <c r="A683" s="23">
        <v>202210</v>
      </c>
      <c r="B683" s="18">
        <v>5540246191718</v>
      </c>
      <c r="C683" s="19">
        <v>1949</v>
      </c>
      <c r="D683" s="19">
        <v>5777.0496000000003</v>
      </c>
      <c r="E683" s="19">
        <v>195</v>
      </c>
      <c r="F683" t="s">
        <v>78</v>
      </c>
      <c r="G683" s="33">
        <v>2.9641095946639302</v>
      </c>
      <c r="H683" s="33" t="s">
        <v>173</v>
      </c>
      <c r="I683" s="33" t="s">
        <v>173</v>
      </c>
      <c r="J683" s="26">
        <v>2.9625755465587047</v>
      </c>
      <c r="K683" s="26">
        <v>2.9636027359781125</v>
      </c>
      <c r="L683" s="26">
        <v>3.4672176397365639E-4</v>
      </c>
      <c r="Q683"/>
    </row>
    <row r="684" spans="1:17" x14ac:dyDescent="0.2">
      <c r="A684" s="23">
        <v>202211</v>
      </c>
      <c r="B684" s="18">
        <v>5540246191718</v>
      </c>
      <c r="C684" s="19">
        <v>1754</v>
      </c>
      <c r="D684" s="19">
        <v>5199.3360000000002</v>
      </c>
      <c r="E684" s="19">
        <v>0</v>
      </c>
      <c r="F684" t="s">
        <v>78</v>
      </c>
      <c r="G684" s="33">
        <v>2.9642736602052451</v>
      </c>
      <c r="H684" s="33" t="s">
        <v>173</v>
      </c>
      <c r="I684" s="33" t="s">
        <v>173</v>
      </c>
      <c r="J684" s="26">
        <v>2.9625755465587047</v>
      </c>
      <c r="K684" s="26">
        <v>2.9636027359781125</v>
      </c>
      <c r="L684" s="26">
        <v>3.4672176397365639E-4</v>
      </c>
      <c r="Q684"/>
    </row>
    <row r="685" spans="1:17" x14ac:dyDescent="0.2">
      <c r="A685" s="23">
        <v>202212</v>
      </c>
      <c r="B685" s="21">
        <v>5540246191718</v>
      </c>
      <c r="C685" s="22">
        <v>1754</v>
      </c>
      <c r="D685" s="22">
        <v>5199.3360000000002</v>
      </c>
      <c r="E685" s="22">
        <v>293</v>
      </c>
      <c r="F685" t="s">
        <v>78</v>
      </c>
      <c r="G685" s="33">
        <v>2.9642736602052451</v>
      </c>
      <c r="H685" s="33" t="s">
        <v>173</v>
      </c>
      <c r="I685" s="33" t="s">
        <v>173</v>
      </c>
      <c r="J685" s="26">
        <v>2.9625755465587047</v>
      </c>
      <c r="K685" s="26">
        <v>2.9636027359781125</v>
      </c>
      <c r="L685" s="26">
        <v>3.4672176397365639E-4</v>
      </c>
      <c r="Q685"/>
    </row>
    <row r="686" spans="1:17" x14ac:dyDescent="0.2">
      <c r="A686" s="23">
        <v>202301</v>
      </c>
      <c r="B686" s="18">
        <v>5540246191718</v>
      </c>
      <c r="C686" s="19">
        <v>1462</v>
      </c>
      <c r="D686" s="19">
        <v>4332.7872000000007</v>
      </c>
      <c r="E686" s="19">
        <v>0</v>
      </c>
      <c r="F686" t="s">
        <v>78</v>
      </c>
      <c r="G686" s="33">
        <v>2.9636027359781125</v>
      </c>
      <c r="H686" s="33" t="s">
        <v>173</v>
      </c>
      <c r="I686" s="33">
        <v>2.9636027359781125</v>
      </c>
      <c r="J686" s="26">
        <v>2.9625755465587047</v>
      </c>
      <c r="K686" s="26">
        <v>2.9636027359781125</v>
      </c>
      <c r="L686" s="26">
        <v>3.4672176397365639E-4</v>
      </c>
      <c r="Q686"/>
    </row>
    <row r="687" spans="1:17" x14ac:dyDescent="0.2">
      <c r="A687" s="23">
        <v>202205</v>
      </c>
      <c r="B687" s="18">
        <v>5540246191736</v>
      </c>
      <c r="C687" s="19">
        <v>288</v>
      </c>
      <c r="D687" s="19">
        <v>9304.7616000000016</v>
      </c>
      <c r="E687" s="19">
        <v>0</v>
      </c>
      <c r="F687" t="s">
        <v>37</v>
      </c>
      <c r="G687" s="33">
        <v>32.308200000000006</v>
      </c>
      <c r="H687" s="33">
        <v>32.308200000000006</v>
      </c>
      <c r="I687" s="33" t="s">
        <v>173</v>
      </c>
      <c r="J687" s="26">
        <v>32.308200000000006</v>
      </c>
      <c r="K687" s="26">
        <v>32.867797307221544</v>
      </c>
      <c r="L687" s="26">
        <v>1.7320596852239856E-2</v>
      </c>
      <c r="Q687"/>
    </row>
    <row r="688" spans="1:17" x14ac:dyDescent="0.2">
      <c r="A688" s="23">
        <v>202206</v>
      </c>
      <c r="B688" s="18">
        <v>5540246191736</v>
      </c>
      <c r="C688" s="19">
        <v>288</v>
      </c>
      <c r="D688" s="19">
        <v>9304.7616000000016</v>
      </c>
      <c r="E688" s="19">
        <v>70</v>
      </c>
      <c r="F688" t="s">
        <v>37</v>
      </c>
      <c r="G688" s="33">
        <v>32.308200000000006</v>
      </c>
      <c r="H688" s="33" t="s">
        <v>173</v>
      </c>
      <c r="I688" s="33" t="s">
        <v>173</v>
      </c>
      <c r="J688" s="26">
        <v>32.308200000000006</v>
      </c>
      <c r="K688" s="26">
        <v>32.867797307221544</v>
      </c>
      <c r="L688" s="26">
        <v>1.7320596852239856E-2</v>
      </c>
      <c r="Q688"/>
    </row>
    <row r="689" spans="1:17" x14ac:dyDescent="0.2">
      <c r="A689" s="23">
        <v>202207</v>
      </c>
      <c r="B689" s="21">
        <v>5540246191736</v>
      </c>
      <c r="C689" s="22">
        <v>219</v>
      </c>
      <c r="D689" s="22">
        <v>7053.6096000000007</v>
      </c>
      <c r="E689" s="22">
        <v>174</v>
      </c>
      <c r="F689" t="s">
        <v>37</v>
      </c>
      <c r="G689" s="33">
        <v>32.208263013698634</v>
      </c>
      <c r="H689" s="33" t="s">
        <v>173</v>
      </c>
      <c r="I689" s="33" t="s">
        <v>173</v>
      </c>
      <c r="J689" s="26">
        <v>32.308200000000006</v>
      </c>
      <c r="K689" s="26">
        <v>32.867797307221544</v>
      </c>
      <c r="L689" s="26">
        <v>1.7320596852239856E-2</v>
      </c>
      <c r="Q689"/>
    </row>
    <row r="690" spans="1:17" x14ac:dyDescent="0.2">
      <c r="A690" s="23">
        <v>202208</v>
      </c>
      <c r="B690" s="21">
        <v>5540246191736</v>
      </c>
      <c r="C690" s="22">
        <v>45</v>
      </c>
      <c r="D690" s="22">
        <v>1425.7295999999999</v>
      </c>
      <c r="E690" s="22">
        <v>0</v>
      </c>
      <c r="F690" t="s">
        <v>37</v>
      </c>
      <c r="G690" s="33">
        <v>31.682879999999997</v>
      </c>
      <c r="H690" s="33" t="s">
        <v>173</v>
      </c>
      <c r="I690" s="33" t="s">
        <v>173</v>
      </c>
      <c r="J690" s="26">
        <v>32.308200000000006</v>
      </c>
      <c r="K690" s="26">
        <v>32.867797307221544</v>
      </c>
      <c r="L690" s="26">
        <v>1.7320596852239856E-2</v>
      </c>
      <c r="Q690"/>
    </row>
    <row r="691" spans="1:17" x14ac:dyDescent="0.2">
      <c r="A691" s="23">
        <v>202209</v>
      </c>
      <c r="B691" s="21">
        <v>5540246191736</v>
      </c>
      <c r="C691" s="22">
        <v>409</v>
      </c>
      <c r="D691" s="22">
        <v>13206.758400000001</v>
      </c>
      <c r="E691" s="22">
        <v>140</v>
      </c>
      <c r="F691" t="s">
        <v>37</v>
      </c>
      <c r="G691" s="33">
        <v>32.290362836185821</v>
      </c>
      <c r="H691" s="33" t="s">
        <v>173</v>
      </c>
      <c r="I691" s="33" t="s">
        <v>173</v>
      </c>
      <c r="J691" s="26">
        <v>32.308200000000006</v>
      </c>
      <c r="K691" s="26">
        <v>32.867797307221544</v>
      </c>
      <c r="L691" s="26">
        <v>1.7320596852239856E-2</v>
      </c>
      <c r="Q691"/>
    </row>
    <row r="692" spans="1:17" x14ac:dyDescent="0.2">
      <c r="A692" s="23">
        <v>202210</v>
      </c>
      <c r="B692" s="18">
        <v>5540246191736</v>
      </c>
      <c r="C692" s="19">
        <v>270</v>
      </c>
      <c r="D692" s="19">
        <v>8704.4544000000005</v>
      </c>
      <c r="E692" s="19">
        <v>21</v>
      </c>
      <c r="F692" t="s">
        <v>37</v>
      </c>
      <c r="G692" s="33">
        <v>32.238720000000001</v>
      </c>
      <c r="H692" s="33" t="s">
        <v>173</v>
      </c>
      <c r="I692" s="33" t="s">
        <v>173</v>
      </c>
      <c r="J692" s="26">
        <v>32.308200000000006</v>
      </c>
      <c r="K692" s="26">
        <v>32.867797307221544</v>
      </c>
      <c r="L692" s="26">
        <v>1.7320596852239856E-2</v>
      </c>
      <c r="Q692"/>
    </row>
    <row r="693" spans="1:17" x14ac:dyDescent="0.2">
      <c r="A693" s="23">
        <v>202211</v>
      </c>
      <c r="B693" s="18">
        <v>5540246191736</v>
      </c>
      <c r="C693" s="19">
        <v>249</v>
      </c>
      <c r="D693" s="19">
        <v>8029.1088</v>
      </c>
      <c r="E693" s="19">
        <v>0</v>
      </c>
      <c r="F693" t="s">
        <v>37</v>
      </c>
      <c r="G693" s="33">
        <v>32.245416867469878</v>
      </c>
      <c r="H693" s="33" t="s">
        <v>173</v>
      </c>
      <c r="I693" s="33" t="s">
        <v>173</v>
      </c>
      <c r="J693" s="26">
        <v>32.308200000000006</v>
      </c>
      <c r="K693" s="26">
        <v>32.867797307221544</v>
      </c>
      <c r="L693" s="26">
        <v>1.7320596852239856E-2</v>
      </c>
      <c r="Q693"/>
    </row>
    <row r="694" spans="1:17" x14ac:dyDescent="0.2">
      <c r="A694" s="23">
        <v>202212</v>
      </c>
      <c r="B694" s="21">
        <v>5540246191736</v>
      </c>
      <c r="C694" s="22">
        <v>898</v>
      </c>
      <c r="D694" s="22">
        <v>29523.009600000001</v>
      </c>
      <c r="E694" s="22">
        <v>82</v>
      </c>
      <c r="F694" t="s">
        <v>37</v>
      </c>
      <c r="G694" s="33">
        <v>32.876402672605792</v>
      </c>
      <c r="H694" s="33" t="s">
        <v>173</v>
      </c>
      <c r="I694" s="33" t="s">
        <v>173</v>
      </c>
      <c r="J694" s="26">
        <v>32.308200000000006</v>
      </c>
      <c r="K694" s="26">
        <v>32.867797307221544</v>
      </c>
      <c r="L694" s="26">
        <v>1.7320596852239856E-2</v>
      </c>
      <c r="Q694"/>
    </row>
    <row r="695" spans="1:17" x14ac:dyDescent="0.2">
      <c r="A695" s="23">
        <v>202301</v>
      </c>
      <c r="B695" s="18">
        <v>5540246191736</v>
      </c>
      <c r="C695" s="19">
        <v>817</v>
      </c>
      <c r="D695" s="19">
        <v>26852.990400000002</v>
      </c>
      <c r="E695" s="19">
        <v>0</v>
      </c>
      <c r="F695" t="s">
        <v>37</v>
      </c>
      <c r="G695" s="33">
        <v>32.867797307221544</v>
      </c>
      <c r="H695" s="33" t="s">
        <v>173</v>
      </c>
      <c r="I695" s="33">
        <v>32.867797307221544</v>
      </c>
      <c r="J695" s="26">
        <v>32.308200000000006</v>
      </c>
      <c r="K695" s="26">
        <v>32.867797307221544</v>
      </c>
      <c r="L695" s="26">
        <v>1.7320596852239856E-2</v>
      </c>
      <c r="Q695"/>
    </row>
    <row r="696" spans="1:17" x14ac:dyDescent="0.2">
      <c r="A696" s="23">
        <v>202205</v>
      </c>
      <c r="B696" s="21">
        <v>5540246192102</v>
      </c>
      <c r="C696" s="22">
        <v>7879</v>
      </c>
      <c r="D696" s="22">
        <v>8626.3919999999998</v>
      </c>
      <c r="E696" s="22">
        <v>6652</v>
      </c>
      <c r="F696" t="s">
        <v>37</v>
      </c>
      <c r="G696" s="33">
        <v>1.0948587384185811</v>
      </c>
      <c r="H696" s="33">
        <v>1.0948587384185811</v>
      </c>
      <c r="I696" s="33" t="s">
        <v>173</v>
      </c>
      <c r="J696" s="26">
        <v>1.0948587384185811</v>
      </c>
      <c r="K696" s="26">
        <v>1.2288585111014367</v>
      </c>
      <c r="L696" s="26">
        <v>0.12239001067517208</v>
      </c>
      <c r="Q696"/>
    </row>
    <row r="697" spans="1:17" x14ac:dyDescent="0.2">
      <c r="A697" s="23">
        <v>202206</v>
      </c>
      <c r="B697" s="18">
        <v>5540246192102</v>
      </c>
      <c r="C697" s="19">
        <v>5086</v>
      </c>
      <c r="D697" s="19">
        <v>5568.0480000000007</v>
      </c>
      <c r="E697" s="19">
        <v>9125</v>
      </c>
      <c r="F697" t="s">
        <v>37</v>
      </c>
      <c r="G697" s="33">
        <v>1.0947793944160442</v>
      </c>
      <c r="H697" s="33" t="s">
        <v>173</v>
      </c>
      <c r="I697" s="33" t="s">
        <v>173</v>
      </c>
      <c r="J697" s="26">
        <v>1.0948587384185811</v>
      </c>
      <c r="K697" s="26">
        <v>1.2288585111014367</v>
      </c>
      <c r="L697" s="26">
        <v>0.12239001067517208</v>
      </c>
      <c r="Q697"/>
    </row>
    <row r="698" spans="1:17" x14ac:dyDescent="0.2">
      <c r="A698" s="23">
        <v>202207</v>
      </c>
      <c r="B698" s="21">
        <v>5540246192102</v>
      </c>
      <c r="C698" s="22">
        <v>5930</v>
      </c>
      <c r="D698" s="22">
        <v>6492.6576000000005</v>
      </c>
      <c r="E698" s="22">
        <v>6501</v>
      </c>
      <c r="F698" t="s">
        <v>37</v>
      </c>
      <c r="G698" s="33">
        <v>1.0948832377740305</v>
      </c>
      <c r="H698" s="33" t="s">
        <v>173</v>
      </c>
      <c r="I698" s="33" t="s">
        <v>173</v>
      </c>
      <c r="J698" s="26">
        <v>1.0948587384185811</v>
      </c>
      <c r="K698" s="26">
        <v>1.2288585111014367</v>
      </c>
      <c r="L698" s="26">
        <v>0.12239001067517208</v>
      </c>
      <c r="Q698"/>
    </row>
    <row r="699" spans="1:17" x14ac:dyDescent="0.2">
      <c r="A699" s="23">
        <v>202208</v>
      </c>
      <c r="B699" s="21">
        <v>5540246192102</v>
      </c>
      <c r="C699" s="22">
        <v>5457</v>
      </c>
      <c r="D699" s="22">
        <v>5974.4736000000003</v>
      </c>
      <c r="E699" s="22">
        <v>9216</v>
      </c>
      <c r="F699" t="s">
        <v>37</v>
      </c>
      <c r="G699" s="33">
        <v>1.0948274876305664</v>
      </c>
      <c r="H699" s="33" t="s">
        <v>173</v>
      </c>
      <c r="I699" s="33" t="s">
        <v>173</v>
      </c>
      <c r="J699" s="26">
        <v>1.0948587384185811</v>
      </c>
      <c r="K699" s="26">
        <v>1.2288585111014367</v>
      </c>
      <c r="L699" s="26">
        <v>0.12239001067517208</v>
      </c>
      <c r="Q699"/>
    </row>
    <row r="700" spans="1:17" x14ac:dyDescent="0.2">
      <c r="A700" s="23">
        <v>202209</v>
      </c>
      <c r="B700" s="18">
        <v>5540246192102</v>
      </c>
      <c r="C700" s="19">
        <v>2269</v>
      </c>
      <c r="D700" s="19">
        <v>2619.4752000000003</v>
      </c>
      <c r="E700" s="19">
        <v>11206</v>
      </c>
      <c r="F700" t="s">
        <v>37</v>
      </c>
      <c r="G700" s="33">
        <v>1.1544624063464082</v>
      </c>
      <c r="H700" s="33" t="s">
        <v>173</v>
      </c>
      <c r="I700" s="33" t="s">
        <v>173</v>
      </c>
      <c r="J700" s="26">
        <v>1.0948587384185811</v>
      </c>
      <c r="K700" s="26">
        <v>1.2288585111014367</v>
      </c>
      <c r="L700" s="26">
        <v>0.12239001067517208</v>
      </c>
      <c r="Q700"/>
    </row>
    <row r="701" spans="1:17" x14ac:dyDescent="0.2">
      <c r="A701" s="23">
        <v>202210</v>
      </c>
      <c r="B701" s="21">
        <v>5540246192102</v>
      </c>
      <c r="C701" s="22">
        <v>6988</v>
      </c>
      <c r="D701" s="22">
        <v>8496.7487999999994</v>
      </c>
      <c r="E701" s="22">
        <v>11735</v>
      </c>
      <c r="F701" t="s">
        <v>37</v>
      </c>
      <c r="G701" s="33">
        <v>1.2159056668574699</v>
      </c>
      <c r="H701" s="33" t="s">
        <v>173</v>
      </c>
      <c r="I701" s="33" t="s">
        <v>173</v>
      </c>
      <c r="J701" s="26">
        <v>1.0948587384185811</v>
      </c>
      <c r="K701" s="26">
        <v>1.2288585111014367</v>
      </c>
      <c r="L701" s="26">
        <v>0.12239001067517208</v>
      </c>
      <c r="Q701"/>
    </row>
    <row r="702" spans="1:17" x14ac:dyDescent="0.2">
      <c r="A702" s="23">
        <v>202211</v>
      </c>
      <c r="B702" s="18">
        <v>5540246192102</v>
      </c>
      <c r="C702" s="19">
        <v>7237</v>
      </c>
      <c r="D702" s="19">
        <v>8879.4144000000015</v>
      </c>
      <c r="E702" s="19">
        <v>11921</v>
      </c>
      <c r="F702" t="s">
        <v>37</v>
      </c>
      <c r="G702" s="33">
        <v>1.2269468564322235</v>
      </c>
      <c r="H702" s="33" t="s">
        <v>173</v>
      </c>
      <c r="I702" s="33" t="s">
        <v>173</v>
      </c>
      <c r="J702" s="26">
        <v>1.0948587384185811</v>
      </c>
      <c r="K702" s="26">
        <v>1.2288585111014367</v>
      </c>
      <c r="L702" s="26">
        <v>0.12239001067517208</v>
      </c>
      <c r="Q702"/>
    </row>
    <row r="703" spans="1:17" x14ac:dyDescent="0.2">
      <c r="A703" s="23">
        <v>202212</v>
      </c>
      <c r="B703" s="21">
        <v>5540246192102</v>
      </c>
      <c r="C703" s="22">
        <v>3216</v>
      </c>
      <c r="D703" s="22">
        <v>3951.7632000000003</v>
      </c>
      <c r="E703" s="22">
        <v>12116</v>
      </c>
      <c r="F703" t="s">
        <v>37</v>
      </c>
      <c r="G703" s="33">
        <v>1.228782089552239</v>
      </c>
      <c r="H703" s="33" t="s">
        <v>173</v>
      </c>
      <c r="I703" s="33" t="s">
        <v>173</v>
      </c>
      <c r="J703" s="26">
        <v>1.0948587384185811</v>
      </c>
      <c r="K703" s="26">
        <v>1.2288585111014367</v>
      </c>
      <c r="L703" s="26">
        <v>0.12239001067517208</v>
      </c>
      <c r="Q703"/>
    </row>
    <row r="704" spans="1:17" x14ac:dyDescent="0.2">
      <c r="A704" s="23">
        <v>202301</v>
      </c>
      <c r="B704" s="18">
        <v>5540246192102</v>
      </c>
      <c r="C704" s="19">
        <v>9188</v>
      </c>
      <c r="D704" s="19">
        <v>11290.752</v>
      </c>
      <c r="E704" s="19">
        <v>1128</v>
      </c>
      <c r="F704" t="s">
        <v>37</v>
      </c>
      <c r="G704" s="33">
        <v>1.2288585111014367</v>
      </c>
      <c r="H704" s="33" t="s">
        <v>173</v>
      </c>
      <c r="I704" s="33">
        <v>1.2288585111014367</v>
      </c>
      <c r="J704" s="26">
        <v>1.0948587384185811</v>
      </c>
      <c r="K704" s="26">
        <v>1.2288585111014367</v>
      </c>
      <c r="L704" s="26">
        <v>0.12239001067517208</v>
      </c>
      <c r="Q704"/>
    </row>
    <row r="705" spans="1:17" x14ac:dyDescent="0.2">
      <c r="A705" s="23">
        <v>202207</v>
      </c>
      <c r="B705" s="21">
        <v>5540246192148</v>
      </c>
      <c r="C705" s="22">
        <v>0</v>
      </c>
      <c r="D705" s="22">
        <v>0</v>
      </c>
      <c r="E705" s="22">
        <v>13920</v>
      </c>
      <c r="F705" t="s">
        <v>78</v>
      </c>
      <c r="G705" s="33" t="s">
        <v>173</v>
      </c>
      <c r="H705" s="33" t="s">
        <v>173</v>
      </c>
      <c r="I705" s="33" t="s">
        <v>173</v>
      </c>
      <c r="J705" s="26">
        <v>3.6361992810927388</v>
      </c>
      <c r="K705" s="26">
        <v>4.5042998852581695</v>
      </c>
      <c r="L705" s="26">
        <v>0.23873845657451209</v>
      </c>
      <c r="Q705"/>
    </row>
    <row r="706" spans="1:17" x14ac:dyDescent="0.2">
      <c r="A706" s="23">
        <v>202208</v>
      </c>
      <c r="B706" s="21">
        <v>5540246192148</v>
      </c>
      <c r="C706" s="22">
        <v>5564</v>
      </c>
      <c r="D706" s="22">
        <v>20231.8128</v>
      </c>
      <c r="E706" s="22">
        <v>36188</v>
      </c>
      <c r="F706" t="s">
        <v>78</v>
      </c>
      <c r="G706" s="33">
        <v>3.6361992810927388</v>
      </c>
      <c r="H706" s="33">
        <v>3.6361992810927388</v>
      </c>
      <c r="I706" s="33" t="s">
        <v>173</v>
      </c>
      <c r="J706" s="26">
        <v>3.6361992810927388</v>
      </c>
      <c r="K706" s="26">
        <v>4.5042998852581695</v>
      </c>
      <c r="L706" s="26">
        <v>0.23873845657451209</v>
      </c>
      <c r="Q706"/>
    </row>
    <row r="707" spans="1:17" x14ac:dyDescent="0.2">
      <c r="A707" s="23">
        <v>202209</v>
      </c>
      <c r="B707" s="18">
        <v>5540246192148</v>
      </c>
      <c r="C707" s="19">
        <v>17818</v>
      </c>
      <c r="D707" s="19">
        <v>64795.852800000008</v>
      </c>
      <c r="E707" s="19">
        <v>56237</v>
      </c>
      <c r="F707" t="s">
        <v>78</v>
      </c>
      <c r="G707" s="33">
        <v>3.6365390503984738</v>
      </c>
      <c r="H707" s="33" t="s">
        <v>173</v>
      </c>
      <c r="I707" s="33" t="s">
        <v>173</v>
      </c>
      <c r="J707" s="26">
        <v>3.6361992810927388</v>
      </c>
      <c r="K707" s="26">
        <v>4.5042998852581695</v>
      </c>
      <c r="L707" s="26">
        <v>0.23873845657451209</v>
      </c>
      <c r="Q707"/>
    </row>
    <row r="708" spans="1:17" x14ac:dyDescent="0.2">
      <c r="A708" s="23">
        <v>202210</v>
      </c>
      <c r="B708" s="21">
        <v>5540246192148</v>
      </c>
      <c r="C708" s="22">
        <v>7239</v>
      </c>
      <c r="D708" s="22">
        <v>26323.315200000001</v>
      </c>
      <c r="E708" s="22">
        <v>68475</v>
      </c>
      <c r="F708" t="s">
        <v>78</v>
      </c>
      <c r="G708" s="33">
        <v>3.6363192706174887</v>
      </c>
      <c r="H708" s="33" t="s">
        <v>173</v>
      </c>
      <c r="I708" s="33" t="s">
        <v>173</v>
      </c>
      <c r="J708" s="26">
        <v>3.6361992810927388</v>
      </c>
      <c r="K708" s="26">
        <v>4.5042998852581695</v>
      </c>
      <c r="L708" s="26">
        <v>0.23873845657451209</v>
      </c>
      <c r="Q708"/>
    </row>
    <row r="709" spans="1:17" x14ac:dyDescent="0.2">
      <c r="A709" s="23">
        <v>202211</v>
      </c>
      <c r="B709" s="18">
        <v>5540246192148</v>
      </c>
      <c r="C709" s="19">
        <v>20045</v>
      </c>
      <c r="D709" s="19">
        <v>72895.334399999992</v>
      </c>
      <c r="E709" s="19">
        <v>65703</v>
      </c>
      <c r="F709" t="s">
        <v>78</v>
      </c>
      <c r="G709" s="33">
        <v>3.6365844050885503</v>
      </c>
      <c r="H709" s="33" t="s">
        <v>173</v>
      </c>
      <c r="I709" s="33" t="s">
        <v>173</v>
      </c>
      <c r="J709" s="26">
        <v>3.6361992810927388</v>
      </c>
      <c r="K709" s="26">
        <v>4.5042998852581695</v>
      </c>
      <c r="L709" s="26">
        <v>0.23873845657451209</v>
      </c>
      <c r="Q709"/>
    </row>
    <row r="710" spans="1:17" x14ac:dyDescent="0.2">
      <c r="A710" s="23">
        <v>202212</v>
      </c>
      <c r="B710" s="21">
        <v>5540246192148</v>
      </c>
      <c r="C710" s="22">
        <v>6682</v>
      </c>
      <c r="D710" s="22">
        <v>27458.611199999999</v>
      </c>
      <c r="E710" s="22">
        <v>62919</v>
      </c>
      <c r="F710" t="s">
        <v>78</v>
      </c>
      <c r="G710" s="33">
        <v>4.1093401975456452</v>
      </c>
      <c r="H710" s="33" t="s">
        <v>173</v>
      </c>
      <c r="I710" s="33" t="s">
        <v>173</v>
      </c>
      <c r="J710" s="26">
        <v>3.6361992810927388</v>
      </c>
      <c r="K710" s="26">
        <v>4.5042998852581695</v>
      </c>
      <c r="L710" s="26">
        <v>0.23873845657451209</v>
      </c>
      <c r="Q710"/>
    </row>
    <row r="711" spans="1:17" x14ac:dyDescent="0.2">
      <c r="A711" s="23">
        <v>202301</v>
      </c>
      <c r="B711" s="18">
        <v>5540246192148</v>
      </c>
      <c r="C711" s="19">
        <v>20045</v>
      </c>
      <c r="D711" s="19">
        <v>90288.691200000001</v>
      </c>
      <c r="E711" s="19">
        <v>7796</v>
      </c>
      <c r="F711" t="s">
        <v>78</v>
      </c>
      <c r="G711" s="33">
        <v>4.5042998852581695</v>
      </c>
      <c r="H711" s="33" t="s">
        <v>173</v>
      </c>
      <c r="I711" s="33">
        <v>4.5042998852581695</v>
      </c>
      <c r="J711" s="26">
        <v>3.6361992810927388</v>
      </c>
      <c r="K711" s="26">
        <v>4.5042998852581695</v>
      </c>
      <c r="L711" s="26">
        <v>0.23873845657451209</v>
      </c>
      <c r="Q711"/>
    </row>
    <row r="712" spans="1:17" x14ac:dyDescent="0.2">
      <c r="A712" s="23">
        <v>202205</v>
      </c>
      <c r="B712" s="21">
        <v>5540246192209</v>
      </c>
      <c r="C712" s="22">
        <v>2478</v>
      </c>
      <c r="D712" s="22">
        <v>12457.152</v>
      </c>
      <c r="E712" s="22">
        <v>1420</v>
      </c>
      <c r="F712" t="s">
        <v>78</v>
      </c>
      <c r="G712" s="33">
        <v>5.0270992736077478</v>
      </c>
      <c r="H712" s="33">
        <v>5.0270992736077478</v>
      </c>
      <c r="I712" s="33" t="s">
        <v>173</v>
      </c>
      <c r="J712" s="26">
        <v>5.0270992736077478</v>
      </c>
      <c r="K712" s="26">
        <v>5.2705344896597728</v>
      </c>
      <c r="L712" s="26">
        <v>4.8424588973219329E-2</v>
      </c>
      <c r="Q712"/>
    </row>
    <row r="713" spans="1:17" x14ac:dyDescent="0.2">
      <c r="A713" s="23">
        <v>202206</v>
      </c>
      <c r="B713" s="18">
        <v>5540246192209</v>
      </c>
      <c r="C713" s="19">
        <v>3286</v>
      </c>
      <c r="D713" s="19">
        <v>16516.224000000002</v>
      </c>
      <c r="E713" s="19">
        <v>3202</v>
      </c>
      <c r="F713" t="s">
        <v>78</v>
      </c>
      <c r="G713" s="33">
        <v>5.0262398052343285</v>
      </c>
      <c r="H713" s="33" t="s">
        <v>173</v>
      </c>
      <c r="I713" s="33" t="s">
        <v>173</v>
      </c>
      <c r="J713" s="26">
        <v>5.0270992736077478</v>
      </c>
      <c r="K713" s="26">
        <v>5.2705344896597728</v>
      </c>
      <c r="L713" s="26">
        <v>4.8424588973219329E-2</v>
      </c>
      <c r="Q713"/>
    </row>
    <row r="714" spans="1:17" x14ac:dyDescent="0.2">
      <c r="A714" s="23">
        <v>202207</v>
      </c>
      <c r="B714" s="18">
        <v>5540246192209</v>
      </c>
      <c r="C714" s="19">
        <v>1198</v>
      </c>
      <c r="D714" s="19">
        <v>6018.6240000000007</v>
      </c>
      <c r="E714" s="19">
        <v>1448</v>
      </c>
      <c r="F714" t="s">
        <v>78</v>
      </c>
      <c r="G714" s="33">
        <v>5.0238931552587651</v>
      </c>
      <c r="H714" s="33" t="s">
        <v>173</v>
      </c>
      <c r="I714" s="33" t="s">
        <v>173</v>
      </c>
      <c r="J714" s="26">
        <v>5.0270992736077478</v>
      </c>
      <c r="K714" s="26">
        <v>5.2705344896597728</v>
      </c>
      <c r="L714" s="26">
        <v>4.8424588973219329E-2</v>
      </c>
      <c r="Q714"/>
    </row>
    <row r="715" spans="1:17" x14ac:dyDescent="0.2">
      <c r="A715" s="23">
        <v>202208</v>
      </c>
      <c r="B715" s="18">
        <v>5540246192209</v>
      </c>
      <c r="C715" s="19">
        <v>864</v>
      </c>
      <c r="D715" s="19">
        <v>4339.0079999999998</v>
      </c>
      <c r="E715" s="19">
        <v>1866</v>
      </c>
      <c r="F715" t="s">
        <v>78</v>
      </c>
      <c r="G715" s="33">
        <v>5.0219999999999994</v>
      </c>
      <c r="H715" s="33" t="s">
        <v>173</v>
      </c>
      <c r="I715" s="33" t="s">
        <v>173</v>
      </c>
      <c r="J715" s="26">
        <v>5.0270992736077478</v>
      </c>
      <c r="K715" s="26">
        <v>5.2705344896597728</v>
      </c>
      <c r="L715" s="26">
        <v>4.8424588973219329E-2</v>
      </c>
      <c r="Q715"/>
    </row>
    <row r="716" spans="1:17" x14ac:dyDescent="0.2">
      <c r="A716" s="23">
        <v>202209</v>
      </c>
      <c r="B716" s="21">
        <v>5540246192209</v>
      </c>
      <c r="C716" s="22">
        <v>1225</v>
      </c>
      <c r="D716" s="22">
        <v>6158.5919999999996</v>
      </c>
      <c r="E716" s="22">
        <v>2311</v>
      </c>
      <c r="F716" t="s">
        <v>78</v>
      </c>
      <c r="G716" s="33">
        <v>5.0274220408163259</v>
      </c>
      <c r="H716" s="33" t="s">
        <v>173</v>
      </c>
      <c r="I716" s="33" t="s">
        <v>173</v>
      </c>
      <c r="J716" s="26">
        <v>5.0270992736077478</v>
      </c>
      <c r="K716" s="26">
        <v>5.2705344896597728</v>
      </c>
      <c r="L716" s="26">
        <v>4.8424588973219329E-2</v>
      </c>
      <c r="Q716"/>
    </row>
    <row r="717" spans="1:17" x14ac:dyDescent="0.2">
      <c r="A717" s="23">
        <v>202210</v>
      </c>
      <c r="B717" s="18">
        <v>5540246192209</v>
      </c>
      <c r="C717" s="19">
        <v>1142</v>
      </c>
      <c r="D717" s="19">
        <v>5738.688000000001</v>
      </c>
      <c r="E717" s="19">
        <v>2993</v>
      </c>
      <c r="F717" t="s">
        <v>78</v>
      </c>
      <c r="G717" s="33">
        <v>5.0251208406304739</v>
      </c>
      <c r="H717" s="33" t="s">
        <v>173</v>
      </c>
      <c r="I717" s="33" t="s">
        <v>173</v>
      </c>
      <c r="J717" s="26">
        <v>5.0270992736077478</v>
      </c>
      <c r="K717" s="26">
        <v>5.2705344896597728</v>
      </c>
      <c r="L717" s="26">
        <v>4.8424588973219329E-2</v>
      </c>
      <c r="Q717"/>
    </row>
    <row r="718" spans="1:17" x14ac:dyDescent="0.2">
      <c r="A718" s="23">
        <v>202211</v>
      </c>
      <c r="B718" s="21">
        <v>5540246192209</v>
      </c>
      <c r="C718" s="22">
        <v>2604</v>
      </c>
      <c r="D718" s="22">
        <v>13087.008000000002</v>
      </c>
      <c r="E718" s="22">
        <v>3425</v>
      </c>
      <c r="F718" t="s">
        <v>78</v>
      </c>
      <c r="G718" s="33">
        <v>5.0257327188940097</v>
      </c>
      <c r="H718" s="33" t="s">
        <v>173</v>
      </c>
      <c r="I718" s="33" t="s">
        <v>173</v>
      </c>
      <c r="J718" s="26">
        <v>5.0270992736077478</v>
      </c>
      <c r="K718" s="26">
        <v>5.2705344896597728</v>
      </c>
      <c r="L718" s="26">
        <v>4.8424588973219329E-2</v>
      </c>
      <c r="Q718"/>
    </row>
    <row r="719" spans="1:17" x14ac:dyDescent="0.2">
      <c r="A719" s="23">
        <v>202212</v>
      </c>
      <c r="B719" s="18">
        <v>5540246192209</v>
      </c>
      <c r="C719" s="19">
        <v>3606</v>
      </c>
      <c r="D719" s="19">
        <v>18615.916799999999</v>
      </c>
      <c r="E719" s="19">
        <v>3564</v>
      </c>
      <c r="F719" t="s">
        <v>78</v>
      </c>
      <c r="G719" s="33">
        <v>5.1624838602329453</v>
      </c>
      <c r="H719" s="33" t="s">
        <v>173</v>
      </c>
      <c r="I719" s="33" t="s">
        <v>173</v>
      </c>
      <c r="J719" s="26">
        <v>5.0270992736077478</v>
      </c>
      <c r="K719" s="26">
        <v>5.2705344896597728</v>
      </c>
      <c r="L719" s="26">
        <v>4.8424588973219329E-2</v>
      </c>
      <c r="Q719"/>
    </row>
    <row r="720" spans="1:17" x14ac:dyDescent="0.2">
      <c r="A720" s="23">
        <v>202301</v>
      </c>
      <c r="B720" s="21">
        <v>5540246192209</v>
      </c>
      <c r="C720" s="22">
        <v>4497</v>
      </c>
      <c r="D720" s="22">
        <v>23701.5936</v>
      </c>
      <c r="E720" s="22">
        <v>613</v>
      </c>
      <c r="F720" t="s">
        <v>78</v>
      </c>
      <c r="G720" s="33">
        <v>5.2705344896597728</v>
      </c>
      <c r="H720" s="33" t="s">
        <v>173</v>
      </c>
      <c r="I720" s="33">
        <v>5.2705344896597728</v>
      </c>
      <c r="J720" s="26">
        <v>5.0270992736077478</v>
      </c>
      <c r="K720" s="26">
        <v>5.2705344896597728</v>
      </c>
      <c r="L720" s="26">
        <v>4.8424588973219329E-2</v>
      </c>
      <c r="Q720"/>
    </row>
    <row r="721" spans="1:17" x14ac:dyDescent="0.2">
      <c r="A721" s="23">
        <v>202205</v>
      </c>
      <c r="B721" s="18">
        <v>5540246192264</v>
      </c>
      <c r="C721" s="19">
        <v>149</v>
      </c>
      <c r="D721" s="19">
        <v>2156.5439999999999</v>
      </c>
      <c r="E721" s="19">
        <v>1578</v>
      </c>
      <c r="F721" t="s">
        <v>37</v>
      </c>
      <c r="G721" s="33">
        <v>14.473449664429529</v>
      </c>
      <c r="H721" s="33">
        <v>14.473449664429529</v>
      </c>
      <c r="I721" s="33" t="s">
        <v>173</v>
      </c>
      <c r="J721" s="26">
        <v>14.473449664429529</v>
      </c>
      <c r="K721" s="26">
        <v>14.52366367346939</v>
      </c>
      <c r="L721" s="26">
        <v>3.4693877551021934E-3</v>
      </c>
      <c r="Q721"/>
    </row>
    <row r="722" spans="1:17" x14ac:dyDescent="0.2">
      <c r="A722" s="23">
        <v>202206</v>
      </c>
      <c r="B722" s="21">
        <v>5540246192264</v>
      </c>
      <c r="C722" s="22">
        <v>1058</v>
      </c>
      <c r="D722" s="22">
        <v>15365.376000000002</v>
      </c>
      <c r="E722" s="22">
        <v>1838</v>
      </c>
      <c r="F722" t="s">
        <v>37</v>
      </c>
      <c r="G722" s="33">
        <v>14.523039697542535</v>
      </c>
      <c r="H722" s="33" t="s">
        <v>173</v>
      </c>
      <c r="I722" s="33" t="s">
        <v>173</v>
      </c>
      <c r="J722" s="26">
        <v>14.473449664429529</v>
      </c>
      <c r="K722" s="26">
        <v>14.52366367346939</v>
      </c>
      <c r="L722" s="26">
        <v>3.4693877551021934E-3</v>
      </c>
      <c r="Q722"/>
    </row>
    <row r="723" spans="1:17" x14ac:dyDescent="0.2">
      <c r="A723" s="23">
        <v>202207</v>
      </c>
      <c r="B723" s="21">
        <v>5540246192264</v>
      </c>
      <c r="C723" s="22">
        <v>854</v>
      </c>
      <c r="D723" s="22">
        <v>12400.128000000001</v>
      </c>
      <c r="E723" s="22">
        <v>1300</v>
      </c>
      <c r="F723" t="s">
        <v>37</v>
      </c>
      <c r="G723" s="33">
        <v>14.520056206088993</v>
      </c>
      <c r="H723" s="33" t="s">
        <v>173</v>
      </c>
      <c r="I723" s="33" t="s">
        <v>173</v>
      </c>
      <c r="J723" s="26">
        <v>14.473449664429529</v>
      </c>
      <c r="K723" s="26">
        <v>14.52366367346939</v>
      </c>
      <c r="L723" s="26">
        <v>3.4693877551021934E-3</v>
      </c>
      <c r="Q723"/>
    </row>
    <row r="724" spans="1:17" x14ac:dyDescent="0.2">
      <c r="A724" s="23">
        <v>202208</v>
      </c>
      <c r="B724" s="21">
        <v>5540246192264</v>
      </c>
      <c r="C724" s="22">
        <v>1040</v>
      </c>
      <c r="D724" s="22">
        <v>15095.808000000001</v>
      </c>
      <c r="E724" s="22">
        <v>1151</v>
      </c>
      <c r="F724" t="s">
        <v>37</v>
      </c>
      <c r="G724" s="33">
        <v>14.5152</v>
      </c>
      <c r="H724" s="33" t="s">
        <v>173</v>
      </c>
      <c r="I724" s="33" t="s">
        <v>173</v>
      </c>
      <c r="J724" s="26">
        <v>14.473449664429529</v>
      </c>
      <c r="K724" s="26">
        <v>14.52366367346939</v>
      </c>
      <c r="L724" s="26">
        <v>3.4693877551021934E-3</v>
      </c>
      <c r="Q724"/>
    </row>
    <row r="725" spans="1:17" x14ac:dyDescent="0.2">
      <c r="A725" s="23">
        <v>202209</v>
      </c>
      <c r="B725" s="18">
        <v>5540246192264</v>
      </c>
      <c r="C725" s="19">
        <v>1374</v>
      </c>
      <c r="D725" s="19">
        <v>19948.032000000003</v>
      </c>
      <c r="E725" s="19">
        <v>1634</v>
      </c>
      <c r="F725" t="s">
        <v>37</v>
      </c>
      <c r="G725" s="33">
        <v>14.518218340611355</v>
      </c>
      <c r="H725" s="33" t="s">
        <v>173</v>
      </c>
      <c r="I725" s="33" t="s">
        <v>173</v>
      </c>
      <c r="J725" s="26">
        <v>14.473449664429529</v>
      </c>
      <c r="K725" s="26">
        <v>14.52366367346939</v>
      </c>
      <c r="L725" s="26">
        <v>3.4693877551021934E-3</v>
      </c>
      <c r="Q725"/>
    </row>
    <row r="726" spans="1:17" x14ac:dyDescent="0.2">
      <c r="A726" s="23">
        <v>202210</v>
      </c>
      <c r="B726" s="21">
        <v>5540246192264</v>
      </c>
      <c r="C726" s="22">
        <v>1225</v>
      </c>
      <c r="D726" s="22">
        <v>17791.488000000001</v>
      </c>
      <c r="E726" s="22">
        <v>1225</v>
      </c>
      <c r="F726" t="s">
        <v>37</v>
      </c>
      <c r="G726" s="33">
        <v>14.52366367346939</v>
      </c>
      <c r="H726" s="33" t="s">
        <v>173</v>
      </c>
      <c r="I726" s="33">
        <v>14.52366367346939</v>
      </c>
      <c r="J726" s="26">
        <v>14.473449664429529</v>
      </c>
      <c r="K726" s="26">
        <v>14.52366367346939</v>
      </c>
      <c r="L726" s="26">
        <v>3.4693877551021934E-3</v>
      </c>
      <c r="Q726"/>
    </row>
    <row r="727" spans="1:17" x14ac:dyDescent="0.2">
      <c r="A727" s="23">
        <v>202211</v>
      </c>
      <c r="B727" s="18">
        <v>5540246192264</v>
      </c>
      <c r="C727" s="19">
        <v>0</v>
      </c>
      <c r="D727" s="19">
        <v>0</v>
      </c>
      <c r="E727" s="19">
        <v>0</v>
      </c>
      <c r="F727" t="s">
        <v>37</v>
      </c>
      <c r="G727" s="33" t="s">
        <v>173</v>
      </c>
      <c r="H727" s="33" t="s">
        <v>173</v>
      </c>
      <c r="I727" s="33" t="s">
        <v>173</v>
      </c>
      <c r="J727" s="26">
        <v>14.473449664429529</v>
      </c>
      <c r="K727" s="26">
        <v>14.52366367346939</v>
      </c>
      <c r="L727" s="26">
        <v>3.4693877551021934E-3</v>
      </c>
      <c r="Q727"/>
    </row>
    <row r="728" spans="1:17" x14ac:dyDescent="0.2">
      <c r="A728" s="23">
        <v>202205</v>
      </c>
      <c r="B728" s="21">
        <v>5540246192265</v>
      </c>
      <c r="C728" s="22">
        <v>706</v>
      </c>
      <c r="D728" s="22">
        <v>9442.4832000000024</v>
      </c>
      <c r="E728" s="22">
        <v>1782</v>
      </c>
      <c r="F728" t="s">
        <v>37</v>
      </c>
      <c r="G728" s="33">
        <v>13.374622096317283</v>
      </c>
      <c r="H728" s="33">
        <v>13.374622096317283</v>
      </c>
      <c r="I728" s="33" t="s">
        <v>173</v>
      </c>
      <c r="J728" s="26">
        <v>13.374622096317283</v>
      </c>
      <c r="K728" s="26">
        <v>13.382819213973798</v>
      </c>
      <c r="L728" s="26">
        <v>6.128859266065767E-4</v>
      </c>
      <c r="Q728"/>
    </row>
    <row r="729" spans="1:17" x14ac:dyDescent="0.2">
      <c r="A729" s="23">
        <v>202206</v>
      </c>
      <c r="B729" s="18">
        <v>5540246192265</v>
      </c>
      <c r="C729" s="19">
        <v>0</v>
      </c>
      <c r="D729" s="19">
        <v>0</v>
      </c>
      <c r="E729" s="19">
        <v>1207</v>
      </c>
      <c r="F729" t="s">
        <v>37</v>
      </c>
      <c r="G729" s="33" t="s">
        <v>173</v>
      </c>
      <c r="H729" s="33" t="s">
        <v>173</v>
      </c>
      <c r="I729" s="33" t="s">
        <v>173</v>
      </c>
      <c r="J729" s="26">
        <v>13.374622096317283</v>
      </c>
      <c r="K729" s="26">
        <v>13.382819213973798</v>
      </c>
      <c r="L729" s="26">
        <v>6.128859266065767E-4</v>
      </c>
      <c r="Q729"/>
    </row>
    <row r="730" spans="1:17" x14ac:dyDescent="0.2">
      <c r="A730" s="23">
        <v>202207</v>
      </c>
      <c r="B730" s="18">
        <v>5540246192265</v>
      </c>
      <c r="C730" s="19">
        <v>2376</v>
      </c>
      <c r="D730" s="19">
        <v>31806.259200000004</v>
      </c>
      <c r="E730" s="19">
        <v>873</v>
      </c>
      <c r="F730" t="s">
        <v>37</v>
      </c>
      <c r="G730" s="33">
        <v>13.386472727272729</v>
      </c>
      <c r="H730" s="33" t="s">
        <v>173</v>
      </c>
      <c r="I730" s="33" t="s">
        <v>173</v>
      </c>
      <c r="J730" s="26">
        <v>13.374622096317283</v>
      </c>
      <c r="K730" s="26">
        <v>13.382819213973798</v>
      </c>
      <c r="L730" s="26">
        <v>6.128859266065767E-4</v>
      </c>
      <c r="Q730"/>
    </row>
    <row r="731" spans="1:17" x14ac:dyDescent="0.2">
      <c r="A731" s="23">
        <v>202208</v>
      </c>
      <c r="B731" s="18">
        <v>5540246192265</v>
      </c>
      <c r="C731" s="19">
        <v>1801</v>
      </c>
      <c r="D731" s="19">
        <v>24103.180799999998</v>
      </c>
      <c r="E731" s="19">
        <v>780</v>
      </c>
      <c r="F731" t="s">
        <v>37</v>
      </c>
      <c r="G731" s="33">
        <v>13.383220877290393</v>
      </c>
      <c r="H731" s="33" t="s">
        <v>173</v>
      </c>
      <c r="I731" s="33" t="s">
        <v>173</v>
      </c>
      <c r="J731" s="26">
        <v>13.374622096317283</v>
      </c>
      <c r="K731" s="26">
        <v>13.382819213973798</v>
      </c>
      <c r="L731" s="26">
        <v>6.128859266065767E-4</v>
      </c>
      <c r="Q731"/>
    </row>
    <row r="732" spans="1:17" x14ac:dyDescent="0.2">
      <c r="A732" s="23">
        <v>202209</v>
      </c>
      <c r="B732" s="21">
        <v>5540246192265</v>
      </c>
      <c r="C732" s="22">
        <v>1318</v>
      </c>
      <c r="D732" s="22">
        <v>17642.5344</v>
      </c>
      <c r="E732" s="22">
        <v>928</v>
      </c>
      <c r="F732" t="s">
        <v>37</v>
      </c>
      <c r="G732" s="33">
        <v>13.385837936267071</v>
      </c>
      <c r="H732" s="33" t="s">
        <v>173</v>
      </c>
      <c r="I732" s="33" t="s">
        <v>173</v>
      </c>
      <c r="J732" s="26">
        <v>13.374622096317283</v>
      </c>
      <c r="K732" s="26">
        <v>13.382819213973798</v>
      </c>
      <c r="L732" s="26">
        <v>6.128859266065767E-4</v>
      </c>
      <c r="Q732"/>
    </row>
    <row r="733" spans="1:17" x14ac:dyDescent="0.2">
      <c r="A733" s="23">
        <v>202210</v>
      </c>
      <c r="B733" s="18">
        <v>5540246192265</v>
      </c>
      <c r="C733" s="19">
        <v>687</v>
      </c>
      <c r="D733" s="19">
        <v>9193.996799999999</v>
      </c>
      <c r="E733" s="19">
        <v>819</v>
      </c>
      <c r="F733" t="s">
        <v>37</v>
      </c>
      <c r="G733" s="33">
        <v>13.382819213973798</v>
      </c>
      <c r="H733" s="33" t="s">
        <v>173</v>
      </c>
      <c r="I733" s="33">
        <v>13.382819213973798</v>
      </c>
      <c r="J733" s="26">
        <v>13.374622096317283</v>
      </c>
      <c r="K733" s="26">
        <v>13.382819213973798</v>
      </c>
      <c r="L733" s="26">
        <v>6.128859266065767E-4</v>
      </c>
      <c r="Q733"/>
    </row>
    <row r="734" spans="1:17" x14ac:dyDescent="0.2">
      <c r="A734" s="23">
        <v>202211</v>
      </c>
      <c r="B734" s="21">
        <v>5540246192265</v>
      </c>
      <c r="C734" s="22">
        <v>0</v>
      </c>
      <c r="D734" s="22">
        <v>0</v>
      </c>
      <c r="E734" s="22">
        <v>0</v>
      </c>
      <c r="F734" t="s">
        <v>37</v>
      </c>
      <c r="G734" s="33" t="s">
        <v>173</v>
      </c>
      <c r="H734" s="33" t="s">
        <v>173</v>
      </c>
      <c r="I734" s="33" t="s">
        <v>173</v>
      </c>
      <c r="J734" s="26">
        <v>13.374622096317283</v>
      </c>
      <c r="K734" s="26">
        <v>13.382819213973798</v>
      </c>
      <c r="L734" s="26">
        <v>6.128859266065767E-4</v>
      </c>
      <c r="Q734"/>
    </row>
    <row r="735" spans="1:17" x14ac:dyDescent="0.2">
      <c r="A735" s="23">
        <v>202205</v>
      </c>
      <c r="B735" s="21">
        <v>5540246192462</v>
      </c>
      <c r="C735" s="22">
        <v>1114</v>
      </c>
      <c r="D735" s="22">
        <v>7153.92</v>
      </c>
      <c r="E735" s="22">
        <v>669</v>
      </c>
      <c r="F735" t="s">
        <v>78</v>
      </c>
      <c r="G735" s="33">
        <v>6.4218312387791743</v>
      </c>
      <c r="H735" s="33">
        <v>6.4218312387791743</v>
      </c>
      <c r="I735" s="33" t="s">
        <v>173</v>
      </c>
      <c r="J735" s="26">
        <v>6.4218312387791743</v>
      </c>
      <c r="K735" s="26">
        <v>7.316242188879083</v>
      </c>
      <c r="L735" s="26">
        <v>0.139276620148296</v>
      </c>
      <c r="Q735"/>
    </row>
    <row r="736" spans="1:17" x14ac:dyDescent="0.2">
      <c r="A736" s="23">
        <v>202206</v>
      </c>
      <c r="B736" s="21">
        <v>5540246192462</v>
      </c>
      <c r="C736" s="22">
        <v>1337</v>
      </c>
      <c r="D736" s="22">
        <v>9176.9328000000005</v>
      </c>
      <c r="E736" s="22">
        <v>650</v>
      </c>
      <c r="F736" t="s">
        <v>78</v>
      </c>
      <c r="G736" s="33">
        <v>6.863824083769634</v>
      </c>
      <c r="H736" s="33" t="s">
        <v>173</v>
      </c>
      <c r="I736" s="33" t="s">
        <v>173</v>
      </c>
      <c r="J736" s="26">
        <v>6.4218312387791743</v>
      </c>
      <c r="K736" s="26">
        <v>7.316242188879083</v>
      </c>
      <c r="L736" s="26">
        <v>0.139276620148296</v>
      </c>
      <c r="Q736"/>
    </row>
    <row r="737" spans="1:17" x14ac:dyDescent="0.2">
      <c r="A737" s="23">
        <v>202207</v>
      </c>
      <c r="B737" s="18">
        <v>5540246192462</v>
      </c>
      <c r="C737" s="19">
        <v>1142</v>
      </c>
      <c r="D737" s="19">
        <v>7944.9120000000003</v>
      </c>
      <c r="E737" s="19">
        <v>455</v>
      </c>
      <c r="F737" t="s">
        <v>78</v>
      </c>
      <c r="G737" s="33">
        <v>6.9570157618213662</v>
      </c>
      <c r="H737" s="33" t="s">
        <v>173</v>
      </c>
      <c r="I737" s="33" t="s">
        <v>173</v>
      </c>
      <c r="J737" s="26">
        <v>6.4218312387791743</v>
      </c>
      <c r="K737" s="26">
        <v>7.316242188879083</v>
      </c>
      <c r="L737" s="26">
        <v>0.139276620148296</v>
      </c>
      <c r="Q737"/>
    </row>
    <row r="738" spans="1:17" x14ac:dyDescent="0.2">
      <c r="A738" s="23">
        <v>202208</v>
      </c>
      <c r="B738" s="21">
        <v>5540246192462</v>
      </c>
      <c r="C738" s="22">
        <v>687</v>
      </c>
      <c r="D738" s="22">
        <v>4779.8640000000005</v>
      </c>
      <c r="E738" s="22">
        <v>539</v>
      </c>
      <c r="F738" t="s">
        <v>78</v>
      </c>
      <c r="G738" s="33">
        <v>6.9575895196506554</v>
      </c>
      <c r="H738" s="33" t="s">
        <v>173</v>
      </c>
      <c r="I738" s="33" t="s">
        <v>173</v>
      </c>
      <c r="J738" s="26">
        <v>6.4218312387791743</v>
      </c>
      <c r="K738" s="26">
        <v>7.316242188879083</v>
      </c>
      <c r="L738" s="26">
        <v>0.139276620148296</v>
      </c>
      <c r="Q738"/>
    </row>
    <row r="739" spans="1:17" x14ac:dyDescent="0.2">
      <c r="A739" s="23">
        <v>202209</v>
      </c>
      <c r="B739" s="18">
        <v>5540246192462</v>
      </c>
      <c r="C739" s="19">
        <v>594</v>
      </c>
      <c r="D739" s="19">
        <v>4187.0304000000006</v>
      </c>
      <c r="E739" s="19">
        <v>789</v>
      </c>
      <c r="F739" t="s">
        <v>78</v>
      </c>
      <c r="G739" s="33">
        <v>7.0488727272727285</v>
      </c>
      <c r="H739" s="33" t="s">
        <v>173</v>
      </c>
      <c r="I739" s="33" t="s">
        <v>173</v>
      </c>
      <c r="J739" s="26">
        <v>6.4218312387791743</v>
      </c>
      <c r="K739" s="26">
        <v>7.316242188879083</v>
      </c>
      <c r="L739" s="26">
        <v>0.139276620148296</v>
      </c>
      <c r="Q739"/>
    </row>
    <row r="740" spans="1:17" x14ac:dyDescent="0.2">
      <c r="A740" s="23">
        <v>202210</v>
      </c>
      <c r="B740" s="21">
        <v>5540246192462</v>
      </c>
      <c r="C740" s="22">
        <v>251</v>
      </c>
      <c r="D740" s="22">
        <v>1779.9264000000001</v>
      </c>
      <c r="E740" s="22">
        <v>743</v>
      </c>
      <c r="F740" t="s">
        <v>78</v>
      </c>
      <c r="G740" s="33">
        <v>7.0913402390438245</v>
      </c>
      <c r="H740" s="33" t="s">
        <v>173</v>
      </c>
      <c r="I740" s="33" t="s">
        <v>173</v>
      </c>
      <c r="J740" s="26">
        <v>6.4218312387791743</v>
      </c>
      <c r="K740" s="26">
        <v>7.316242188879083</v>
      </c>
      <c r="L740" s="26">
        <v>0.139276620148296</v>
      </c>
      <c r="Q740"/>
    </row>
    <row r="741" spans="1:17" x14ac:dyDescent="0.2">
      <c r="A741" s="23">
        <v>202211</v>
      </c>
      <c r="B741" s="21">
        <v>5540246192462</v>
      </c>
      <c r="C741" s="22">
        <v>1068</v>
      </c>
      <c r="D741" s="22">
        <v>7626.8736000000008</v>
      </c>
      <c r="E741" s="22">
        <v>632</v>
      </c>
      <c r="F741" t="s">
        <v>78</v>
      </c>
      <c r="G741" s="33">
        <v>7.1412674157303382</v>
      </c>
      <c r="H741" s="33" t="s">
        <v>173</v>
      </c>
      <c r="I741" s="33" t="s">
        <v>173</v>
      </c>
      <c r="J741" s="26">
        <v>6.4218312387791743</v>
      </c>
      <c r="K741" s="26">
        <v>7.316242188879083</v>
      </c>
      <c r="L741" s="26">
        <v>0.139276620148296</v>
      </c>
      <c r="Q741"/>
    </row>
    <row r="742" spans="1:17" x14ac:dyDescent="0.2">
      <c r="A742" s="23">
        <v>202212</v>
      </c>
      <c r="B742" s="18">
        <v>5540246192462</v>
      </c>
      <c r="C742" s="19">
        <v>873</v>
      </c>
      <c r="D742" s="19">
        <v>6235.7472000000007</v>
      </c>
      <c r="E742" s="19">
        <v>632</v>
      </c>
      <c r="F742" t="s">
        <v>78</v>
      </c>
      <c r="G742" s="33">
        <v>7.1428948453608259</v>
      </c>
      <c r="H742" s="33" t="s">
        <v>173</v>
      </c>
      <c r="I742" s="33" t="s">
        <v>173</v>
      </c>
      <c r="J742" s="26">
        <v>6.4218312387791743</v>
      </c>
      <c r="K742" s="26">
        <v>7.316242188879083</v>
      </c>
      <c r="L742" s="26">
        <v>0.139276620148296</v>
      </c>
      <c r="Q742"/>
    </row>
    <row r="743" spans="1:17" x14ac:dyDescent="0.2">
      <c r="A743" s="23">
        <v>202301</v>
      </c>
      <c r="B743" s="18">
        <v>5540246192462</v>
      </c>
      <c r="C743" s="19">
        <v>1133</v>
      </c>
      <c r="D743" s="19">
        <v>8289.3024000000005</v>
      </c>
      <c r="E743" s="19">
        <v>93</v>
      </c>
      <c r="F743" t="s">
        <v>78</v>
      </c>
      <c r="G743" s="33">
        <v>7.316242188879083</v>
      </c>
      <c r="H743" s="33" t="s">
        <v>173</v>
      </c>
      <c r="I743" s="33">
        <v>7.316242188879083</v>
      </c>
      <c r="J743" s="26">
        <v>6.4218312387791743</v>
      </c>
      <c r="K743" s="26">
        <v>7.316242188879083</v>
      </c>
      <c r="L743" s="26">
        <v>0.139276620148296</v>
      </c>
      <c r="Q743"/>
    </row>
    <row r="744" spans="1:17" x14ac:dyDescent="0.2">
      <c r="A744" s="23">
        <v>202205</v>
      </c>
      <c r="B744" s="18">
        <v>5540246192505</v>
      </c>
      <c r="C744" s="19">
        <v>0</v>
      </c>
      <c r="D744" s="19">
        <v>0</v>
      </c>
      <c r="E744" s="19">
        <v>0</v>
      </c>
      <c r="F744" t="s">
        <v>78</v>
      </c>
      <c r="G744" s="33" t="s">
        <v>173</v>
      </c>
      <c r="H744" s="33" t="s">
        <v>173</v>
      </c>
      <c r="I744" s="33" t="s">
        <v>173</v>
      </c>
      <c r="J744" s="26">
        <v>1.4151262040816326</v>
      </c>
      <c r="K744" s="26">
        <v>1.4151478838653764</v>
      </c>
      <c r="L744" s="26">
        <v>1.5320035542609745E-5</v>
      </c>
      <c r="Q744"/>
    </row>
    <row r="745" spans="1:17" x14ac:dyDescent="0.2">
      <c r="A745" s="23">
        <v>202206</v>
      </c>
      <c r="B745" s="18">
        <v>5540246192505</v>
      </c>
      <c r="C745" s="19">
        <v>18375</v>
      </c>
      <c r="D745" s="19">
        <v>26002.944</v>
      </c>
      <c r="E745" s="19">
        <v>2079</v>
      </c>
      <c r="F745" t="s">
        <v>78</v>
      </c>
      <c r="G745" s="33">
        <v>1.4151262040816326</v>
      </c>
      <c r="H745" s="33">
        <v>1.4151262040816326</v>
      </c>
      <c r="I745" s="33" t="s">
        <v>173</v>
      </c>
      <c r="J745" s="26">
        <v>1.4151262040816326</v>
      </c>
      <c r="K745" s="26">
        <v>1.4151478838653764</v>
      </c>
      <c r="L745" s="26">
        <v>1.5320035542609745E-5</v>
      </c>
      <c r="Q745"/>
    </row>
    <row r="746" spans="1:17" x14ac:dyDescent="0.2">
      <c r="A746" s="23">
        <v>202207</v>
      </c>
      <c r="B746" s="21">
        <v>5540246192505</v>
      </c>
      <c r="C746" s="22">
        <v>16259</v>
      </c>
      <c r="D746" s="22">
        <v>23008.6656</v>
      </c>
      <c r="E746" s="22">
        <v>9336</v>
      </c>
      <c r="F746" t="s">
        <v>78</v>
      </c>
      <c r="G746" s="33">
        <v>1.415134116489329</v>
      </c>
      <c r="H746" s="33" t="s">
        <v>173</v>
      </c>
      <c r="I746" s="33" t="s">
        <v>173</v>
      </c>
      <c r="J746" s="26">
        <v>1.4151262040816326</v>
      </c>
      <c r="K746" s="26">
        <v>1.4151478838653764</v>
      </c>
      <c r="L746" s="26">
        <v>1.5320035542609745E-5</v>
      </c>
      <c r="Q746"/>
    </row>
    <row r="747" spans="1:17" x14ac:dyDescent="0.2">
      <c r="A747" s="23">
        <v>202208</v>
      </c>
      <c r="B747" s="18">
        <v>5540246192505</v>
      </c>
      <c r="C747" s="19">
        <v>6923</v>
      </c>
      <c r="D747" s="19">
        <v>9797.0688000000009</v>
      </c>
      <c r="E747" s="19">
        <v>7035</v>
      </c>
      <c r="F747" t="s">
        <v>78</v>
      </c>
      <c r="G747" s="33">
        <v>1.4151478838653764</v>
      </c>
      <c r="H747" s="33" t="s">
        <v>173</v>
      </c>
      <c r="I747" s="33">
        <v>1.4151478838653764</v>
      </c>
      <c r="J747" s="26">
        <v>1.4151262040816326</v>
      </c>
      <c r="K747" s="26">
        <v>1.4151478838653764</v>
      </c>
      <c r="L747" s="26">
        <v>1.5320035542609745E-5</v>
      </c>
      <c r="Q747"/>
    </row>
    <row r="748" spans="1:17" x14ac:dyDescent="0.2">
      <c r="A748" s="23">
        <v>202205</v>
      </c>
      <c r="B748" s="18">
        <v>5540246192518</v>
      </c>
      <c r="C748" s="19">
        <v>6292</v>
      </c>
      <c r="D748" s="19">
        <v>40958.567999999999</v>
      </c>
      <c r="E748" s="19">
        <v>7545</v>
      </c>
      <c r="F748" t="s">
        <v>78</v>
      </c>
      <c r="G748" s="33">
        <v>6.5096261919898284</v>
      </c>
      <c r="H748" s="33">
        <v>6.5096261919898284</v>
      </c>
      <c r="I748" s="33" t="s">
        <v>173</v>
      </c>
      <c r="J748" s="26">
        <v>6.5096261919898284</v>
      </c>
      <c r="K748" s="26">
        <v>7.8737343141497194</v>
      </c>
      <c r="L748" s="26">
        <v>0.20955245077489115</v>
      </c>
      <c r="Q748"/>
    </row>
    <row r="749" spans="1:17" x14ac:dyDescent="0.2">
      <c r="A749" s="23">
        <v>202206</v>
      </c>
      <c r="B749" s="18">
        <v>5540246192518</v>
      </c>
      <c r="C749" s="19">
        <v>6933</v>
      </c>
      <c r="D749" s="19">
        <v>45798.134400000003</v>
      </c>
      <c r="E749" s="19">
        <v>11025</v>
      </c>
      <c r="F749" t="s">
        <v>78</v>
      </c>
      <c r="G749" s="33">
        <v>6.6058177412375603</v>
      </c>
      <c r="H749" s="33" t="s">
        <v>173</v>
      </c>
      <c r="I749" s="33" t="s">
        <v>173</v>
      </c>
      <c r="J749" s="26">
        <v>6.5096261919898284</v>
      </c>
      <c r="K749" s="26">
        <v>7.8737343141497194</v>
      </c>
      <c r="L749" s="26">
        <v>0.20955245077489115</v>
      </c>
      <c r="Q749"/>
    </row>
    <row r="750" spans="1:17" x14ac:dyDescent="0.2">
      <c r="A750" s="23">
        <v>202207</v>
      </c>
      <c r="B750" s="21">
        <v>5540246192518</v>
      </c>
      <c r="C750" s="22">
        <v>3286</v>
      </c>
      <c r="D750" s="22">
        <v>22804.632000000001</v>
      </c>
      <c r="E750" s="22">
        <v>4130</v>
      </c>
      <c r="F750" t="s">
        <v>78</v>
      </c>
      <c r="G750" s="33">
        <v>6.9399367011564213</v>
      </c>
      <c r="H750" s="33" t="s">
        <v>173</v>
      </c>
      <c r="I750" s="33" t="s">
        <v>173</v>
      </c>
      <c r="J750" s="26">
        <v>6.5096261919898284</v>
      </c>
      <c r="K750" s="26">
        <v>7.8737343141497194</v>
      </c>
      <c r="L750" s="26">
        <v>0.20955245077489115</v>
      </c>
      <c r="Q750"/>
    </row>
    <row r="751" spans="1:17" x14ac:dyDescent="0.2">
      <c r="A751" s="23">
        <v>202208</v>
      </c>
      <c r="B751" s="18">
        <v>5540246192518</v>
      </c>
      <c r="C751" s="19">
        <v>6172</v>
      </c>
      <c r="D751" s="19">
        <v>43218.403200000001</v>
      </c>
      <c r="E751" s="19">
        <v>836</v>
      </c>
      <c r="F751" t="s">
        <v>78</v>
      </c>
      <c r="G751" s="33">
        <v>7.0023336357744652</v>
      </c>
      <c r="H751" s="33" t="s">
        <v>173</v>
      </c>
      <c r="I751" s="33" t="s">
        <v>173</v>
      </c>
      <c r="J751" s="26">
        <v>6.5096261919898284</v>
      </c>
      <c r="K751" s="26">
        <v>7.8737343141497194</v>
      </c>
      <c r="L751" s="26">
        <v>0.20955245077489115</v>
      </c>
      <c r="Q751"/>
    </row>
    <row r="752" spans="1:17" x14ac:dyDescent="0.2">
      <c r="A752" s="23">
        <v>202209</v>
      </c>
      <c r="B752" s="18">
        <v>5540246192518</v>
      </c>
      <c r="C752" s="19">
        <v>7090</v>
      </c>
      <c r="D752" s="19">
        <v>49692.009600000005</v>
      </c>
      <c r="E752" s="19">
        <v>5513</v>
      </c>
      <c r="F752" t="s">
        <v>78</v>
      </c>
      <c r="G752" s="33">
        <v>7.0087460648801132</v>
      </c>
      <c r="H752" s="33" t="s">
        <v>173</v>
      </c>
      <c r="I752" s="33" t="s">
        <v>173</v>
      </c>
      <c r="J752" s="26">
        <v>6.5096261919898284</v>
      </c>
      <c r="K752" s="26">
        <v>7.8737343141497194</v>
      </c>
      <c r="L752" s="26">
        <v>0.20955245077489115</v>
      </c>
      <c r="Q752"/>
    </row>
    <row r="753" spans="1:17" x14ac:dyDescent="0.2">
      <c r="A753" s="23">
        <v>202210</v>
      </c>
      <c r="B753" s="21">
        <v>5540246192518</v>
      </c>
      <c r="C753" s="22">
        <v>3332</v>
      </c>
      <c r="D753" s="22">
        <v>23374.872000000003</v>
      </c>
      <c r="E753" s="22">
        <v>13447</v>
      </c>
      <c r="F753" t="s">
        <v>78</v>
      </c>
      <c r="G753" s="33">
        <v>7.0152677070828338</v>
      </c>
      <c r="H753" s="33" t="s">
        <v>173</v>
      </c>
      <c r="I753" s="33" t="s">
        <v>173</v>
      </c>
      <c r="J753" s="26">
        <v>6.5096261919898284</v>
      </c>
      <c r="K753" s="26">
        <v>7.8737343141497194</v>
      </c>
      <c r="L753" s="26">
        <v>0.20955245077489115</v>
      </c>
      <c r="Q753"/>
    </row>
    <row r="754" spans="1:17" x14ac:dyDescent="0.2">
      <c r="A754" s="23">
        <v>202211</v>
      </c>
      <c r="B754" s="21">
        <v>5540246192518</v>
      </c>
      <c r="C754" s="22">
        <v>1253</v>
      </c>
      <c r="D754" s="22">
        <v>8799.3216000000011</v>
      </c>
      <c r="E754" s="22">
        <v>10942</v>
      </c>
      <c r="F754" t="s">
        <v>78</v>
      </c>
      <c r="G754" s="33">
        <v>7.0226030327214692</v>
      </c>
      <c r="H754" s="33" t="s">
        <v>173</v>
      </c>
      <c r="I754" s="33" t="s">
        <v>173</v>
      </c>
      <c r="J754" s="26">
        <v>6.5096261919898284</v>
      </c>
      <c r="K754" s="26">
        <v>7.8737343141497194</v>
      </c>
      <c r="L754" s="26">
        <v>0.20955245077489115</v>
      </c>
      <c r="Q754"/>
    </row>
    <row r="755" spans="1:17" x14ac:dyDescent="0.2">
      <c r="A755" s="23">
        <v>202212</v>
      </c>
      <c r="B755" s="18">
        <v>5540246192518</v>
      </c>
      <c r="C755" s="19">
        <v>5012</v>
      </c>
      <c r="D755" s="19">
        <v>38808.460800000008</v>
      </c>
      <c r="E755" s="19">
        <v>10858</v>
      </c>
      <c r="F755" t="s">
        <v>78</v>
      </c>
      <c r="G755" s="33">
        <v>7.743108699122109</v>
      </c>
      <c r="H755" s="33" t="s">
        <v>173</v>
      </c>
      <c r="I755" s="33" t="s">
        <v>173</v>
      </c>
      <c r="J755" s="26">
        <v>6.5096261919898284</v>
      </c>
      <c r="K755" s="26">
        <v>7.8737343141497194</v>
      </c>
      <c r="L755" s="26">
        <v>0.20955245077489115</v>
      </c>
      <c r="Q755"/>
    </row>
    <row r="756" spans="1:17" x14ac:dyDescent="0.2">
      <c r="A756" s="23">
        <v>202301</v>
      </c>
      <c r="B756" s="18">
        <v>5540246192518</v>
      </c>
      <c r="C756" s="19">
        <v>6933</v>
      </c>
      <c r="D756" s="19">
        <v>54588.600000000006</v>
      </c>
      <c r="E756" s="19">
        <v>1671</v>
      </c>
      <c r="F756" t="s">
        <v>78</v>
      </c>
      <c r="G756" s="33">
        <v>7.8737343141497194</v>
      </c>
      <c r="H756" s="33" t="s">
        <v>173</v>
      </c>
      <c r="I756" s="33">
        <v>7.8737343141497194</v>
      </c>
      <c r="J756" s="26">
        <v>6.5096261919898284</v>
      </c>
      <c r="K756" s="26">
        <v>7.8737343141497194</v>
      </c>
      <c r="L756" s="26">
        <v>0.20955245077489115</v>
      </c>
      <c r="Q756"/>
    </row>
    <row r="757" spans="1:17" x14ac:dyDescent="0.2">
      <c r="A757" s="23">
        <v>202205</v>
      </c>
      <c r="B757" s="18">
        <v>5540246192571</v>
      </c>
      <c r="C757" s="19">
        <v>1003</v>
      </c>
      <c r="D757" s="19">
        <v>2620.2096000000001</v>
      </c>
      <c r="E757" s="19">
        <v>209</v>
      </c>
      <c r="F757" t="s">
        <v>78</v>
      </c>
      <c r="G757" s="33">
        <v>2.6123724825523431</v>
      </c>
      <c r="H757" s="33">
        <v>2.6123724825523431</v>
      </c>
      <c r="I757" s="33" t="s">
        <v>173</v>
      </c>
      <c r="J757" s="26">
        <v>2.6123724825523431</v>
      </c>
      <c r="K757" s="26">
        <v>4.4654144449030131</v>
      </c>
      <c r="L757" s="26">
        <v>0.70933298169647263</v>
      </c>
      <c r="Q757"/>
    </row>
    <row r="758" spans="1:17" x14ac:dyDescent="0.2">
      <c r="A758" s="23">
        <v>202206</v>
      </c>
      <c r="B758" s="18">
        <v>5540246192571</v>
      </c>
      <c r="C758" s="19">
        <v>794</v>
      </c>
      <c r="D758" s="19">
        <v>2074.3344000000002</v>
      </c>
      <c r="E758" s="19">
        <v>376</v>
      </c>
      <c r="F758" t="s">
        <v>78</v>
      </c>
      <c r="G758" s="33">
        <v>2.6125118387909323</v>
      </c>
      <c r="H758" s="33" t="s">
        <v>173</v>
      </c>
      <c r="I758" s="33" t="s">
        <v>173</v>
      </c>
      <c r="J758" s="26">
        <v>2.6123724825523431</v>
      </c>
      <c r="K758" s="26">
        <v>4.4654144449030131</v>
      </c>
      <c r="L758" s="26">
        <v>0.70933298169647263</v>
      </c>
      <c r="Q758"/>
    </row>
    <row r="759" spans="1:17" x14ac:dyDescent="0.2">
      <c r="A759" s="23">
        <v>202207</v>
      </c>
      <c r="B759" s="18">
        <v>5540246192571</v>
      </c>
      <c r="C759" s="19">
        <v>1170</v>
      </c>
      <c r="D759" s="19">
        <v>4180.3775999999998</v>
      </c>
      <c r="E759" s="19">
        <v>195</v>
      </c>
      <c r="F759" t="s">
        <v>78</v>
      </c>
      <c r="G759" s="33">
        <v>3.5729723076923077</v>
      </c>
      <c r="H759" s="33" t="s">
        <v>173</v>
      </c>
      <c r="I759" s="33" t="s">
        <v>173</v>
      </c>
      <c r="J759" s="26">
        <v>2.6123724825523431</v>
      </c>
      <c r="K759" s="26">
        <v>4.4654144449030131</v>
      </c>
      <c r="L759" s="26">
        <v>0.70933298169647263</v>
      </c>
      <c r="Q759"/>
    </row>
    <row r="760" spans="1:17" x14ac:dyDescent="0.2">
      <c r="A760" s="23">
        <v>202208</v>
      </c>
      <c r="B760" s="21">
        <v>5540246192571</v>
      </c>
      <c r="C760" s="22">
        <v>975</v>
      </c>
      <c r="D760" s="22">
        <v>3483.6480000000001</v>
      </c>
      <c r="E760" s="22">
        <v>516</v>
      </c>
      <c r="F760" t="s">
        <v>78</v>
      </c>
      <c r="G760" s="33">
        <v>3.5729723076923077</v>
      </c>
      <c r="H760" s="33" t="s">
        <v>173</v>
      </c>
      <c r="I760" s="33" t="s">
        <v>173</v>
      </c>
      <c r="J760" s="26">
        <v>2.6123724825523431</v>
      </c>
      <c r="K760" s="26">
        <v>4.4654144449030131</v>
      </c>
      <c r="L760" s="26">
        <v>0.70933298169647263</v>
      </c>
      <c r="Q760"/>
    </row>
    <row r="761" spans="1:17" x14ac:dyDescent="0.2">
      <c r="A761" s="23">
        <v>202209</v>
      </c>
      <c r="B761" s="21">
        <v>5540246192571</v>
      </c>
      <c r="C761" s="22">
        <v>460</v>
      </c>
      <c r="D761" s="22">
        <v>1642.2912000000001</v>
      </c>
      <c r="E761" s="22">
        <v>502</v>
      </c>
      <c r="F761" t="s">
        <v>78</v>
      </c>
      <c r="G761" s="33">
        <v>3.5701982608695655</v>
      </c>
      <c r="H761" s="33" t="s">
        <v>173</v>
      </c>
      <c r="I761" s="33" t="s">
        <v>173</v>
      </c>
      <c r="J761" s="26">
        <v>2.6123724825523431</v>
      </c>
      <c r="K761" s="26">
        <v>4.4654144449030131</v>
      </c>
      <c r="L761" s="26">
        <v>0.70933298169647263</v>
      </c>
      <c r="Q761"/>
    </row>
    <row r="762" spans="1:17" x14ac:dyDescent="0.2">
      <c r="A762" s="23">
        <v>202210</v>
      </c>
      <c r="B762" s="18">
        <v>5540246192571</v>
      </c>
      <c r="C762" s="19">
        <v>961</v>
      </c>
      <c r="D762" s="19">
        <v>4070.5632000000001</v>
      </c>
      <c r="E762" s="19">
        <v>1685</v>
      </c>
      <c r="F762" t="s">
        <v>78</v>
      </c>
      <c r="G762" s="33">
        <v>4.2357577523413115</v>
      </c>
      <c r="H762" s="33" t="s">
        <v>173</v>
      </c>
      <c r="I762" s="33" t="s">
        <v>173</v>
      </c>
      <c r="J762" s="26">
        <v>2.6123724825523431</v>
      </c>
      <c r="K762" s="26">
        <v>4.4654144449030131</v>
      </c>
      <c r="L762" s="26">
        <v>0.70933298169647263</v>
      </c>
      <c r="Q762"/>
    </row>
    <row r="763" spans="1:17" x14ac:dyDescent="0.2">
      <c r="A763" s="23">
        <v>202211</v>
      </c>
      <c r="B763" s="18">
        <v>5540246192571</v>
      </c>
      <c r="C763" s="19">
        <v>2534</v>
      </c>
      <c r="D763" s="19">
        <v>11293.560000000001</v>
      </c>
      <c r="E763" s="19">
        <v>1657</v>
      </c>
      <c r="F763" t="s">
        <v>78</v>
      </c>
      <c r="G763" s="33">
        <v>4.4568113654301502</v>
      </c>
      <c r="H763" s="33" t="s">
        <v>173</v>
      </c>
      <c r="I763" s="33" t="s">
        <v>173</v>
      </c>
      <c r="J763" s="26">
        <v>2.6123724825523431</v>
      </c>
      <c r="K763" s="26">
        <v>4.4654144449030131</v>
      </c>
      <c r="L763" s="26">
        <v>0.70933298169647263</v>
      </c>
      <c r="Q763"/>
    </row>
    <row r="764" spans="1:17" x14ac:dyDescent="0.2">
      <c r="A764" s="23">
        <v>202212</v>
      </c>
      <c r="B764" s="21">
        <v>5540246192571</v>
      </c>
      <c r="C764" s="22">
        <v>1991</v>
      </c>
      <c r="D764" s="22">
        <v>8880.9264000000003</v>
      </c>
      <c r="E764" s="22">
        <v>1573</v>
      </c>
      <c r="F764" t="s">
        <v>78</v>
      </c>
      <c r="G764" s="33">
        <v>4.460535610246108</v>
      </c>
      <c r="H764" s="33" t="s">
        <v>173</v>
      </c>
      <c r="I764" s="33" t="s">
        <v>173</v>
      </c>
      <c r="J764" s="26">
        <v>2.6123724825523431</v>
      </c>
      <c r="K764" s="26">
        <v>4.4654144449030131</v>
      </c>
      <c r="L764" s="26">
        <v>0.70933298169647263</v>
      </c>
      <c r="Q764"/>
    </row>
    <row r="765" spans="1:17" x14ac:dyDescent="0.2">
      <c r="A765" s="23">
        <v>202301</v>
      </c>
      <c r="B765" s="21">
        <v>5540246192571</v>
      </c>
      <c r="C765" s="22">
        <v>2423</v>
      </c>
      <c r="D765" s="22">
        <v>10819.699200000001</v>
      </c>
      <c r="E765" s="22">
        <v>460</v>
      </c>
      <c r="F765" t="s">
        <v>78</v>
      </c>
      <c r="G765" s="33">
        <v>4.4654144449030131</v>
      </c>
      <c r="H765" s="33" t="s">
        <v>173</v>
      </c>
      <c r="I765" s="33">
        <v>4.4654144449030131</v>
      </c>
      <c r="J765" s="26">
        <v>2.6123724825523431</v>
      </c>
      <c r="K765" s="26">
        <v>4.4654144449030131</v>
      </c>
      <c r="L765" s="26">
        <v>0.70933298169647263</v>
      </c>
      <c r="Q765"/>
    </row>
    <row r="766" spans="1:17" x14ac:dyDescent="0.2">
      <c r="A766" s="23">
        <v>202205</v>
      </c>
      <c r="B766" s="21">
        <v>5540246192594</v>
      </c>
      <c r="C766" s="22">
        <v>706</v>
      </c>
      <c r="D766" s="22">
        <v>4662.1440000000002</v>
      </c>
      <c r="E766" s="22">
        <v>195</v>
      </c>
      <c r="F766" t="s">
        <v>78</v>
      </c>
      <c r="G766" s="33">
        <v>6.6036033994334282</v>
      </c>
      <c r="H766" s="33">
        <v>6.6036033994334282</v>
      </c>
      <c r="I766" s="33" t="s">
        <v>173</v>
      </c>
      <c r="J766" s="26">
        <v>6.6036033994334282</v>
      </c>
      <c r="K766" s="26">
        <v>7.6018707692307705</v>
      </c>
      <c r="L766" s="26">
        <v>0.15117009750812582</v>
      </c>
      <c r="Q766"/>
    </row>
    <row r="767" spans="1:17" x14ac:dyDescent="0.2">
      <c r="A767" s="23">
        <v>202206</v>
      </c>
      <c r="B767" s="21">
        <v>5540246192594</v>
      </c>
      <c r="C767" s="22">
        <v>808</v>
      </c>
      <c r="D767" s="22">
        <v>5336.9280000000008</v>
      </c>
      <c r="E767" s="22">
        <v>195</v>
      </c>
      <c r="F767" t="s">
        <v>78</v>
      </c>
      <c r="G767" s="33">
        <v>6.6051089108910901</v>
      </c>
      <c r="H767" s="33" t="s">
        <v>173</v>
      </c>
      <c r="I767" s="33" t="s">
        <v>173</v>
      </c>
      <c r="J767" s="26">
        <v>6.6036033994334282</v>
      </c>
      <c r="K767" s="26">
        <v>7.6018707692307705</v>
      </c>
      <c r="L767" s="26">
        <v>0.15117009750812582</v>
      </c>
      <c r="Q767"/>
    </row>
    <row r="768" spans="1:17" x14ac:dyDescent="0.2">
      <c r="A768" s="23">
        <v>202207</v>
      </c>
      <c r="B768" s="21">
        <v>5540246192594</v>
      </c>
      <c r="C768" s="22">
        <v>613</v>
      </c>
      <c r="D768" s="22">
        <v>4048.7040000000006</v>
      </c>
      <c r="E768" s="22">
        <v>140</v>
      </c>
      <c r="F768" t="s">
        <v>78</v>
      </c>
      <c r="G768" s="33">
        <v>6.6047373572593813</v>
      </c>
      <c r="H768" s="33" t="s">
        <v>173</v>
      </c>
      <c r="I768" s="33" t="s">
        <v>173</v>
      </c>
      <c r="J768" s="26">
        <v>6.6036033994334282</v>
      </c>
      <c r="K768" s="26">
        <v>7.6018707692307705</v>
      </c>
      <c r="L768" s="26">
        <v>0.15117009750812582</v>
      </c>
      <c r="Q768"/>
    </row>
    <row r="769" spans="1:17" x14ac:dyDescent="0.2">
      <c r="A769" s="23">
        <v>202208</v>
      </c>
      <c r="B769" s="18">
        <v>5540246192594</v>
      </c>
      <c r="C769" s="19">
        <v>474</v>
      </c>
      <c r="D769" s="19">
        <v>3128.5440000000003</v>
      </c>
      <c r="E769" s="19">
        <v>158</v>
      </c>
      <c r="F769" t="s">
        <v>78</v>
      </c>
      <c r="G769" s="33">
        <v>6.6003037974683547</v>
      </c>
      <c r="H769" s="33" t="s">
        <v>173</v>
      </c>
      <c r="I769" s="33" t="s">
        <v>173</v>
      </c>
      <c r="J769" s="26">
        <v>6.6036033994334282</v>
      </c>
      <c r="K769" s="26">
        <v>7.6018707692307705</v>
      </c>
      <c r="L769" s="26">
        <v>0.15117009750812582</v>
      </c>
      <c r="Q769"/>
    </row>
    <row r="770" spans="1:17" x14ac:dyDescent="0.2">
      <c r="A770" s="23">
        <v>202209</v>
      </c>
      <c r="B770" s="18">
        <v>5540246192594</v>
      </c>
      <c r="C770" s="19">
        <v>307</v>
      </c>
      <c r="D770" s="19">
        <v>2024.3520000000003</v>
      </c>
      <c r="E770" s="19">
        <v>195</v>
      </c>
      <c r="F770" t="s">
        <v>78</v>
      </c>
      <c r="G770" s="33">
        <v>6.5939804560260598</v>
      </c>
      <c r="H770" s="33" t="s">
        <v>173</v>
      </c>
      <c r="I770" s="33" t="s">
        <v>173</v>
      </c>
      <c r="J770" s="26">
        <v>6.6036033994334282</v>
      </c>
      <c r="K770" s="26">
        <v>7.6018707692307705</v>
      </c>
      <c r="L770" s="26">
        <v>0.15117009750812582</v>
      </c>
      <c r="Q770"/>
    </row>
    <row r="771" spans="1:17" x14ac:dyDescent="0.2">
      <c r="A771" s="23">
        <v>202210</v>
      </c>
      <c r="B771" s="21">
        <v>5540246192594</v>
      </c>
      <c r="C771" s="22">
        <v>112</v>
      </c>
      <c r="D771" s="22">
        <v>736.12800000000004</v>
      </c>
      <c r="E771" s="22">
        <v>214</v>
      </c>
      <c r="F771" t="s">
        <v>78</v>
      </c>
      <c r="G771" s="33">
        <v>6.572571428571429</v>
      </c>
      <c r="H771" s="33" t="s">
        <v>173</v>
      </c>
      <c r="I771" s="33" t="s">
        <v>173</v>
      </c>
      <c r="J771" s="26">
        <v>6.6036033994334282</v>
      </c>
      <c r="K771" s="26">
        <v>7.6018707692307705</v>
      </c>
      <c r="L771" s="26">
        <v>0.15117009750812582</v>
      </c>
      <c r="Q771"/>
    </row>
    <row r="772" spans="1:17" x14ac:dyDescent="0.2">
      <c r="A772" s="23">
        <v>202211</v>
      </c>
      <c r="B772" s="21">
        <v>5540246192594</v>
      </c>
      <c r="C772" s="22">
        <v>195</v>
      </c>
      <c r="D772" s="22">
        <v>1398.5568000000001</v>
      </c>
      <c r="E772" s="22">
        <v>242</v>
      </c>
      <c r="F772" t="s">
        <v>78</v>
      </c>
      <c r="G772" s="33">
        <v>7.1720861538461538</v>
      </c>
      <c r="H772" s="33" t="s">
        <v>173</v>
      </c>
      <c r="I772" s="33" t="s">
        <v>173</v>
      </c>
      <c r="J772" s="26">
        <v>6.6036033994334282</v>
      </c>
      <c r="K772" s="26">
        <v>7.6018707692307705</v>
      </c>
      <c r="L772" s="26">
        <v>0.15117009750812582</v>
      </c>
      <c r="Q772"/>
    </row>
    <row r="773" spans="1:17" x14ac:dyDescent="0.2">
      <c r="A773" s="23">
        <v>202212</v>
      </c>
      <c r="B773" s="18">
        <v>5540246192594</v>
      </c>
      <c r="C773" s="19">
        <v>251</v>
      </c>
      <c r="D773" s="19">
        <v>1826.5824</v>
      </c>
      <c r="E773" s="19">
        <v>901</v>
      </c>
      <c r="F773" t="s">
        <v>78</v>
      </c>
      <c r="G773" s="33">
        <v>7.277220717131474</v>
      </c>
      <c r="H773" s="33" t="s">
        <v>173</v>
      </c>
      <c r="I773" s="33" t="s">
        <v>173</v>
      </c>
      <c r="J773" s="26">
        <v>6.6036033994334282</v>
      </c>
      <c r="K773" s="26">
        <v>7.6018707692307705</v>
      </c>
      <c r="L773" s="26">
        <v>0.15117009750812582</v>
      </c>
      <c r="Q773"/>
    </row>
    <row r="774" spans="1:17" x14ac:dyDescent="0.2">
      <c r="A774" s="23">
        <v>202301</v>
      </c>
      <c r="B774" s="18">
        <v>5540246192594</v>
      </c>
      <c r="C774" s="19">
        <v>1430</v>
      </c>
      <c r="D774" s="19">
        <v>10870.675200000001</v>
      </c>
      <c r="E774" s="19">
        <v>93</v>
      </c>
      <c r="F774" t="s">
        <v>78</v>
      </c>
      <c r="G774" s="33">
        <v>7.6018707692307705</v>
      </c>
      <c r="H774" s="33" t="s">
        <v>173</v>
      </c>
      <c r="I774" s="33">
        <v>7.6018707692307705</v>
      </c>
      <c r="J774" s="26">
        <v>6.6036033994334282</v>
      </c>
      <c r="K774" s="26">
        <v>7.6018707692307705</v>
      </c>
      <c r="L774" s="26">
        <v>0.15117009750812582</v>
      </c>
      <c r="Q774"/>
    </row>
    <row r="775" spans="1:17" x14ac:dyDescent="0.2">
      <c r="A775" s="23">
        <v>202205</v>
      </c>
      <c r="B775" s="18">
        <v>5540246192824</v>
      </c>
      <c r="C775" s="19">
        <v>919</v>
      </c>
      <c r="D775" s="19">
        <v>4947.3936000000003</v>
      </c>
      <c r="E775" s="19">
        <v>669</v>
      </c>
      <c r="F775" t="s">
        <v>78</v>
      </c>
      <c r="G775" s="33">
        <v>5.3834533188248104</v>
      </c>
      <c r="H775" s="33">
        <v>5.3834533188248104</v>
      </c>
      <c r="I775" s="33" t="s">
        <v>173</v>
      </c>
      <c r="J775" s="26">
        <v>5.3834533188248104</v>
      </c>
      <c r="K775" s="26">
        <v>5.3757322709163349</v>
      </c>
      <c r="L775" s="26">
        <v>-1.4342184191468155E-3</v>
      </c>
      <c r="Q775"/>
    </row>
    <row r="776" spans="1:17" x14ac:dyDescent="0.2">
      <c r="A776" s="23">
        <v>202206</v>
      </c>
      <c r="B776" s="21">
        <v>5540246192824</v>
      </c>
      <c r="C776" s="22">
        <v>251</v>
      </c>
      <c r="D776" s="22">
        <v>1349.3088</v>
      </c>
      <c r="E776" s="22">
        <v>251</v>
      </c>
      <c r="F776" t="s">
        <v>78</v>
      </c>
      <c r="G776" s="33">
        <v>5.3757322709163349</v>
      </c>
      <c r="H776" s="33" t="s">
        <v>173</v>
      </c>
      <c r="I776" s="33">
        <v>5.3757322709163349</v>
      </c>
      <c r="J776" s="26">
        <v>5.3834533188248104</v>
      </c>
      <c r="K776" s="26">
        <v>5.3757322709163349</v>
      </c>
      <c r="L776" s="26">
        <v>-1.4342184191468155E-3</v>
      </c>
      <c r="Q776"/>
    </row>
    <row r="777" spans="1:17" x14ac:dyDescent="0.2">
      <c r="A777" s="23">
        <v>202205</v>
      </c>
      <c r="B777" s="18">
        <v>5540246192831</v>
      </c>
      <c r="C777" s="19">
        <v>780</v>
      </c>
      <c r="D777" s="19">
        <v>6909.2352000000001</v>
      </c>
      <c r="E777" s="19">
        <v>455</v>
      </c>
      <c r="F777" t="s">
        <v>78</v>
      </c>
      <c r="G777" s="33">
        <v>8.8579938461538461</v>
      </c>
      <c r="H777" s="33">
        <v>8.8579938461538461</v>
      </c>
      <c r="I777" s="33" t="s">
        <v>173</v>
      </c>
      <c r="J777" s="26">
        <v>8.8579938461538461</v>
      </c>
      <c r="K777" s="26">
        <v>9.0823031476997578</v>
      </c>
      <c r="L777" s="26">
        <v>2.5322810722351985E-2</v>
      </c>
      <c r="Q777"/>
    </row>
    <row r="778" spans="1:17" x14ac:dyDescent="0.2">
      <c r="A778" s="23">
        <v>202206</v>
      </c>
      <c r="B778" s="21">
        <v>5540246192831</v>
      </c>
      <c r="C778" s="22">
        <v>845</v>
      </c>
      <c r="D778" s="22">
        <v>7485.0048000000006</v>
      </c>
      <c r="E778" s="22">
        <v>520</v>
      </c>
      <c r="F778" t="s">
        <v>78</v>
      </c>
      <c r="G778" s="33">
        <v>8.8579938461538461</v>
      </c>
      <c r="H778" s="33" t="s">
        <v>173</v>
      </c>
      <c r="I778" s="33" t="s">
        <v>173</v>
      </c>
      <c r="J778" s="26">
        <v>8.8579938461538461</v>
      </c>
      <c r="K778" s="26">
        <v>9.0823031476997578</v>
      </c>
      <c r="L778" s="26">
        <v>2.5322810722351985E-2</v>
      </c>
      <c r="Q778"/>
    </row>
    <row r="779" spans="1:17" x14ac:dyDescent="0.2">
      <c r="A779" s="23">
        <v>202207</v>
      </c>
      <c r="B779" s="18">
        <v>5540246192831</v>
      </c>
      <c r="C779" s="19">
        <v>325</v>
      </c>
      <c r="D779" s="19">
        <v>2878.848</v>
      </c>
      <c r="E779" s="19">
        <v>121</v>
      </c>
      <c r="F779" t="s">
        <v>78</v>
      </c>
      <c r="G779" s="33">
        <v>8.8579938461538461</v>
      </c>
      <c r="H779" s="33" t="s">
        <v>173</v>
      </c>
      <c r="I779" s="33" t="s">
        <v>173</v>
      </c>
      <c r="J779" s="26">
        <v>8.8579938461538461</v>
      </c>
      <c r="K779" s="26">
        <v>9.0823031476997578</v>
      </c>
      <c r="L779" s="26">
        <v>2.5322810722351985E-2</v>
      </c>
      <c r="Q779"/>
    </row>
    <row r="780" spans="1:17" x14ac:dyDescent="0.2">
      <c r="A780" s="23">
        <v>202208</v>
      </c>
      <c r="B780" s="21">
        <v>5540246192831</v>
      </c>
      <c r="C780" s="22">
        <v>724</v>
      </c>
      <c r="D780" s="22">
        <v>6415.7183999999997</v>
      </c>
      <c r="E780" s="22">
        <v>335</v>
      </c>
      <c r="F780" t="s">
        <v>78</v>
      </c>
      <c r="G780" s="33">
        <v>8.8614895027624314</v>
      </c>
      <c r="H780" s="33" t="s">
        <v>173</v>
      </c>
      <c r="I780" s="33" t="s">
        <v>173</v>
      </c>
      <c r="J780" s="26">
        <v>8.8579938461538461</v>
      </c>
      <c r="K780" s="26">
        <v>9.0823031476997578</v>
      </c>
      <c r="L780" s="26">
        <v>2.5322810722351985E-2</v>
      </c>
      <c r="Q780"/>
    </row>
    <row r="781" spans="1:17" x14ac:dyDescent="0.2">
      <c r="A781" s="23">
        <v>202209</v>
      </c>
      <c r="B781" s="21">
        <v>5540246192831</v>
      </c>
      <c r="C781" s="22">
        <v>418</v>
      </c>
      <c r="D781" s="22">
        <v>3701.3760000000002</v>
      </c>
      <c r="E781" s="22">
        <v>567</v>
      </c>
      <c r="F781" t="s">
        <v>78</v>
      </c>
      <c r="G781" s="33">
        <v>8.8549665071770338</v>
      </c>
      <c r="H781" s="33" t="s">
        <v>173</v>
      </c>
      <c r="I781" s="33" t="s">
        <v>173</v>
      </c>
      <c r="J781" s="26">
        <v>8.8579938461538461</v>
      </c>
      <c r="K781" s="26">
        <v>9.0823031476997578</v>
      </c>
      <c r="L781" s="26">
        <v>2.5322810722351985E-2</v>
      </c>
      <c r="Q781"/>
    </row>
    <row r="782" spans="1:17" x14ac:dyDescent="0.2">
      <c r="A782" s="23">
        <v>202210</v>
      </c>
      <c r="B782" s="18">
        <v>5540246192831</v>
      </c>
      <c r="C782" s="19">
        <v>372</v>
      </c>
      <c r="D782" s="19">
        <v>3290.1120000000005</v>
      </c>
      <c r="E782" s="19">
        <v>696</v>
      </c>
      <c r="F782" t="s">
        <v>78</v>
      </c>
      <c r="G782" s="33">
        <v>8.8443870967741951</v>
      </c>
      <c r="H782" s="33" t="s">
        <v>173</v>
      </c>
      <c r="I782" s="33" t="s">
        <v>173</v>
      </c>
      <c r="J782" s="26">
        <v>8.8579938461538461</v>
      </c>
      <c r="K782" s="26">
        <v>9.0823031476997578</v>
      </c>
      <c r="L782" s="26">
        <v>2.5322810722351985E-2</v>
      </c>
      <c r="Q782"/>
    </row>
    <row r="783" spans="1:17" x14ac:dyDescent="0.2">
      <c r="A783" s="23">
        <v>202211</v>
      </c>
      <c r="B783" s="18">
        <v>5540246192831</v>
      </c>
      <c r="C783" s="19">
        <v>1235</v>
      </c>
      <c r="D783" s="19">
        <v>10939.622400000002</v>
      </c>
      <c r="E783" s="19">
        <v>659</v>
      </c>
      <c r="F783" t="s">
        <v>78</v>
      </c>
      <c r="G783" s="33">
        <v>8.8579938461538479</v>
      </c>
      <c r="H783" s="33" t="s">
        <v>173</v>
      </c>
      <c r="I783" s="33" t="s">
        <v>173</v>
      </c>
      <c r="J783" s="26">
        <v>8.8579938461538461</v>
      </c>
      <c r="K783" s="26">
        <v>9.0823031476997578</v>
      </c>
      <c r="L783" s="26">
        <v>2.5322810722351985E-2</v>
      </c>
      <c r="Q783"/>
    </row>
    <row r="784" spans="1:17" x14ac:dyDescent="0.2">
      <c r="A784" s="23">
        <v>202212</v>
      </c>
      <c r="B784" s="18">
        <v>5540246192831</v>
      </c>
      <c r="C784" s="19">
        <v>576</v>
      </c>
      <c r="D784" s="19">
        <v>5099.6736000000001</v>
      </c>
      <c r="E784" s="19">
        <v>780</v>
      </c>
      <c r="F784" t="s">
        <v>78</v>
      </c>
      <c r="G784" s="33">
        <v>8.8536000000000001</v>
      </c>
      <c r="H784" s="33" t="s">
        <v>173</v>
      </c>
      <c r="I784" s="33" t="s">
        <v>173</v>
      </c>
      <c r="J784" s="26">
        <v>8.8579938461538461</v>
      </c>
      <c r="K784" s="26">
        <v>9.0823031476997578</v>
      </c>
      <c r="L784" s="26">
        <v>2.5322810722351985E-2</v>
      </c>
      <c r="Q784"/>
    </row>
    <row r="785" spans="1:17" x14ac:dyDescent="0.2">
      <c r="A785" s="23">
        <v>202301</v>
      </c>
      <c r="B785" s="18">
        <v>5540246192831</v>
      </c>
      <c r="C785" s="19">
        <v>826</v>
      </c>
      <c r="D785" s="19">
        <v>7501.9823999999999</v>
      </c>
      <c r="E785" s="19">
        <v>65</v>
      </c>
      <c r="F785" t="s">
        <v>78</v>
      </c>
      <c r="G785" s="33">
        <v>9.0823031476997578</v>
      </c>
      <c r="H785" s="33" t="s">
        <v>173</v>
      </c>
      <c r="I785" s="33">
        <v>9.0823031476997578</v>
      </c>
      <c r="J785" s="26">
        <v>8.8579938461538461</v>
      </c>
      <c r="K785" s="26">
        <v>9.0823031476997578</v>
      </c>
      <c r="L785" s="26">
        <v>2.5322810722351985E-2</v>
      </c>
      <c r="Q785"/>
    </row>
    <row r="786" spans="1:17" x14ac:dyDescent="0.2">
      <c r="A786" s="23">
        <v>202205</v>
      </c>
      <c r="B786" s="21">
        <v>5540246192836</v>
      </c>
      <c r="C786" s="22">
        <v>84</v>
      </c>
      <c r="D786" s="22">
        <v>11558.2464</v>
      </c>
      <c r="E786" s="22">
        <v>0</v>
      </c>
      <c r="F786" t="s">
        <v>124</v>
      </c>
      <c r="G786" s="33">
        <v>137.59817142857142</v>
      </c>
      <c r="H786" s="33">
        <v>137.59817142857142</v>
      </c>
      <c r="I786" s="33" t="s">
        <v>173</v>
      </c>
      <c r="J786" s="26">
        <v>137.59817142857142</v>
      </c>
      <c r="K786" s="26">
        <v>136.84626885245902</v>
      </c>
      <c r="L786" s="26">
        <v>-5.4644808743168349E-3</v>
      </c>
      <c r="Q786"/>
    </row>
    <row r="787" spans="1:17" x14ac:dyDescent="0.2">
      <c r="A787" s="23">
        <v>202206</v>
      </c>
      <c r="B787" s="18">
        <v>5540246192836</v>
      </c>
      <c r="C787" s="19">
        <v>84</v>
      </c>
      <c r="D787" s="19">
        <v>11558.2464</v>
      </c>
      <c r="E787" s="19">
        <v>0</v>
      </c>
      <c r="F787" t="s">
        <v>124</v>
      </c>
      <c r="G787" s="33">
        <v>137.59817142857142</v>
      </c>
      <c r="H787" s="33" t="s">
        <v>173</v>
      </c>
      <c r="I787" s="33" t="s">
        <v>173</v>
      </c>
      <c r="J787" s="26">
        <v>137.59817142857142</v>
      </c>
      <c r="K787" s="26">
        <v>136.84626885245902</v>
      </c>
      <c r="L787" s="26">
        <v>-5.4644808743168349E-3</v>
      </c>
      <c r="Q787"/>
    </row>
    <row r="788" spans="1:17" x14ac:dyDescent="0.2">
      <c r="A788" s="23">
        <v>202207</v>
      </c>
      <c r="B788" s="21">
        <v>5540246192836</v>
      </c>
      <c r="C788" s="22">
        <v>84</v>
      </c>
      <c r="D788" s="22">
        <v>11558.2464</v>
      </c>
      <c r="E788" s="22">
        <v>0</v>
      </c>
      <c r="F788" t="s">
        <v>124</v>
      </c>
      <c r="G788" s="33">
        <v>137.59817142857142</v>
      </c>
      <c r="H788" s="33" t="s">
        <v>173</v>
      </c>
      <c r="I788" s="33" t="s">
        <v>173</v>
      </c>
      <c r="J788" s="26">
        <v>137.59817142857142</v>
      </c>
      <c r="K788" s="26">
        <v>136.84626885245902</v>
      </c>
      <c r="L788" s="26">
        <v>-5.4644808743168349E-3</v>
      </c>
      <c r="Q788"/>
    </row>
    <row r="789" spans="1:17" x14ac:dyDescent="0.2">
      <c r="A789" s="23">
        <v>202208</v>
      </c>
      <c r="B789" s="18">
        <v>5540246192836</v>
      </c>
      <c r="C789" s="19">
        <v>61</v>
      </c>
      <c r="D789" s="19">
        <v>8347.6224000000002</v>
      </c>
      <c r="E789" s="19">
        <v>0</v>
      </c>
      <c r="F789" t="s">
        <v>124</v>
      </c>
      <c r="G789" s="33">
        <v>136.84626885245902</v>
      </c>
      <c r="H789" s="33" t="s">
        <v>173</v>
      </c>
      <c r="I789" s="33" t="s">
        <v>173</v>
      </c>
      <c r="J789" s="26">
        <v>137.59817142857142</v>
      </c>
      <c r="K789" s="26">
        <v>136.84626885245902</v>
      </c>
      <c r="L789" s="26">
        <v>-5.4644808743168349E-3</v>
      </c>
      <c r="Q789"/>
    </row>
    <row r="790" spans="1:17" x14ac:dyDescent="0.2">
      <c r="A790" s="23">
        <v>202209</v>
      </c>
      <c r="B790" s="18">
        <v>5540246192836</v>
      </c>
      <c r="C790" s="19">
        <v>61</v>
      </c>
      <c r="D790" s="19">
        <v>8347.6224000000002</v>
      </c>
      <c r="E790" s="19">
        <v>0</v>
      </c>
      <c r="F790" t="s">
        <v>124</v>
      </c>
      <c r="G790" s="33">
        <v>136.84626885245902</v>
      </c>
      <c r="H790" s="33" t="s">
        <v>173</v>
      </c>
      <c r="I790" s="33">
        <v>136.84626885245902</v>
      </c>
      <c r="J790" s="26">
        <v>137.59817142857142</v>
      </c>
      <c r="K790" s="26">
        <v>136.84626885245902</v>
      </c>
      <c r="L790" s="26">
        <v>-5.4644808743168349E-3</v>
      </c>
      <c r="Q790"/>
    </row>
    <row r="791" spans="1:17" x14ac:dyDescent="0.2">
      <c r="A791" s="23">
        <v>202205</v>
      </c>
      <c r="B791" s="18">
        <v>5540246192907</v>
      </c>
      <c r="C791" s="19">
        <v>2200</v>
      </c>
      <c r="D791" s="19">
        <v>61737.552000000003</v>
      </c>
      <c r="E791" s="19">
        <v>2005</v>
      </c>
      <c r="F791" t="s">
        <v>144</v>
      </c>
      <c r="G791" s="33">
        <v>28.062523636363636</v>
      </c>
      <c r="H791" s="33">
        <v>28.062523636363636</v>
      </c>
      <c r="I791" s="33" t="s">
        <v>173</v>
      </c>
      <c r="J791" s="26">
        <v>28.062523636363636</v>
      </c>
      <c r="K791" s="26">
        <v>28.069677186654644</v>
      </c>
      <c r="L791" s="26">
        <v>2.5491471771044161E-4</v>
      </c>
      <c r="Q791"/>
    </row>
    <row r="792" spans="1:17" x14ac:dyDescent="0.2">
      <c r="A792" s="23">
        <v>202206</v>
      </c>
      <c r="B792" s="18">
        <v>5540246192907</v>
      </c>
      <c r="C792" s="19">
        <v>2423</v>
      </c>
      <c r="D792" s="19">
        <v>67989.456000000006</v>
      </c>
      <c r="E792" s="19">
        <v>1912</v>
      </c>
      <c r="F792" t="s">
        <v>144</v>
      </c>
      <c r="G792" s="33">
        <v>28.060031366075115</v>
      </c>
      <c r="H792" s="33" t="s">
        <v>173</v>
      </c>
      <c r="I792" s="33" t="s">
        <v>173</v>
      </c>
      <c r="J792" s="26">
        <v>28.062523636363636</v>
      </c>
      <c r="K792" s="26">
        <v>28.069677186654644</v>
      </c>
      <c r="L792" s="26">
        <v>2.5491471771044161E-4</v>
      </c>
      <c r="Q792"/>
    </row>
    <row r="793" spans="1:17" x14ac:dyDescent="0.2">
      <c r="A793" s="23">
        <v>202207</v>
      </c>
      <c r="B793" s="21">
        <v>5540246192907</v>
      </c>
      <c r="C793" s="22">
        <v>1402</v>
      </c>
      <c r="D793" s="22">
        <v>39334.896000000001</v>
      </c>
      <c r="E793" s="22">
        <v>1457</v>
      </c>
      <c r="F793" t="s">
        <v>144</v>
      </c>
      <c r="G793" s="33">
        <v>28.056273894436519</v>
      </c>
      <c r="H793" s="33" t="s">
        <v>173</v>
      </c>
      <c r="I793" s="33" t="s">
        <v>173</v>
      </c>
      <c r="J793" s="26">
        <v>28.062523636363636</v>
      </c>
      <c r="K793" s="26">
        <v>28.069677186654644</v>
      </c>
      <c r="L793" s="26">
        <v>2.5491471771044161E-4</v>
      </c>
      <c r="Q793"/>
    </row>
    <row r="794" spans="1:17" x14ac:dyDescent="0.2">
      <c r="A794" s="23">
        <v>202208</v>
      </c>
      <c r="B794" s="18">
        <v>5540246192907</v>
      </c>
      <c r="C794" s="19">
        <v>3508</v>
      </c>
      <c r="D794" s="19">
        <v>98467.488000000012</v>
      </c>
      <c r="E794" s="19">
        <v>1736</v>
      </c>
      <c r="F794" t="s">
        <v>144</v>
      </c>
      <c r="G794" s="33">
        <v>28.069409350057015</v>
      </c>
      <c r="H794" s="33" t="s">
        <v>173</v>
      </c>
      <c r="I794" s="33" t="s">
        <v>173</v>
      </c>
      <c r="J794" s="26">
        <v>28.062523636363636</v>
      </c>
      <c r="K794" s="26">
        <v>28.069677186654644</v>
      </c>
      <c r="L794" s="26">
        <v>2.5491471771044161E-4</v>
      </c>
      <c r="Q794"/>
    </row>
    <row r="795" spans="1:17" x14ac:dyDescent="0.2">
      <c r="A795" s="23">
        <v>202209</v>
      </c>
      <c r="B795" s="21">
        <v>5540246192907</v>
      </c>
      <c r="C795" s="22">
        <v>4446</v>
      </c>
      <c r="D795" s="22">
        <v>124777.58400000002</v>
      </c>
      <c r="E795" s="22">
        <v>2952</v>
      </c>
      <c r="F795" t="s">
        <v>144</v>
      </c>
      <c r="G795" s="33">
        <v>28.06513360323887</v>
      </c>
      <c r="H795" s="33" t="s">
        <v>173</v>
      </c>
      <c r="I795" s="33" t="s">
        <v>173</v>
      </c>
      <c r="J795" s="26">
        <v>28.062523636363636</v>
      </c>
      <c r="K795" s="26">
        <v>28.069677186654644</v>
      </c>
      <c r="L795" s="26">
        <v>2.5491471771044161E-4</v>
      </c>
      <c r="Q795"/>
    </row>
    <row r="796" spans="1:17" x14ac:dyDescent="0.2">
      <c r="A796" s="23">
        <v>202210</v>
      </c>
      <c r="B796" s="18">
        <v>5540246192907</v>
      </c>
      <c r="C796" s="19">
        <v>1365</v>
      </c>
      <c r="D796" s="19">
        <v>38292.912000000004</v>
      </c>
      <c r="E796" s="19">
        <v>4529</v>
      </c>
      <c r="F796" t="s">
        <v>144</v>
      </c>
      <c r="G796" s="33">
        <v>28.053415384615388</v>
      </c>
      <c r="H796" s="33" t="s">
        <v>173</v>
      </c>
      <c r="I796" s="33" t="s">
        <v>173</v>
      </c>
      <c r="J796" s="26">
        <v>28.062523636363636</v>
      </c>
      <c r="K796" s="26">
        <v>28.069677186654644</v>
      </c>
      <c r="L796" s="26">
        <v>2.5491471771044161E-4</v>
      </c>
      <c r="Q796"/>
    </row>
    <row r="797" spans="1:17" x14ac:dyDescent="0.2">
      <c r="A797" s="23">
        <v>202211</v>
      </c>
      <c r="B797" s="18">
        <v>5540246192907</v>
      </c>
      <c r="C797" s="19">
        <v>1300</v>
      </c>
      <c r="D797" s="19">
        <v>36469.440000000002</v>
      </c>
      <c r="E797" s="19">
        <v>3351</v>
      </c>
      <c r="F797" t="s">
        <v>144</v>
      </c>
      <c r="G797" s="33">
        <v>28.053415384615388</v>
      </c>
      <c r="H797" s="33" t="s">
        <v>173</v>
      </c>
      <c r="I797" s="33" t="s">
        <v>173</v>
      </c>
      <c r="J797" s="26">
        <v>28.062523636363636</v>
      </c>
      <c r="K797" s="26">
        <v>28.069677186654644</v>
      </c>
      <c r="L797" s="26">
        <v>2.5491471771044161E-4</v>
      </c>
      <c r="Q797"/>
    </row>
    <row r="798" spans="1:17" x14ac:dyDescent="0.2">
      <c r="A798" s="23">
        <v>202212</v>
      </c>
      <c r="B798" s="21">
        <v>5540246192907</v>
      </c>
      <c r="C798" s="22">
        <v>2404</v>
      </c>
      <c r="D798" s="22">
        <v>67468.464000000007</v>
      </c>
      <c r="E798" s="22">
        <v>4659</v>
      </c>
      <c r="F798" t="s">
        <v>144</v>
      </c>
      <c r="G798" s="33">
        <v>28.065084858569055</v>
      </c>
      <c r="H798" s="33" t="s">
        <v>173</v>
      </c>
      <c r="I798" s="33" t="s">
        <v>173</v>
      </c>
      <c r="J798" s="26">
        <v>28.062523636363636</v>
      </c>
      <c r="K798" s="26">
        <v>28.069677186654644</v>
      </c>
      <c r="L798" s="26">
        <v>2.5491471771044161E-4</v>
      </c>
      <c r="Q798"/>
    </row>
    <row r="799" spans="1:17" x14ac:dyDescent="0.2">
      <c r="A799" s="23">
        <v>202301</v>
      </c>
      <c r="B799" s="21">
        <v>5540246192907</v>
      </c>
      <c r="C799" s="22">
        <v>6654</v>
      </c>
      <c r="D799" s="22">
        <v>186775.63200000001</v>
      </c>
      <c r="E799" s="22">
        <v>1968</v>
      </c>
      <c r="F799" t="s">
        <v>144</v>
      </c>
      <c r="G799" s="33">
        <v>28.069677186654644</v>
      </c>
      <c r="H799" s="33" t="s">
        <v>173</v>
      </c>
      <c r="I799" s="33">
        <v>28.069677186654644</v>
      </c>
      <c r="J799" s="26">
        <v>28.062523636363636</v>
      </c>
      <c r="K799" s="26">
        <v>28.069677186654644</v>
      </c>
      <c r="L799" s="26">
        <v>2.5491471771044161E-4</v>
      </c>
      <c r="Q799"/>
    </row>
    <row r="800" spans="1:17" x14ac:dyDescent="0.2">
      <c r="A800" s="23">
        <v>202205</v>
      </c>
      <c r="B800" s="18">
        <v>5540246193249</v>
      </c>
      <c r="C800" s="19">
        <v>1244</v>
      </c>
      <c r="D800" s="19">
        <v>54530.495999999999</v>
      </c>
      <c r="E800" s="19">
        <v>956</v>
      </c>
      <c r="F800" t="s">
        <v>124</v>
      </c>
      <c r="G800" s="33">
        <v>43.8348038585209</v>
      </c>
      <c r="H800" s="33">
        <v>43.8348038585209</v>
      </c>
      <c r="I800" s="33" t="s">
        <v>173</v>
      </c>
      <c r="J800" s="26">
        <v>43.8348038585209</v>
      </c>
      <c r="K800" s="26">
        <v>43.724834042553198</v>
      </c>
      <c r="L800" s="26">
        <v>-2.5087329310891082E-3</v>
      </c>
      <c r="Q800"/>
    </row>
    <row r="801" spans="1:17" x14ac:dyDescent="0.2">
      <c r="A801" s="23">
        <v>202206</v>
      </c>
      <c r="B801" s="21">
        <v>5540246193249</v>
      </c>
      <c r="C801" s="22">
        <v>235</v>
      </c>
      <c r="D801" s="22">
        <v>10275.336000000001</v>
      </c>
      <c r="E801" s="22">
        <v>235</v>
      </c>
      <c r="F801" t="s">
        <v>124</v>
      </c>
      <c r="G801" s="33">
        <v>43.724834042553198</v>
      </c>
      <c r="H801" s="33" t="s">
        <v>173</v>
      </c>
      <c r="I801" s="33">
        <v>43.724834042553198</v>
      </c>
      <c r="J801" s="26">
        <v>43.8348038585209</v>
      </c>
      <c r="K801" s="26">
        <v>43.724834042553198</v>
      </c>
      <c r="L801" s="26">
        <v>-2.5087329310891082E-3</v>
      </c>
      <c r="Q801"/>
    </row>
    <row r="802" spans="1:17" x14ac:dyDescent="0.2">
      <c r="A802" s="23">
        <v>202205</v>
      </c>
      <c r="B802" s="18">
        <v>5540246193316</v>
      </c>
      <c r="C802" s="19">
        <v>358</v>
      </c>
      <c r="D802" s="19">
        <v>10817.452800000001</v>
      </c>
      <c r="E802" s="19">
        <v>98</v>
      </c>
      <c r="F802" t="s">
        <v>7</v>
      </c>
      <c r="G802" s="33">
        <v>30.216348603351957</v>
      </c>
      <c r="H802" s="33">
        <v>30.216348603351957</v>
      </c>
      <c r="I802" s="33" t="s">
        <v>173</v>
      </c>
      <c r="J802" s="26">
        <v>30.216348603351957</v>
      </c>
      <c r="K802" s="26">
        <v>33.890560000000001</v>
      </c>
      <c r="L802" s="26">
        <v>0.12159680326961997</v>
      </c>
      <c r="Q802"/>
    </row>
    <row r="803" spans="1:17" x14ac:dyDescent="0.2">
      <c r="A803" s="23">
        <v>202206</v>
      </c>
      <c r="B803" s="21">
        <v>5540246193316</v>
      </c>
      <c r="C803" s="22">
        <v>260</v>
      </c>
      <c r="D803" s="22">
        <v>7867.2384000000002</v>
      </c>
      <c r="E803" s="22">
        <v>256</v>
      </c>
      <c r="F803" t="s">
        <v>7</v>
      </c>
      <c r="G803" s="33">
        <v>30.258609230769231</v>
      </c>
      <c r="H803" s="33" t="s">
        <v>173</v>
      </c>
      <c r="I803" s="33" t="s">
        <v>173</v>
      </c>
      <c r="J803" s="26">
        <v>30.216348603351957</v>
      </c>
      <c r="K803" s="26">
        <v>33.890560000000001</v>
      </c>
      <c r="L803" s="26">
        <v>0.12159680326961997</v>
      </c>
      <c r="Q803"/>
    </row>
    <row r="804" spans="1:17" x14ac:dyDescent="0.2">
      <c r="A804" s="23">
        <v>202207</v>
      </c>
      <c r="B804" s="21">
        <v>5540246193316</v>
      </c>
      <c r="C804" s="22">
        <v>228</v>
      </c>
      <c r="D804" s="22">
        <v>6883.8336000000008</v>
      </c>
      <c r="E804" s="22">
        <v>279</v>
      </c>
      <c r="F804" t="s">
        <v>7</v>
      </c>
      <c r="G804" s="33">
        <v>30.192252631578953</v>
      </c>
      <c r="H804" s="33" t="s">
        <v>173</v>
      </c>
      <c r="I804" s="33" t="s">
        <v>173</v>
      </c>
      <c r="J804" s="26">
        <v>30.216348603351957</v>
      </c>
      <c r="K804" s="26">
        <v>33.890560000000001</v>
      </c>
      <c r="L804" s="26">
        <v>0.12159680326961997</v>
      </c>
      <c r="Q804"/>
    </row>
    <row r="805" spans="1:17" x14ac:dyDescent="0.2">
      <c r="A805" s="23">
        <v>202208</v>
      </c>
      <c r="B805" s="21">
        <v>5540246193316</v>
      </c>
      <c r="C805" s="22">
        <v>284</v>
      </c>
      <c r="D805" s="22">
        <v>8569.6704000000009</v>
      </c>
      <c r="E805" s="22">
        <v>351</v>
      </c>
      <c r="F805" t="s">
        <v>7</v>
      </c>
      <c r="G805" s="33">
        <v>30.17489577464789</v>
      </c>
      <c r="H805" s="33" t="s">
        <v>173</v>
      </c>
      <c r="I805" s="33" t="s">
        <v>173</v>
      </c>
      <c r="J805" s="26">
        <v>30.216348603351957</v>
      </c>
      <c r="K805" s="26">
        <v>33.890560000000001</v>
      </c>
      <c r="L805" s="26">
        <v>0.12159680326961997</v>
      </c>
      <c r="Q805"/>
    </row>
    <row r="806" spans="1:17" x14ac:dyDescent="0.2">
      <c r="A806" s="23">
        <v>202209</v>
      </c>
      <c r="B806" s="21">
        <v>5540246193316</v>
      </c>
      <c r="C806" s="22">
        <v>267</v>
      </c>
      <c r="D806" s="22">
        <v>8728.3008000000009</v>
      </c>
      <c r="E806" s="22">
        <v>467</v>
      </c>
      <c r="F806" t="s">
        <v>7</v>
      </c>
      <c r="G806" s="33">
        <v>32.690265168539327</v>
      </c>
      <c r="H806" s="33" t="s">
        <v>173</v>
      </c>
      <c r="I806" s="33" t="s">
        <v>173</v>
      </c>
      <c r="J806" s="26">
        <v>30.216348603351957</v>
      </c>
      <c r="K806" s="26">
        <v>33.890560000000001</v>
      </c>
      <c r="L806" s="26">
        <v>0.12159680326961997</v>
      </c>
      <c r="Q806"/>
    </row>
    <row r="807" spans="1:17" x14ac:dyDescent="0.2">
      <c r="A807" s="23">
        <v>202210</v>
      </c>
      <c r="B807" s="21">
        <v>5540246193316</v>
      </c>
      <c r="C807" s="22">
        <v>469</v>
      </c>
      <c r="D807" s="22">
        <v>15875.049600000002</v>
      </c>
      <c r="E807" s="22">
        <v>539</v>
      </c>
      <c r="F807" t="s">
        <v>7</v>
      </c>
      <c r="G807" s="33">
        <v>33.848719829424311</v>
      </c>
      <c r="H807" s="33" t="s">
        <v>173</v>
      </c>
      <c r="I807" s="33" t="s">
        <v>173</v>
      </c>
      <c r="J807" s="26">
        <v>30.216348603351957</v>
      </c>
      <c r="K807" s="26">
        <v>33.890560000000001</v>
      </c>
      <c r="L807" s="26">
        <v>0.12159680326961997</v>
      </c>
      <c r="Q807"/>
    </row>
    <row r="808" spans="1:17" x14ac:dyDescent="0.2">
      <c r="A808" s="23">
        <v>202211</v>
      </c>
      <c r="B808" s="21">
        <v>5540246193316</v>
      </c>
      <c r="C808" s="22">
        <v>265</v>
      </c>
      <c r="D808" s="22">
        <v>8992.6848000000009</v>
      </c>
      <c r="E808" s="22">
        <v>516</v>
      </c>
      <c r="F808" t="s">
        <v>7</v>
      </c>
      <c r="G808" s="33">
        <v>33.934659622641512</v>
      </c>
      <c r="H808" s="33" t="s">
        <v>173</v>
      </c>
      <c r="I808" s="33" t="s">
        <v>173</v>
      </c>
      <c r="J808" s="26">
        <v>30.216348603351957</v>
      </c>
      <c r="K808" s="26">
        <v>33.890560000000001</v>
      </c>
      <c r="L808" s="26">
        <v>0.12159680326961997</v>
      </c>
      <c r="Q808"/>
    </row>
    <row r="809" spans="1:17" x14ac:dyDescent="0.2">
      <c r="A809" s="23">
        <v>202212</v>
      </c>
      <c r="B809" s="18">
        <v>5540246193316</v>
      </c>
      <c r="C809" s="19">
        <v>864</v>
      </c>
      <c r="D809" s="19">
        <v>29344.550400000004</v>
      </c>
      <c r="E809" s="19">
        <v>594</v>
      </c>
      <c r="F809" t="s">
        <v>7</v>
      </c>
      <c r="G809" s="33">
        <v>33.963600000000007</v>
      </c>
      <c r="H809" s="33" t="s">
        <v>173</v>
      </c>
      <c r="I809" s="33" t="s">
        <v>173</v>
      </c>
      <c r="J809" s="26">
        <v>30.216348603351957</v>
      </c>
      <c r="K809" s="26">
        <v>33.890560000000001</v>
      </c>
      <c r="L809" s="26">
        <v>0.12159680326961997</v>
      </c>
      <c r="Q809"/>
    </row>
    <row r="810" spans="1:17" x14ac:dyDescent="0.2">
      <c r="A810" s="23">
        <v>202301</v>
      </c>
      <c r="B810" s="18">
        <v>5540246193316</v>
      </c>
      <c r="C810" s="19">
        <v>270</v>
      </c>
      <c r="D810" s="19">
        <v>9150.4511999999995</v>
      </c>
      <c r="E810" s="19">
        <v>126</v>
      </c>
      <c r="F810" t="s">
        <v>7</v>
      </c>
      <c r="G810" s="33">
        <v>33.890560000000001</v>
      </c>
      <c r="H810" s="33" t="s">
        <v>173</v>
      </c>
      <c r="I810" s="33">
        <v>33.890560000000001</v>
      </c>
      <c r="J810" s="26">
        <v>30.216348603351957</v>
      </c>
      <c r="K810" s="26">
        <v>33.890560000000001</v>
      </c>
      <c r="L810" s="26">
        <v>0.12159680326961997</v>
      </c>
      <c r="Q810"/>
    </row>
    <row r="811" spans="1:17" x14ac:dyDescent="0.2">
      <c r="A811" s="23">
        <v>202205</v>
      </c>
      <c r="B811" s="18">
        <v>5540246193409</v>
      </c>
      <c r="C811" s="19">
        <v>116</v>
      </c>
      <c r="D811" s="19">
        <v>5961.6</v>
      </c>
      <c r="E811" s="19">
        <v>21</v>
      </c>
      <c r="F811" t="s">
        <v>7</v>
      </c>
      <c r="G811" s="33">
        <v>51.393103448275866</v>
      </c>
      <c r="H811" s="33">
        <v>51.393103448275866</v>
      </c>
      <c r="I811" s="33" t="s">
        <v>173</v>
      </c>
      <c r="J811" s="26">
        <v>51.393103448275866</v>
      </c>
      <c r="K811" s="26">
        <v>51.099428571428582</v>
      </c>
      <c r="L811" s="26">
        <v>-5.7142857142855608E-3</v>
      </c>
      <c r="Q811"/>
    </row>
    <row r="812" spans="1:17" x14ac:dyDescent="0.2">
      <c r="A812" s="23">
        <v>202206</v>
      </c>
      <c r="B812" s="18">
        <v>5540246193409</v>
      </c>
      <c r="C812" s="19">
        <v>96</v>
      </c>
      <c r="D812" s="19">
        <v>4888.5119999999997</v>
      </c>
      <c r="E812" s="19">
        <v>38</v>
      </c>
      <c r="F812" t="s">
        <v>7</v>
      </c>
      <c r="G812" s="33">
        <v>50.921999999999997</v>
      </c>
      <c r="H812" s="33" t="s">
        <v>173</v>
      </c>
      <c r="I812" s="33" t="s">
        <v>173</v>
      </c>
      <c r="J812" s="26">
        <v>51.393103448275866</v>
      </c>
      <c r="K812" s="26">
        <v>51.099428571428582</v>
      </c>
      <c r="L812" s="26">
        <v>-5.7142857142855608E-3</v>
      </c>
      <c r="Q812"/>
    </row>
    <row r="813" spans="1:17" x14ac:dyDescent="0.2">
      <c r="A813" s="23">
        <v>202207</v>
      </c>
      <c r="B813" s="18">
        <v>5540246193409</v>
      </c>
      <c r="C813" s="19">
        <v>123</v>
      </c>
      <c r="D813" s="19">
        <v>6319.2960000000003</v>
      </c>
      <c r="E813" s="19">
        <v>10</v>
      </c>
      <c r="F813" t="s">
        <v>7</v>
      </c>
      <c r="G813" s="33">
        <v>51.376390243902442</v>
      </c>
      <c r="H813" s="33" t="s">
        <v>173</v>
      </c>
      <c r="I813" s="33" t="s">
        <v>173</v>
      </c>
      <c r="J813" s="26">
        <v>51.393103448275866</v>
      </c>
      <c r="K813" s="26">
        <v>51.099428571428582</v>
      </c>
      <c r="L813" s="26">
        <v>-5.7142857142855608E-3</v>
      </c>
      <c r="Q813"/>
    </row>
    <row r="814" spans="1:17" x14ac:dyDescent="0.2">
      <c r="A814" s="23">
        <v>202208</v>
      </c>
      <c r="B814" s="21">
        <v>5540246193409</v>
      </c>
      <c r="C814" s="22">
        <v>114</v>
      </c>
      <c r="D814" s="22">
        <v>5842.3680000000004</v>
      </c>
      <c r="E814" s="22">
        <v>7</v>
      </c>
      <c r="F814" t="s">
        <v>7</v>
      </c>
      <c r="G814" s="33">
        <v>51.248842105263158</v>
      </c>
      <c r="H814" s="33" t="s">
        <v>173</v>
      </c>
      <c r="I814" s="33" t="s">
        <v>173</v>
      </c>
      <c r="J814" s="26">
        <v>51.393103448275866</v>
      </c>
      <c r="K814" s="26">
        <v>51.099428571428582</v>
      </c>
      <c r="L814" s="26">
        <v>-5.7142857142855608E-3</v>
      </c>
      <c r="Q814"/>
    </row>
    <row r="815" spans="1:17" x14ac:dyDescent="0.2">
      <c r="A815" s="23">
        <v>202209</v>
      </c>
      <c r="B815" s="18">
        <v>5540246193409</v>
      </c>
      <c r="C815" s="19">
        <v>107</v>
      </c>
      <c r="D815" s="19">
        <v>5484.6719999999996</v>
      </c>
      <c r="E815" s="19">
        <v>7</v>
      </c>
      <c r="F815" t="s">
        <v>7</v>
      </c>
      <c r="G815" s="33">
        <v>51.2586168224299</v>
      </c>
      <c r="H815" s="33" t="s">
        <v>173</v>
      </c>
      <c r="I815" s="33" t="s">
        <v>173</v>
      </c>
      <c r="J815" s="26">
        <v>51.393103448275866</v>
      </c>
      <c r="K815" s="26">
        <v>51.099428571428582</v>
      </c>
      <c r="L815" s="26">
        <v>-5.7142857142855608E-3</v>
      </c>
      <c r="Q815"/>
    </row>
    <row r="816" spans="1:17" x14ac:dyDescent="0.2">
      <c r="A816" s="23">
        <v>202210</v>
      </c>
      <c r="B816" s="18">
        <v>5540246193409</v>
      </c>
      <c r="C816" s="19">
        <v>100</v>
      </c>
      <c r="D816" s="19">
        <v>5126.9760000000006</v>
      </c>
      <c r="E816" s="19">
        <v>19</v>
      </c>
      <c r="F816" t="s">
        <v>7</v>
      </c>
      <c r="G816" s="33">
        <v>51.269760000000005</v>
      </c>
      <c r="H816" s="33" t="s">
        <v>173</v>
      </c>
      <c r="I816" s="33" t="s">
        <v>173</v>
      </c>
      <c r="J816" s="26">
        <v>51.393103448275866</v>
      </c>
      <c r="K816" s="26">
        <v>51.099428571428582</v>
      </c>
      <c r="L816" s="26">
        <v>-5.7142857142855608E-3</v>
      </c>
      <c r="Q816"/>
    </row>
    <row r="817" spans="1:17" x14ac:dyDescent="0.2">
      <c r="A817" s="23">
        <v>202211</v>
      </c>
      <c r="B817" s="18">
        <v>5540246193409</v>
      </c>
      <c r="C817" s="19">
        <v>82</v>
      </c>
      <c r="D817" s="19">
        <v>4173.12</v>
      </c>
      <c r="E817" s="19">
        <v>5</v>
      </c>
      <c r="F817" t="s">
        <v>7</v>
      </c>
      <c r="G817" s="33">
        <v>50.89170731707317</v>
      </c>
      <c r="H817" s="33" t="s">
        <v>173</v>
      </c>
      <c r="I817" s="33" t="s">
        <v>173</v>
      </c>
      <c r="J817" s="26">
        <v>51.393103448275866</v>
      </c>
      <c r="K817" s="26">
        <v>51.099428571428582</v>
      </c>
      <c r="L817" s="26">
        <v>-5.7142857142855608E-3</v>
      </c>
      <c r="Q817"/>
    </row>
    <row r="818" spans="1:17" x14ac:dyDescent="0.2">
      <c r="A818" s="23">
        <v>202212</v>
      </c>
      <c r="B818" s="21">
        <v>5540246193409</v>
      </c>
      <c r="C818" s="22">
        <v>77</v>
      </c>
      <c r="D818" s="22">
        <v>3934.6559999999999</v>
      </c>
      <c r="E818" s="22">
        <v>14</v>
      </c>
      <c r="F818" t="s">
        <v>7</v>
      </c>
      <c r="G818" s="33">
        <v>51.099428571428568</v>
      </c>
      <c r="H818" s="33" t="s">
        <v>173</v>
      </c>
      <c r="I818" s="33" t="s">
        <v>173</v>
      </c>
      <c r="J818" s="26">
        <v>51.393103448275866</v>
      </c>
      <c r="K818" s="26">
        <v>51.099428571428582</v>
      </c>
      <c r="L818" s="26">
        <v>-5.7142857142855608E-3</v>
      </c>
      <c r="Q818"/>
    </row>
    <row r="819" spans="1:17" x14ac:dyDescent="0.2">
      <c r="A819" s="23">
        <v>202301</v>
      </c>
      <c r="B819" s="21">
        <v>5540246193409</v>
      </c>
      <c r="C819" s="22">
        <v>63</v>
      </c>
      <c r="D819" s="22">
        <v>3219.2640000000006</v>
      </c>
      <c r="E819" s="22">
        <v>3</v>
      </c>
      <c r="F819" t="s">
        <v>7</v>
      </c>
      <c r="G819" s="33">
        <v>51.099428571428582</v>
      </c>
      <c r="H819" s="33" t="s">
        <v>173</v>
      </c>
      <c r="I819" s="33">
        <v>51.099428571428582</v>
      </c>
      <c r="J819" s="26">
        <v>51.393103448275866</v>
      </c>
      <c r="K819" s="26">
        <v>51.099428571428582</v>
      </c>
      <c r="L819" s="26">
        <v>-5.7142857142855608E-3</v>
      </c>
      <c r="Q819"/>
    </row>
    <row r="820" spans="1:17" x14ac:dyDescent="0.2">
      <c r="A820" s="23">
        <v>202205</v>
      </c>
      <c r="B820" s="18">
        <v>5540246193505</v>
      </c>
      <c r="C820" s="19">
        <v>0</v>
      </c>
      <c r="D820" s="19">
        <v>0</v>
      </c>
      <c r="E820" s="19">
        <v>52432</v>
      </c>
      <c r="F820" t="s">
        <v>7</v>
      </c>
      <c r="G820" s="33" t="s">
        <v>173</v>
      </c>
      <c r="H820" s="33" t="s">
        <v>173</v>
      </c>
      <c r="I820" s="33" t="s">
        <v>173</v>
      </c>
      <c r="J820" s="26">
        <v>0.80440365492469601</v>
      </c>
      <c r="K820" s="26">
        <v>0.80441379310344829</v>
      </c>
      <c r="L820" s="26">
        <v>1.2603347449013924E-5</v>
      </c>
      <c r="Q820"/>
    </row>
    <row r="821" spans="1:17" x14ac:dyDescent="0.2">
      <c r="A821" s="23">
        <v>202206</v>
      </c>
      <c r="B821" s="21">
        <v>5540246193505</v>
      </c>
      <c r="C821" s="22">
        <v>15869</v>
      </c>
      <c r="D821" s="22">
        <v>12765.081600000001</v>
      </c>
      <c r="E821" s="22">
        <v>67188</v>
      </c>
      <c r="F821" t="s">
        <v>7</v>
      </c>
      <c r="G821" s="33">
        <v>0.80440365492469601</v>
      </c>
      <c r="H821" s="33">
        <v>0.80440365492469601</v>
      </c>
      <c r="I821" s="33" t="s">
        <v>173</v>
      </c>
      <c r="J821" s="26">
        <v>0.80440365492469601</v>
      </c>
      <c r="K821" s="26">
        <v>0.80441379310344829</v>
      </c>
      <c r="L821" s="26">
        <v>1.2603347449013924E-5</v>
      </c>
      <c r="Q821"/>
    </row>
    <row r="822" spans="1:17" x14ac:dyDescent="0.2">
      <c r="A822" s="23">
        <v>202207</v>
      </c>
      <c r="B822" s="21">
        <v>5540246193505</v>
      </c>
      <c r="C822" s="22">
        <v>5104</v>
      </c>
      <c r="D822" s="22">
        <v>4105.7280000000001</v>
      </c>
      <c r="E822" s="22">
        <v>743</v>
      </c>
      <c r="F822" t="s">
        <v>7</v>
      </c>
      <c r="G822" s="33">
        <v>0.80441379310344829</v>
      </c>
      <c r="H822" s="33" t="s">
        <v>173</v>
      </c>
      <c r="I822" s="33">
        <v>0.80441379310344829</v>
      </c>
      <c r="J822" s="26">
        <v>0.80440365492469601</v>
      </c>
      <c r="K822" s="26">
        <v>0.80441379310344829</v>
      </c>
      <c r="L822" s="26">
        <v>1.2603347449013924E-5</v>
      </c>
      <c r="Q822"/>
    </row>
    <row r="823" spans="1:17" x14ac:dyDescent="0.2">
      <c r="A823" s="23">
        <v>202205</v>
      </c>
      <c r="B823" s="21">
        <v>5540246193566</v>
      </c>
      <c r="C823" s="22">
        <v>14292</v>
      </c>
      <c r="D823" s="22">
        <v>127733.76000000001</v>
      </c>
      <c r="E823" s="22">
        <v>4443</v>
      </c>
      <c r="F823" t="s">
        <v>144</v>
      </c>
      <c r="G823" s="33">
        <v>8.9374307304785905</v>
      </c>
      <c r="H823" s="33">
        <v>8.9374307304785905</v>
      </c>
      <c r="I823" s="33" t="s">
        <v>173</v>
      </c>
      <c r="J823" s="26">
        <v>8.9374307304785905</v>
      </c>
      <c r="K823" s="26">
        <v>8.9187096774193559</v>
      </c>
      <c r="L823" s="26">
        <v>-2.0946795140343033E-3</v>
      </c>
      <c r="Q823"/>
    </row>
    <row r="824" spans="1:17" x14ac:dyDescent="0.2">
      <c r="A824" s="23">
        <v>202206</v>
      </c>
      <c r="B824" s="18">
        <v>5540246193566</v>
      </c>
      <c r="C824" s="19">
        <v>9849</v>
      </c>
      <c r="D824" s="19">
        <v>88024.320000000007</v>
      </c>
      <c r="E824" s="19">
        <v>9756</v>
      </c>
      <c r="F824" t="s">
        <v>144</v>
      </c>
      <c r="G824" s="33">
        <v>8.9373865367042349</v>
      </c>
      <c r="H824" s="33" t="s">
        <v>173</v>
      </c>
      <c r="I824" s="33" t="s">
        <v>173</v>
      </c>
      <c r="J824" s="26">
        <v>8.9374307304785905</v>
      </c>
      <c r="K824" s="26">
        <v>8.9187096774193559</v>
      </c>
      <c r="L824" s="26">
        <v>-2.0946795140343033E-3</v>
      </c>
      <c r="Q824"/>
    </row>
    <row r="825" spans="1:17" x14ac:dyDescent="0.2">
      <c r="A825" s="23">
        <v>202207</v>
      </c>
      <c r="B825" s="21">
        <v>5540246193566</v>
      </c>
      <c r="C825" s="22">
        <v>93</v>
      </c>
      <c r="D825" s="22">
        <v>829.44</v>
      </c>
      <c r="E825" s="22">
        <v>93</v>
      </c>
      <c r="F825" t="s">
        <v>144</v>
      </c>
      <c r="G825" s="33">
        <v>8.9187096774193559</v>
      </c>
      <c r="H825" s="33" t="s">
        <v>173</v>
      </c>
      <c r="I825" s="33">
        <v>8.9187096774193559</v>
      </c>
      <c r="J825" s="26">
        <v>8.9374307304785905</v>
      </c>
      <c r="K825" s="26">
        <v>8.9187096774193559</v>
      </c>
      <c r="L825" s="26">
        <v>-2.0946795140343033E-3</v>
      </c>
      <c r="Q825"/>
    </row>
    <row r="826" spans="1:17" x14ac:dyDescent="0.2">
      <c r="A826" s="23">
        <v>202206</v>
      </c>
      <c r="B826" s="18">
        <v>5540246193878</v>
      </c>
      <c r="C826" s="19">
        <v>0</v>
      </c>
      <c r="D826" s="19">
        <v>0</v>
      </c>
      <c r="E826" s="19">
        <v>0</v>
      </c>
      <c r="F826" t="s">
        <v>144</v>
      </c>
      <c r="G826" s="33" t="s">
        <v>173</v>
      </c>
      <c r="H826" s="33" t="s">
        <v>173</v>
      </c>
      <c r="I826" s="33" t="s">
        <v>173</v>
      </c>
      <c r="J826" s="26">
        <v>7.0758620689655176</v>
      </c>
      <c r="K826" s="26">
        <v>7.0757176390542611</v>
      </c>
      <c r="L826" s="26">
        <v>-2.041163463173401E-5</v>
      </c>
      <c r="Q826"/>
    </row>
    <row r="827" spans="1:17" x14ac:dyDescent="0.2">
      <c r="A827" s="23">
        <v>202207</v>
      </c>
      <c r="B827" s="18">
        <v>5540246193878</v>
      </c>
      <c r="C827" s="19">
        <v>22272</v>
      </c>
      <c r="D827" s="19">
        <v>157593.60000000001</v>
      </c>
      <c r="E827" s="19">
        <v>4803</v>
      </c>
      <c r="F827" t="s">
        <v>144</v>
      </c>
      <c r="G827" s="33">
        <v>7.0758620689655176</v>
      </c>
      <c r="H827" s="33">
        <v>7.0758620689655176</v>
      </c>
      <c r="I827" s="33" t="s">
        <v>173</v>
      </c>
      <c r="J827" s="26">
        <v>7.0758620689655176</v>
      </c>
      <c r="K827" s="26">
        <v>7.0757176390542611</v>
      </c>
      <c r="L827" s="26">
        <v>-2.041163463173401E-5</v>
      </c>
      <c r="Q827"/>
    </row>
    <row r="828" spans="1:17" x14ac:dyDescent="0.2">
      <c r="A828" s="23">
        <v>202208</v>
      </c>
      <c r="B828" s="21">
        <v>5540246193878</v>
      </c>
      <c r="C828" s="22">
        <v>17470</v>
      </c>
      <c r="D828" s="22">
        <v>123612.48000000001</v>
      </c>
      <c r="E828" s="22">
        <v>9118</v>
      </c>
      <c r="F828" t="s">
        <v>144</v>
      </c>
      <c r="G828" s="33">
        <v>7.0757000572409847</v>
      </c>
      <c r="H828" s="33" t="s">
        <v>173</v>
      </c>
      <c r="I828" s="33" t="s">
        <v>173</v>
      </c>
      <c r="J828" s="26">
        <v>7.0758620689655176</v>
      </c>
      <c r="K828" s="26">
        <v>7.0757176390542611</v>
      </c>
      <c r="L828" s="26">
        <v>-2.041163463173401E-5</v>
      </c>
      <c r="Q828"/>
    </row>
    <row r="829" spans="1:17" x14ac:dyDescent="0.2">
      <c r="A829" s="23">
        <v>202209</v>
      </c>
      <c r="B829" s="18">
        <v>5540246193878</v>
      </c>
      <c r="C829" s="19">
        <v>8352</v>
      </c>
      <c r="D829" s="19">
        <v>59097.600000000006</v>
      </c>
      <c r="E829" s="19">
        <v>9652</v>
      </c>
      <c r="F829" t="s">
        <v>144</v>
      </c>
      <c r="G829" s="33">
        <v>7.0758620689655176</v>
      </c>
      <c r="H829" s="33" t="s">
        <v>173</v>
      </c>
      <c r="I829" s="33" t="s">
        <v>173</v>
      </c>
      <c r="J829" s="26">
        <v>7.0758620689655176</v>
      </c>
      <c r="K829" s="26">
        <v>7.0757176390542611</v>
      </c>
      <c r="L829" s="26">
        <v>-2.041163463173401E-5</v>
      </c>
      <c r="Q829"/>
    </row>
    <row r="830" spans="1:17" x14ac:dyDescent="0.2">
      <c r="A830" s="23">
        <v>202210</v>
      </c>
      <c r="B830" s="18">
        <v>5540246193878</v>
      </c>
      <c r="C830" s="19">
        <v>12842</v>
      </c>
      <c r="D830" s="19">
        <v>90862.560000000012</v>
      </c>
      <c r="E830" s="19">
        <v>9106</v>
      </c>
      <c r="F830" t="s">
        <v>144</v>
      </c>
      <c r="G830" s="33">
        <v>7.075421273944869</v>
      </c>
      <c r="H830" s="33" t="s">
        <v>173</v>
      </c>
      <c r="I830" s="33" t="s">
        <v>173</v>
      </c>
      <c r="J830" s="26">
        <v>7.0758620689655176</v>
      </c>
      <c r="K830" s="26">
        <v>7.0757176390542611</v>
      </c>
      <c r="L830" s="26">
        <v>-2.041163463173401E-5</v>
      </c>
      <c r="Q830"/>
    </row>
    <row r="831" spans="1:17" x14ac:dyDescent="0.2">
      <c r="A831" s="23">
        <v>202211</v>
      </c>
      <c r="B831" s="21">
        <v>5540246193878</v>
      </c>
      <c r="C831" s="22">
        <v>3736</v>
      </c>
      <c r="D831" s="22">
        <v>26429.760000000002</v>
      </c>
      <c r="E831" s="22">
        <v>6682</v>
      </c>
      <c r="F831" t="s">
        <v>144</v>
      </c>
      <c r="G831" s="33">
        <v>7.0743468950749469</v>
      </c>
      <c r="H831" s="33" t="s">
        <v>173</v>
      </c>
      <c r="I831" s="33" t="s">
        <v>173</v>
      </c>
      <c r="J831" s="26">
        <v>7.0758620689655176</v>
      </c>
      <c r="K831" s="26">
        <v>7.0757176390542611</v>
      </c>
      <c r="L831" s="26">
        <v>-2.041163463173401E-5</v>
      </c>
      <c r="Q831"/>
    </row>
    <row r="832" spans="1:17" x14ac:dyDescent="0.2">
      <c r="A832" s="23">
        <v>202212</v>
      </c>
      <c r="B832" s="18">
        <v>5540246193878</v>
      </c>
      <c r="C832" s="19">
        <v>13804</v>
      </c>
      <c r="D832" s="19">
        <v>97675.200000000012</v>
      </c>
      <c r="E832" s="19">
        <v>6682</v>
      </c>
      <c r="F832" t="s">
        <v>144</v>
      </c>
      <c r="G832" s="33">
        <v>7.0758620689655185</v>
      </c>
      <c r="H832" s="33" t="s">
        <v>173</v>
      </c>
      <c r="I832" s="33" t="s">
        <v>173</v>
      </c>
      <c r="J832" s="26">
        <v>7.0758620689655176</v>
      </c>
      <c r="K832" s="26">
        <v>7.0757176390542611</v>
      </c>
      <c r="L832" s="26">
        <v>-2.041163463173401E-5</v>
      </c>
      <c r="Q832"/>
    </row>
    <row r="833" spans="1:17" x14ac:dyDescent="0.2">
      <c r="A833" s="23">
        <v>202301</v>
      </c>
      <c r="B833" s="18">
        <v>5540246193878</v>
      </c>
      <c r="C833" s="19">
        <v>29395</v>
      </c>
      <c r="D833" s="19">
        <v>207990.72</v>
      </c>
      <c r="E833" s="19">
        <v>986</v>
      </c>
      <c r="F833" t="s">
        <v>144</v>
      </c>
      <c r="G833" s="33">
        <v>7.0757176390542611</v>
      </c>
      <c r="H833" s="33" t="s">
        <v>173</v>
      </c>
      <c r="I833" s="33">
        <v>7.0757176390542611</v>
      </c>
      <c r="J833" s="26">
        <v>7.0758620689655176</v>
      </c>
      <c r="K833" s="26">
        <v>7.0757176390542611</v>
      </c>
      <c r="L833" s="26">
        <v>-2.041163463173401E-5</v>
      </c>
      <c r="Q833"/>
    </row>
    <row r="834" spans="1:17" x14ac:dyDescent="0.2">
      <c r="A834" s="23">
        <v>202205</v>
      </c>
      <c r="B834" s="21">
        <v>5540246193999</v>
      </c>
      <c r="C834" s="22">
        <v>0</v>
      </c>
      <c r="D834" s="22">
        <v>0</v>
      </c>
      <c r="E834" s="22">
        <v>0</v>
      </c>
      <c r="F834" t="s">
        <v>78</v>
      </c>
      <c r="G834" s="33" t="s">
        <v>173</v>
      </c>
      <c r="H834" s="33" t="s">
        <v>173</v>
      </c>
      <c r="I834" s="33" t="s">
        <v>173</v>
      </c>
      <c r="J834" s="26">
        <v>4.9959333476119081</v>
      </c>
      <c r="K834" s="26">
        <v>4.9949523996082279</v>
      </c>
      <c r="L834" s="26">
        <v>-1.9634929760403708E-4</v>
      </c>
      <c r="Q834"/>
    </row>
    <row r="835" spans="1:17" x14ac:dyDescent="0.2">
      <c r="A835" s="23">
        <v>202206</v>
      </c>
      <c r="B835" s="18">
        <v>5540246193999</v>
      </c>
      <c r="C835" s="19">
        <v>9338</v>
      </c>
      <c r="D835" s="19">
        <v>46652.025600000001</v>
      </c>
      <c r="E835" s="19">
        <v>8236</v>
      </c>
      <c r="F835" t="s">
        <v>78</v>
      </c>
      <c r="G835" s="33">
        <v>4.9959333476119081</v>
      </c>
      <c r="H835" s="33">
        <v>4.9959333476119081</v>
      </c>
      <c r="I835" s="33" t="s">
        <v>173</v>
      </c>
      <c r="J835" s="26">
        <v>4.9959333476119081</v>
      </c>
      <c r="K835" s="26">
        <v>4.9949523996082279</v>
      </c>
      <c r="L835" s="26">
        <v>-1.9634929760403708E-4</v>
      </c>
      <c r="Q835"/>
    </row>
    <row r="836" spans="1:17" x14ac:dyDescent="0.2">
      <c r="A836" s="23">
        <v>202207</v>
      </c>
      <c r="B836" s="21">
        <v>5540246193999</v>
      </c>
      <c r="C836" s="22">
        <v>1021</v>
      </c>
      <c r="D836" s="22">
        <v>5099.8464000000004</v>
      </c>
      <c r="E836" s="22">
        <v>1021</v>
      </c>
      <c r="F836" t="s">
        <v>78</v>
      </c>
      <c r="G836" s="33">
        <v>4.9949523996082279</v>
      </c>
      <c r="H836" s="33" t="s">
        <v>173</v>
      </c>
      <c r="I836" s="33">
        <v>4.9949523996082279</v>
      </c>
      <c r="J836" s="26">
        <v>4.9959333476119081</v>
      </c>
      <c r="K836" s="26">
        <v>4.9949523996082279</v>
      </c>
      <c r="L836" s="26">
        <v>-1.9634929760403708E-4</v>
      </c>
      <c r="Q836"/>
    </row>
    <row r="837" spans="1:17" x14ac:dyDescent="0.2">
      <c r="A837" s="23">
        <v>202208</v>
      </c>
      <c r="B837" s="21">
        <v>5540246194330</v>
      </c>
      <c r="C837" s="22">
        <v>0</v>
      </c>
      <c r="D837" s="22">
        <v>0</v>
      </c>
      <c r="E837" s="22">
        <v>23405</v>
      </c>
      <c r="F837" t="s">
        <v>78</v>
      </c>
      <c r="G837" s="33" t="s">
        <v>173</v>
      </c>
      <c r="H837" s="33" t="s">
        <v>173</v>
      </c>
      <c r="I837" s="33" t="s">
        <v>173</v>
      </c>
      <c r="J837" s="26">
        <v>1.4708786922988375</v>
      </c>
      <c r="K837" s="26">
        <v>1.4708786922988375</v>
      </c>
      <c r="L837" s="26">
        <v>0</v>
      </c>
      <c r="Q837"/>
    </row>
    <row r="838" spans="1:17" x14ac:dyDescent="0.2">
      <c r="A838" s="23">
        <v>202209</v>
      </c>
      <c r="B838" s="21">
        <v>5540246194330</v>
      </c>
      <c r="C838" s="22">
        <v>8687</v>
      </c>
      <c r="D838" s="22">
        <v>12777.523200000001</v>
      </c>
      <c r="E838" s="22">
        <v>11248</v>
      </c>
      <c r="F838" t="s">
        <v>78</v>
      </c>
      <c r="G838" s="33">
        <v>1.4708786922988375</v>
      </c>
      <c r="H838" s="33">
        <v>1.4708786922988375</v>
      </c>
      <c r="I838" s="33">
        <v>1.4708786922988375</v>
      </c>
      <c r="J838" s="26">
        <v>1.4708786922988375</v>
      </c>
      <c r="K838" s="26">
        <v>1.4708786922988375</v>
      </c>
      <c r="L838" s="26">
        <v>0</v>
      </c>
      <c r="Q838"/>
    </row>
    <row r="839" spans="1:17" x14ac:dyDescent="0.2">
      <c r="A839" s="23">
        <v>202207</v>
      </c>
      <c r="B839" s="18">
        <v>5540246194467</v>
      </c>
      <c r="C839" s="19">
        <v>0</v>
      </c>
      <c r="D839" s="19">
        <v>0</v>
      </c>
      <c r="E839" s="19">
        <v>223</v>
      </c>
      <c r="F839" t="s">
        <v>7</v>
      </c>
      <c r="G839" s="33" t="s">
        <v>173</v>
      </c>
      <c r="H839" s="33" t="s">
        <v>173</v>
      </c>
      <c r="I839" s="33" t="s">
        <v>173</v>
      </c>
      <c r="J839" s="26">
        <v>1.0073714578005115</v>
      </c>
      <c r="K839" s="26">
        <v>1.0073721464665431</v>
      </c>
      <c r="L839" s="26">
        <v>6.8362670613275611E-7</v>
      </c>
      <c r="Q839"/>
    </row>
    <row r="840" spans="1:17" x14ac:dyDescent="0.2">
      <c r="A840" s="23">
        <v>202208</v>
      </c>
      <c r="B840" s="18">
        <v>5540246194467</v>
      </c>
      <c r="C840" s="19">
        <v>17595</v>
      </c>
      <c r="D840" s="19">
        <v>17724.700799999999</v>
      </c>
      <c r="E840" s="19">
        <v>1782</v>
      </c>
      <c r="F840" t="s">
        <v>7</v>
      </c>
      <c r="G840" s="33">
        <v>1.0073714578005115</v>
      </c>
      <c r="H840" s="33">
        <v>1.0073714578005115</v>
      </c>
      <c r="I840" s="33" t="s">
        <v>173</v>
      </c>
      <c r="J840" s="26">
        <v>1.0073714578005115</v>
      </c>
      <c r="K840" s="26">
        <v>1.0073721464665431</v>
      </c>
      <c r="L840" s="26">
        <v>6.8362670613275611E-7</v>
      </c>
      <c r="Q840"/>
    </row>
    <row r="841" spans="1:17" x14ac:dyDescent="0.2">
      <c r="A841" s="23">
        <v>202209</v>
      </c>
      <c r="B841" s="18">
        <v>5540246194467</v>
      </c>
      <c r="C841" s="19">
        <v>33854</v>
      </c>
      <c r="D841" s="19">
        <v>34103.246400000004</v>
      </c>
      <c r="E841" s="19">
        <v>57462</v>
      </c>
      <c r="F841" t="s">
        <v>7</v>
      </c>
      <c r="G841" s="33">
        <v>1.0073623914456196</v>
      </c>
      <c r="H841" s="33" t="s">
        <v>173</v>
      </c>
      <c r="I841" s="33" t="s">
        <v>173</v>
      </c>
      <c r="J841" s="26">
        <v>1.0073714578005115</v>
      </c>
      <c r="K841" s="26">
        <v>1.0073721464665431</v>
      </c>
      <c r="L841" s="26">
        <v>6.8362670613275611E-7</v>
      </c>
      <c r="Q841"/>
    </row>
    <row r="842" spans="1:17" x14ac:dyDescent="0.2">
      <c r="A842" s="23">
        <v>202210</v>
      </c>
      <c r="B842" s="18">
        <v>5540246194467</v>
      </c>
      <c r="C842" s="19">
        <v>40536</v>
      </c>
      <c r="D842" s="19">
        <v>40834.152000000002</v>
      </c>
      <c r="E842" s="19">
        <v>51226</v>
      </c>
      <c r="F842" t="s">
        <v>7</v>
      </c>
      <c r="G842" s="33">
        <v>1.0073552397868561</v>
      </c>
      <c r="H842" s="33" t="s">
        <v>173</v>
      </c>
      <c r="I842" s="33" t="s">
        <v>173</v>
      </c>
      <c r="J842" s="26">
        <v>1.0073714578005115</v>
      </c>
      <c r="K842" s="26">
        <v>1.0073721464665431</v>
      </c>
      <c r="L842" s="26">
        <v>6.8362670613275611E-7</v>
      </c>
      <c r="Q842"/>
    </row>
    <row r="843" spans="1:17" x14ac:dyDescent="0.2">
      <c r="A843" s="23">
        <v>202211</v>
      </c>
      <c r="B843" s="18">
        <v>5540246194467</v>
      </c>
      <c r="C843" s="19">
        <v>61694</v>
      </c>
      <c r="D843" s="19">
        <v>62148.686400000006</v>
      </c>
      <c r="E843" s="19">
        <v>55848</v>
      </c>
      <c r="F843" t="s">
        <v>7</v>
      </c>
      <c r="G843" s="33">
        <v>1.0073700262586314</v>
      </c>
      <c r="H843" s="33" t="s">
        <v>173</v>
      </c>
      <c r="I843" s="33" t="s">
        <v>173</v>
      </c>
      <c r="J843" s="26">
        <v>1.0073714578005115</v>
      </c>
      <c r="K843" s="26">
        <v>1.0073721464665431</v>
      </c>
      <c r="L843" s="26">
        <v>6.8362670613275611E-7</v>
      </c>
      <c r="Q843"/>
    </row>
    <row r="844" spans="1:17" x14ac:dyDescent="0.2">
      <c r="A844" s="23">
        <v>202212</v>
      </c>
      <c r="B844" s="18">
        <v>5540246194467</v>
      </c>
      <c r="C844" s="19">
        <v>64422</v>
      </c>
      <c r="D844" s="19">
        <v>64897.156800000004</v>
      </c>
      <c r="E844" s="19">
        <v>54901</v>
      </c>
      <c r="F844" t="s">
        <v>7</v>
      </c>
      <c r="G844" s="33">
        <v>1.007375691533948</v>
      </c>
      <c r="H844" s="33" t="s">
        <v>173</v>
      </c>
      <c r="I844" s="33" t="s">
        <v>173</v>
      </c>
      <c r="J844" s="26">
        <v>1.0073714578005115</v>
      </c>
      <c r="K844" s="26">
        <v>1.0073721464665431</v>
      </c>
      <c r="L844" s="26">
        <v>6.8362670613275611E-7</v>
      </c>
      <c r="Q844"/>
    </row>
    <row r="845" spans="1:17" x14ac:dyDescent="0.2">
      <c r="A845" s="23">
        <v>202301</v>
      </c>
      <c r="B845" s="21">
        <v>5540246194467</v>
      </c>
      <c r="C845" s="22">
        <v>93209</v>
      </c>
      <c r="D845" s="22">
        <v>93896.150400000013</v>
      </c>
      <c r="E845" s="22">
        <v>8909</v>
      </c>
      <c r="F845" t="s">
        <v>7</v>
      </c>
      <c r="G845" s="33">
        <v>1.0073721464665431</v>
      </c>
      <c r="H845" s="33" t="s">
        <v>173</v>
      </c>
      <c r="I845" s="33">
        <v>1.0073721464665431</v>
      </c>
      <c r="J845" s="26">
        <v>1.0073714578005115</v>
      </c>
      <c r="K845" s="26">
        <v>1.0073721464665431</v>
      </c>
      <c r="L845" s="26">
        <v>6.8362670613275611E-7</v>
      </c>
      <c r="Q845"/>
    </row>
    <row r="846" spans="1:17" x14ac:dyDescent="0.2">
      <c r="A846" s="23">
        <v>202208</v>
      </c>
      <c r="B846" s="18">
        <v>5540246194478</v>
      </c>
      <c r="C846" s="19">
        <v>0</v>
      </c>
      <c r="D846" s="19">
        <v>0</v>
      </c>
      <c r="E846" s="19">
        <v>0</v>
      </c>
      <c r="F846" t="s">
        <v>124</v>
      </c>
      <c r="G846" s="33" t="s">
        <v>173</v>
      </c>
      <c r="H846" s="33" t="s">
        <v>173</v>
      </c>
      <c r="I846" s="33" t="s">
        <v>173</v>
      </c>
      <c r="J846" s="26">
        <v>43.506934806629836</v>
      </c>
      <c r="K846" s="26">
        <v>43.267885714285718</v>
      </c>
      <c r="L846" s="26">
        <v>-5.494505494505475E-3</v>
      </c>
      <c r="Q846"/>
    </row>
    <row r="847" spans="1:17" x14ac:dyDescent="0.2">
      <c r="A847" s="23">
        <v>202209</v>
      </c>
      <c r="B847" s="18">
        <v>5540246194478</v>
      </c>
      <c r="C847" s="19">
        <v>724</v>
      </c>
      <c r="D847" s="19">
        <v>31499.020800000002</v>
      </c>
      <c r="E847" s="19">
        <v>608</v>
      </c>
      <c r="F847" t="s">
        <v>124</v>
      </c>
      <c r="G847" s="33">
        <v>43.506934806629836</v>
      </c>
      <c r="H847" s="33">
        <v>43.506934806629836</v>
      </c>
      <c r="I847" s="33" t="s">
        <v>173</v>
      </c>
      <c r="J847" s="26">
        <v>43.506934806629836</v>
      </c>
      <c r="K847" s="26">
        <v>43.267885714285718</v>
      </c>
      <c r="L847" s="26">
        <v>-5.494505494505475E-3</v>
      </c>
      <c r="Q847"/>
    </row>
    <row r="848" spans="1:17" x14ac:dyDescent="0.2">
      <c r="A848" s="23">
        <v>202210</v>
      </c>
      <c r="B848" s="18">
        <v>5540246194478</v>
      </c>
      <c r="C848" s="19">
        <v>1341</v>
      </c>
      <c r="D848" s="19">
        <v>58353.955200000004</v>
      </c>
      <c r="E848" s="19">
        <v>722</v>
      </c>
      <c r="F848" t="s">
        <v>124</v>
      </c>
      <c r="G848" s="33">
        <v>43.51525369127517</v>
      </c>
      <c r="H848" s="33" t="s">
        <v>173</v>
      </c>
      <c r="I848" s="33" t="s">
        <v>173</v>
      </c>
      <c r="J848" s="26">
        <v>43.506934806629836</v>
      </c>
      <c r="K848" s="26">
        <v>43.267885714285718</v>
      </c>
      <c r="L848" s="26">
        <v>-5.494505494505475E-3</v>
      </c>
      <c r="Q848"/>
    </row>
    <row r="849" spans="1:17" x14ac:dyDescent="0.2">
      <c r="A849" s="23">
        <v>202211</v>
      </c>
      <c r="B849" s="18">
        <v>5540246194478</v>
      </c>
      <c r="C849" s="19">
        <v>615</v>
      </c>
      <c r="D849" s="19">
        <v>26753.976000000002</v>
      </c>
      <c r="E849" s="19">
        <v>701</v>
      </c>
      <c r="F849" t="s">
        <v>124</v>
      </c>
      <c r="G849" s="33">
        <v>43.502400000000002</v>
      </c>
      <c r="H849" s="33" t="s">
        <v>173</v>
      </c>
      <c r="I849" s="33" t="s">
        <v>173</v>
      </c>
      <c r="J849" s="26">
        <v>43.506934806629836</v>
      </c>
      <c r="K849" s="26">
        <v>43.267885714285718</v>
      </c>
      <c r="L849" s="26">
        <v>-5.494505494505475E-3</v>
      </c>
      <c r="Q849"/>
    </row>
    <row r="850" spans="1:17" x14ac:dyDescent="0.2">
      <c r="A850" s="23">
        <v>202212</v>
      </c>
      <c r="B850" s="21">
        <v>5540246194478</v>
      </c>
      <c r="C850" s="22">
        <v>14</v>
      </c>
      <c r="D850" s="22">
        <v>605.75040000000001</v>
      </c>
      <c r="E850" s="22">
        <v>17</v>
      </c>
      <c r="F850" t="s">
        <v>124</v>
      </c>
      <c r="G850" s="33">
        <v>43.267885714285718</v>
      </c>
      <c r="H850" s="33" t="s">
        <v>173</v>
      </c>
      <c r="I850" s="33">
        <v>43.267885714285718</v>
      </c>
      <c r="J850" s="26">
        <v>43.506934806629836</v>
      </c>
      <c r="K850" s="26">
        <v>43.267885714285718</v>
      </c>
      <c r="L850" s="26">
        <v>-5.494505494505475E-3</v>
      </c>
      <c r="Q850"/>
    </row>
    <row r="851" spans="1:17" x14ac:dyDescent="0.2">
      <c r="A851" s="23">
        <v>202207</v>
      </c>
      <c r="B851" s="18">
        <v>5540246194632</v>
      </c>
      <c r="C851" s="19">
        <v>0</v>
      </c>
      <c r="D851" s="19">
        <v>0</v>
      </c>
      <c r="E851" s="19">
        <v>3</v>
      </c>
      <c r="F851" t="s">
        <v>7</v>
      </c>
      <c r="G851" s="33" t="s">
        <v>173</v>
      </c>
      <c r="H851" s="33" t="s">
        <v>173</v>
      </c>
      <c r="I851" s="33" t="s">
        <v>173</v>
      </c>
      <c r="J851" s="26">
        <v>12.909129411764708</v>
      </c>
      <c r="K851" s="26">
        <v>12.921604287628409</v>
      </c>
      <c r="L851" s="26">
        <v>9.6636074097533609E-4</v>
      </c>
      <c r="Q851"/>
    </row>
    <row r="852" spans="1:17" x14ac:dyDescent="0.2">
      <c r="A852" s="23">
        <v>202208</v>
      </c>
      <c r="B852" s="21">
        <v>5540246194632</v>
      </c>
      <c r="C852" s="22">
        <v>1836</v>
      </c>
      <c r="D852" s="22">
        <v>23701.161600000003</v>
      </c>
      <c r="E852" s="22">
        <v>3650</v>
      </c>
      <c r="F852" t="s">
        <v>7</v>
      </c>
      <c r="G852" s="33">
        <v>12.909129411764708</v>
      </c>
      <c r="H852" s="33">
        <v>12.909129411764708</v>
      </c>
      <c r="I852" s="33" t="s">
        <v>173</v>
      </c>
      <c r="J852" s="26">
        <v>12.909129411764708</v>
      </c>
      <c r="K852" s="26">
        <v>12.921604287628409</v>
      </c>
      <c r="L852" s="26">
        <v>9.6636074097533609E-4</v>
      </c>
      <c r="Q852"/>
    </row>
    <row r="853" spans="1:17" x14ac:dyDescent="0.2">
      <c r="A853" s="23">
        <v>202209</v>
      </c>
      <c r="B853" s="21">
        <v>5540246194632</v>
      </c>
      <c r="C853" s="22">
        <v>0</v>
      </c>
      <c r="D853" s="22">
        <v>0</v>
      </c>
      <c r="E853" s="22">
        <v>8571</v>
      </c>
      <c r="F853" t="s">
        <v>7</v>
      </c>
      <c r="G853" s="33" t="s">
        <v>173</v>
      </c>
      <c r="H853" s="33" t="s">
        <v>173</v>
      </c>
      <c r="I853" s="33" t="s">
        <v>173</v>
      </c>
      <c r="J853" s="26">
        <v>12.909129411764708</v>
      </c>
      <c r="K853" s="26">
        <v>12.921604287628409</v>
      </c>
      <c r="L853" s="26">
        <v>9.6636074097533609E-4</v>
      </c>
      <c r="Q853"/>
    </row>
    <row r="854" spans="1:17" x14ac:dyDescent="0.2">
      <c r="A854" s="23">
        <v>202210</v>
      </c>
      <c r="B854" s="18">
        <v>5540246194632</v>
      </c>
      <c r="C854" s="19">
        <v>2140</v>
      </c>
      <c r="D854" s="19">
        <v>27642.297600000002</v>
      </c>
      <c r="E854" s="19">
        <v>10311</v>
      </c>
      <c r="F854" t="s">
        <v>7</v>
      </c>
      <c r="G854" s="33">
        <v>12.916961495327104</v>
      </c>
      <c r="H854" s="33" t="s">
        <v>173</v>
      </c>
      <c r="I854" s="33" t="s">
        <v>173</v>
      </c>
      <c r="J854" s="26">
        <v>12.909129411764708</v>
      </c>
      <c r="K854" s="26">
        <v>12.921604287628409</v>
      </c>
      <c r="L854" s="26">
        <v>9.6636074097533609E-4</v>
      </c>
      <c r="Q854"/>
    </row>
    <row r="855" spans="1:17" x14ac:dyDescent="0.2">
      <c r="A855" s="23">
        <v>202211</v>
      </c>
      <c r="B855" s="21">
        <v>5540246194632</v>
      </c>
      <c r="C855" s="22">
        <v>2963</v>
      </c>
      <c r="D855" s="22">
        <v>38285.481599999999</v>
      </c>
      <c r="E855" s="22">
        <v>10656</v>
      </c>
      <c r="F855" t="s">
        <v>7</v>
      </c>
      <c r="G855" s="33">
        <v>12.921188525143435</v>
      </c>
      <c r="H855" s="33" t="s">
        <v>173</v>
      </c>
      <c r="I855" s="33" t="s">
        <v>173</v>
      </c>
      <c r="J855" s="26">
        <v>12.909129411764708</v>
      </c>
      <c r="K855" s="26">
        <v>12.921604287628409</v>
      </c>
      <c r="L855" s="26">
        <v>9.6636074097533609E-4</v>
      </c>
      <c r="Q855"/>
    </row>
    <row r="856" spans="1:17" x14ac:dyDescent="0.2">
      <c r="A856" s="23">
        <v>202212</v>
      </c>
      <c r="B856" s="21">
        <v>5540246194632</v>
      </c>
      <c r="C856" s="22">
        <v>1924</v>
      </c>
      <c r="D856" s="22">
        <v>24854.083200000001</v>
      </c>
      <c r="E856" s="22">
        <v>10009</v>
      </c>
      <c r="F856" t="s">
        <v>7</v>
      </c>
      <c r="G856" s="33">
        <v>12.917922661122661</v>
      </c>
      <c r="H856" s="33" t="s">
        <v>173</v>
      </c>
      <c r="I856" s="33" t="s">
        <v>173</v>
      </c>
      <c r="J856" s="26">
        <v>12.909129411764708</v>
      </c>
      <c r="K856" s="26">
        <v>12.921604287628409</v>
      </c>
      <c r="L856" s="26">
        <v>9.6636074097533609E-4</v>
      </c>
      <c r="Q856"/>
    </row>
    <row r="857" spans="1:17" x14ac:dyDescent="0.2">
      <c r="A857" s="23">
        <v>202301</v>
      </c>
      <c r="B857" s="21">
        <v>5540246194632</v>
      </c>
      <c r="C857" s="22">
        <v>2239</v>
      </c>
      <c r="D857" s="22">
        <v>28931.472000000005</v>
      </c>
      <c r="E857" s="22">
        <v>1569</v>
      </c>
      <c r="F857" t="s">
        <v>7</v>
      </c>
      <c r="G857" s="33">
        <v>12.921604287628409</v>
      </c>
      <c r="H857" s="33" t="s">
        <v>173</v>
      </c>
      <c r="I857" s="33">
        <v>12.921604287628409</v>
      </c>
      <c r="J857" s="26">
        <v>12.909129411764708</v>
      </c>
      <c r="K857" s="26">
        <v>12.921604287628409</v>
      </c>
      <c r="L857" s="26">
        <v>9.6636074097533609E-4</v>
      </c>
      <c r="Q857"/>
    </row>
    <row r="858" spans="1:17" x14ac:dyDescent="0.2">
      <c r="A858" s="23">
        <v>202209</v>
      </c>
      <c r="B858" s="21">
        <v>5540246194790</v>
      </c>
      <c r="C858" s="22">
        <v>0</v>
      </c>
      <c r="D858" s="22">
        <v>0</v>
      </c>
      <c r="E858" s="22">
        <v>710</v>
      </c>
      <c r="F858" t="s">
        <v>78</v>
      </c>
      <c r="G858" s="33" t="s">
        <v>173</v>
      </c>
      <c r="H858" s="33" t="s">
        <v>173</v>
      </c>
      <c r="I858" s="33" t="s">
        <v>173</v>
      </c>
      <c r="J858" s="26">
        <v>11.5425</v>
      </c>
      <c r="K858" s="26">
        <v>11.53991489361702</v>
      </c>
      <c r="L858" s="26">
        <v>-2.2396416573366995E-4</v>
      </c>
      <c r="Q858"/>
    </row>
    <row r="859" spans="1:17" x14ac:dyDescent="0.2">
      <c r="A859" s="23">
        <v>202210</v>
      </c>
      <c r="B859" s="21">
        <v>5540246194790</v>
      </c>
      <c r="C859" s="22">
        <v>1984</v>
      </c>
      <c r="D859" s="22">
        <v>22900.32</v>
      </c>
      <c r="E859" s="22">
        <v>2276</v>
      </c>
      <c r="F859" t="s">
        <v>78</v>
      </c>
      <c r="G859" s="33">
        <v>11.5425</v>
      </c>
      <c r="H859" s="33">
        <v>11.5425</v>
      </c>
      <c r="I859" s="33" t="s">
        <v>173</v>
      </c>
      <c r="J859" s="26">
        <v>11.5425</v>
      </c>
      <c r="K859" s="26">
        <v>11.53991489361702</v>
      </c>
      <c r="L859" s="26">
        <v>-2.2396416573366995E-4</v>
      </c>
      <c r="Q859"/>
    </row>
    <row r="860" spans="1:17" x14ac:dyDescent="0.2">
      <c r="A860" s="23">
        <v>202211</v>
      </c>
      <c r="B860" s="21">
        <v>5540246194790</v>
      </c>
      <c r="C860" s="22">
        <v>4970</v>
      </c>
      <c r="D860" s="22">
        <v>57371.328000000001</v>
      </c>
      <c r="E860" s="22">
        <v>1775</v>
      </c>
      <c r="F860" t="s">
        <v>78</v>
      </c>
      <c r="G860" s="33">
        <v>11.543526760563381</v>
      </c>
      <c r="H860" s="33" t="s">
        <v>173</v>
      </c>
      <c r="I860" s="33" t="s">
        <v>173</v>
      </c>
      <c r="J860" s="26">
        <v>11.5425</v>
      </c>
      <c r="K860" s="26">
        <v>11.53991489361702</v>
      </c>
      <c r="L860" s="26">
        <v>-2.2396416573366995E-4</v>
      </c>
      <c r="Q860"/>
    </row>
    <row r="861" spans="1:17" x14ac:dyDescent="0.2">
      <c r="A861" s="23">
        <v>202212</v>
      </c>
      <c r="B861" s="18">
        <v>5540246194790</v>
      </c>
      <c r="C861" s="19">
        <v>3174</v>
      </c>
      <c r="D861" s="19">
        <v>36640.512000000002</v>
      </c>
      <c r="E861" s="19">
        <v>1671</v>
      </c>
      <c r="F861" t="s">
        <v>78</v>
      </c>
      <c r="G861" s="33">
        <v>11.543954631379963</v>
      </c>
      <c r="H861" s="33" t="s">
        <v>173</v>
      </c>
      <c r="I861" s="33" t="s">
        <v>173</v>
      </c>
      <c r="J861" s="26">
        <v>11.5425</v>
      </c>
      <c r="K861" s="26">
        <v>11.53991489361702</v>
      </c>
      <c r="L861" s="26">
        <v>-2.2396416573366995E-4</v>
      </c>
      <c r="Q861"/>
    </row>
    <row r="862" spans="1:17" x14ac:dyDescent="0.2">
      <c r="A862" s="23">
        <v>202301</v>
      </c>
      <c r="B862" s="18">
        <v>5540246194790</v>
      </c>
      <c r="C862" s="19">
        <v>1504</v>
      </c>
      <c r="D862" s="19">
        <v>17356.031999999999</v>
      </c>
      <c r="E862" s="19">
        <v>335</v>
      </c>
      <c r="F862" t="s">
        <v>78</v>
      </c>
      <c r="G862" s="33">
        <v>11.53991489361702</v>
      </c>
      <c r="H862" s="33" t="s">
        <v>173</v>
      </c>
      <c r="I862" s="33">
        <v>11.53991489361702</v>
      </c>
      <c r="J862" s="26">
        <v>11.5425</v>
      </c>
      <c r="K862" s="26">
        <v>11.53991489361702</v>
      </c>
      <c r="L862" s="26">
        <v>-2.2396416573366995E-4</v>
      </c>
      <c r="Q862"/>
    </row>
    <row r="863" spans="1:17" x14ac:dyDescent="0.2">
      <c r="A863" s="23">
        <v>202209</v>
      </c>
      <c r="B863" s="18">
        <v>5540246194947</v>
      </c>
      <c r="C863" s="19">
        <v>0</v>
      </c>
      <c r="D863" s="19">
        <v>0</v>
      </c>
      <c r="E863" s="19">
        <v>17</v>
      </c>
      <c r="F863" t="s">
        <v>124</v>
      </c>
      <c r="G863" s="33" t="s">
        <v>173</v>
      </c>
      <c r="H863" s="33" t="s">
        <v>173</v>
      </c>
      <c r="I863" s="33" t="s">
        <v>173</v>
      </c>
      <c r="J863" s="26">
        <v>26.695119617224883</v>
      </c>
      <c r="K863" s="26">
        <v>26.683513043478264</v>
      </c>
      <c r="L863" s="26">
        <v>-4.3478260869567187E-4</v>
      </c>
      <c r="Q863"/>
    </row>
    <row r="864" spans="1:17" x14ac:dyDescent="0.2">
      <c r="A864" s="23">
        <v>202210</v>
      </c>
      <c r="B864" s="18">
        <v>5540246194947</v>
      </c>
      <c r="C864" s="19">
        <v>0</v>
      </c>
      <c r="D864" s="19">
        <v>0</v>
      </c>
      <c r="E864" s="19">
        <v>24</v>
      </c>
      <c r="F864" t="s">
        <v>124</v>
      </c>
      <c r="G864" s="33" t="s">
        <v>173</v>
      </c>
      <c r="H864" s="33" t="s">
        <v>173</v>
      </c>
      <c r="I864" s="33" t="s">
        <v>173</v>
      </c>
      <c r="J864" s="26">
        <v>26.695119617224883</v>
      </c>
      <c r="K864" s="26">
        <v>26.683513043478264</v>
      </c>
      <c r="L864" s="26">
        <v>-4.3478260869567187E-4</v>
      </c>
      <c r="Q864"/>
    </row>
    <row r="865" spans="1:17" x14ac:dyDescent="0.2">
      <c r="A865" s="23">
        <v>202211</v>
      </c>
      <c r="B865" s="18">
        <v>5540246194947</v>
      </c>
      <c r="C865" s="19">
        <v>209</v>
      </c>
      <c r="D865" s="19">
        <v>5579.2800000000007</v>
      </c>
      <c r="E865" s="19">
        <v>142</v>
      </c>
      <c r="F865" t="s">
        <v>124</v>
      </c>
      <c r="G865" s="33">
        <v>26.695119617224883</v>
      </c>
      <c r="H865" s="33">
        <v>26.695119617224883</v>
      </c>
      <c r="I865" s="33" t="s">
        <v>173</v>
      </c>
      <c r="J865" s="26">
        <v>26.695119617224883</v>
      </c>
      <c r="K865" s="26">
        <v>26.683513043478264</v>
      </c>
      <c r="L865" s="26">
        <v>-4.3478260869567187E-4</v>
      </c>
      <c r="Q865"/>
    </row>
    <row r="866" spans="1:17" x14ac:dyDescent="0.2">
      <c r="A866" s="23">
        <v>202212</v>
      </c>
      <c r="B866" s="18">
        <v>5540246194947</v>
      </c>
      <c r="C866" s="19">
        <v>68</v>
      </c>
      <c r="D866" s="19">
        <v>1797.768</v>
      </c>
      <c r="E866" s="19">
        <v>72</v>
      </c>
      <c r="F866" t="s">
        <v>124</v>
      </c>
      <c r="G866" s="33">
        <v>26.437764705882355</v>
      </c>
      <c r="H866" s="33" t="s">
        <v>173</v>
      </c>
      <c r="I866" s="33" t="s">
        <v>173</v>
      </c>
      <c r="J866" s="26">
        <v>26.695119617224883</v>
      </c>
      <c r="K866" s="26">
        <v>26.683513043478264</v>
      </c>
      <c r="L866" s="26">
        <v>-4.3478260869567187E-4</v>
      </c>
      <c r="Q866"/>
    </row>
    <row r="867" spans="1:17" x14ac:dyDescent="0.2">
      <c r="A867" s="23">
        <v>202301</v>
      </c>
      <c r="B867" s="18">
        <v>5540246194947</v>
      </c>
      <c r="C867" s="19">
        <v>230</v>
      </c>
      <c r="D867" s="19">
        <v>6137.2080000000005</v>
      </c>
      <c r="E867" s="19">
        <v>19</v>
      </c>
      <c r="F867" t="s">
        <v>124</v>
      </c>
      <c r="G867" s="33">
        <v>26.683513043478264</v>
      </c>
      <c r="H867" s="33" t="s">
        <v>173</v>
      </c>
      <c r="I867" s="33">
        <v>26.683513043478264</v>
      </c>
      <c r="J867" s="26">
        <v>26.695119617224883</v>
      </c>
      <c r="K867" s="26">
        <v>26.683513043478264</v>
      </c>
      <c r="L867" s="26">
        <v>-4.3478260869567187E-4</v>
      </c>
      <c r="Q867"/>
    </row>
    <row r="868" spans="1:17" x14ac:dyDescent="0.2">
      <c r="A868" s="23">
        <v>202208</v>
      </c>
      <c r="B868" s="18">
        <v>5540246195096</v>
      </c>
      <c r="C868" s="19">
        <v>0</v>
      </c>
      <c r="D868" s="19">
        <v>0</v>
      </c>
      <c r="E868" s="19">
        <v>0</v>
      </c>
      <c r="F868" t="s">
        <v>78</v>
      </c>
      <c r="G868" s="33" t="s">
        <v>173</v>
      </c>
      <c r="H868" s="33" t="s">
        <v>173</v>
      </c>
      <c r="I868" s="33" t="s">
        <v>173</v>
      </c>
      <c r="J868" s="26">
        <v>5.9477673815461349</v>
      </c>
      <c r="K868" s="26">
        <v>5.9463169811320755</v>
      </c>
      <c r="L868" s="26">
        <v>-2.4385627766132512E-4</v>
      </c>
      <c r="Q868"/>
    </row>
    <row r="869" spans="1:17" x14ac:dyDescent="0.2">
      <c r="A869" s="23">
        <v>202209</v>
      </c>
      <c r="B869" s="21">
        <v>5540246195096</v>
      </c>
      <c r="C869" s="22">
        <v>2005</v>
      </c>
      <c r="D869" s="22">
        <v>11925.2736</v>
      </c>
      <c r="E869" s="22">
        <v>307</v>
      </c>
      <c r="F869" t="s">
        <v>78</v>
      </c>
      <c r="G869" s="33">
        <v>5.9477673815461349</v>
      </c>
      <c r="H869" s="33">
        <v>5.9477673815461349</v>
      </c>
      <c r="I869" s="33" t="s">
        <v>173</v>
      </c>
      <c r="J869" s="26">
        <v>5.9477673815461349</v>
      </c>
      <c r="K869" s="26">
        <v>5.9463169811320755</v>
      </c>
      <c r="L869" s="26">
        <v>-2.4385627766132512E-4</v>
      </c>
      <c r="Q869"/>
    </row>
    <row r="870" spans="1:17" x14ac:dyDescent="0.2">
      <c r="A870" s="23">
        <v>202210</v>
      </c>
      <c r="B870" s="21">
        <v>5540246195096</v>
      </c>
      <c r="C870" s="22">
        <v>1699</v>
      </c>
      <c r="D870" s="22">
        <v>10103.3568</v>
      </c>
      <c r="E870" s="22">
        <v>140</v>
      </c>
      <c r="F870" t="s">
        <v>78</v>
      </c>
      <c r="G870" s="33">
        <v>5.9466490876986464</v>
      </c>
      <c r="H870" s="33" t="s">
        <v>173</v>
      </c>
      <c r="I870" s="33" t="s">
        <v>173</v>
      </c>
      <c r="J870" s="26">
        <v>5.9477673815461349</v>
      </c>
      <c r="K870" s="26">
        <v>5.9463169811320755</v>
      </c>
      <c r="L870" s="26">
        <v>-2.4385627766132512E-4</v>
      </c>
      <c r="Q870"/>
    </row>
    <row r="871" spans="1:17" x14ac:dyDescent="0.2">
      <c r="A871" s="23">
        <v>202211</v>
      </c>
      <c r="B871" s="21">
        <v>5540246195096</v>
      </c>
      <c r="C871" s="22">
        <v>1560</v>
      </c>
      <c r="D871" s="22">
        <v>9275.2128000000012</v>
      </c>
      <c r="E871" s="22">
        <v>186</v>
      </c>
      <c r="F871" t="s">
        <v>78</v>
      </c>
      <c r="G871" s="33">
        <v>5.9456492307692317</v>
      </c>
      <c r="H871" s="33" t="s">
        <v>173</v>
      </c>
      <c r="I871" s="33" t="s">
        <v>173</v>
      </c>
      <c r="J871" s="26">
        <v>5.9477673815461349</v>
      </c>
      <c r="K871" s="26">
        <v>5.9463169811320755</v>
      </c>
      <c r="L871" s="26">
        <v>-2.4385627766132512E-4</v>
      </c>
      <c r="Q871"/>
    </row>
    <row r="872" spans="1:17" x14ac:dyDescent="0.2">
      <c r="A872" s="23">
        <v>202212</v>
      </c>
      <c r="B872" s="21">
        <v>5540246195096</v>
      </c>
      <c r="C872" s="22">
        <v>1374</v>
      </c>
      <c r="D872" s="22">
        <v>8171.0208000000011</v>
      </c>
      <c r="E872" s="22">
        <v>103</v>
      </c>
      <c r="F872" t="s">
        <v>78</v>
      </c>
      <c r="G872" s="33">
        <v>5.9468855895196517</v>
      </c>
      <c r="H872" s="33" t="s">
        <v>173</v>
      </c>
      <c r="I872" s="33" t="s">
        <v>173</v>
      </c>
      <c r="J872" s="26">
        <v>5.9477673815461349</v>
      </c>
      <c r="K872" s="26">
        <v>5.9463169811320755</v>
      </c>
      <c r="L872" s="26">
        <v>-2.4385627766132512E-4</v>
      </c>
      <c r="Q872"/>
    </row>
    <row r="873" spans="1:17" x14ac:dyDescent="0.2">
      <c r="A873" s="23">
        <v>202301</v>
      </c>
      <c r="B873" s="21">
        <v>5540246195096</v>
      </c>
      <c r="C873" s="22">
        <v>1272</v>
      </c>
      <c r="D873" s="22">
        <v>7563.7151999999996</v>
      </c>
      <c r="E873" s="22">
        <v>28</v>
      </c>
      <c r="F873" t="s">
        <v>78</v>
      </c>
      <c r="G873" s="33">
        <v>5.9463169811320755</v>
      </c>
      <c r="H873" s="33" t="s">
        <v>173</v>
      </c>
      <c r="I873" s="33">
        <v>5.9463169811320755</v>
      </c>
      <c r="J873" s="26">
        <v>5.9477673815461349</v>
      </c>
      <c r="K873" s="26">
        <v>5.9463169811320755</v>
      </c>
      <c r="L873" s="26">
        <v>-2.4385627766132512E-4</v>
      </c>
      <c r="Q873"/>
    </row>
    <row r="874" spans="1:17" x14ac:dyDescent="0.2">
      <c r="A874" s="23">
        <v>202210</v>
      </c>
      <c r="B874" s="21">
        <v>5540246195195</v>
      </c>
      <c r="C874" s="22">
        <v>0</v>
      </c>
      <c r="D874" s="22">
        <v>0</v>
      </c>
      <c r="E874" s="22">
        <v>0</v>
      </c>
      <c r="F874" t="s">
        <v>124</v>
      </c>
      <c r="G874" s="33" t="s">
        <v>173</v>
      </c>
      <c r="H874" s="33" t="s">
        <v>173</v>
      </c>
      <c r="I874" s="33" t="s">
        <v>173</v>
      </c>
      <c r="J874" s="26">
        <v>92.791200000000018</v>
      </c>
      <c r="K874" s="26">
        <v>92.791200000000018</v>
      </c>
      <c r="L874" s="26">
        <v>0</v>
      </c>
      <c r="Q874"/>
    </row>
    <row r="875" spans="1:17" x14ac:dyDescent="0.2">
      <c r="A875" s="23">
        <v>202211</v>
      </c>
      <c r="B875" s="21">
        <v>5540246195195</v>
      </c>
      <c r="C875" s="22">
        <v>54</v>
      </c>
      <c r="D875" s="22">
        <v>5010.7248000000009</v>
      </c>
      <c r="E875" s="22">
        <v>0</v>
      </c>
      <c r="F875" t="s">
        <v>124</v>
      </c>
      <c r="G875" s="33">
        <v>92.791200000000018</v>
      </c>
      <c r="H875" s="33">
        <v>92.791200000000018</v>
      </c>
      <c r="I875" s="33" t="s">
        <v>173</v>
      </c>
      <c r="J875" s="26">
        <v>92.791200000000018</v>
      </c>
      <c r="K875" s="26">
        <v>92.791200000000018</v>
      </c>
      <c r="L875" s="26">
        <v>0</v>
      </c>
      <c r="Q875"/>
    </row>
    <row r="876" spans="1:17" x14ac:dyDescent="0.2">
      <c r="A876" s="23">
        <v>202212</v>
      </c>
      <c r="B876" s="18">
        <v>5540246195195</v>
      </c>
      <c r="C876" s="19">
        <v>54</v>
      </c>
      <c r="D876" s="19">
        <v>5010.7248000000009</v>
      </c>
      <c r="E876" s="19">
        <v>0</v>
      </c>
      <c r="F876" t="s">
        <v>124</v>
      </c>
      <c r="G876" s="33">
        <v>92.791200000000018</v>
      </c>
      <c r="H876" s="33" t="s">
        <v>173</v>
      </c>
      <c r="I876" s="33" t="s">
        <v>173</v>
      </c>
      <c r="J876" s="26">
        <v>92.791200000000018</v>
      </c>
      <c r="K876" s="26">
        <v>92.791200000000018</v>
      </c>
      <c r="L876" s="26">
        <v>0</v>
      </c>
      <c r="Q876"/>
    </row>
    <row r="877" spans="1:17" x14ac:dyDescent="0.2">
      <c r="A877" s="23">
        <v>202301</v>
      </c>
      <c r="B877" s="18">
        <v>5540246195195</v>
      </c>
      <c r="C877" s="19">
        <v>54</v>
      </c>
      <c r="D877" s="19">
        <v>5010.7248000000009</v>
      </c>
      <c r="E877" s="19">
        <v>0</v>
      </c>
      <c r="F877" t="s">
        <v>124</v>
      </c>
      <c r="G877" s="33">
        <v>92.791200000000018</v>
      </c>
      <c r="H877" s="33" t="s">
        <v>173</v>
      </c>
      <c r="I877" s="33">
        <v>92.791200000000018</v>
      </c>
      <c r="J877" s="26">
        <v>92.791200000000018</v>
      </c>
      <c r="K877" s="26">
        <v>92.791200000000018</v>
      </c>
      <c r="L877" s="26">
        <v>0</v>
      </c>
      <c r="Q877"/>
    </row>
    <row r="878" spans="1:17" x14ac:dyDescent="0.2">
      <c r="A878" s="23">
        <v>202209</v>
      </c>
      <c r="B878" s="18">
        <v>5540246195241</v>
      </c>
      <c r="C878" s="19">
        <v>0</v>
      </c>
      <c r="D878" s="19">
        <v>0</v>
      </c>
      <c r="E878" s="19">
        <v>1165</v>
      </c>
      <c r="F878" t="s">
        <v>78</v>
      </c>
      <c r="G878" s="33" t="s">
        <v>173</v>
      </c>
      <c r="H878" s="33" t="s">
        <v>173</v>
      </c>
      <c r="I878" s="33" t="s">
        <v>173</v>
      </c>
      <c r="J878" s="26">
        <v>29.84081012658228</v>
      </c>
      <c r="K878" s="26">
        <v>30.608689655172416</v>
      </c>
      <c r="L878" s="26">
        <v>2.5732529557101591E-2</v>
      </c>
      <c r="Q878"/>
    </row>
    <row r="879" spans="1:17" x14ac:dyDescent="0.2">
      <c r="A879" s="23">
        <v>202210</v>
      </c>
      <c r="B879" s="18">
        <v>5540246195241</v>
      </c>
      <c r="C879" s="19">
        <v>395</v>
      </c>
      <c r="D879" s="19">
        <v>11787.12</v>
      </c>
      <c r="E879" s="19">
        <v>720</v>
      </c>
      <c r="F879" t="s">
        <v>78</v>
      </c>
      <c r="G879" s="33">
        <v>29.84081012658228</v>
      </c>
      <c r="H879" s="33">
        <v>29.84081012658228</v>
      </c>
      <c r="I879" s="33" t="s">
        <v>173</v>
      </c>
      <c r="J879" s="26">
        <v>29.84081012658228</v>
      </c>
      <c r="K879" s="26">
        <v>30.608689655172416</v>
      </c>
      <c r="L879" s="26">
        <v>2.5732529557101591E-2</v>
      </c>
      <c r="Q879"/>
    </row>
    <row r="880" spans="1:17" x14ac:dyDescent="0.2">
      <c r="A880" s="23">
        <v>202211</v>
      </c>
      <c r="B880" s="18">
        <v>5540246195241</v>
      </c>
      <c r="C880" s="19">
        <v>1160</v>
      </c>
      <c r="D880" s="19">
        <v>34668</v>
      </c>
      <c r="E880" s="19">
        <v>743</v>
      </c>
      <c r="F880" t="s">
        <v>78</v>
      </c>
      <c r="G880" s="33">
        <v>29.886206896551723</v>
      </c>
      <c r="H880" s="33" t="s">
        <v>173</v>
      </c>
      <c r="I880" s="33" t="s">
        <v>173</v>
      </c>
      <c r="J880" s="26">
        <v>29.84081012658228</v>
      </c>
      <c r="K880" s="26">
        <v>30.608689655172416</v>
      </c>
      <c r="L880" s="26">
        <v>2.5732529557101591E-2</v>
      </c>
      <c r="Q880"/>
    </row>
    <row r="881" spans="1:17" x14ac:dyDescent="0.2">
      <c r="A881" s="23">
        <v>202212</v>
      </c>
      <c r="B881" s="18">
        <v>5540246195241</v>
      </c>
      <c r="C881" s="19">
        <v>1184</v>
      </c>
      <c r="D881" s="19">
        <v>36216.2016</v>
      </c>
      <c r="E881" s="19">
        <v>604</v>
      </c>
      <c r="F881" t="s">
        <v>78</v>
      </c>
      <c r="G881" s="33">
        <v>30.588008108108109</v>
      </c>
      <c r="H881" s="33" t="s">
        <v>173</v>
      </c>
      <c r="I881" s="33" t="s">
        <v>173</v>
      </c>
      <c r="J881" s="26">
        <v>29.84081012658228</v>
      </c>
      <c r="K881" s="26">
        <v>30.608689655172416</v>
      </c>
      <c r="L881" s="26">
        <v>2.5732529557101591E-2</v>
      </c>
      <c r="Q881"/>
    </row>
    <row r="882" spans="1:17" x14ac:dyDescent="0.2">
      <c r="A882" s="23">
        <v>202301</v>
      </c>
      <c r="B882" s="18">
        <v>5540246195241</v>
      </c>
      <c r="C882" s="19">
        <v>580</v>
      </c>
      <c r="D882" s="19">
        <v>17753.04</v>
      </c>
      <c r="E882" s="19">
        <v>70</v>
      </c>
      <c r="F882" t="s">
        <v>78</v>
      </c>
      <c r="G882" s="33">
        <v>30.608689655172416</v>
      </c>
      <c r="H882" s="33" t="s">
        <v>173</v>
      </c>
      <c r="I882" s="33">
        <v>30.608689655172416</v>
      </c>
      <c r="J882" s="26">
        <v>29.84081012658228</v>
      </c>
      <c r="K882" s="26">
        <v>30.608689655172416</v>
      </c>
      <c r="L882" s="26">
        <v>2.5732529557101591E-2</v>
      </c>
      <c r="Q882"/>
    </row>
    <row r="883" spans="1:17" x14ac:dyDescent="0.2">
      <c r="A883" s="23">
        <v>202209</v>
      </c>
      <c r="B883" s="21">
        <v>5540246195242</v>
      </c>
      <c r="C883" s="22">
        <v>0</v>
      </c>
      <c r="D883" s="22">
        <v>0</v>
      </c>
      <c r="E883" s="22">
        <v>1209</v>
      </c>
      <c r="F883" t="s">
        <v>78</v>
      </c>
      <c r="G883" s="33" t="s">
        <v>173</v>
      </c>
      <c r="H883" s="33" t="s">
        <v>173</v>
      </c>
      <c r="I883" s="33" t="s">
        <v>173</v>
      </c>
      <c r="J883" s="26">
        <v>34.516409638554222</v>
      </c>
      <c r="K883" s="26">
        <v>35.068271770334924</v>
      </c>
      <c r="L883" s="26">
        <v>1.598839907046079E-2</v>
      </c>
      <c r="Q883"/>
    </row>
    <row r="884" spans="1:17" x14ac:dyDescent="0.2">
      <c r="A884" s="23">
        <v>202210</v>
      </c>
      <c r="B884" s="21">
        <v>5540246195242</v>
      </c>
      <c r="C884" s="22">
        <v>996</v>
      </c>
      <c r="D884" s="22">
        <v>34378.344000000005</v>
      </c>
      <c r="E884" s="22">
        <v>720</v>
      </c>
      <c r="F884" t="s">
        <v>78</v>
      </c>
      <c r="G884" s="33">
        <v>34.516409638554222</v>
      </c>
      <c r="H884" s="33">
        <v>34.516409638554222</v>
      </c>
      <c r="I884" s="33" t="s">
        <v>173</v>
      </c>
      <c r="J884" s="26">
        <v>34.516409638554222</v>
      </c>
      <c r="K884" s="26">
        <v>35.068271770334924</v>
      </c>
      <c r="L884" s="26">
        <v>1.598839907046079E-2</v>
      </c>
      <c r="Q884"/>
    </row>
    <row r="885" spans="1:17" x14ac:dyDescent="0.2">
      <c r="A885" s="23">
        <v>202211</v>
      </c>
      <c r="B885" s="21">
        <v>5540246195242</v>
      </c>
      <c r="C885" s="22">
        <v>1506</v>
      </c>
      <c r="D885" s="22">
        <v>52569</v>
      </c>
      <c r="E885" s="22">
        <v>696</v>
      </c>
      <c r="F885" t="s">
        <v>78</v>
      </c>
      <c r="G885" s="33">
        <v>34.906374501992033</v>
      </c>
      <c r="H885" s="33" t="s">
        <v>173</v>
      </c>
      <c r="I885" s="33" t="s">
        <v>173</v>
      </c>
      <c r="J885" s="26">
        <v>34.516409638554222</v>
      </c>
      <c r="K885" s="26">
        <v>35.068271770334924</v>
      </c>
      <c r="L885" s="26">
        <v>1.598839907046079E-2</v>
      </c>
      <c r="Q885"/>
    </row>
    <row r="886" spans="1:17" x14ac:dyDescent="0.2">
      <c r="A886" s="23">
        <v>202212</v>
      </c>
      <c r="B886" s="21">
        <v>5540246195242</v>
      </c>
      <c r="C886" s="22">
        <v>1529</v>
      </c>
      <c r="D886" s="22">
        <v>53666.539199999999</v>
      </c>
      <c r="E886" s="22">
        <v>696</v>
      </c>
      <c r="F886" t="s">
        <v>78</v>
      </c>
      <c r="G886" s="33">
        <v>35.099110006540222</v>
      </c>
      <c r="H886" s="33" t="s">
        <v>173</v>
      </c>
      <c r="I886" s="33" t="s">
        <v>173</v>
      </c>
      <c r="J886" s="26">
        <v>34.516409638554222</v>
      </c>
      <c r="K886" s="26">
        <v>35.068271770334924</v>
      </c>
      <c r="L886" s="26">
        <v>1.598839907046079E-2</v>
      </c>
      <c r="Q886"/>
    </row>
    <row r="887" spans="1:17" x14ac:dyDescent="0.2">
      <c r="A887" s="23">
        <v>202301</v>
      </c>
      <c r="B887" s="21">
        <v>5540246195242</v>
      </c>
      <c r="C887" s="22">
        <v>836</v>
      </c>
      <c r="D887" s="22">
        <v>29317.075199999999</v>
      </c>
      <c r="E887" s="22">
        <v>47</v>
      </c>
      <c r="F887" t="s">
        <v>78</v>
      </c>
      <c r="G887" s="33">
        <v>35.068271770334924</v>
      </c>
      <c r="H887" s="33" t="s">
        <v>173</v>
      </c>
      <c r="I887" s="33">
        <v>35.068271770334924</v>
      </c>
      <c r="J887" s="26">
        <v>34.516409638554222</v>
      </c>
      <c r="K887" s="26">
        <v>35.068271770334924</v>
      </c>
      <c r="L887" s="26">
        <v>1.598839907046079E-2</v>
      </c>
      <c r="Q887"/>
    </row>
    <row r="888" spans="1:17" x14ac:dyDescent="0.2">
      <c r="A888" s="23">
        <v>202209</v>
      </c>
      <c r="B888" s="21">
        <v>5540246195250</v>
      </c>
      <c r="C888" s="22">
        <v>0</v>
      </c>
      <c r="D888" s="22">
        <v>0</v>
      </c>
      <c r="E888" s="22">
        <v>553</v>
      </c>
      <c r="F888" t="s">
        <v>7</v>
      </c>
      <c r="G888" s="33" t="s">
        <v>173</v>
      </c>
      <c r="H888" s="33" t="s">
        <v>173</v>
      </c>
      <c r="I888" s="33" t="s">
        <v>173</v>
      </c>
      <c r="J888" s="26">
        <v>39.117064462809921</v>
      </c>
      <c r="K888" s="26">
        <v>39.168175609756098</v>
      </c>
      <c r="L888" s="26">
        <v>1.3066202090592505E-3</v>
      </c>
      <c r="Q888"/>
    </row>
    <row r="889" spans="1:17" x14ac:dyDescent="0.2">
      <c r="A889" s="23">
        <v>202210</v>
      </c>
      <c r="B889" s="21">
        <v>5540246195250</v>
      </c>
      <c r="C889" s="22">
        <v>242</v>
      </c>
      <c r="D889" s="22">
        <v>9466.3296000000009</v>
      </c>
      <c r="E889" s="22">
        <v>729</v>
      </c>
      <c r="F889" t="s">
        <v>7</v>
      </c>
      <c r="G889" s="33">
        <v>39.117064462809921</v>
      </c>
      <c r="H889" s="33">
        <v>39.117064462809921</v>
      </c>
      <c r="I889" s="33" t="s">
        <v>173</v>
      </c>
      <c r="J889" s="26">
        <v>39.117064462809921</v>
      </c>
      <c r="K889" s="26">
        <v>39.168175609756098</v>
      </c>
      <c r="L889" s="26">
        <v>1.3066202090592505E-3</v>
      </c>
      <c r="Q889"/>
    </row>
    <row r="890" spans="1:17" x14ac:dyDescent="0.2">
      <c r="A890" s="23">
        <v>202211</v>
      </c>
      <c r="B890" s="21">
        <v>5540246195250</v>
      </c>
      <c r="C890" s="22">
        <v>516</v>
      </c>
      <c r="D890" s="22">
        <v>20206.9728</v>
      </c>
      <c r="E890" s="22">
        <v>613</v>
      </c>
      <c r="F890" t="s">
        <v>7</v>
      </c>
      <c r="G890" s="33">
        <v>39.160800000000002</v>
      </c>
      <c r="H890" s="33" t="s">
        <v>173</v>
      </c>
      <c r="I890" s="33" t="s">
        <v>173</v>
      </c>
      <c r="J890" s="26">
        <v>39.117064462809921</v>
      </c>
      <c r="K890" s="26">
        <v>39.168175609756098</v>
      </c>
      <c r="L890" s="26">
        <v>1.3066202090592505E-3</v>
      </c>
      <c r="Q890"/>
    </row>
    <row r="891" spans="1:17" x14ac:dyDescent="0.2">
      <c r="A891" s="23">
        <v>202212</v>
      </c>
      <c r="B891" s="21">
        <v>5540246195250</v>
      </c>
      <c r="C891" s="22">
        <v>780</v>
      </c>
      <c r="D891" s="22">
        <v>30583.526400000002</v>
      </c>
      <c r="E891" s="22">
        <v>796</v>
      </c>
      <c r="F891" t="s">
        <v>7</v>
      </c>
      <c r="G891" s="33">
        <v>39.209649230769237</v>
      </c>
      <c r="H891" s="33" t="s">
        <v>173</v>
      </c>
      <c r="I891" s="33" t="s">
        <v>173</v>
      </c>
      <c r="J891" s="26">
        <v>39.117064462809921</v>
      </c>
      <c r="K891" s="26">
        <v>39.168175609756098</v>
      </c>
      <c r="L891" s="26">
        <v>1.3066202090592505E-3</v>
      </c>
      <c r="Q891"/>
    </row>
    <row r="892" spans="1:17" x14ac:dyDescent="0.2">
      <c r="A892" s="23">
        <v>202301</v>
      </c>
      <c r="B892" s="21">
        <v>5540246195250</v>
      </c>
      <c r="C892" s="22">
        <v>574</v>
      </c>
      <c r="D892" s="22">
        <v>22482.532800000001</v>
      </c>
      <c r="E892" s="22">
        <v>149</v>
      </c>
      <c r="F892" t="s">
        <v>7</v>
      </c>
      <c r="G892" s="33">
        <v>39.168175609756098</v>
      </c>
      <c r="H892" s="33" t="s">
        <v>173</v>
      </c>
      <c r="I892" s="33">
        <v>39.168175609756098</v>
      </c>
      <c r="J892" s="26">
        <v>39.117064462809921</v>
      </c>
      <c r="K892" s="26">
        <v>39.168175609756098</v>
      </c>
      <c r="L892" s="26">
        <v>1.3066202090592505E-3</v>
      </c>
      <c r="Q892"/>
    </row>
    <row r="893" spans="1:17" x14ac:dyDescent="0.2">
      <c r="A893" s="23">
        <v>202209</v>
      </c>
      <c r="B893" s="18">
        <v>5540246195539</v>
      </c>
      <c r="C893" s="19">
        <v>0</v>
      </c>
      <c r="D893" s="19">
        <v>0</v>
      </c>
      <c r="E893" s="19">
        <v>460</v>
      </c>
      <c r="F893" t="s">
        <v>37</v>
      </c>
      <c r="G893" s="33" t="s">
        <v>173</v>
      </c>
      <c r="H893" s="33" t="s">
        <v>173</v>
      </c>
      <c r="I893" s="33" t="s">
        <v>173</v>
      </c>
      <c r="J893" s="26">
        <v>0</v>
      </c>
      <c r="K893" s="26">
        <v>0</v>
      </c>
      <c r="L893" s="26" t="s">
        <v>173</v>
      </c>
      <c r="Q893"/>
    </row>
    <row r="894" spans="1:17" x14ac:dyDescent="0.2">
      <c r="A894" s="23">
        <v>202209</v>
      </c>
      <c r="B894" s="21">
        <v>5540246195596</v>
      </c>
      <c r="C894" s="22">
        <v>0</v>
      </c>
      <c r="D894" s="22">
        <v>0</v>
      </c>
      <c r="E894" s="22">
        <v>52</v>
      </c>
      <c r="F894" t="s">
        <v>7</v>
      </c>
      <c r="G894" s="33" t="s">
        <v>173</v>
      </c>
      <c r="H894" s="33" t="s">
        <v>173</v>
      </c>
      <c r="I894" s="33" t="s">
        <v>173</v>
      </c>
      <c r="J894" s="26">
        <v>0</v>
      </c>
      <c r="K894" s="26">
        <v>0</v>
      </c>
      <c r="L894" s="26" t="s">
        <v>173</v>
      </c>
      <c r="Q894"/>
    </row>
    <row r="895" spans="1:17" x14ac:dyDescent="0.2">
      <c r="A895" s="23">
        <v>202209</v>
      </c>
      <c r="B895" s="18">
        <v>5540246195653</v>
      </c>
      <c r="C895" s="19">
        <v>0</v>
      </c>
      <c r="D895" s="19">
        <v>0</v>
      </c>
      <c r="E895" s="19">
        <v>0</v>
      </c>
      <c r="F895" t="s">
        <v>124</v>
      </c>
      <c r="G895" s="33" t="s">
        <v>173</v>
      </c>
      <c r="H895" s="33" t="s">
        <v>173</v>
      </c>
      <c r="I895" s="33" t="s">
        <v>173</v>
      </c>
      <c r="J895" s="26">
        <v>34.197718811881188</v>
      </c>
      <c r="K895" s="26">
        <v>35.532251487710219</v>
      </c>
      <c r="L895" s="26">
        <v>3.9024026227310271E-2</v>
      </c>
      <c r="Q895"/>
    </row>
    <row r="896" spans="1:17" x14ac:dyDescent="0.2">
      <c r="A896" s="23">
        <v>202210</v>
      </c>
      <c r="B896" s="21">
        <v>5540246195653</v>
      </c>
      <c r="C896" s="22">
        <v>404</v>
      </c>
      <c r="D896" s="22">
        <v>13815.8784</v>
      </c>
      <c r="E896" s="22">
        <v>200</v>
      </c>
      <c r="F896" t="s">
        <v>124</v>
      </c>
      <c r="G896" s="33">
        <v>34.197718811881188</v>
      </c>
      <c r="H896" s="33">
        <v>34.197718811881188</v>
      </c>
      <c r="I896" s="33" t="s">
        <v>173</v>
      </c>
      <c r="J896" s="26">
        <v>34.197718811881188</v>
      </c>
      <c r="K896" s="26">
        <v>35.532251487710219</v>
      </c>
      <c r="L896" s="26">
        <v>3.9024026227310271E-2</v>
      </c>
      <c r="Q896"/>
    </row>
    <row r="897" spans="1:17" x14ac:dyDescent="0.2">
      <c r="A897" s="23">
        <v>202211</v>
      </c>
      <c r="B897" s="18">
        <v>5540246195653</v>
      </c>
      <c r="C897" s="19">
        <v>205</v>
      </c>
      <c r="D897" s="19">
        <v>6987.3408000000009</v>
      </c>
      <c r="E897" s="19">
        <v>151</v>
      </c>
      <c r="F897" t="s">
        <v>124</v>
      </c>
      <c r="G897" s="33">
        <v>34.084589268292689</v>
      </c>
      <c r="H897" s="33" t="s">
        <v>173</v>
      </c>
      <c r="I897" s="33" t="s">
        <v>173</v>
      </c>
      <c r="J897" s="26">
        <v>34.197718811881188</v>
      </c>
      <c r="K897" s="26">
        <v>35.532251487710219</v>
      </c>
      <c r="L897" s="26">
        <v>3.9024026227310271E-2</v>
      </c>
      <c r="Q897"/>
    </row>
    <row r="898" spans="1:17" x14ac:dyDescent="0.2">
      <c r="A898" s="23">
        <v>202212</v>
      </c>
      <c r="B898" s="18">
        <v>5540246195653</v>
      </c>
      <c r="C898" s="19">
        <v>492</v>
      </c>
      <c r="D898" s="19">
        <v>16833.139200000001</v>
      </c>
      <c r="E898" s="19">
        <v>168</v>
      </c>
      <c r="F898" t="s">
        <v>124</v>
      </c>
      <c r="G898" s="33">
        <v>34.213697560975611</v>
      </c>
      <c r="H898" s="33" t="s">
        <v>173</v>
      </c>
      <c r="I898" s="33" t="s">
        <v>173</v>
      </c>
      <c r="J898" s="26">
        <v>34.197718811881188</v>
      </c>
      <c r="K898" s="26">
        <v>35.532251487710219</v>
      </c>
      <c r="L898" s="26">
        <v>3.9024026227310271E-2</v>
      </c>
      <c r="Q898"/>
    </row>
    <row r="899" spans="1:17" x14ac:dyDescent="0.2">
      <c r="A899" s="23">
        <v>202301</v>
      </c>
      <c r="B899" s="21">
        <v>5540246195653</v>
      </c>
      <c r="C899" s="22">
        <v>773</v>
      </c>
      <c r="D899" s="22">
        <v>27466.430400000001</v>
      </c>
      <c r="E899" s="22">
        <v>10</v>
      </c>
      <c r="F899" t="s">
        <v>124</v>
      </c>
      <c r="G899" s="33">
        <v>35.532251487710219</v>
      </c>
      <c r="H899" s="33" t="s">
        <v>173</v>
      </c>
      <c r="I899" s="33">
        <v>35.532251487710219</v>
      </c>
      <c r="J899" s="26">
        <v>34.197718811881188</v>
      </c>
      <c r="K899" s="26">
        <v>35.532251487710219</v>
      </c>
      <c r="L899" s="26">
        <v>3.9024026227310271E-2</v>
      </c>
      <c r="Q899"/>
    </row>
    <row r="900" spans="1:17" x14ac:dyDescent="0.2">
      <c r="A900" s="23">
        <v>202210</v>
      </c>
      <c r="B900" s="18">
        <v>5540246195943</v>
      </c>
      <c r="C900" s="19">
        <v>0</v>
      </c>
      <c r="D900" s="19">
        <v>0</v>
      </c>
      <c r="E900" s="19">
        <v>232</v>
      </c>
      <c r="F900" t="s">
        <v>37</v>
      </c>
      <c r="G900" s="33" t="s">
        <v>173</v>
      </c>
      <c r="H900" s="33" t="s">
        <v>173</v>
      </c>
      <c r="I900" s="33" t="s">
        <v>173</v>
      </c>
      <c r="J900" s="26">
        <v>29.747019316493311</v>
      </c>
      <c r="K900" s="26">
        <v>29.751322654462246</v>
      </c>
      <c r="L900" s="26">
        <v>1.4466450985062274E-4</v>
      </c>
      <c r="Q900"/>
    </row>
    <row r="901" spans="1:17" x14ac:dyDescent="0.2">
      <c r="A901" s="23">
        <v>202211</v>
      </c>
      <c r="B901" s="21">
        <v>5540246195943</v>
      </c>
      <c r="C901" s="22">
        <v>0</v>
      </c>
      <c r="D901" s="22">
        <v>0</v>
      </c>
      <c r="E901" s="22">
        <v>1369</v>
      </c>
      <c r="F901" t="s">
        <v>37</v>
      </c>
      <c r="G901" s="33" t="s">
        <v>173</v>
      </c>
      <c r="H901" s="33" t="s">
        <v>173</v>
      </c>
      <c r="I901" s="33" t="s">
        <v>173</v>
      </c>
      <c r="J901" s="26">
        <v>29.747019316493311</v>
      </c>
      <c r="K901" s="26">
        <v>29.751322654462246</v>
      </c>
      <c r="L901" s="26">
        <v>1.4466450985062274E-4</v>
      </c>
      <c r="Q901"/>
    </row>
    <row r="902" spans="1:17" x14ac:dyDescent="0.2">
      <c r="A902" s="23">
        <v>202212</v>
      </c>
      <c r="B902" s="18">
        <v>5540246195943</v>
      </c>
      <c r="C902" s="19">
        <v>673</v>
      </c>
      <c r="D902" s="19">
        <v>20019.743999999999</v>
      </c>
      <c r="E902" s="19">
        <v>836</v>
      </c>
      <c r="F902" t="s">
        <v>37</v>
      </c>
      <c r="G902" s="33">
        <v>29.747019316493311</v>
      </c>
      <c r="H902" s="33">
        <v>29.747019316493311</v>
      </c>
      <c r="I902" s="33" t="s">
        <v>173</v>
      </c>
      <c r="J902" s="26">
        <v>29.747019316493311</v>
      </c>
      <c r="K902" s="26">
        <v>29.751322654462246</v>
      </c>
      <c r="L902" s="26">
        <v>1.4466450985062274E-4</v>
      </c>
      <c r="Q902"/>
    </row>
    <row r="903" spans="1:17" x14ac:dyDescent="0.2">
      <c r="A903" s="23">
        <v>202301</v>
      </c>
      <c r="B903" s="21">
        <v>5540246195943</v>
      </c>
      <c r="C903" s="22">
        <v>2622</v>
      </c>
      <c r="D903" s="22">
        <v>78007.968000000008</v>
      </c>
      <c r="E903" s="22">
        <v>163</v>
      </c>
      <c r="F903" t="s">
        <v>37</v>
      </c>
      <c r="G903" s="33">
        <v>29.751322654462246</v>
      </c>
      <c r="H903" s="33" t="s">
        <v>173</v>
      </c>
      <c r="I903" s="33">
        <v>29.751322654462246</v>
      </c>
      <c r="J903" s="26">
        <v>29.747019316493311</v>
      </c>
      <c r="K903" s="26">
        <v>29.751322654462246</v>
      </c>
      <c r="L903" s="26">
        <v>1.4466450985062274E-4</v>
      </c>
      <c r="Q903"/>
    </row>
    <row r="904" spans="1:17" x14ac:dyDescent="0.2">
      <c r="A904" s="23">
        <v>202210</v>
      </c>
      <c r="B904" s="21">
        <v>5540246195944</v>
      </c>
      <c r="C904" s="22">
        <v>0</v>
      </c>
      <c r="D904" s="22">
        <v>0</v>
      </c>
      <c r="E904" s="22">
        <v>116</v>
      </c>
      <c r="F904" t="s">
        <v>37</v>
      </c>
      <c r="G904" s="33" t="s">
        <v>173</v>
      </c>
      <c r="H904" s="33" t="s">
        <v>173</v>
      </c>
      <c r="I904" s="33" t="s">
        <v>173</v>
      </c>
      <c r="J904" s="26">
        <v>27.428275862068968</v>
      </c>
      <c r="K904" s="26">
        <v>27.420124814264486</v>
      </c>
      <c r="L904" s="26">
        <v>-2.9717682020813374E-4</v>
      </c>
      <c r="Q904"/>
    </row>
    <row r="905" spans="1:17" x14ac:dyDescent="0.2">
      <c r="A905" s="23">
        <v>202211</v>
      </c>
      <c r="B905" s="18">
        <v>5540246195944</v>
      </c>
      <c r="C905" s="19">
        <v>812</v>
      </c>
      <c r="D905" s="19">
        <v>22271.760000000002</v>
      </c>
      <c r="E905" s="19">
        <v>1137</v>
      </c>
      <c r="F905" t="s">
        <v>37</v>
      </c>
      <c r="G905" s="33">
        <v>27.428275862068968</v>
      </c>
      <c r="H905" s="33">
        <v>27.428275862068968</v>
      </c>
      <c r="I905" s="33" t="s">
        <v>173</v>
      </c>
      <c r="J905" s="26">
        <v>27.428275862068968</v>
      </c>
      <c r="K905" s="26">
        <v>27.420124814264486</v>
      </c>
      <c r="L905" s="26">
        <v>-2.9717682020813374E-4</v>
      </c>
      <c r="Q905"/>
    </row>
    <row r="906" spans="1:17" x14ac:dyDescent="0.2">
      <c r="A906" s="23">
        <v>202212</v>
      </c>
      <c r="B906" s="21">
        <v>5540246195944</v>
      </c>
      <c r="C906" s="22">
        <v>140</v>
      </c>
      <c r="D906" s="22">
        <v>3818.0160000000001</v>
      </c>
      <c r="E906" s="22">
        <v>232</v>
      </c>
      <c r="F906" t="s">
        <v>37</v>
      </c>
      <c r="G906" s="33">
        <v>27.271542857142858</v>
      </c>
      <c r="H906" s="33" t="s">
        <v>173</v>
      </c>
      <c r="I906" s="33" t="s">
        <v>173</v>
      </c>
      <c r="J906" s="26">
        <v>27.428275862068968</v>
      </c>
      <c r="K906" s="26">
        <v>27.420124814264486</v>
      </c>
      <c r="L906" s="26">
        <v>-2.9717682020813374E-4</v>
      </c>
      <c r="Q906"/>
    </row>
    <row r="907" spans="1:17" x14ac:dyDescent="0.2">
      <c r="A907" s="23">
        <v>202301</v>
      </c>
      <c r="B907" s="18">
        <v>5540246195944</v>
      </c>
      <c r="C907" s="19">
        <v>2692</v>
      </c>
      <c r="D907" s="19">
        <v>73814.975999999995</v>
      </c>
      <c r="E907" s="19">
        <v>209</v>
      </c>
      <c r="F907" t="s">
        <v>37</v>
      </c>
      <c r="G907" s="33">
        <v>27.420124814264486</v>
      </c>
      <c r="H907" s="33" t="s">
        <v>173</v>
      </c>
      <c r="I907" s="33">
        <v>27.420124814264486</v>
      </c>
      <c r="J907" s="26">
        <v>27.428275862068968</v>
      </c>
      <c r="K907" s="26">
        <v>27.420124814264486</v>
      </c>
      <c r="L907" s="26">
        <v>-2.9717682020813374E-4</v>
      </c>
      <c r="Q907"/>
    </row>
    <row r="908" spans="1:17" x14ac:dyDescent="0.2">
      <c r="A908" s="23">
        <v>202211</v>
      </c>
      <c r="B908" s="18">
        <v>5540246195999</v>
      </c>
      <c r="C908" s="19">
        <v>0</v>
      </c>
      <c r="D908" s="19">
        <v>0</v>
      </c>
      <c r="E908" s="19">
        <v>0</v>
      </c>
      <c r="F908" t="s">
        <v>78</v>
      </c>
      <c r="G908" s="33" t="s">
        <v>173</v>
      </c>
      <c r="H908" s="33" t="s">
        <v>173</v>
      </c>
      <c r="I908" s="33" t="s">
        <v>173</v>
      </c>
      <c r="J908" s="26">
        <v>4.7698592178770953</v>
      </c>
      <c r="K908" s="26">
        <v>5.1261732283464569</v>
      </c>
      <c r="L908" s="26">
        <v>7.4701158712173754E-2</v>
      </c>
      <c r="Q908"/>
    </row>
    <row r="909" spans="1:17" x14ac:dyDescent="0.2">
      <c r="A909" s="23">
        <v>202212</v>
      </c>
      <c r="B909" s="18">
        <v>5540246195999</v>
      </c>
      <c r="C909" s="19">
        <v>5012</v>
      </c>
      <c r="D909" s="19">
        <v>23906.5344</v>
      </c>
      <c r="E909" s="19">
        <v>244</v>
      </c>
      <c r="F909" t="s">
        <v>78</v>
      </c>
      <c r="G909" s="33">
        <v>4.7698592178770953</v>
      </c>
      <c r="H909" s="33">
        <v>4.7698592178770953</v>
      </c>
      <c r="I909" s="33" t="s">
        <v>173</v>
      </c>
      <c r="J909" s="26">
        <v>4.7698592178770953</v>
      </c>
      <c r="K909" s="26">
        <v>5.1261732283464569</v>
      </c>
      <c r="L909" s="26">
        <v>7.4701158712173754E-2</v>
      </c>
      <c r="Q909"/>
    </row>
    <row r="910" spans="1:17" x14ac:dyDescent="0.2">
      <c r="A910" s="23">
        <v>202301</v>
      </c>
      <c r="B910" s="21">
        <v>5540246195999</v>
      </c>
      <c r="C910" s="22">
        <v>9779</v>
      </c>
      <c r="D910" s="22">
        <v>50128.847999999998</v>
      </c>
      <c r="E910" s="22">
        <v>163</v>
      </c>
      <c r="F910" t="s">
        <v>78</v>
      </c>
      <c r="G910" s="33">
        <v>5.1261732283464569</v>
      </c>
      <c r="H910" s="33" t="s">
        <v>173</v>
      </c>
      <c r="I910" s="33">
        <v>5.1261732283464569</v>
      </c>
      <c r="J910" s="26">
        <v>4.7698592178770953</v>
      </c>
      <c r="K910" s="26">
        <v>5.1261732283464569</v>
      </c>
      <c r="L910" s="26">
        <v>7.4701158712173754E-2</v>
      </c>
      <c r="Q910"/>
    </row>
    <row r="911" spans="1:17" x14ac:dyDescent="0.2">
      <c r="A911" s="23">
        <v>202211</v>
      </c>
      <c r="B911" s="21">
        <v>5540246196002</v>
      </c>
      <c r="C911" s="22">
        <v>0</v>
      </c>
      <c r="D911" s="22">
        <v>0</v>
      </c>
      <c r="E911" s="22">
        <v>0</v>
      </c>
      <c r="F911" t="s">
        <v>37</v>
      </c>
      <c r="G911" s="33" t="s">
        <v>173</v>
      </c>
      <c r="H911" s="33" t="s">
        <v>173</v>
      </c>
      <c r="I911" s="33" t="s">
        <v>173</v>
      </c>
      <c r="J911" s="26">
        <v>48.272344615384618</v>
      </c>
      <c r="K911" s="26">
        <v>48.299709890109895</v>
      </c>
      <c r="L911" s="26">
        <v>5.6689342403637433E-4</v>
      </c>
      <c r="Q911"/>
    </row>
    <row r="912" spans="1:17" x14ac:dyDescent="0.2">
      <c r="A912" s="23">
        <v>202212</v>
      </c>
      <c r="B912" s="21">
        <v>5540246196002</v>
      </c>
      <c r="C912" s="22">
        <v>845</v>
      </c>
      <c r="D912" s="22">
        <v>40790.131200000003</v>
      </c>
      <c r="E912" s="22">
        <v>26</v>
      </c>
      <c r="F912" t="s">
        <v>37</v>
      </c>
      <c r="G912" s="33">
        <v>48.272344615384618</v>
      </c>
      <c r="H912" s="33">
        <v>48.272344615384618</v>
      </c>
      <c r="I912" s="33" t="s">
        <v>173</v>
      </c>
      <c r="J912" s="26">
        <v>48.272344615384618</v>
      </c>
      <c r="K912" s="26">
        <v>48.299709890109895</v>
      </c>
      <c r="L912" s="26">
        <v>5.6689342403637433E-4</v>
      </c>
      <c r="Q912"/>
    </row>
    <row r="913" spans="1:17" x14ac:dyDescent="0.2">
      <c r="A913" s="23">
        <v>202301</v>
      </c>
      <c r="B913" s="18">
        <v>5540246196002</v>
      </c>
      <c r="C913" s="19">
        <v>819</v>
      </c>
      <c r="D913" s="19">
        <v>39557.462400000004</v>
      </c>
      <c r="E913" s="19">
        <v>38</v>
      </c>
      <c r="F913" t="s">
        <v>37</v>
      </c>
      <c r="G913" s="33">
        <v>48.299709890109895</v>
      </c>
      <c r="H913" s="33" t="s">
        <v>173</v>
      </c>
      <c r="I913" s="33">
        <v>48.299709890109895</v>
      </c>
      <c r="J913" s="26">
        <v>48.272344615384618</v>
      </c>
      <c r="K913" s="26">
        <v>48.299709890109895</v>
      </c>
      <c r="L913" s="26">
        <v>5.6689342403637433E-4</v>
      </c>
      <c r="Q913"/>
    </row>
    <row r="914" spans="1:17" x14ac:dyDescent="0.2">
      <c r="A914" s="23">
        <v>202210</v>
      </c>
      <c r="B914" s="18">
        <v>5540246196046</v>
      </c>
      <c r="C914" s="19">
        <v>0</v>
      </c>
      <c r="D914" s="19">
        <v>0</v>
      </c>
      <c r="E914" s="19">
        <v>89</v>
      </c>
      <c r="F914" t="s">
        <v>7</v>
      </c>
      <c r="G914" s="33" t="s">
        <v>173</v>
      </c>
      <c r="H914" s="33" t="s">
        <v>173</v>
      </c>
      <c r="I914" s="33" t="s">
        <v>173</v>
      </c>
      <c r="J914" s="26">
        <v>18.163340585774058</v>
      </c>
      <c r="K914" s="26">
        <v>18.146160000000002</v>
      </c>
      <c r="L914" s="26">
        <v>-9.4589349866136541E-4</v>
      </c>
      <c r="Q914"/>
    </row>
    <row r="915" spans="1:17" x14ac:dyDescent="0.2">
      <c r="A915" s="23">
        <v>202211</v>
      </c>
      <c r="B915" s="21">
        <v>5540246196046</v>
      </c>
      <c r="C915" s="22">
        <v>239</v>
      </c>
      <c r="D915" s="22">
        <v>4341.0384000000004</v>
      </c>
      <c r="E915" s="22">
        <v>799</v>
      </c>
      <c r="F915" t="s">
        <v>7</v>
      </c>
      <c r="G915" s="33">
        <v>18.163340585774058</v>
      </c>
      <c r="H915" s="33">
        <v>18.163340585774058</v>
      </c>
      <c r="I915" s="33" t="s">
        <v>173</v>
      </c>
      <c r="J915" s="26">
        <v>18.163340585774058</v>
      </c>
      <c r="K915" s="26">
        <v>18.146160000000002</v>
      </c>
      <c r="L915" s="26">
        <v>-9.4589349866136541E-4</v>
      </c>
      <c r="Q915"/>
    </row>
    <row r="916" spans="1:17" x14ac:dyDescent="0.2">
      <c r="A916" s="23">
        <v>202212</v>
      </c>
      <c r="B916" s="21">
        <v>5540246196046</v>
      </c>
      <c r="C916" s="22">
        <v>919</v>
      </c>
      <c r="D916" s="22">
        <v>16689.801600000003</v>
      </c>
      <c r="E916" s="22">
        <v>785</v>
      </c>
      <c r="F916" t="s">
        <v>7</v>
      </c>
      <c r="G916" s="33">
        <v>18.160828726877043</v>
      </c>
      <c r="H916" s="33" t="s">
        <v>173</v>
      </c>
      <c r="I916" s="33" t="s">
        <v>173</v>
      </c>
      <c r="J916" s="26">
        <v>18.163340585774058</v>
      </c>
      <c r="K916" s="26">
        <v>18.146160000000002</v>
      </c>
      <c r="L916" s="26">
        <v>-9.4589349866136541E-4</v>
      </c>
      <c r="Q916"/>
    </row>
    <row r="917" spans="1:17" x14ac:dyDescent="0.2">
      <c r="A917" s="23">
        <v>202301</v>
      </c>
      <c r="B917" s="21">
        <v>5540246196046</v>
      </c>
      <c r="C917" s="22">
        <v>720</v>
      </c>
      <c r="D917" s="22">
        <v>13065.235200000001</v>
      </c>
      <c r="E917" s="22">
        <v>100</v>
      </c>
      <c r="F917" t="s">
        <v>7</v>
      </c>
      <c r="G917" s="33">
        <v>18.146160000000002</v>
      </c>
      <c r="H917" s="33" t="s">
        <v>173</v>
      </c>
      <c r="I917" s="33">
        <v>18.146160000000002</v>
      </c>
      <c r="J917" s="26">
        <v>18.163340585774058</v>
      </c>
      <c r="K917" s="26">
        <v>18.146160000000002</v>
      </c>
      <c r="L917" s="26">
        <v>-9.4589349866136541E-4</v>
      </c>
      <c r="Q917"/>
    </row>
    <row r="918" spans="1:17" x14ac:dyDescent="0.2">
      <c r="A918" s="23">
        <v>202211</v>
      </c>
      <c r="B918" s="21">
        <v>5540246196065</v>
      </c>
      <c r="C918" s="22">
        <v>0</v>
      </c>
      <c r="D918" s="22">
        <v>0</v>
      </c>
      <c r="E918" s="22">
        <v>0</v>
      </c>
      <c r="F918" t="s">
        <v>7</v>
      </c>
      <c r="G918" s="33" t="s">
        <v>173</v>
      </c>
      <c r="H918" s="33" t="s">
        <v>173</v>
      </c>
      <c r="I918" s="33" t="s">
        <v>173</v>
      </c>
      <c r="J918" s="26">
        <v>23.11447272727273</v>
      </c>
      <c r="K918" s="26">
        <v>23.114006709677415</v>
      </c>
      <c r="L918" s="26">
        <v>-2.0161290322895375E-5</v>
      </c>
      <c r="Q918"/>
    </row>
    <row r="919" spans="1:17" x14ac:dyDescent="0.2">
      <c r="A919" s="23">
        <v>202212</v>
      </c>
      <c r="B919" s="21">
        <v>5540246196065</v>
      </c>
      <c r="C919" s="22">
        <v>891</v>
      </c>
      <c r="D919" s="22">
        <v>20594.995200000001</v>
      </c>
      <c r="E919" s="22">
        <v>116</v>
      </c>
      <c r="F919" t="s">
        <v>7</v>
      </c>
      <c r="G919" s="33">
        <v>23.11447272727273</v>
      </c>
      <c r="H919" s="33">
        <v>23.11447272727273</v>
      </c>
      <c r="I919" s="33" t="s">
        <v>173</v>
      </c>
      <c r="J919" s="26">
        <v>23.11447272727273</v>
      </c>
      <c r="K919" s="26">
        <v>23.114006709677415</v>
      </c>
      <c r="L919" s="26">
        <v>-2.0161290322895375E-5</v>
      </c>
      <c r="Q919"/>
    </row>
    <row r="920" spans="1:17" x14ac:dyDescent="0.2">
      <c r="A920" s="23">
        <v>202301</v>
      </c>
      <c r="B920" s="21">
        <v>5540246196065</v>
      </c>
      <c r="C920" s="22">
        <v>775</v>
      </c>
      <c r="D920" s="22">
        <v>17913.355199999998</v>
      </c>
      <c r="E920" s="22">
        <v>98</v>
      </c>
      <c r="F920" t="s">
        <v>7</v>
      </c>
      <c r="G920" s="33">
        <v>23.114006709677415</v>
      </c>
      <c r="H920" s="33" t="s">
        <v>173</v>
      </c>
      <c r="I920" s="33">
        <v>23.114006709677415</v>
      </c>
      <c r="J920" s="26">
        <v>23.11447272727273</v>
      </c>
      <c r="K920" s="26">
        <v>23.114006709677415</v>
      </c>
      <c r="L920" s="26">
        <v>-2.0161290322895375E-5</v>
      </c>
      <c r="Q920"/>
    </row>
    <row r="921" spans="1:17" x14ac:dyDescent="0.2">
      <c r="A921" s="23">
        <v>202210</v>
      </c>
      <c r="B921" s="21">
        <v>5540246196092</v>
      </c>
      <c r="C921" s="22">
        <v>0</v>
      </c>
      <c r="D921" s="22">
        <v>0</v>
      </c>
      <c r="E921" s="22">
        <v>353</v>
      </c>
      <c r="F921" t="s">
        <v>144</v>
      </c>
      <c r="G921" s="33" t="s">
        <v>173</v>
      </c>
      <c r="H921" s="33" t="s">
        <v>173</v>
      </c>
      <c r="I921" s="33" t="s">
        <v>173</v>
      </c>
      <c r="J921" s="26">
        <v>43.115649635036505</v>
      </c>
      <c r="K921" s="26">
        <v>43.137953321364449</v>
      </c>
      <c r="L921" s="26">
        <v>5.1729909016184905E-4</v>
      </c>
      <c r="Q921"/>
    </row>
    <row r="922" spans="1:17" x14ac:dyDescent="0.2">
      <c r="A922" s="23">
        <v>202211</v>
      </c>
      <c r="B922" s="21">
        <v>5540246196092</v>
      </c>
      <c r="C922" s="22">
        <v>1096</v>
      </c>
      <c r="D922" s="22">
        <v>47254.752000000008</v>
      </c>
      <c r="E922" s="22">
        <v>1244</v>
      </c>
      <c r="F922" t="s">
        <v>144</v>
      </c>
      <c r="G922" s="33">
        <v>43.115649635036505</v>
      </c>
      <c r="H922" s="33">
        <v>43.115649635036505</v>
      </c>
      <c r="I922" s="33" t="s">
        <v>173</v>
      </c>
      <c r="J922" s="26">
        <v>43.115649635036505</v>
      </c>
      <c r="K922" s="26">
        <v>43.137953321364449</v>
      </c>
      <c r="L922" s="26">
        <v>5.1729909016184905E-4</v>
      </c>
      <c r="Q922"/>
    </row>
    <row r="923" spans="1:17" x14ac:dyDescent="0.2">
      <c r="A923" s="23">
        <v>202212</v>
      </c>
      <c r="B923" s="18">
        <v>5540246196092</v>
      </c>
      <c r="C923" s="19">
        <v>1782</v>
      </c>
      <c r="D923" s="19">
        <v>76889.088000000018</v>
      </c>
      <c r="E923" s="19">
        <v>1225</v>
      </c>
      <c r="F923" t="s">
        <v>144</v>
      </c>
      <c r="G923" s="33">
        <v>43.147636363636373</v>
      </c>
      <c r="H923" s="33" t="s">
        <v>173</v>
      </c>
      <c r="I923" s="33" t="s">
        <v>173</v>
      </c>
      <c r="J923" s="26">
        <v>43.115649635036505</v>
      </c>
      <c r="K923" s="26">
        <v>43.137953321364449</v>
      </c>
      <c r="L923" s="26">
        <v>5.1729909016184905E-4</v>
      </c>
      <c r="Q923"/>
    </row>
    <row r="924" spans="1:17" x14ac:dyDescent="0.2">
      <c r="A924" s="23">
        <v>202301</v>
      </c>
      <c r="B924" s="21">
        <v>5540246196092</v>
      </c>
      <c r="C924" s="22">
        <v>557</v>
      </c>
      <c r="D924" s="22">
        <v>24027.84</v>
      </c>
      <c r="E924" s="22">
        <v>56</v>
      </c>
      <c r="F924" t="s">
        <v>144</v>
      </c>
      <c r="G924" s="33">
        <v>43.137953321364449</v>
      </c>
      <c r="H924" s="33" t="s">
        <v>173</v>
      </c>
      <c r="I924" s="33">
        <v>43.137953321364449</v>
      </c>
      <c r="J924" s="26">
        <v>43.115649635036505</v>
      </c>
      <c r="K924" s="26">
        <v>43.137953321364449</v>
      </c>
      <c r="L924" s="26">
        <v>5.1729909016184905E-4</v>
      </c>
      <c r="Q924"/>
    </row>
    <row r="925" spans="1:17" x14ac:dyDescent="0.2">
      <c r="A925" s="23">
        <v>202211</v>
      </c>
      <c r="B925" s="18">
        <v>5540246196148</v>
      </c>
      <c r="C925" s="19">
        <v>0</v>
      </c>
      <c r="D925" s="19">
        <v>0</v>
      </c>
      <c r="E925" s="19">
        <v>418</v>
      </c>
      <c r="F925" t="s">
        <v>124</v>
      </c>
      <c r="G925" s="33" t="s">
        <v>173</v>
      </c>
      <c r="H925" s="33" t="s">
        <v>173</v>
      </c>
      <c r="I925" s="33" t="s">
        <v>173</v>
      </c>
      <c r="J925" s="26">
        <v>45.443058563535914</v>
      </c>
      <c r="K925" s="26">
        <v>42.447441578148712</v>
      </c>
      <c r="L925" s="26">
        <v>-6.5920232486088026E-2</v>
      </c>
      <c r="Q925"/>
    </row>
    <row r="926" spans="1:17" x14ac:dyDescent="0.2">
      <c r="A926" s="23">
        <v>202212</v>
      </c>
      <c r="B926" s="21">
        <v>5540246196148</v>
      </c>
      <c r="C926" s="22">
        <v>362</v>
      </c>
      <c r="D926" s="22">
        <v>16450.387200000001</v>
      </c>
      <c r="E926" s="22">
        <v>666</v>
      </c>
      <c r="F926" t="s">
        <v>124</v>
      </c>
      <c r="G926" s="33">
        <v>45.443058563535914</v>
      </c>
      <c r="H926" s="33">
        <v>45.443058563535914</v>
      </c>
      <c r="I926" s="33" t="s">
        <v>173</v>
      </c>
      <c r="J926" s="26">
        <v>45.443058563535914</v>
      </c>
      <c r="K926" s="26">
        <v>42.447441578148712</v>
      </c>
      <c r="L926" s="26">
        <v>-6.5920232486088026E-2</v>
      </c>
      <c r="Q926"/>
    </row>
    <row r="927" spans="1:17" x14ac:dyDescent="0.2">
      <c r="A927" s="23">
        <v>202301</v>
      </c>
      <c r="B927" s="18">
        <v>5540246196148</v>
      </c>
      <c r="C927" s="19">
        <v>659</v>
      </c>
      <c r="D927" s="19">
        <v>27972.864000000001</v>
      </c>
      <c r="E927" s="19">
        <v>82</v>
      </c>
      <c r="F927" t="s">
        <v>124</v>
      </c>
      <c r="G927" s="33">
        <v>42.447441578148712</v>
      </c>
      <c r="H927" s="33" t="s">
        <v>173</v>
      </c>
      <c r="I927" s="33">
        <v>42.447441578148712</v>
      </c>
      <c r="J927" s="26">
        <v>45.443058563535914</v>
      </c>
      <c r="K927" s="26">
        <v>42.447441578148712</v>
      </c>
      <c r="L927" s="26">
        <v>-6.5920232486088026E-2</v>
      </c>
      <c r="Q927"/>
    </row>
    <row r="928" spans="1:17" x14ac:dyDescent="0.2">
      <c r="A928" s="23">
        <v>202212</v>
      </c>
      <c r="B928" s="21">
        <v>5540246196466</v>
      </c>
      <c r="C928" s="22">
        <v>0</v>
      </c>
      <c r="D928" s="22">
        <v>0</v>
      </c>
      <c r="E928" s="22">
        <v>966</v>
      </c>
      <c r="F928" t="s">
        <v>7</v>
      </c>
      <c r="G928" s="33" t="s">
        <v>173</v>
      </c>
      <c r="H928" s="33" t="s">
        <v>173</v>
      </c>
      <c r="I928" s="33" t="s">
        <v>173</v>
      </c>
      <c r="J928" s="26">
        <v>5.1928832313341493</v>
      </c>
      <c r="K928" s="26">
        <v>5.1928832313341493</v>
      </c>
      <c r="L928" s="26">
        <v>0</v>
      </c>
      <c r="Q928"/>
    </row>
    <row r="929" spans="1:17" x14ac:dyDescent="0.2">
      <c r="A929" s="23">
        <v>202301</v>
      </c>
      <c r="B929" s="21">
        <v>5540246196466</v>
      </c>
      <c r="C929" s="22">
        <v>817</v>
      </c>
      <c r="D929" s="22">
        <v>4242.5856000000003</v>
      </c>
      <c r="E929" s="22">
        <v>223</v>
      </c>
      <c r="F929" t="s">
        <v>7</v>
      </c>
      <c r="G929" s="33">
        <v>5.1928832313341493</v>
      </c>
      <c r="H929" s="33">
        <v>5.1928832313341493</v>
      </c>
      <c r="I929" s="33">
        <v>5.1928832313341493</v>
      </c>
      <c r="J929" s="26">
        <v>5.1928832313341493</v>
      </c>
      <c r="K929" s="26">
        <v>5.1928832313341493</v>
      </c>
      <c r="L929" s="26">
        <v>0</v>
      </c>
      <c r="Q929"/>
    </row>
    <row r="930" spans="1:17" x14ac:dyDescent="0.2">
      <c r="A930" s="23">
        <v>202301</v>
      </c>
      <c r="B930" s="18">
        <v>5540246196800</v>
      </c>
      <c r="C930" s="19">
        <v>0</v>
      </c>
      <c r="D930" s="19">
        <v>0</v>
      </c>
      <c r="E930" s="19">
        <v>0</v>
      </c>
      <c r="F930" t="s">
        <v>78</v>
      </c>
      <c r="G930" s="33" t="s">
        <v>173</v>
      </c>
      <c r="H930" s="33" t="s">
        <v>173</v>
      </c>
      <c r="I930" s="33" t="s">
        <v>173</v>
      </c>
      <c r="J930" s="26">
        <v>0</v>
      </c>
      <c r="K930" s="26">
        <v>0</v>
      </c>
      <c r="L930" s="26" t="s">
        <v>173</v>
      </c>
      <c r="Q930"/>
    </row>
    <row r="931" spans="1:17" x14ac:dyDescent="0.2">
      <c r="Q931"/>
    </row>
    <row r="932" spans="1:17" x14ac:dyDescent="0.2">
      <c r="Q932"/>
    </row>
    <row r="933" spans="1:17" x14ac:dyDescent="0.2">
      <c r="Q933"/>
    </row>
  </sheetData>
  <autoFilter ref="A2:L930" xr:uid="{0679387D-5AA9-4980-AEE5-A63B72AB2446}">
    <sortState xmlns:xlrd2="http://schemas.microsoft.com/office/spreadsheetml/2017/richdata2" ref="A3:L930">
      <sortCondition ref="B2:B930"/>
    </sortState>
  </autoFilter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8A2F-ADEF-4920-8D71-8B79138AAA85}">
  <dimension ref="A1:O930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11" customWidth="1"/>
    <col min="2" max="2" width="14" bestFit="1" customWidth="1"/>
    <col min="3" max="3" width="10.85546875" customWidth="1"/>
    <col min="4" max="5" width="11.42578125" customWidth="1"/>
    <col min="6" max="6" width="14.28515625" bestFit="1" customWidth="1"/>
    <col min="7" max="7" width="12.42578125" customWidth="1"/>
    <col min="8" max="8" width="11.28515625" customWidth="1"/>
    <col min="10" max="10" width="21.140625" bestFit="1" customWidth="1"/>
    <col min="11" max="11" width="19.28515625" customWidth="1"/>
    <col min="12" max="12" width="23.85546875" bestFit="1" customWidth="1"/>
    <col min="13" max="13" width="33.140625" customWidth="1"/>
    <col min="14" max="14" width="14" customWidth="1"/>
  </cols>
  <sheetData>
    <row r="1" spans="1:15" x14ac:dyDescent="0.2">
      <c r="A1" s="67" t="s">
        <v>2536</v>
      </c>
      <c r="G1" s="44" t="str">
        <f>IF(C1&gt;0,"en stock","pas en stock")</f>
        <v>pas en stock</v>
      </c>
      <c r="H1" s="44">
        <f>COUNTIFS(A:A,A1,G:G,G1)</f>
        <v>1</v>
      </c>
    </row>
    <row r="2" spans="1:15" ht="34.5" customHeight="1" x14ac:dyDescent="0.2">
      <c r="A2" s="12" t="s">
        <v>160</v>
      </c>
      <c r="B2" s="27" t="s">
        <v>161</v>
      </c>
      <c r="C2" s="12" t="s">
        <v>162</v>
      </c>
      <c r="D2" s="12" t="s">
        <v>163</v>
      </c>
      <c r="E2" s="12" t="s">
        <v>164</v>
      </c>
      <c r="F2" s="60" t="s">
        <v>3</v>
      </c>
      <c r="G2" s="60" t="s">
        <v>2539</v>
      </c>
      <c r="H2" s="61" t="s">
        <v>2537</v>
      </c>
    </row>
    <row r="3" spans="1:15" x14ac:dyDescent="0.2">
      <c r="A3" s="23">
        <v>202205</v>
      </c>
      <c r="B3" s="21">
        <v>5540246170256</v>
      </c>
      <c r="C3" s="22">
        <v>1594</v>
      </c>
      <c r="D3" s="22">
        <v>10713.902400000001</v>
      </c>
      <c r="E3" s="22">
        <v>8357</v>
      </c>
      <c r="F3" t="s">
        <v>7</v>
      </c>
      <c r="G3" s="59" t="s">
        <v>2531</v>
      </c>
      <c r="H3" s="14">
        <v>88</v>
      </c>
    </row>
    <row r="4" spans="1:15" x14ac:dyDescent="0.2">
      <c r="A4" s="23">
        <v>202205</v>
      </c>
      <c r="B4" s="21">
        <v>5540246171888</v>
      </c>
      <c r="C4" s="22">
        <v>-21</v>
      </c>
      <c r="D4" s="22">
        <v>-351.86400000000003</v>
      </c>
      <c r="E4" s="22">
        <v>1673</v>
      </c>
      <c r="F4" t="s">
        <v>7</v>
      </c>
      <c r="G4" s="63" t="s">
        <v>2532</v>
      </c>
      <c r="H4" s="14">
        <v>19</v>
      </c>
      <c r="J4" s="28" t="s">
        <v>160</v>
      </c>
      <c r="K4" s="28" t="s">
        <v>3</v>
      </c>
      <c r="L4" s="28" t="s">
        <v>2539</v>
      </c>
      <c r="M4" t="s">
        <v>2538</v>
      </c>
    </row>
    <row r="5" spans="1:15" x14ac:dyDescent="0.2">
      <c r="A5" s="23">
        <v>202205</v>
      </c>
      <c r="B5" s="21">
        <v>5540246175372</v>
      </c>
      <c r="C5" s="22">
        <v>627</v>
      </c>
      <c r="D5" s="22">
        <v>2449.44</v>
      </c>
      <c r="E5" s="22">
        <v>696</v>
      </c>
      <c r="F5" t="s">
        <v>7</v>
      </c>
      <c r="G5" s="59" t="s">
        <v>2531</v>
      </c>
      <c r="H5" s="14">
        <v>88</v>
      </c>
      <c r="J5" s="30">
        <v>202205</v>
      </c>
      <c r="M5">
        <v>88</v>
      </c>
    </row>
    <row r="6" spans="1:15" x14ac:dyDescent="0.2">
      <c r="A6" s="23">
        <v>202205</v>
      </c>
      <c r="B6" s="18">
        <v>5540246177376</v>
      </c>
      <c r="C6" s="19">
        <v>592</v>
      </c>
      <c r="D6" s="19">
        <v>23353.920000000002</v>
      </c>
      <c r="E6" s="19">
        <v>601</v>
      </c>
      <c r="F6" t="s">
        <v>7</v>
      </c>
      <c r="G6" s="59" t="s">
        <v>2531</v>
      </c>
      <c r="H6" s="14">
        <v>88</v>
      </c>
      <c r="J6" s="30">
        <v>202206</v>
      </c>
      <c r="M6">
        <v>99</v>
      </c>
    </row>
    <row r="7" spans="1:15" x14ac:dyDescent="0.2">
      <c r="A7" s="23">
        <v>202205</v>
      </c>
      <c r="B7" s="18">
        <v>5540246180522</v>
      </c>
      <c r="C7" s="19">
        <v>1177</v>
      </c>
      <c r="D7" s="19">
        <v>20588.256000000001</v>
      </c>
      <c r="E7" s="19">
        <v>1365</v>
      </c>
      <c r="F7" t="s">
        <v>7</v>
      </c>
      <c r="G7" s="59" t="s">
        <v>2531</v>
      </c>
      <c r="H7" s="14">
        <v>88</v>
      </c>
      <c r="J7" s="30">
        <v>202207</v>
      </c>
      <c r="M7">
        <v>96</v>
      </c>
    </row>
    <row r="8" spans="1:15" x14ac:dyDescent="0.2">
      <c r="A8" s="23">
        <v>202205</v>
      </c>
      <c r="B8" s="21">
        <v>5540246182684</v>
      </c>
      <c r="C8" s="22">
        <v>205</v>
      </c>
      <c r="D8" s="22">
        <v>10245.312</v>
      </c>
      <c r="E8" s="22">
        <v>339</v>
      </c>
      <c r="F8" t="s">
        <v>7</v>
      </c>
      <c r="G8" s="59" t="s">
        <v>2531</v>
      </c>
      <c r="H8" s="14">
        <v>88</v>
      </c>
      <c r="J8" s="30">
        <v>202208</v>
      </c>
      <c r="M8">
        <v>92</v>
      </c>
    </row>
    <row r="9" spans="1:15" x14ac:dyDescent="0.2">
      <c r="A9" s="23">
        <v>202205</v>
      </c>
      <c r="B9" s="21">
        <v>5540246183844</v>
      </c>
      <c r="C9" s="22">
        <v>142</v>
      </c>
      <c r="D9" s="22">
        <v>4084.5600000000004</v>
      </c>
      <c r="E9" s="22">
        <v>232</v>
      </c>
      <c r="F9" t="s">
        <v>7</v>
      </c>
      <c r="G9" s="59" t="s">
        <v>2531</v>
      </c>
      <c r="H9" s="14">
        <v>88</v>
      </c>
      <c r="J9" s="30">
        <v>202209</v>
      </c>
      <c r="M9">
        <v>91</v>
      </c>
    </row>
    <row r="10" spans="1:15" x14ac:dyDescent="0.2">
      <c r="A10" s="23">
        <v>202205</v>
      </c>
      <c r="B10" s="21">
        <v>5540246184036</v>
      </c>
      <c r="C10" s="22">
        <v>158</v>
      </c>
      <c r="D10" s="22">
        <v>2702.5920000000001</v>
      </c>
      <c r="E10" s="22">
        <v>205</v>
      </c>
      <c r="F10" t="s">
        <v>7</v>
      </c>
      <c r="G10" s="59" t="s">
        <v>2531</v>
      </c>
      <c r="H10" s="14">
        <v>88</v>
      </c>
      <c r="J10" s="30">
        <v>202210</v>
      </c>
      <c r="M10">
        <v>95</v>
      </c>
    </row>
    <row r="11" spans="1:15" x14ac:dyDescent="0.2">
      <c r="A11" s="23">
        <v>202205</v>
      </c>
      <c r="B11" s="21">
        <v>5540246188583</v>
      </c>
      <c r="C11" s="22">
        <v>4594</v>
      </c>
      <c r="D11" s="22">
        <v>16448.572800000002</v>
      </c>
      <c r="E11" s="22">
        <v>8464</v>
      </c>
      <c r="F11" t="s">
        <v>7</v>
      </c>
      <c r="G11" s="59" t="s">
        <v>2531</v>
      </c>
      <c r="H11" s="14">
        <v>88</v>
      </c>
      <c r="J11" s="30">
        <v>202211</v>
      </c>
      <c r="M11">
        <v>97</v>
      </c>
    </row>
    <row r="12" spans="1:15" x14ac:dyDescent="0.2">
      <c r="A12" s="23">
        <v>202205</v>
      </c>
      <c r="B12" s="21">
        <v>5540246190727</v>
      </c>
      <c r="C12" s="22">
        <v>383</v>
      </c>
      <c r="D12" s="22">
        <v>4326.0048000000006</v>
      </c>
      <c r="E12" s="22">
        <v>557</v>
      </c>
      <c r="F12" t="s">
        <v>7</v>
      </c>
      <c r="G12" s="59" t="s">
        <v>2531</v>
      </c>
      <c r="H12" s="14">
        <v>88</v>
      </c>
      <c r="J12" s="30">
        <v>202212</v>
      </c>
      <c r="M12">
        <v>99</v>
      </c>
      <c r="O12" s="31" t="s">
        <v>179</v>
      </c>
    </row>
    <row r="13" spans="1:15" x14ac:dyDescent="0.2">
      <c r="A13" s="23">
        <v>202205</v>
      </c>
      <c r="B13" s="18">
        <v>5540246190835</v>
      </c>
      <c r="C13" s="19">
        <v>114</v>
      </c>
      <c r="D13" s="19">
        <v>24029.9136</v>
      </c>
      <c r="E13" s="19">
        <v>52</v>
      </c>
      <c r="F13" t="s">
        <v>7</v>
      </c>
      <c r="G13" s="59" t="s">
        <v>2531</v>
      </c>
      <c r="H13" s="14">
        <v>88</v>
      </c>
      <c r="J13" s="30">
        <v>202301</v>
      </c>
      <c r="M13">
        <v>95</v>
      </c>
      <c r="O13" s="40">
        <f>GETPIVOTDATA("Nombre de références en stock par mois",$J$4,"AnnéeMois",202301)/GETPIVOTDATA("Nombre de références en stock par mois",$J$4,"AnnéeMois",202205)-1</f>
        <v>7.9545454545454586E-2</v>
      </c>
    </row>
    <row r="14" spans="1:15" x14ac:dyDescent="0.2">
      <c r="A14" s="23">
        <v>202205</v>
      </c>
      <c r="B14" s="18">
        <v>5540246191596</v>
      </c>
      <c r="C14" s="19">
        <v>161</v>
      </c>
      <c r="D14" s="19">
        <v>8936.4384000000009</v>
      </c>
      <c r="E14" s="19">
        <v>156</v>
      </c>
      <c r="F14" t="s">
        <v>7</v>
      </c>
      <c r="G14" s="59" t="s">
        <v>2531</v>
      </c>
      <c r="H14" s="14">
        <v>88</v>
      </c>
      <c r="J14" s="30" t="s">
        <v>171</v>
      </c>
      <c r="M14">
        <v>852</v>
      </c>
    </row>
    <row r="15" spans="1:15" x14ac:dyDescent="0.2">
      <c r="A15" s="23">
        <v>202205</v>
      </c>
      <c r="B15" s="18">
        <v>5540246193316</v>
      </c>
      <c r="C15" s="19">
        <v>358</v>
      </c>
      <c r="D15" s="19">
        <v>10817.452800000001</v>
      </c>
      <c r="E15" s="19">
        <v>98</v>
      </c>
      <c r="F15" t="s">
        <v>7</v>
      </c>
      <c r="G15" s="59" t="s">
        <v>2531</v>
      </c>
      <c r="H15" s="14">
        <v>88</v>
      </c>
    </row>
    <row r="16" spans="1:15" x14ac:dyDescent="0.2">
      <c r="A16" s="23">
        <v>202205</v>
      </c>
      <c r="B16" s="18">
        <v>5540246193409</v>
      </c>
      <c r="C16" s="19">
        <v>116</v>
      </c>
      <c r="D16" s="19">
        <v>5961.6</v>
      </c>
      <c r="E16" s="19">
        <v>21</v>
      </c>
      <c r="F16" t="s">
        <v>7</v>
      </c>
      <c r="G16" s="59" t="s">
        <v>2531</v>
      </c>
      <c r="H16" s="14">
        <v>88</v>
      </c>
    </row>
    <row r="17" spans="1:8" x14ac:dyDescent="0.2">
      <c r="A17" s="23">
        <v>202205</v>
      </c>
      <c r="B17" s="18">
        <v>5540246193505</v>
      </c>
      <c r="C17" s="19">
        <v>0</v>
      </c>
      <c r="D17" s="19">
        <v>0</v>
      </c>
      <c r="E17" s="19">
        <v>52432</v>
      </c>
      <c r="F17" t="s">
        <v>7</v>
      </c>
      <c r="G17" s="63" t="s">
        <v>2532</v>
      </c>
      <c r="H17" s="14">
        <v>19</v>
      </c>
    </row>
    <row r="18" spans="1:8" x14ac:dyDescent="0.2">
      <c r="A18" s="23">
        <v>202206</v>
      </c>
      <c r="B18" s="21">
        <v>5540246170256</v>
      </c>
      <c r="C18" s="22">
        <v>2759</v>
      </c>
      <c r="D18" s="22">
        <v>18542.692800000001</v>
      </c>
      <c r="E18" s="22">
        <v>10721</v>
      </c>
      <c r="F18" t="s">
        <v>7</v>
      </c>
      <c r="G18" s="59" t="s">
        <v>2531</v>
      </c>
      <c r="H18" s="14">
        <v>99</v>
      </c>
    </row>
    <row r="19" spans="1:8" x14ac:dyDescent="0.2">
      <c r="A19" s="23">
        <v>202206</v>
      </c>
      <c r="B19" s="21">
        <v>5540246171888</v>
      </c>
      <c r="C19" s="22">
        <v>1457</v>
      </c>
      <c r="D19" s="22">
        <v>24552.288</v>
      </c>
      <c r="E19" s="22">
        <v>2733</v>
      </c>
      <c r="F19" t="s">
        <v>7</v>
      </c>
      <c r="G19" s="59" t="s">
        <v>2531</v>
      </c>
      <c r="H19" s="14">
        <v>99</v>
      </c>
    </row>
    <row r="20" spans="1:8" x14ac:dyDescent="0.2">
      <c r="A20" s="23">
        <v>202206</v>
      </c>
      <c r="B20" s="18">
        <v>5540246175372</v>
      </c>
      <c r="C20" s="19">
        <v>3272</v>
      </c>
      <c r="D20" s="19">
        <v>12791.52</v>
      </c>
      <c r="E20" s="19">
        <v>383</v>
      </c>
      <c r="F20" t="s">
        <v>7</v>
      </c>
      <c r="G20" s="59" t="s">
        <v>2531</v>
      </c>
      <c r="H20" s="14">
        <v>99</v>
      </c>
    </row>
    <row r="21" spans="1:8" x14ac:dyDescent="0.2">
      <c r="A21" s="23">
        <v>202206</v>
      </c>
      <c r="B21" s="18">
        <v>5540246177376</v>
      </c>
      <c r="C21" s="19">
        <v>1235</v>
      </c>
      <c r="D21" s="19">
        <v>48722.688000000002</v>
      </c>
      <c r="E21" s="19">
        <v>1005</v>
      </c>
      <c r="F21" t="s">
        <v>7</v>
      </c>
      <c r="G21" s="59" t="s">
        <v>2531</v>
      </c>
      <c r="H21" s="14">
        <v>99</v>
      </c>
    </row>
    <row r="22" spans="1:8" x14ac:dyDescent="0.2">
      <c r="A22" s="23">
        <v>202206</v>
      </c>
      <c r="B22" s="21">
        <v>5540246180522</v>
      </c>
      <c r="C22" s="22">
        <v>1126</v>
      </c>
      <c r="D22" s="22">
        <v>19694.88</v>
      </c>
      <c r="E22" s="22">
        <v>1747</v>
      </c>
      <c r="F22" t="s">
        <v>7</v>
      </c>
      <c r="G22" s="59" t="s">
        <v>2531</v>
      </c>
      <c r="H22" s="14">
        <v>99</v>
      </c>
    </row>
    <row r="23" spans="1:8" x14ac:dyDescent="0.2">
      <c r="A23" s="23">
        <v>202206</v>
      </c>
      <c r="B23" s="21">
        <v>5540246182684</v>
      </c>
      <c r="C23" s="22">
        <v>260</v>
      </c>
      <c r="D23" s="22">
        <v>13039.488000000001</v>
      </c>
      <c r="E23" s="22">
        <v>434</v>
      </c>
      <c r="F23" t="s">
        <v>7</v>
      </c>
      <c r="G23" s="59" t="s">
        <v>2531</v>
      </c>
      <c r="H23" s="14">
        <v>99</v>
      </c>
    </row>
    <row r="24" spans="1:8" x14ac:dyDescent="0.2">
      <c r="A24" s="23">
        <v>202206</v>
      </c>
      <c r="B24" s="21">
        <v>5540246183844</v>
      </c>
      <c r="C24" s="22">
        <v>216</v>
      </c>
      <c r="D24" s="22">
        <v>6227.2800000000007</v>
      </c>
      <c r="E24" s="22">
        <v>316</v>
      </c>
      <c r="F24" t="s">
        <v>7</v>
      </c>
      <c r="G24" s="59" t="s">
        <v>2531</v>
      </c>
      <c r="H24" s="14">
        <v>99</v>
      </c>
    </row>
    <row r="25" spans="1:8" x14ac:dyDescent="0.2">
      <c r="A25" s="23">
        <v>202206</v>
      </c>
      <c r="B25" s="21">
        <v>5540246184036</v>
      </c>
      <c r="C25" s="22">
        <v>214</v>
      </c>
      <c r="D25" s="22">
        <v>3656.4480000000003</v>
      </c>
      <c r="E25" s="22">
        <v>230</v>
      </c>
      <c r="F25" t="s">
        <v>7</v>
      </c>
      <c r="G25" s="59" t="s">
        <v>2531</v>
      </c>
      <c r="H25" s="14">
        <v>99</v>
      </c>
    </row>
    <row r="26" spans="1:8" x14ac:dyDescent="0.2">
      <c r="A26" s="23">
        <v>202206</v>
      </c>
      <c r="B26" s="18">
        <v>5540246188583</v>
      </c>
      <c r="C26" s="19">
        <v>4483</v>
      </c>
      <c r="D26" s="19">
        <v>16049.836800000001</v>
      </c>
      <c r="E26" s="19">
        <v>11220</v>
      </c>
      <c r="F26" t="s">
        <v>7</v>
      </c>
      <c r="G26" s="59" t="s">
        <v>2531</v>
      </c>
      <c r="H26" s="14">
        <v>99</v>
      </c>
    </row>
    <row r="27" spans="1:8" x14ac:dyDescent="0.2">
      <c r="A27" s="23">
        <v>202206</v>
      </c>
      <c r="B27" s="18">
        <v>5540246190727</v>
      </c>
      <c r="C27" s="19">
        <v>2332</v>
      </c>
      <c r="D27" s="19">
        <v>26349.192000000003</v>
      </c>
      <c r="E27" s="19">
        <v>696</v>
      </c>
      <c r="F27" t="s">
        <v>7</v>
      </c>
      <c r="G27" s="59" t="s">
        <v>2531</v>
      </c>
      <c r="H27" s="14">
        <v>99</v>
      </c>
    </row>
    <row r="28" spans="1:8" x14ac:dyDescent="0.2">
      <c r="A28" s="23">
        <v>202206</v>
      </c>
      <c r="B28" s="21">
        <v>5540246190835</v>
      </c>
      <c r="C28" s="22">
        <v>156</v>
      </c>
      <c r="D28" s="22">
        <v>32857.228800000004</v>
      </c>
      <c r="E28" s="22">
        <v>21</v>
      </c>
      <c r="F28" t="s">
        <v>7</v>
      </c>
      <c r="G28" s="59" t="s">
        <v>2531</v>
      </c>
      <c r="H28" s="14">
        <v>99</v>
      </c>
    </row>
    <row r="29" spans="1:8" x14ac:dyDescent="0.2">
      <c r="A29" s="23">
        <v>202206</v>
      </c>
      <c r="B29" s="18">
        <v>5540246191596</v>
      </c>
      <c r="C29" s="19">
        <v>79</v>
      </c>
      <c r="D29" s="19">
        <v>4403.4624000000003</v>
      </c>
      <c r="E29" s="19">
        <v>179</v>
      </c>
      <c r="F29" t="s">
        <v>7</v>
      </c>
      <c r="G29" s="59" t="s">
        <v>2531</v>
      </c>
      <c r="H29" s="14">
        <v>99</v>
      </c>
    </row>
    <row r="30" spans="1:8" x14ac:dyDescent="0.2">
      <c r="A30" s="23">
        <v>202206</v>
      </c>
      <c r="B30" s="21">
        <v>5540246193316</v>
      </c>
      <c r="C30" s="22">
        <v>260</v>
      </c>
      <c r="D30" s="22">
        <v>7867.2384000000002</v>
      </c>
      <c r="E30" s="22">
        <v>256</v>
      </c>
      <c r="F30" t="s">
        <v>7</v>
      </c>
      <c r="G30" s="59" t="s">
        <v>2531</v>
      </c>
      <c r="H30" s="14">
        <v>99</v>
      </c>
    </row>
    <row r="31" spans="1:8" x14ac:dyDescent="0.2">
      <c r="A31" s="23">
        <v>202206</v>
      </c>
      <c r="B31" s="18">
        <v>5540246193409</v>
      </c>
      <c r="C31" s="19">
        <v>96</v>
      </c>
      <c r="D31" s="19">
        <v>4888.5119999999997</v>
      </c>
      <c r="E31" s="19">
        <v>38</v>
      </c>
      <c r="F31" t="s">
        <v>7</v>
      </c>
      <c r="G31" s="59" t="s">
        <v>2531</v>
      </c>
      <c r="H31" s="14">
        <v>99</v>
      </c>
    </row>
    <row r="32" spans="1:8" x14ac:dyDescent="0.2">
      <c r="A32" s="23">
        <v>202206</v>
      </c>
      <c r="B32" s="21">
        <v>5540246193505</v>
      </c>
      <c r="C32" s="22">
        <v>15869</v>
      </c>
      <c r="D32" s="22">
        <v>12765.081600000001</v>
      </c>
      <c r="E32" s="22">
        <v>67188</v>
      </c>
      <c r="F32" t="s">
        <v>7</v>
      </c>
      <c r="G32" s="59" t="s">
        <v>2531</v>
      </c>
      <c r="H32" s="14">
        <v>99</v>
      </c>
    </row>
    <row r="33" spans="1:8" x14ac:dyDescent="0.2">
      <c r="A33" s="23">
        <v>202207</v>
      </c>
      <c r="B33" s="18">
        <v>5540246170256</v>
      </c>
      <c r="C33" s="19">
        <v>808</v>
      </c>
      <c r="D33" s="19">
        <v>5427.1296000000002</v>
      </c>
      <c r="E33" s="19">
        <v>5214</v>
      </c>
      <c r="F33" t="s">
        <v>7</v>
      </c>
      <c r="G33" s="59" t="s">
        <v>2531</v>
      </c>
      <c r="H33" s="14">
        <v>96</v>
      </c>
    </row>
    <row r="34" spans="1:8" x14ac:dyDescent="0.2">
      <c r="A34" s="23">
        <v>202207</v>
      </c>
      <c r="B34" s="21">
        <v>5540246171888</v>
      </c>
      <c r="C34" s="22">
        <v>1216</v>
      </c>
      <c r="D34" s="22">
        <v>20486.304</v>
      </c>
      <c r="E34" s="22">
        <v>1200</v>
      </c>
      <c r="F34" t="s">
        <v>7</v>
      </c>
      <c r="G34" s="59" t="s">
        <v>2531</v>
      </c>
      <c r="H34" s="14">
        <v>96</v>
      </c>
    </row>
    <row r="35" spans="1:8" x14ac:dyDescent="0.2">
      <c r="A35" s="23">
        <v>202207</v>
      </c>
      <c r="B35" s="21">
        <v>5540246175372</v>
      </c>
      <c r="C35" s="22">
        <v>2889</v>
      </c>
      <c r="D35" s="22">
        <v>11294.640000000001</v>
      </c>
      <c r="E35" s="22">
        <v>174</v>
      </c>
      <c r="F35" t="s">
        <v>7</v>
      </c>
      <c r="G35" s="59" t="s">
        <v>2531</v>
      </c>
      <c r="H35" s="14">
        <v>96</v>
      </c>
    </row>
    <row r="36" spans="1:8" x14ac:dyDescent="0.2">
      <c r="A36" s="23">
        <v>202207</v>
      </c>
      <c r="B36" s="21">
        <v>5540246177376</v>
      </c>
      <c r="C36" s="22">
        <v>230</v>
      </c>
      <c r="D36" s="22">
        <v>9066.8160000000007</v>
      </c>
      <c r="E36" s="22">
        <v>683</v>
      </c>
      <c r="F36" t="s">
        <v>7</v>
      </c>
      <c r="G36" s="59" t="s">
        <v>2531</v>
      </c>
      <c r="H36" s="14">
        <v>96</v>
      </c>
    </row>
    <row r="37" spans="1:8" x14ac:dyDescent="0.2">
      <c r="A37" s="23">
        <v>202207</v>
      </c>
      <c r="B37" s="21">
        <v>5540246180522</v>
      </c>
      <c r="C37" s="22">
        <v>548</v>
      </c>
      <c r="D37" s="22">
        <v>9583.4880000000012</v>
      </c>
      <c r="E37" s="22">
        <v>1193</v>
      </c>
      <c r="F37" t="s">
        <v>7</v>
      </c>
      <c r="G37" s="59" t="s">
        <v>2531</v>
      </c>
      <c r="H37" s="14">
        <v>96</v>
      </c>
    </row>
    <row r="38" spans="1:8" x14ac:dyDescent="0.2">
      <c r="A38" s="23">
        <v>202207</v>
      </c>
      <c r="B38" s="18">
        <v>5540246182684</v>
      </c>
      <c r="C38" s="19">
        <v>140</v>
      </c>
      <c r="D38" s="19">
        <v>6985.4400000000005</v>
      </c>
      <c r="E38" s="19">
        <v>161</v>
      </c>
      <c r="F38" t="s">
        <v>7</v>
      </c>
      <c r="G38" s="59" t="s">
        <v>2531</v>
      </c>
      <c r="H38" s="14">
        <v>96</v>
      </c>
    </row>
    <row r="39" spans="1:8" x14ac:dyDescent="0.2">
      <c r="A39" s="23">
        <v>202207</v>
      </c>
      <c r="B39" s="18">
        <v>5540246183844</v>
      </c>
      <c r="C39" s="19">
        <v>226</v>
      </c>
      <c r="D39" s="19">
        <v>6495.1200000000008</v>
      </c>
      <c r="E39" s="19">
        <v>181</v>
      </c>
      <c r="F39" t="s">
        <v>7</v>
      </c>
      <c r="G39" s="59" t="s">
        <v>2531</v>
      </c>
      <c r="H39" s="14">
        <v>96</v>
      </c>
    </row>
    <row r="40" spans="1:8" x14ac:dyDescent="0.2">
      <c r="A40" s="23">
        <v>202207</v>
      </c>
      <c r="B40" s="18">
        <v>5540246184036</v>
      </c>
      <c r="C40" s="19">
        <v>244</v>
      </c>
      <c r="D40" s="19">
        <v>4173.12</v>
      </c>
      <c r="E40" s="19">
        <v>119</v>
      </c>
      <c r="F40" t="s">
        <v>7</v>
      </c>
      <c r="G40" s="59" t="s">
        <v>2531</v>
      </c>
      <c r="H40" s="14">
        <v>96</v>
      </c>
    </row>
    <row r="41" spans="1:8" x14ac:dyDescent="0.2">
      <c r="A41" s="23">
        <v>202207</v>
      </c>
      <c r="B41" s="21">
        <v>5540246188583</v>
      </c>
      <c r="C41" s="22">
        <v>5513</v>
      </c>
      <c r="D41" s="22">
        <v>19738.296000000002</v>
      </c>
      <c r="E41" s="22">
        <v>7517</v>
      </c>
      <c r="F41" t="s">
        <v>7</v>
      </c>
      <c r="G41" s="59" t="s">
        <v>2531</v>
      </c>
      <c r="H41" s="14">
        <v>96</v>
      </c>
    </row>
    <row r="42" spans="1:8" x14ac:dyDescent="0.2">
      <c r="A42" s="23">
        <v>202207</v>
      </c>
      <c r="B42" s="18">
        <v>5540246190727</v>
      </c>
      <c r="C42" s="19">
        <v>1636</v>
      </c>
      <c r="D42" s="19">
        <v>18483.768</v>
      </c>
      <c r="E42" s="19">
        <v>534</v>
      </c>
      <c r="F42" t="s">
        <v>7</v>
      </c>
      <c r="G42" s="59" t="s">
        <v>2531</v>
      </c>
      <c r="H42" s="14">
        <v>96</v>
      </c>
    </row>
    <row r="43" spans="1:8" x14ac:dyDescent="0.2">
      <c r="A43" s="23">
        <v>202207</v>
      </c>
      <c r="B43" s="18">
        <v>5540246190835</v>
      </c>
      <c r="C43" s="19">
        <v>135</v>
      </c>
      <c r="D43" s="19">
        <v>28443.571200000002</v>
      </c>
      <c r="E43" s="19">
        <v>19</v>
      </c>
      <c r="F43" t="s">
        <v>7</v>
      </c>
      <c r="G43" s="59" t="s">
        <v>2531</v>
      </c>
      <c r="H43" s="14">
        <v>96</v>
      </c>
    </row>
    <row r="44" spans="1:8" x14ac:dyDescent="0.2">
      <c r="A44" s="23">
        <v>202207</v>
      </c>
      <c r="B44" s="18">
        <v>5540246191596</v>
      </c>
      <c r="C44" s="19">
        <v>346</v>
      </c>
      <c r="D44" s="19">
        <v>19297.526400000002</v>
      </c>
      <c r="E44" s="19">
        <v>156</v>
      </c>
      <c r="F44" t="s">
        <v>7</v>
      </c>
      <c r="G44" s="59" t="s">
        <v>2531</v>
      </c>
      <c r="H44" s="14">
        <v>96</v>
      </c>
    </row>
    <row r="45" spans="1:8" x14ac:dyDescent="0.2">
      <c r="A45" s="23">
        <v>202207</v>
      </c>
      <c r="B45" s="21">
        <v>5540246193316</v>
      </c>
      <c r="C45" s="22">
        <v>228</v>
      </c>
      <c r="D45" s="22">
        <v>6883.8336000000008</v>
      </c>
      <c r="E45" s="22">
        <v>279</v>
      </c>
      <c r="F45" t="s">
        <v>7</v>
      </c>
      <c r="G45" s="59" t="s">
        <v>2531</v>
      </c>
      <c r="H45" s="14">
        <v>96</v>
      </c>
    </row>
    <row r="46" spans="1:8" x14ac:dyDescent="0.2">
      <c r="A46" s="23">
        <v>202207</v>
      </c>
      <c r="B46" s="18">
        <v>5540246193409</v>
      </c>
      <c r="C46" s="19">
        <v>123</v>
      </c>
      <c r="D46" s="19">
        <v>6319.2960000000003</v>
      </c>
      <c r="E46" s="19">
        <v>10</v>
      </c>
      <c r="F46" t="s">
        <v>7</v>
      </c>
      <c r="G46" s="59" t="s">
        <v>2531</v>
      </c>
      <c r="H46" s="14">
        <v>96</v>
      </c>
    </row>
    <row r="47" spans="1:8" x14ac:dyDescent="0.2">
      <c r="A47" s="23">
        <v>202207</v>
      </c>
      <c r="B47" s="21">
        <v>5540246193505</v>
      </c>
      <c r="C47" s="22">
        <v>5104</v>
      </c>
      <c r="D47" s="22">
        <v>4105.7280000000001</v>
      </c>
      <c r="E47" s="22">
        <v>743</v>
      </c>
      <c r="F47" t="s">
        <v>7</v>
      </c>
      <c r="G47" s="59" t="s">
        <v>2531</v>
      </c>
      <c r="H47" s="14">
        <v>96</v>
      </c>
    </row>
    <row r="48" spans="1:8" x14ac:dyDescent="0.2">
      <c r="A48" s="23">
        <v>202207</v>
      </c>
      <c r="B48" s="18">
        <v>5540246194467</v>
      </c>
      <c r="C48" s="19">
        <v>0</v>
      </c>
      <c r="D48" s="19">
        <v>0</v>
      </c>
      <c r="E48" s="19">
        <v>223</v>
      </c>
      <c r="F48" t="s">
        <v>7</v>
      </c>
      <c r="G48" s="63" t="s">
        <v>2532</v>
      </c>
      <c r="H48" s="14">
        <v>7</v>
      </c>
    </row>
    <row r="49" spans="1:8" x14ac:dyDescent="0.2">
      <c r="A49" s="23">
        <v>202207</v>
      </c>
      <c r="B49" s="18">
        <v>5540246194632</v>
      </c>
      <c r="C49" s="19">
        <v>0</v>
      </c>
      <c r="D49" s="19">
        <v>0</v>
      </c>
      <c r="E49" s="19">
        <v>3</v>
      </c>
      <c r="F49" t="s">
        <v>7</v>
      </c>
      <c r="G49" s="63" t="s">
        <v>2532</v>
      </c>
      <c r="H49" s="14">
        <v>7</v>
      </c>
    </row>
    <row r="50" spans="1:8" x14ac:dyDescent="0.2">
      <c r="A50" s="23">
        <v>202208</v>
      </c>
      <c r="B50" s="21">
        <v>5540246170256</v>
      </c>
      <c r="C50" s="22">
        <v>1768</v>
      </c>
      <c r="D50" s="22">
        <v>11883.542400000002</v>
      </c>
      <c r="E50" s="22">
        <v>5847</v>
      </c>
      <c r="F50" t="s">
        <v>7</v>
      </c>
      <c r="G50" s="59" t="s">
        <v>2531</v>
      </c>
      <c r="H50" s="14">
        <v>92</v>
      </c>
    </row>
    <row r="51" spans="1:8" x14ac:dyDescent="0.2">
      <c r="A51" s="23">
        <v>202208</v>
      </c>
      <c r="B51" s="21">
        <v>5540246171888</v>
      </c>
      <c r="C51" s="22">
        <v>1193</v>
      </c>
      <c r="D51" s="22">
        <v>20095.344000000001</v>
      </c>
      <c r="E51" s="22">
        <v>1506</v>
      </c>
      <c r="F51" t="s">
        <v>7</v>
      </c>
      <c r="G51" s="59" t="s">
        <v>2531</v>
      </c>
      <c r="H51" s="14">
        <v>92</v>
      </c>
    </row>
    <row r="52" spans="1:8" x14ac:dyDescent="0.2">
      <c r="A52" s="23">
        <v>202208</v>
      </c>
      <c r="B52" s="21">
        <v>5540246175372</v>
      </c>
      <c r="C52" s="22">
        <v>2715</v>
      </c>
      <c r="D52" s="22">
        <v>10614.240000000002</v>
      </c>
      <c r="E52" s="22">
        <v>348</v>
      </c>
      <c r="F52" t="s">
        <v>7</v>
      </c>
      <c r="G52" s="59" t="s">
        <v>2531</v>
      </c>
      <c r="H52" s="14">
        <v>92</v>
      </c>
    </row>
    <row r="53" spans="1:8" x14ac:dyDescent="0.2">
      <c r="A53" s="23">
        <v>202208</v>
      </c>
      <c r="B53" s="21">
        <v>5540246177376</v>
      </c>
      <c r="C53" s="22">
        <v>968</v>
      </c>
      <c r="D53" s="22">
        <v>38190.527999999998</v>
      </c>
      <c r="E53" s="22">
        <v>819</v>
      </c>
      <c r="F53" t="s">
        <v>7</v>
      </c>
      <c r="G53" s="59" t="s">
        <v>2531</v>
      </c>
      <c r="H53" s="14">
        <v>92</v>
      </c>
    </row>
    <row r="54" spans="1:8" x14ac:dyDescent="0.2">
      <c r="A54" s="23">
        <v>202208</v>
      </c>
      <c r="B54" s="18">
        <v>5540246180522</v>
      </c>
      <c r="C54" s="19">
        <v>803</v>
      </c>
      <c r="D54" s="19">
        <v>14050.368000000002</v>
      </c>
      <c r="E54" s="19">
        <v>1444</v>
      </c>
      <c r="F54" t="s">
        <v>7</v>
      </c>
      <c r="G54" s="59" t="s">
        <v>2531</v>
      </c>
      <c r="H54" s="14">
        <v>92</v>
      </c>
    </row>
    <row r="55" spans="1:8" x14ac:dyDescent="0.2">
      <c r="A55" s="23">
        <v>202208</v>
      </c>
      <c r="B55" s="18">
        <v>5540246182684</v>
      </c>
      <c r="C55" s="19">
        <v>462</v>
      </c>
      <c r="D55" s="19">
        <v>23168.376000000004</v>
      </c>
      <c r="E55" s="19">
        <v>214</v>
      </c>
      <c r="F55" t="s">
        <v>7</v>
      </c>
      <c r="G55" s="59" t="s">
        <v>2531</v>
      </c>
      <c r="H55" s="14">
        <v>92</v>
      </c>
    </row>
    <row r="56" spans="1:8" x14ac:dyDescent="0.2">
      <c r="A56" s="23">
        <v>202208</v>
      </c>
      <c r="B56" s="18">
        <v>5540246183844</v>
      </c>
      <c r="C56" s="19">
        <v>277</v>
      </c>
      <c r="D56" s="19">
        <v>7968.2400000000007</v>
      </c>
      <c r="E56" s="19">
        <v>202</v>
      </c>
      <c r="F56" t="s">
        <v>7</v>
      </c>
      <c r="G56" s="59" t="s">
        <v>2531</v>
      </c>
      <c r="H56" s="14">
        <v>92</v>
      </c>
    </row>
    <row r="57" spans="1:8" x14ac:dyDescent="0.2">
      <c r="A57" s="23">
        <v>202208</v>
      </c>
      <c r="B57" s="18">
        <v>5540246184036</v>
      </c>
      <c r="C57" s="19">
        <v>126</v>
      </c>
      <c r="D57" s="19">
        <v>2146.1760000000004</v>
      </c>
      <c r="E57" s="19">
        <v>128</v>
      </c>
      <c r="F57" t="s">
        <v>7</v>
      </c>
      <c r="G57" s="59" t="s">
        <v>2531</v>
      </c>
      <c r="H57" s="14">
        <v>92</v>
      </c>
    </row>
    <row r="58" spans="1:8" x14ac:dyDescent="0.2">
      <c r="A58" s="23">
        <v>202208</v>
      </c>
      <c r="B58" s="21">
        <v>5540246188583</v>
      </c>
      <c r="C58" s="22">
        <v>2450</v>
      </c>
      <c r="D58" s="22">
        <v>8772.5808000000015</v>
      </c>
      <c r="E58" s="22">
        <v>4789</v>
      </c>
      <c r="F58" t="s">
        <v>7</v>
      </c>
      <c r="G58" s="59" t="s">
        <v>2531</v>
      </c>
      <c r="H58" s="14">
        <v>92</v>
      </c>
    </row>
    <row r="59" spans="1:8" x14ac:dyDescent="0.2">
      <c r="A59" s="23">
        <v>202208</v>
      </c>
      <c r="B59" s="21">
        <v>5540246190727</v>
      </c>
      <c r="C59" s="22">
        <v>1102</v>
      </c>
      <c r="D59" s="22">
        <v>12453.609600000002</v>
      </c>
      <c r="E59" s="22">
        <v>604</v>
      </c>
      <c r="F59" t="s">
        <v>7</v>
      </c>
      <c r="G59" s="59" t="s">
        <v>2531</v>
      </c>
      <c r="H59" s="14">
        <v>92</v>
      </c>
    </row>
    <row r="60" spans="1:8" x14ac:dyDescent="0.2">
      <c r="A60" s="23">
        <v>202208</v>
      </c>
      <c r="B60" s="21">
        <v>5540246190835</v>
      </c>
      <c r="C60" s="22">
        <v>116</v>
      </c>
      <c r="D60" s="22">
        <v>24520.320000000003</v>
      </c>
      <c r="E60" s="22">
        <v>3</v>
      </c>
      <c r="F60" t="s">
        <v>7</v>
      </c>
      <c r="G60" s="59" t="s">
        <v>2531</v>
      </c>
      <c r="H60" s="14">
        <v>92</v>
      </c>
    </row>
    <row r="61" spans="1:8" x14ac:dyDescent="0.2">
      <c r="A61" s="23">
        <v>202208</v>
      </c>
      <c r="B61" s="18">
        <v>5540246191596</v>
      </c>
      <c r="C61" s="19">
        <v>191</v>
      </c>
      <c r="D61" s="19">
        <v>10620.115200000002</v>
      </c>
      <c r="E61" s="19">
        <v>154</v>
      </c>
      <c r="F61" t="s">
        <v>7</v>
      </c>
      <c r="G61" s="59" t="s">
        <v>2531</v>
      </c>
      <c r="H61" s="14">
        <v>92</v>
      </c>
    </row>
    <row r="62" spans="1:8" x14ac:dyDescent="0.2">
      <c r="A62" s="23">
        <v>202208</v>
      </c>
      <c r="B62" s="21">
        <v>5540246193316</v>
      </c>
      <c r="C62" s="22">
        <v>284</v>
      </c>
      <c r="D62" s="22">
        <v>8569.6704000000009</v>
      </c>
      <c r="E62" s="22">
        <v>351</v>
      </c>
      <c r="F62" t="s">
        <v>7</v>
      </c>
      <c r="G62" s="59" t="s">
        <v>2531</v>
      </c>
      <c r="H62" s="14">
        <v>92</v>
      </c>
    </row>
    <row r="63" spans="1:8" x14ac:dyDescent="0.2">
      <c r="A63" s="23">
        <v>202208</v>
      </c>
      <c r="B63" s="21">
        <v>5540246193409</v>
      </c>
      <c r="C63" s="22">
        <v>114</v>
      </c>
      <c r="D63" s="22">
        <v>5842.3680000000004</v>
      </c>
      <c r="E63" s="22">
        <v>7</v>
      </c>
      <c r="F63" t="s">
        <v>7</v>
      </c>
      <c r="G63" s="59" t="s">
        <v>2531</v>
      </c>
      <c r="H63" s="14">
        <v>92</v>
      </c>
    </row>
    <row r="64" spans="1:8" x14ac:dyDescent="0.2">
      <c r="A64" s="23">
        <v>202208</v>
      </c>
      <c r="B64" s="18">
        <v>5540246194467</v>
      </c>
      <c r="C64" s="19">
        <v>17595</v>
      </c>
      <c r="D64" s="19">
        <v>17724.700799999999</v>
      </c>
      <c r="E64" s="19">
        <v>1782</v>
      </c>
      <c r="F64" t="s">
        <v>7</v>
      </c>
      <c r="G64" s="59" t="s">
        <v>2531</v>
      </c>
      <c r="H64" s="14">
        <v>92</v>
      </c>
    </row>
    <row r="65" spans="1:8" x14ac:dyDescent="0.2">
      <c r="A65" s="23">
        <v>202208</v>
      </c>
      <c r="B65" s="21">
        <v>5540246194632</v>
      </c>
      <c r="C65" s="22">
        <v>1836</v>
      </c>
      <c r="D65" s="22">
        <v>23701.161600000003</v>
      </c>
      <c r="E65" s="22">
        <v>3650</v>
      </c>
      <c r="F65" t="s">
        <v>7</v>
      </c>
      <c r="G65" s="59" t="s">
        <v>2531</v>
      </c>
      <c r="H65" s="14">
        <v>92</v>
      </c>
    </row>
    <row r="66" spans="1:8" x14ac:dyDescent="0.2">
      <c r="A66" s="23">
        <v>202209</v>
      </c>
      <c r="B66" s="18">
        <v>5540246170256</v>
      </c>
      <c r="C66" s="19">
        <v>1740</v>
      </c>
      <c r="D66" s="19">
        <v>11696.400000000001</v>
      </c>
      <c r="E66" s="19">
        <v>8267</v>
      </c>
      <c r="F66" t="s">
        <v>7</v>
      </c>
      <c r="G66" s="59" t="s">
        <v>2531</v>
      </c>
      <c r="H66" s="14">
        <v>91</v>
      </c>
    </row>
    <row r="67" spans="1:8" x14ac:dyDescent="0.2">
      <c r="A67" s="23">
        <v>202209</v>
      </c>
      <c r="B67" s="21">
        <v>5540246171888</v>
      </c>
      <c r="C67" s="22">
        <v>713</v>
      </c>
      <c r="D67" s="22">
        <v>12002.472</v>
      </c>
      <c r="E67" s="22">
        <v>1919</v>
      </c>
      <c r="F67" t="s">
        <v>7</v>
      </c>
      <c r="G67" s="59" t="s">
        <v>2531</v>
      </c>
      <c r="H67" s="14">
        <v>91</v>
      </c>
    </row>
    <row r="68" spans="1:8" x14ac:dyDescent="0.2">
      <c r="A68" s="23">
        <v>202209</v>
      </c>
      <c r="B68" s="18">
        <v>5540246175372</v>
      </c>
      <c r="C68" s="19">
        <v>2367</v>
      </c>
      <c r="D68" s="19">
        <v>9253.44</v>
      </c>
      <c r="E68" s="19">
        <v>418</v>
      </c>
      <c r="F68" t="s">
        <v>7</v>
      </c>
      <c r="G68" s="59" t="s">
        <v>2531</v>
      </c>
      <c r="H68" s="14">
        <v>91</v>
      </c>
    </row>
    <row r="69" spans="1:8" x14ac:dyDescent="0.2">
      <c r="A69" s="23">
        <v>202209</v>
      </c>
      <c r="B69" s="21">
        <v>5540246177376</v>
      </c>
      <c r="C69" s="22">
        <v>149</v>
      </c>
      <c r="D69" s="22">
        <v>5861.3760000000002</v>
      </c>
      <c r="E69" s="22">
        <v>1126</v>
      </c>
      <c r="F69" t="s">
        <v>7</v>
      </c>
      <c r="G69" s="59" t="s">
        <v>2531</v>
      </c>
      <c r="H69" s="14">
        <v>91</v>
      </c>
    </row>
    <row r="70" spans="1:8" x14ac:dyDescent="0.2">
      <c r="A70" s="23">
        <v>202209</v>
      </c>
      <c r="B70" s="18">
        <v>5540246180522</v>
      </c>
      <c r="C70" s="19">
        <v>274</v>
      </c>
      <c r="D70" s="19">
        <v>4791.7440000000006</v>
      </c>
      <c r="E70" s="19">
        <v>1764</v>
      </c>
      <c r="F70" t="s">
        <v>7</v>
      </c>
      <c r="G70" s="59" t="s">
        <v>2531</v>
      </c>
      <c r="H70" s="14">
        <v>91</v>
      </c>
    </row>
    <row r="71" spans="1:8" x14ac:dyDescent="0.2">
      <c r="A71" s="23">
        <v>202209</v>
      </c>
      <c r="B71" s="18">
        <v>5540246182684</v>
      </c>
      <c r="C71" s="19">
        <v>249</v>
      </c>
      <c r="D71" s="19">
        <v>12457.368</v>
      </c>
      <c r="E71" s="19">
        <v>402</v>
      </c>
      <c r="F71" t="s">
        <v>7</v>
      </c>
      <c r="G71" s="59" t="s">
        <v>2531</v>
      </c>
      <c r="H71" s="14">
        <v>91</v>
      </c>
    </row>
    <row r="72" spans="1:8" x14ac:dyDescent="0.2">
      <c r="A72" s="23">
        <v>202209</v>
      </c>
      <c r="B72" s="18">
        <v>5540246183844</v>
      </c>
      <c r="C72" s="19">
        <v>214</v>
      </c>
      <c r="D72" s="19">
        <v>6160.3200000000006</v>
      </c>
      <c r="E72" s="19">
        <v>325</v>
      </c>
      <c r="F72" t="s">
        <v>7</v>
      </c>
      <c r="G72" s="59" t="s">
        <v>2531</v>
      </c>
      <c r="H72" s="14">
        <v>91</v>
      </c>
    </row>
    <row r="73" spans="1:8" x14ac:dyDescent="0.2">
      <c r="A73" s="23">
        <v>202209</v>
      </c>
      <c r="B73" s="21">
        <v>5540246184036</v>
      </c>
      <c r="C73" s="22">
        <v>128</v>
      </c>
      <c r="D73" s="22">
        <v>2185.92</v>
      </c>
      <c r="E73" s="22">
        <v>195</v>
      </c>
      <c r="F73" t="s">
        <v>7</v>
      </c>
      <c r="G73" s="59" t="s">
        <v>2531</v>
      </c>
      <c r="H73" s="14">
        <v>91</v>
      </c>
    </row>
    <row r="74" spans="1:8" x14ac:dyDescent="0.2">
      <c r="A74" s="23">
        <v>202209</v>
      </c>
      <c r="B74" s="18">
        <v>5540246190727</v>
      </c>
      <c r="C74" s="19">
        <v>511</v>
      </c>
      <c r="D74" s="19">
        <v>5767.9776000000011</v>
      </c>
      <c r="E74" s="19">
        <v>685</v>
      </c>
      <c r="F74" t="s">
        <v>7</v>
      </c>
      <c r="G74" s="59" t="s">
        <v>2531</v>
      </c>
      <c r="H74" s="14">
        <v>91</v>
      </c>
    </row>
    <row r="75" spans="1:8" x14ac:dyDescent="0.2">
      <c r="A75" s="23">
        <v>202209</v>
      </c>
      <c r="B75" s="18">
        <v>5540246190835</v>
      </c>
      <c r="C75" s="19">
        <v>114</v>
      </c>
      <c r="D75" s="19">
        <v>24029.9136</v>
      </c>
      <c r="E75" s="19">
        <v>3</v>
      </c>
      <c r="F75" t="s">
        <v>7</v>
      </c>
      <c r="G75" s="59" t="s">
        <v>2531</v>
      </c>
      <c r="H75" s="14">
        <v>91</v>
      </c>
    </row>
    <row r="76" spans="1:8" x14ac:dyDescent="0.2">
      <c r="A76" s="23">
        <v>202209</v>
      </c>
      <c r="B76" s="21">
        <v>5540246191596</v>
      </c>
      <c r="C76" s="22">
        <v>38</v>
      </c>
      <c r="D76" s="22">
        <v>2072.2175999999999</v>
      </c>
      <c r="E76" s="22">
        <v>184</v>
      </c>
      <c r="F76" t="s">
        <v>7</v>
      </c>
      <c r="G76" s="59" t="s">
        <v>2531</v>
      </c>
      <c r="H76" s="14">
        <v>91</v>
      </c>
    </row>
    <row r="77" spans="1:8" x14ac:dyDescent="0.2">
      <c r="A77" s="23">
        <v>202209</v>
      </c>
      <c r="B77" s="21">
        <v>5540246193316</v>
      </c>
      <c r="C77" s="22">
        <v>267</v>
      </c>
      <c r="D77" s="22">
        <v>8728.3008000000009</v>
      </c>
      <c r="E77" s="22">
        <v>467</v>
      </c>
      <c r="F77" t="s">
        <v>7</v>
      </c>
      <c r="G77" s="59" t="s">
        <v>2531</v>
      </c>
      <c r="H77" s="14">
        <v>91</v>
      </c>
    </row>
    <row r="78" spans="1:8" x14ac:dyDescent="0.2">
      <c r="A78" s="23">
        <v>202209</v>
      </c>
      <c r="B78" s="18">
        <v>5540246193409</v>
      </c>
      <c r="C78" s="19">
        <v>107</v>
      </c>
      <c r="D78" s="19">
        <v>5484.6719999999996</v>
      </c>
      <c r="E78" s="19">
        <v>7</v>
      </c>
      <c r="F78" t="s">
        <v>7</v>
      </c>
      <c r="G78" s="59" t="s">
        <v>2531</v>
      </c>
      <c r="H78" s="14">
        <v>91</v>
      </c>
    </row>
    <row r="79" spans="1:8" x14ac:dyDescent="0.2">
      <c r="A79" s="23">
        <v>202209</v>
      </c>
      <c r="B79" s="18">
        <v>5540246194467</v>
      </c>
      <c r="C79" s="19">
        <v>33854</v>
      </c>
      <c r="D79" s="19">
        <v>34103.246400000004</v>
      </c>
      <c r="E79" s="19">
        <v>57462</v>
      </c>
      <c r="F79" t="s">
        <v>7</v>
      </c>
      <c r="G79" s="59" t="s">
        <v>2531</v>
      </c>
      <c r="H79" s="14">
        <v>91</v>
      </c>
    </row>
    <row r="80" spans="1:8" x14ac:dyDescent="0.2">
      <c r="A80" s="23">
        <v>202209</v>
      </c>
      <c r="B80" s="21">
        <v>5540246194632</v>
      </c>
      <c r="C80" s="22">
        <v>0</v>
      </c>
      <c r="D80" s="22">
        <v>0</v>
      </c>
      <c r="E80" s="22">
        <v>8571</v>
      </c>
      <c r="F80" t="s">
        <v>7</v>
      </c>
      <c r="G80" s="63" t="s">
        <v>2532</v>
      </c>
      <c r="H80" s="14">
        <v>14</v>
      </c>
    </row>
    <row r="81" spans="1:8" x14ac:dyDescent="0.2">
      <c r="A81" s="23">
        <v>202209</v>
      </c>
      <c r="B81" s="21">
        <v>5540246195250</v>
      </c>
      <c r="C81" s="22">
        <v>0</v>
      </c>
      <c r="D81" s="22">
        <v>0</v>
      </c>
      <c r="E81" s="22">
        <v>553</v>
      </c>
      <c r="F81" t="s">
        <v>7</v>
      </c>
      <c r="G81" s="63" t="s">
        <v>2532</v>
      </c>
      <c r="H81" s="14">
        <v>14</v>
      </c>
    </row>
    <row r="82" spans="1:8" x14ac:dyDescent="0.2">
      <c r="A82" s="23">
        <v>202209</v>
      </c>
      <c r="B82" s="21">
        <v>5540246195596</v>
      </c>
      <c r="C82" s="22">
        <v>0</v>
      </c>
      <c r="D82" s="22">
        <v>0</v>
      </c>
      <c r="E82" s="22">
        <v>52</v>
      </c>
      <c r="F82" t="s">
        <v>7</v>
      </c>
      <c r="G82" s="63" t="s">
        <v>2532</v>
      </c>
      <c r="H82" s="14">
        <v>14</v>
      </c>
    </row>
    <row r="83" spans="1:8" x14ac:dyDescent="0.2">
      <c r="A83" s="23">
        <v>202210</v>
      </c>
      <c r="B83" s="18">
        <v>5540246170256</v>
      </c>
      <c r="C83" s="19">
        <v>5253</v>
      </c>
      <c r="D83" s="19">
        <v>35307.532800000001</v>
      </c>
      <c r="E83" s="19">
        <v>10146</v>
      </c>
      <c r="F83" t="s">
        <v>7</v>
      </c>
      <c r="G83" s="59" t="s">
        <v>2531</v>
      </c>
      <c r="H83" s="14">
        <v>95</v>
      </c>
    </row>
    <row r="84" spans="1:8" x14ac:dyDescent="0.2">
      <c r="A84" s="23">
        <v>202210</v>
      </c>
      <c r="B84" s="21">
        <v>5540246171888</v>
      </c>
      <c r="C84" s="22">
        <v>1782</v>
      </c>
      <c r="D84" s="22">
        <v>30025.727999999999</v>
      </c>
      <c r="E84" s="22">
        <v>2532</v>
      </c>
      <c r="F84" t="s">
        <v>7</v>
      </c>
      <c r="G84" s="59" t="s">
        <v>2531</v>
      </c>
      <c r="H84" s="14">
        <v>95</v>
      </c>
    </row>
    <row r="85" spans="1:8" x14ac:dyDescent="0.2">
      <c r="A85" s="23">
        <v>202210</v>
      </c>
      <c r="B85" s="18">
        <v>5540246175372</v>
      </c>
      <c r="C85" s="19">
        <v>1949</v>
      </c>
      <c r="D85" s="19">
        <v>7620.4800000000005</v>
      </c>
      <c r="E85" s="19">
        <v>522</v>
      </c>
      <c r="F85" t="s">
        <v>7</v>
      </c>
      <c r="G85" s="59" t="s">
        <v>2531</v>
      </c>
      <c r="H85" s="14">
        <v>95</v>
      </c>
    </row>
    <row r="86" spans="1:8" x14ac:dyDescent="0.2">
      <c r="A86" s="23">
        <v>202210</v>
      </c>
      <c r="B86" s="21">
        <v>5540246177376</v>
      </c>
      <c r="C86" s="22">
        <v>1775</v>
      </c>
      <c r="D86" s="22">
        <v>71096.184000000008</v>
      </c>
      <c r="E86" s="22">
        <v>1328</v>
      </c>
      <c r="F86" t="s">
        <v>7</v>
      </c>
      <c r="G86" s="59" t="s">
        <v>2531</v>
      </c>
      <c r="H86" s="14">
        <v>95</v>
      </c>
    </row>
    <row r="87" spans="1:8" x14ac:dyDescent="0.2">
      <c r="A87" s="23">
        <v>202210</v>
      </c>
      <c r="B87" s="18">
        <v>5540246180522</v>
      </c>
      <c r="C87" s="19">
        <v>1184</v>
      </c>
      <c r="D87" s="19">
        <v>20710.080000000002</v>
      </c>
      <c r="E87" s="19">
        <v>1963</v>
      </c>
      <c r="F87" t="s">
        <v>7</v>
      </c>
      <c r="G87" s="59" t="s">
        <v>2531</v>
      </c>
      <c r="H87" s="14">
        <v>95</v>
      </c>
    </row>
    <row r="88" spans="1:8" x14ac:dyDescent="0.2">
      <c r="A88" s="23">
        <v>202210</v>
      </c>
      <c r="B88" s="21">
        <v>5540246182684</v>
      </c>
      <c r="C88" s="22">
        <v>33</v>
      </c>
      <c r="D88" s="22">
        <v>1629.9360000000001</v>
      </c>
      <c r="E88" s="22">
        <v>553</v>
      </c>
      <c r="F88" t="s">
        <v>7</v>
      </c>
      <c r="G88" s="59" t="s">
        <v>2531</v>
      </c>
      <c r="H88" s="14">
        <v>95</v>
      </c>
    </row>
    <row r="89" spans="1:8" x14ac:dyDescent="0.2">
      <c r="A89" s="23">
        <v>202210</v>
      </c>
      <c r="B89" s="21">
        <v>5540246183844</v>
      </c>
      <c r="C89" s="22">
        <v>307</v>
      </c>
      <c r="D89" s="22">
        <v>8838.7200000000012</v>
      </c>
      <c r="E89" s="22">
        <v>437</v>
      </c>
      <c r="F89" t="s">
        <v>7</v>
      </c>
      <c r="G89" s="59" t="s">
        <v>2531</v>
      </c>
      <c r="H89" s="14">
        <v>95</v>
      </c>
    </row>
    <row r="90" spans="1:8" x14ac:dyDescent="0.2">
      <c r="A90" s="23">
        <v>202210</v>
      </c>
      <c r="B90" s="21">
        <v>5540246184036</v>
      </c>
      <c r="C90" s="22">
        <v>193</v>
      </c>
      <c r="D90" s="22">
        <v>3298.7520000000004</v>
      </c>
      <c r="E90" s="22">
        <v>202</v>
      </c>
      <c r="F90" t="s">
        <v>7</v>
      </c>
      <c r="G90" s="59" t="s">
        <v>2531</v>
      </c>
      <c r="H90" s="14">
        <v>95</v>
      </c>
    </row>
    <row r="91" spans="1:8" x14ac:dyDescent="0.2">
      <c r="A91" s="23">
        <v>202210</v>
      </c>
      <c r="B91" s="18">
        <v>5540246190727</v>
      </c>
      <c r="C91" s="19">
        <v>1706</v>
      </c>
      <c r="D91" s="19">
        <v>19270.310400000002</v>
      </c>
      <c r="E91" s="19">
        <v>673</v>
      </c>
      <c r="F91" t="s">
        <v>7</v>
      </c>
      <c r="G91" s="59" t="s">
        <v>2531</v>
      </c>
      <c r="H91" s="14">
        <v>95</v>
      </c>
    </row>
    <row r="92" spans="1:8" x14ac:dyDescent="0.2">
      <c r="A92" s="23">
        <v>202210</v>
      </c>
      <c r="B92" s="18">
        <v>5540246190835</v>
      </c>
      <c r="C92" s="19">
        <v>112</v>
      </c>
      <c r="D92" s="19">
        <v>23539.5072</v>
      </c>
      <c r="E92" s="19">
        <v>33</v>
      </c>
      <c r="F92" t="s">
        <v>7</v>
      </c>
      <c r="G92" s="59" t="s">
        <v>2531</v>
      </c>
      <c r="H92" s="14">
        <v>95</v>
      </c>
    </row>
    <row r="93" spans="1:8" x14ac:dyDescent="0.2">
      <c r="A93" s="23">
        <v>202210</v>
      </c>
      <c r="B93" s="18">
        <v>5540246191596</v>
      </c>
      <c r="C93" s="19">
        <v>209</v>
      </c>
      <c r="D93" s="19">
        <v>11944.3248</v>
      </c>
      <c r="E93" s="19">
        <v>177</v>
      </c>
      <c r="F93" t="s">
        <v>7</v>
      </c>
      <c r="G93" s="59" t="s">
        <v>2531</v>
      </c>
      <c r="H93" s="14">
        <v>95</v>
      </c>
    </row>
    <row r="94" spans="1:8" x14ac:dyDescent="0.2">
      <c r="A94" s="23">
        <v>202210</v>
      </c>
      <c r="B94" s="21">
        <v>5540246193316</v>
      </c>
      <c r="C94" s="22">
        <v>469</v>
      </c>
      <c r="D94" s="22">
        <v>15875.049600000002</v>
      </c>
      <c r="E94" s="22">
        <v>539</v>
      </c>
      <c r="F94" t="s">
        <v>7</v>
      </c>
      <c r="G94" s="59" t="s">
        <v>2531</v>
      </c>
      <c r="H94" s="14">
        <v>95</v>
      </c>
    </row>
    <row r="95" spans="1:8" x14ac:dyDescent="0.2">
      <c r="A95" s="23">
        <v>202210</v>
      </c>
      <c r="B95" s="18">
        <v>5540246193409</v>
      </c>
      <c r="C95" s="19">
        <v>100</v>
      </c>
      <c r="D95" s="19">
        <v>5126.9760000000006</v>
      </c>
      <c r="E95" s="19">
        <v>19</v>
      </c>
      <c r="F95" t="s">
        <v>7</v>
      </c>
      <c r="G95" s="59" t="s">
        <v>2531</v>
      </c>
      <c r="H95" s="14">
        <v>95</v>
      </c>
    </row>
    <row r="96" spans="1:8" x14ac:dyDescent="0.2">
      <c r="A96" s="23">
        <v>202210</v>
      </c>
      <c r="B96" s="18">
        <v>5540246194467</v>
      </c>
      <c r="C96" s="19">
        <v>40536</v>
      </c>
      <c r="D96" s="19">
        <v>40834.152000000002</v>
      </c>
      <c r="E96" s="19">
        <v>51226</v>
      </c>
      <c r="F96" t="s">
        <v>7</v>
      </c>
      <c r="G96" s="59" t="s">
        <v>2531</v>
      </c>
      <c r="H96" s="14">
        <v>95</v>
      </c>
    </row>
    <row r="97" spans="1:8" x14ac:dyDescent="0.2">
      <c r="A97" s="23">
        <v>202210</v>
      </c>
      <c r="B97" s="18">
        <v>5540246194632</v>
      </c>
      <c r="C97" s="19">
        <v>2140</v>
      </c>
      <c r="D97" s="19">
        <v>27642.297600000002</v>
      </c>
      <c r="E97" s="19">
        <v>10311</v>
      </c>
      <c r="F97" t="s">
        <v>7</v>
      </c>
      <c r="G97" s="59" t="s">
        <v>2531</v>
      </c>
      <c r="H97" s="14">
        <v>95</v>
      </c>
    </row>
    <row r="98" spans="1:8" x14ac:dyDescent="0.2">
      <c r="A98" s="23">
        <v>202210</v>
      </c>
      <c r="B98" s="21">
        <v>5540246195250</v>
      </c>
      <c r="C98" s="22">
        <v>242</v>
      </c>
      <c r="D98" s="22">
        <v>9466.3296000000009</v>
      </c>
      <c r="E98" s="22">
        <v>729</v>
      </c>
      <c r="F98" t="s">
        <v>7</v>
      </c>
      <c r="G98" s="59" t="s">
        <v>2531</v>
      </c>
      <c r="H98" s="14">
        <v>95</v>
      </c>
    </row>
    <row r="99" spans="1:8" x14ac:dyDescent="0.2">
      <c r="A99" s="23">
        <v>202210</v>
      </c>
      <c r="B99" s="18">
        <v>5540246196046</v>
      </c>
      <c r="C99" s="19">
        <v>0</v>
      </c>
      <c r="D99" s="19">
        <v>0</v>
      </c>
      <c r="E99" s="19">
        <v>89</v>
      </c>
      <c r="F99" t="s">
        <v>7</v>
      </c>
      <c r="G99" s="63" t="s">
        <v>2532</v>
      </c>
      <c r="H99" s="14">
        <v>10</v>
      </c>
    </row>
    <row r="100" spans="1:8" x14ac:dyDescent="0.2">
      <c r="A100" s="23">
        <v>202211</v>
      </c>
      <c r="B100" s="18">
        <v>5540246170256</v>
      </c>
      <c r="C100" s="19">
        <v>3951</v>
      </c>
      <c r="D100" s="19">
        <v>26558.625600000003</v>
      </c>
      <c r="E100" s="19">
        <v>10366</v>
      </c>
      <c r="F100" t="s">
        <v>7</v>
      </c>
      <c r="G100" s="59" t="s">
        <v>2531</v>
      </c>
      <c r="H100" s="14">
        <v>97</v>
      </c>
    </row>
    <row r="101" spans="1:8" x14ac:dyDescent="0.2">
      <c r="A101" s="23">
        <v>202211</v>
      </c>
      <c r="B101" s="21">
        <v>5540246171888</v>
      </c>
      <c r="C101" s="22">
        <v>1293</v>
      </c>
      <c r="D101" s="22">
        <v>21776.472000000002</v>
      </c>
      <c r="E101" s="22">
        <v>2383</v>
      </c>
      <c r="F101" t="s">
        <v>7</v>
      </c>
      <c r="G101" s="59" t="s">
        <v>2531</v>
      </c>
      <c r="H101" s="14">
        <v>97</v>
      </c>
    </row>
    <row r="102" spans="1:8" x14ac:dyDescent="0.2">
      <c r="A102" s="23">
        <v>202211</v>
      </c>
      <c r="B102" s="21">
        <v>5540246175372</v>
      </c>
      <c r="C102" s="22">
        <v>1462</v>
      </c>
      <c r="D102" s="22">
        <v>5715.3600000000006</v>
      </c>
      <c r="E102" s="22">
        <v>140</v>
      </c>
      <c r="F102" t="s">
        <v>7</v>
      </c>
      <c r="G102" s="59" t="s">
        <v>2531</v>
      </c>
      <c r="H102" s="14">
        <v>97</v>
      </c>
    </row>
    <row r="103" spans="1:8" x14ac:dyDescent="0.2">
      <c r="A103" s="23">
        <v>202211</v>
      </c>
      <c r="B103" s="21">
        <v>5540246177376</v>
      </c>
      <c r="C103" s="22">
        <v>1692</v>
      </c>
      <c r="D103" s="22">
        <v>67936.276800000007</v>
      </c>
      <c r="E103" s="22">
        <v>1167</v>
      </c>
      <c r="F103" t="s">
        <v>7</v>
      </c>
      <c r="G103" s="59" t="s">
        <v>2531</v>
      </c>
      <c r="H103" s="14">
        <v>97</v>
      </c>
    </row>
    <row r="104" spans="1:8" x14ac:dyDescent="0.2">
      <c r="A104" s="23">
        <v>202211</v>
      </c>
      <c r="B104" s="21">
        <v>5540246180522</v>
      </c>
      <c r="C104" s="22">
        <v>1337</v>
      </c>
      <c r="D104" s="22">
        <v>25241.500800000002</v>
      </c>
      <c r="E104" s="22">
        <v>1722</v>
      </c>
      <c r="F104" t="s">
        <v>7</v>
      </c>
      <c r="G104" s="59" t="s">
        <v>2531</v>
      </c>
      <c r="H104" s="14">
        <v>97</v>
      </c>
    </row>
    <row r="105" spans="1:8" x14ac:dyDescent="0.2">
      <c r="A105" s="23">
        <v>202211</v>
      </c>
      <c r="B105" s="21">
        <v>5540246182684</v>
      </c>
      <c r="C105" s="22">
        <v>455</v>
      </c>
      <c r="D105" s="22">
        <v>22819.103999999999</v>
      </c>
      <c r="E105" s="22">
        <v>557</v>
      </c>
      <c r="F105" t="s">
        <v>7</v>
      </c>
      <c r="G105" s="59" t="s">
        <v>2531</v>
      </c>
      <c r="H105" s="14">
        <v>97</v>
      </c>
    </row>
    <row r="106" spans="1:8" x14ac:dyDescent="0.2">
      <c r="A106" s="23">
        <v>202211</v>
      </c>
      <c r="B106" s="21">
        <v>5540246183844</v>
      </c>
      <c r="C106" s="22">
        <v>471</v>
      </c>
      <c r="D106" s="22">
        <v>13592.880000000001</v>
      </c>
      <c r="E106" s="22">
        <v>455</v>
      </c>
      <c r="F106" t="s">
        <v>7</v>
      </c>
      <c r="G106" s="59" t="s">
        <v>2531</v>
      </c>
      <c r="H106" s="14">
        <v>97</v>
      </c>
    </row>
    <row r="107" spans="1:8" x14ac:dyDescent="0.2">
      <c r="A107" s="23">
        <v>202211</v>
      </c>
      <c r="B107" s="21">
        <v>5540246184036</v>
      </c>
      <c r="C107" s="22">
        <v>72</v>
      </c>
      <c r="D107" s="22">
        <v>1348.3152000000002</v>
      </c>
      <c r="E107" s="22">
        <v>65</v>
      </c>
      <c r="F107" t="s">
        <v>7</v>
      </c>
      <c r="G107" s="59" t="s">
        <v>2531</v>
      </c>
      <c r="H107" s="14">
        <v>97</v>
      </c>
    </row>
    <row r="108" spans="1:8" x14ac:dyDescent="0.2">
      <c r="A108" s="23">
        <v>202211</v>
      </c>
      <c r="B108" s="21">
        <v>5540246190727</v>
      </c>
      <c r="C108" s="22">
        <v>1033</v>
      </c>
      <c r="D108" s="22">
        <v>11667.067200000001</v>
      </c>
      <c r="E108" s="22">
        <v>952</v>
      </c>
      <c r="F108" t="s">
        <v>7</v>
      </c>
      <c r="G108" s="59" t="s">
        <v>2531</v>
      </c>
      <c r="H108" s="14">
        <v>97</v>
      </c>
    </row>
    <row r="109" spans="1:8" x14ac:dyDescent="0.2">
      <c r="A109" s="23">
        <v>202211</v>
      </c>
      <c r="B109" s="18">
        <v>5540246190835</v>
      </c>
      <c r="C109" s="19">
        <v>79</v>
      </c>
      <c r="D109" s="19">
        <v>16673.817600000002</v>
      </c>
      <c r="E109" s="19">
        <v>28</v>
      </c>
      <c r="F109" t="s">
        <v>7</v>
      </c>
      <c r="G109" s="59" t="s">
        <v>2531</v>
      </c>
      <c r="H109" s="14">
        <v>97</v>
      </c>
    </row>
    <row r="110" spans="1:8" x14ac:dyDescent="0.2">
      <c r="A110" s="23">
        <v>202211</v>
      </c>
      <c r="B110" s="18">
        <v>5540246191596</v>
      </c>
      <c r="C110" s="19">
        <v>330</v>
      </c>
      <c r="D110" s="19">
        <v>20022.681600000004</v>
      </c>
      <c r="E110" s="19">
        <v>184</v>
      </c>
      <c r="F110" t="s">
        <v>7</v>
      </c>
      <c r="G110" s="59" t="s">
        <v>2531</v>
      </c>
      <c r="H110" s="14">
        <v>97</v>
      </c>
    </row>
    <row r="111" spans="1:8" x14ac:dyDescent="0.2">
      <c r="A111" s="23">
        <v>202211</v>
      </c>
      <c r="B111" s="21">
        <v>5540246193316</v>
      </c>
      <c r="C111" s="22">
        <v>265</v>
      </c>
      <c r="D111" s="22">
        <v>8992.6848000000009</v>
      </c>
      <c r="E111" s="22">
        <v>516</v>
      </c>
      <c r="F111" t="s">
        <v>7</v>
      </c>
      <c r="G111" s="59" t="s">
        <v>2531</v>
      </c>
      <c r="H111" s="14">
        <v>97</v>
      </c>
    </row>
    <row r="112" spans="1:8" x14ac:dyDescent="0.2">
      <c r="A112" s="23">
        <v>202211</v>
      </c>
      <c r="B112" s="18">
        <v>5540246193409</v>
      </c>
      <c r="C112" s="19">
        <v>82</v>
      </c>
      <c r="D112" s="19">
        <v>4173.12</v>
      </c>
      <c r="E112" s="19">
        <v>5</v>
      </c>
      <c r="F112" t="s">
        <v>7</v>
      </c>
      <c r="G112" s="59" t="s">
        <v>2531</v>
      </c>
      <c r="H112" s="14">
        <v>97</v>
      </c>
    </row>
    <row r="113" spans="1:8" x14ac:dyDescent="0.2">
      <c r="A113" s="23">
        <v>202211</v>
      </c>
      <c r="B113" s="18">
        <v>5540246194467</v>
      </c>
      <c r="C113" s="19">
        <v>61694</v>
      </c>
      <c r="D113" s="19">
        <v>62148.686400000006</v>
      </c>
      <c r="E113" s="19">
        <v>55848</v>
      </c>
      <c r="F113" t="s">
        <v>7</v>
      </c>
      <c r="G113" s="59" t="s">
        <v>2531</v>
      </c>
      <c r="H113" s="14">
        <v>97</v>
      </c>
    </row>
    <row r="114" spans="1:8" x14ac:dyDescent="0.2">
      <c r="A114" s="23">
        <v>202211</v>
      </c>
      <c r="B114" s="21">
        <v>5540246194632</v>
      </c>
      <c r="C114" s="22">
        <v>2963</v>
      </c>
      <c r="D114" s="22">
        <v>38285.481599999999</v>
      </c>
      <c r="E114" s="22">
        <v>10656</v>
      </c>
      <c r="F114" t="s">
        <v>7</v>
      </c>
      <c r="G114" s="59" t="s">
        <v>2531</v>
      </c>
      <c r="H114" s="14">
        <v>97</v>
      </c>
    </row>
    <row r="115" spans="1:8" x14ac:dyDescent="0.2">
      <c r="A115" s="23">
        <v>202211</v>
      </c>
      <c r="B115" s="21">
        <v>5540246195250</v>
      </c>
      <c r="C115" s="22">
        <v>516</v>
      </c>
      <c r="D115" s="22">
        <v>20206.9728</v>
      </c>
      <c r="E115" s="22">
        <v>613</v>
      </c>
      <c r="F115" t="s">
        <v>7</v>
      </c>
      <c r="G115" s="59" t="s">
        <v>2531</v>
      </c>
      <c r="H115" s="14">
        <v>97</v>
      </c>
    </row>
    <row r="116" spans="1:8" x14ac:dyDescent="0.2">
      <c r="A116" s="23">
        <v>202211</v>
      </c>
      <c r="B116" s="21">
        <v>5540246196046</v>
      </c>
      <c r="C116" s="22">
        <v>239</v>
      </c>
      <c r="D116" s="22">
        <v>4341.0384000000004</v>
      </c>
      <c r="E116" s="22">
        <v>799</v>
      </c>
      <c r="F116" t="s">
        <v>7</v>
      </c>
      <c r="G116" s="59" t="s">
        <v>2531</v>
      </c>
      <c r="H116" s="14">
        <v>97</v>
      </c>
    </row>
    <row r="117" spans="1:8" x14ac:dyDescent="0.2">
      <c r="A117" s="23">
        <v>202211</v>
      </c>
      <c r="B117" s="21">
        <v>5540246196065</v>
      </c>
      <c r="C117" s="22">
        <v>0</v>
      </c>
      <c r="D117" s="22">
        <v>0</v>
      </c>
      <c r="E117" s="22">
        <v>0</v>
      </c>
      <c r="F117" t="s">
        <v>7</v>
      </c>
      <c r="G117" s="63" t="s">
        <v>2532</v>
      </c>
      <c r="H117" s="14">
        <v>9</v>
      </c>
    </row>
    <row r="118" spans="1:8" x14ac:dyDescent="0.2">
      <c r="A118" s="23">
        <v>202212</v>
      </c>
      <c r="B118" s="21">
        <v>5540246170256</v>
      </c>
      <c r="C118" s="22">
        <v>5390</v>
      </c>
      <c r="D118" s="22">
        <v>38746.512000000002</v>
      </c>
      <c r="E118" s="22">
        <v>9691</v>
      </c>
      <c r="F118" t="s">
        <v>7</v>
      </c>
      <c r="G118" s="59" t="s">
        <v>2531</v>
      </c>
      <c r="H118" s="14">
        <v>99</v>
      </c>
    </row>
    <row r="119" spans="1:8" x14ac:dyDescent="0.2">
      <c r="A119" s="23">
        <v>202212</v>
      </c>
      <c r="B119" s="18">
        <v>5540246171888</v>
      </c>
      <c r="C119" s="19">
        <v>1641</v>
      </c>
      <c r="D119" s="19">
        <v>29189.376000000004</v>
      </c>
      <c r="E119" s="19">
        <v>2441</v>
      </c>
      <c r="F119" t="s">
        <v>7</v>
      </c>
      <c r="G119" s="59" t="s">
        <v>2531</v>
      </c>
      <c r="H119" s="14">
        <v>99</v>
      </c>
    </row>
    <row r="120" spans="1:8" x14ac:dyDescent="0.2">
      <c r="A120" s="23">
        <v>202212</v>
      </c>
      <c r="B120" s="21">
        <v>5540246177376</v>
      </c>
      <c r="C120" s="22">
        <v>1945</v>
      </c>
      <c r="D120" s="22">
        <v>78166.512000000002</v>
      </c>
      <c r="E120" s="22">
        <v>1017</v>
      </c>
      <c r="F120" t="s">
        <v>7</v>
      </c>
      <c r="G120" s="59" t="s">
        <v>2531</v>
      </c>
      <c r="H120" s="14">
        <v>99</v>
      </c>
    </row>
    <row r="121" spans="1:8" x14ac:dyDescent="0.2">
      <c r="A121" s="23">
        <v>202212</v>
      </c>
      <c r="B121" s="21">
        <v>5540246180522</v>
      </c>
      <c r="C121" s="22">
        <v>729</v>
      </c>
      <c r="D121" s="22">
        <v>14005.656000000001</v>
      </c>
      <c r="E121" s="22">
        <v>1856</v>
      </c>
      <c r="F121" t="s">
        <v>7</v>
      </c>
      <c r="G121" s="59" t="s">
        <v>2531</v>
      </c>
      <c r="H121" s="14">
        <v>99</v>
      </c>
    </row>
    <row r="122" spans="1:8" x14ac:dyDescent="0.2">
      <c r="A122" s="23">
        <v>202212</v>
      </c>
      <c r="B122" s="21">
        <v>5540246182684</v>
      </c>
      <c r="C122" s="22">
        <v>362</v>
      </c>
      <c r="D122" s="22">
        <v>18162.144</v>
      </c>
      <c r="E122" s="22">
        <v>601</v>
      </c>
      <c r="F122" t="s">
        <v>7</v>
      </c>
      <c r="G122" s="59" t="s">
        <v>2531</v>
      </c>
      <c r="H122" s="14">
        <v>99</v>
      </c>
    </row>
    <row r="123" spans="1:8" x14ac:dyDescent="0.2">
      <c r="A123" s="23">
        <v>202212</v>
      </c>
      <c r="B123" s="21">
        <v>5540246183844</v>
      </c>
      <c r="C123" s="22">
        <v>481</v>
      </c>
      <c r="D123" s="22">
        <v>13860.720000000001</v>
      </c>
      <c r="E123" s="22">
        <v>411</v>
      </c>
      <c r="F123" t="s">
        <v>7</v>
      </c>
      <c r="G123" s="59" t="s">
        <v>2531</v>
      </c>
      <c r="H123" s="14">
        <v>99</v>
      </c>
    </row>
    <row r="124" spans="1:8" x14ac:dyDescent="0.2">
      <c r="A124" s="23">
        <v>202212</v>
      </c>
      <c r="B124" s="18">
        <v>5540246190727</v>
      </c>
      <c r="C124" s="19">
        <v>93</v>
      </c>
      <c r="D124" s="19">
        <v>1048.7232000000001</v>
      </c>
      <c r="E124" s="19">
        <v>720</v>
      </c>
      <c r="F124" t="s">
        <v>7</v>
      </c>
      <c r="G124" s="59" t="s">
        <v>2531</v>
      </c>
      <c r="H124" s="14">
        <v>99</v>
      </c>
    </row>
    <row r="125" spans="1:8" x14ac:dyDescent="0.2">
      <c r="A125" s="23">
        <v>202212</v>
      </c>
      <c r="B125" s="21">
        <v>5540246190835</v>
      </c>
      <c r="C125" s="22">
        <v>52</v>
      </c>
      <c r="D125" s="22">
        <v>10788.9408</v>
      </c>
      <c r="E125" s="22">
        <v>26</v>
      </c>
      <c r="F125" t="s">
        <v>7</v>
      </c>
      <c r="G125" s="59" t="s">
        <v>2531</v>
      </c>
      <c r="H125" s="14">
        <v>99</v>
      </c>
    </row>
    <row r="126" spans="1:8" x14ac:dyDescent="0.2">
      <c r="A126" s="23">
        <v>202212</v>
      </c>
      <c r="B126" s="21">
        <v>5540246191596</v>
      </c>
      <c r="C126" s="22">
        <v>147</v>
      </c>
      <c r="D126" s="22">
        <v>8883.3024000000005</v>
      </c>
      <c r="E126" s="22">
        <v>212</v>
      </c>
      <c r="F126" t="s">
        <v>7</v>
      </c>
      <c r="G126" s="59" t="s">
        <v>2531</v>
      </c>
      <c r="H126" s="14">
        <v>99</v>
      </c>
    </row>
    <row r="127" spans="1:8" x14ac:dyDescent="0.2">
      <c r="A127" s="23">
        <v>202212</v>
      </c>
      <c r="B127" s="18">
        <v>5540246193316</v>
      </c>
      <c r="C127" s="19">
        <v>864</v>
      </c>
      <c r="D127" s="19">
        <v>29344.550400000004</v>
      </c>
      <c r="E127" s="19">
        <v>594</v>
      </c>
      <c r="F127" t="s">
        <v>7</v>
      </c>
      <c r="G127" s="59" t="s">
        <v>2531</v>
      </c>
      <c r="H127" s="14">
        <v>99</v>
      </c>
    </row>
    <row r="128" spans="1:8" x14ac:dyDescent="0.2">
      <c r="A128" s="23">
        <v>202212</v>
      </c>
      <c r="B128" s="21">
        <v>5540246193409</v>
      </c>
      <c r="C128" s="22">
        <v>77</v>
      </c>
      <c r="D128" s="22">
        <v>3934.6559999999999</v>
      </c>
      <c r="E128" s="22">
        <v>14</v>
      </c>
      <c r="F128" t="s">
        <v>7</v>
      </c>
      <c r="G128" s="59" t="s">
        <v>2531</v>
      </c>
      <c r="H128" s="14">
        <v>99</v>
      </c>
    </row>
    <row r="129" spans="1:8" x14ac:dyDescent="0.2">
      <c r="A129" s="23">
        <v>202212</v>
      </c>
      <c r="B129" s="18">
        <v>5540246194467</v>
      </c>
      <c r="C129" s="19">
        <v>64422</v>
      </c>
      <c r="D129" s="19">
        <v>64897.156800000004</v>
      </c>
      <c r="E129" s="19">
        <v>54901</v>
      </c>
      <c r="F129" t="s">
        <v>7</v>
      </c>
      <c r="G129" s="59" t="s">
        <v>2531</v>
      </c>
      <c r="H129" s="14">
        <v>99</v>
      </c>
    </row>
    <row r="130" spans="1:8" x14ac:dyDescent="0.2">
      <c r="A130" s="23">
        <v>202212</v>
      </c>
      <c r="B130" s="21">
        <v>5540246194632</v>
      </c>
      <c r="C130" s="22">
        <v>1924</v>
      </c>
      <c r="D130" s="22">
        <v>24854.083200000001</v>
      </c>
      <c r="E130" s="22">
        <v>10009</v>
      </c>
      <c r="F130" t="s">
        <v>7</v>
      </c>
      <c r="G130" s="59" t="s">
        <v>2531</v>
      </c>
      <c r="H130" s="14">
        <v>99</v>
      </c>
    </row>
    <row r="131" spans="1:8" x14ac:dyDescent="0.2">
      <c r="A131" s="23">
        <v>202212</v>
      </c>
      <c r="B131" s="21">
        <v>5540246195250</v>
      </c>
      <c r="C131" s="22">
        <v>780</v>
      </c>
      <c r="D131" s="22">
        <v>30583.526400000002</v>
      </c>
      <c r="E131" s="22">
        <v>796</v>
      </c>
      <c r="F131" t="s">
        <v>7</v>
      </c>
      <c r="G131" s="59" t="s">
        <v>2531</v>
      </c>
      <c r="H131" s="14">
        <v>99</v>
      </c>
    </row>
    <row r="132" spans="1:8" x14ac:dyDescent="0.2">
      <c r="A132" s="23">
        <v>202212</v>
      </c>
      <c r="B132" s="21">
        <v>5540246196046</v>
      </c>
      <c r="C132" s="22">
        <v>919</v>
      </c>
      <c r="D132" s="22">
        <v>16689.801600000003</v>
      </c>
      <c r="E132" s="22">
        <v>785</v>
      </c>
      <c r="F132" t="s">
        <v>7</v>
      </c>
      <c r="G132" s="59" t="s">
        <v>2531</v>
      </c>
      <c r="H132" s="14">
        <v>99</v>
      </c>
    </row>
    <row r="133" spans="1:8" x14ac:dyDescent="0.2">
      <c r="A133" s="23">
        <v>202212</v>
      </c>
      <c r="B133" s="21">
        <v>5540246196065</v>
      </c>
      <c r="C133" s="22">
        <v>891</v>
      </c>
      <c r="D133" s="22">
        <v>20594.995200000001</v>
      </c>
      <c r="E133" s="22">
        <v>116</v>
      </c>
      <c r="F133" t="s">
        <v>7</v>
      </c>
      <c r="G133" s="59" t="s">
        <v>2531</v>
      </c>
      <c r="H133" s="14">
        <v>99</v>
      </c>
    </row>
    <row r="134" spans="1:8" x14ac:dyDescent="0.2">
      <c r="A134" s="23">
        <v>202212</v>
      </c>
      <c r="B134" s="21">
        <v>5540246196466</v>
      </c>
      <c r="C134" s="22">
        <v>0</v>
      </c>
      <c r="D134" s="22">
        <v>0</v>
      </c>
      <c r="E134" s="22">
        <v>966</v>
      </c>
      <c r="F134" t="s">
        <v>7</v>
      </c>
      <c r="G134" s="63" t="s">
        <v>2532</v>
      </c>
      <c r="H134" s="14">
        <v>2</v>
      </c>
    </row>
    <row r="135" spans="1:8" x14ac:dyDescent="0.2">
      <c r="A135" s="23">
        <v>202301</v>
      </c>
      <c r="B135" s="18">
        <v>5540246170256</v>
      </c>
      <c r="C135" s="19">
        <v>8503</v>
      </c>
      <c r="D135" s="19">
        <v>61969.5792</v>
      </c>
      <c r="E135" s="19">
        <v>1332</v>
      </c>
      <c r="F135" t="s">
        <v>7</v>
      </c>
      <c r="G135" s="59" t="s">
        <v>2531</v>
      </c>
      <c r="H135" s="14">
        <v>95</v>
      </c>
    </row>
    <row r="136" spans="1:8" x14ac:dyDescent="0.2">
      <c r="A136" s="23">
        <v>202301</v>
      </c>
      <c r="B136" s="21">
        <v>5540246171888</v>
      </c>
      <c r="C136" s="22">
        <v>1297</v>
      </c>
      <c r="D136" s="22">
        <v>23644.094400000002</v>
      </c>
      <c r="E136" s="22">
        <v>369</v>
      </c>
      <c r="F136" t="s">
        <v>7</v>
      </c>
      <c r="G136" s="59" t="s">
        <v>2531</v>
      </c>
      <c r="H136" s="14">
        <v>95</v>
      </c>
    </row>
    <row r="137" spans="1:8" x14ac:dyDescent="0.2">
      <c r="A137" s="23">
        <v>202301</v>
      </c>
      <c r="B137" s="18">
        <v>5540246177376</v>
      </c>
      <c r="C137" s="19">
        <v>928</v>
      </c>
      <c r="D137" s="19">
        <v>37310.976000000002</v>
      </c>
      <c r="E137" s="19">
        <v>184</v>
      </c>
      <c r="F137" t="s">
        <v>7</v>
      </c>
      <c r="G137" s="59" t="s">
        <v>2531</v>
      </c>
      <c r="H137" s="14">
        <v>95</v>
      </c>
    </row>
    <row r="138" spans="1:8" x14ac:dyDescent="0.2">
      <c r="A138" s="23">
        <v>202301</v>
      </c>
      <c r="B138" s="21">
        <v>5540246180522</v>
      </c>
      <c r="C138" s="22">
        <v>543</v>
      </c>
      <c r="D138" s="22">
        <v>10564.689600000002</v>
      </c>
      <c r="E138" s="22">
        <v>279</v>
      </c>
      <c r="F138" t="s">
        <v>7</v>
      </c>
      <c r="G138" s="59" t="s">
        <v>2531</v>
      </c>
      <c r="H138" s="14">
        <v>95</v>
      </c>
    </row>
    <row r="139" spans="1:8" x14ac:dyDescent="0.2">
      <c r="A139" s="23">
        <v>202301</v>
      </c>
      <c r="B139" s="21">
        <v>5540246182684</v>
      </c>
      <c r="C139" s="22">
        <v>226</v>
      </c>
      <c r="D139" s="22">
        <v>11293.128000000001</v>
      </c>
      <c r="E139" s="22">
        <v>79</v>
      </c>
      <c r="F139" t="s">
        <v>7</v>
      </c>
      <c r="G139" s="59" t="s">
        <v>2531</v>
      </c>
      <c r="H139" s="14">
        <v>95</v>
      </c>
    </row>
    <row r="140" spans="1:8" x14ac:dyDescent="0.2">
      <c r="A140" s="23">
        <v>202301</v>
      </c>
      <c r="B140" s="21">
        <v>5540246183844</v>
      </c>
      <c r="C140" s="22">
        <v>256</v>
      </c>
      <c r="D140" s="22">
        <v>7365.6</v>
      </c>
      <c r="E140" s="22">
        <v>79</v>
      </c>
      <c r="F140" t="s">
        <v>7</v>
      </c>
      <c r="G140" s="59" t="s">
        <v>2531</v>
      </c>
      <c r="H140" s="14">
        <v>95</v>
      </c>
    </row>
    <row r="141" spans="1:8" x14ac:dyDescent="0.2">
      <c r="A141" s="23">
        <v>202301</v>
      </c>
      <c r="B141" s="18">
        <v>5540246190727</v>
      </c>
      <c r="C141" s="19">
        <v>1880</v>
      </c>
      <c r="D141" s="19">
        <v>21236.644800000002</v>
      </c>
      <c r="E141" s="19">
        <v>186</v>
      </c>
      <c r="F141" t="s">
        <v>7</v>
      </c>
      <c r="G141" s="59" t="s">
        <v>2531</v>
      </c>
      <c r="H141" s="14">
        <v>95</v>
      </c>
    </row>
    <row r="142" spans="1:8" x14ac:dyDescent="0.2">
      <c r="A142" s="23">
        <v>202301</v>
      </c>
      <c r="B142" s="18">
        <v>5540246190835</v>
      </c>
      <c r="C142" s="19">
        <v>26</v>
      </c>
      <c r="D142" s="19">
        <v>5394.4704000000002</v>
      </c>
      <c r="E142" s="19">
        <v>12</v>
      </c>
      <c r="F142" t="s">
        <v>7</v>
      </c>
      <c r="G142" s="59" t="s">
        <v>2531</v>
      </c>
      <c r="H142" s="14">
        <v>95</v>
      </c>
    </row>
    <row r="143" spans="1:8" x14ac:dyDescent="0.2">
      <c r="A143" s="23">
        <v>202301</v>
      </c>
      <c r="B143" s="18">
        <v>5540246191596</v>
      </c>
      <c r="C143" s="19">
        <v>158</v>
      </c>
      <c r="D143" s="19">
        <v>9728.1648000000005</v>
      </c>
      <c r="E143" s="19">
        <v>72</v>
      </c>
      <c r="F143" t="s">
        <v>7</v>
      </c>
      <c r="G143" s="59" t="s">
        <v>2531</v>
      </c>
      <c r="H143" s="14">
        <v>95</v>
      </c>
    </row>
    <row r="144" spans="1:8" x14ac:dyDescent="0.2">
      <c r="A144" s="23">
        <v>202301</v>
      </c>
      <c r="B144" s="18">
        <v>5540246193316</v>
      </c>
      <c r="C144" s="19">
        <v>270</v>
      </c>
      <c r="D144" s="19">
        <v>9150.4511999999995</v>
      </c>
      <c r="E144" s="19">
        <v>126</v>
      </c>
      <c r="F144" t="s">
        <v>7</v>
      </c>
      <c r="G144" s="59" t="s">
        <v>2531</v>
      </c>
      <c r="H144" s="14">
        <v>95</v>
      </c>
    </row>
    <row r="145" spans="1:8" x14ac:dyDescent="0.2">
      <c r="A145" s="23">
        <v>202301</v>
      </c>
      <c r="B145" s="21">
        <v>5540246193409</v>
      </c>
      <c r="C145" s="22">
        <v>63</v>
      </c>
      <c r="D145" s="22">
        <v>3219.2640000000006</v>
      </c>
      <c r="E145" s="22">
        <v>3</v>
      </c>
      <c r="F145" t="s">
        <v>7</v>
      </c>
      <c r="G145" s="59" t="s">
        <v>2531</v>
      </c>
      <c r="H145" s="14">
        <v>95</v>
      </c>
    </row>
    <row r="146" spans="1:8" x14ac:dyDescent="0.2">
      <c r="A146" s="23">
        <v>202301</v>
      </c>
      <c r="B146" s="21">
        <v>5540246194467</v>
      </c>
      <c r="C146" s="22">
        <v>93209</v>
      </c>
      <c r="D146" s="22">
        <v>93896.150400000013</v>
      </c>
      <c r="E146" s="22">
        <v>8909</v>
      </c>
      <c r="F146" t="s">
        <v>7</v>
      </c>
      <c r="G146" s="59" t="s">
        <v>2531</v>
      </c>
      <c r="H146" s="14">
        <v>95</v>
      </c>
    </row>
    <row r="147" spans="1:8" x14ac:dyDescent="0.2">
      <c r="A147" s="23">
        <v>202301</v>
      </c>
      <c r="B147" s="21">
        <v>5540246194632</v>
      </c>
      <c r="C147" s="22">
        <v>2239</v>
      </c>
      <c r="D147" s="22">
        <v>28931.472000000005</v>
      </c>
      <c r="E147" s="22">
        <v>1569</v>
      </c>
      <c r="F147" t="s">
        <v>7</v>
      </c>
      <c r="G147" s="59" t="s">
        <v>2531</v>
      </c>
      <c r="H147" s="14">
        <v>95</v>
      </c>
    </row>
    <row r="148" spans="1:8" x14ac:dyDescent="0.2">
      <c r="A148" s="23">
        <v>202301</v>
      </c>
      <c r="B148" s="21">
        <v>5540246195250</v>
      </c>
      <c r="C148" s="22">
        <v>574</v>
      </c>
      <c r="D148" s="22">
        <v>22482.532800000001</v>
      </c>
      <c r="E148" s="22">
        <v>149</v>
      </c>
      <c r="F148" t="s">
        <v>7</v>
      </c>
      <c r="G148" s="59" t="s">
        <v>2531</v>
      </c>
      <c r="H148" s="14">
        <v>95</v>
      </c>
    </row>
    <row r="149" spans="1:8" x14ac:dyDescent="0.2">
      <c r="A149" s="23">
        <v>202301</v>
      </c>
      <c r="B149" s="21">
        <v>5540246196046</v>
      </c>
      <c r="C149" s="22">
        <v>720</v>
      </c>
      <c r="D149" s="22">
        <v>13065.235200000001</v>
      </c>
      <c r="E149" s="22">
        <v>100</v>
      </c>
      <c r="F149" t="s">
        <v>7</v>
      </c>
      <c r="G149" s="59" t="s">
        <v>2531</v>
      </c>
      <c r="H149" s="14">
        <v>95</v>
      </c>
    </row>
    <row r="150" spans="1:8" x14ac:dyDescent="0.2">
      <c r="A150" s="23">
        <v>202301</v>
      </c>
      <c r="B150" s="21">
        <v>5540246196065</v>
      </c>
      <c r="C150" s="22">
        <v>775</v>
      </c>
      <c r="D150" s="22">
        <v>17913.355199999998</v>
      </c>
      <c r="E150" s="22">
        <v>98</v>
      </c>
      <c r="F150" t="s">
        <v>7</v>
      </c>
      <c r="G150" s="59" t="s">
        <v>2531</v>
      </c>
      <c r="H150" s="14">
        <v>95</v>
      </c>
    </row>
    <row r="151" spans="1:8" x14ac:dyDescent="0.2">
      <c r="A151" s="23">
        <v>202301</v>
      </c>
      <c r="B151" s="21">
        <v>5540246196466</v>
      </c>
      <c r="C151" s="22">
        <v>817</v>
      </c>
      <c r="D151" s="22">
        <v>4242.5856000000003</v>
      </c>
      <c r="E151" s="22">
        <v>223</v>
      </c>
      <c r="F151" t="s">
        <v>7</v>
      </c>
      <c r="G151" s="59" t="s">
        <v>2531</v>
      </c>
      <c r="H151" s="14">
        <v>95</v>
      </c>
    </row>
    <row r="152" spans="1:8" x14ac:dyDescent="0.2">
      <c r="A152" s="23">
        <v>202205</v>
      </c>
      <c r="B152" s="21">
        <v>5540246171796</v>
      </c>
      <c r="C152" s="22">
        <v>0</v>
      </c>
      <c r="D152" s="22">
        <v>0</v>
      </c>
      <c r="E152" s="22">
        <v>1323</v>
      </c>
      <c r="F152" t="s">
        <v>37</v>
      </c>
      <c r="G152" s="63" t="s">
        <v>2532</v>
      </c>
      <c r="H152" s="14">
        <v>19</v>
      </c>
    </row>
    <row r="153" spans="1:8" x14ac:dyDescent="0.2">
      <c r="A153" s="23">
        <v>202205</v>
      </c>
      <c r="B153" s="18">
        <v>5540246171933</v>
      </c>
      <c r="C153" s="19">
        <v>836</v>
      </c>
      <c r="D153" s="19">
        <v>538.0992</v>
      </c>
      <c r="E153" s="19">
        <v>6738</v>
      </c>
      <c r="F153" t="s">
        <v>37</v>
      </c>
      <c r="G153" s="59" t="s">
        <v>2531</v>
      </c>
      <c r="H153" s="14">
        <v>88</v>
      </c>
    </row>
    <row r="154" spans="1:8" x14ac:dyDescent="0.2">
      <c r="A154" s="23">
        <v>202205</v>
      </c>
      <c r="B154" s="18">
        <v>5540246172539</v>
      </c>
      <c r="C154" s="19">
        <v>28</v>
      </c>
      <c r="D154" s="19">
        <v>579.35520000000008</v>
      </c>
      <c r="E154" s="19">
        <v>89</v>
      </c>
      <c r="F154" t="s">
        <v>37</v>
      </c>
      <c r="G154" s="59" t="s">
        <v>2531</v>
      </c>
      <c r="H154" s="14">
        <v>88</v>
      </c>
    </row>
    <row r="155" spans="1:8" x14ac:dyDescent="0.2">
      <c r="A155" s="23">
        <v>202205</v>
      </c>
      <c r="B155" s="21">
        <v>5540246172669</v>
      </c>
      <c r="C155" s="22">
        <v>168</v>
      </c>
      <c r="D155" s="22">
        <v>2273.0976000000001</v>
      </c>
      <c r="E155" s="22">
        <v>1170</v>
      </c>
      <c r="F155" t="s">
        <v>37</v>
      </c>
      <c r="G155" s="59" t="s">
        <v>2531</v>
      </c>
      <c r="H155" s="14">
        <v>88</v>
      </c>
    </row>
    <row r="156" spans="1:8" x14ac:dyDescent="0.2">
      <c r="A156" s="23">
        <v>202205</v>
      </c>
      <c r="B156" s="21">
        <v>5540246172978</v>
      </c>
      <c r="C156" s="22">
        <v>752</v>
      </c>
      <c r="D156" s="22">
        <v>606.05280000000005</v>
      </c>
      <c r="E156" s="22">
        <v>8854</v>
      </c>
      <c r="F156" t="s">
        <v>37</v>
      </c>
      <c r="G156" s="59" t="s">
        <v>2531</v>
      </c>
      <c r="H156" s="14">
        <v>88</v>
      </c>
    </row>
    <row r="157" spans="1:8" x14ac:dyDescent="0.2">
      <c r="A157" s="23">
        <v>202205</v>
      </c>
      <c r="B157" s="18">
        <v>5540246173472</v>
      </c>
      <c r="C157" s="19">
        <v>0</v>
      </c>
      <c r="D157" s="19">
        <v>0</v>
      </c>
      <c r="E157" s="19">
        <v>543</v>
      </c>
      <c r="F157" t="s">
        <v>37</v>
      </c>
      <c r="G157" s="63" t="s">
        <v>2532</v>
      </c>
      <c r="H157" s="14">
        <v>19</v>
      </c>
    </row>
    <row r="158" spans="1:8" x14ac:dyDescent="0.2">
      <c r="A158" s="23">
        <v>202205</v>
      </c>
      <c r="B158" s="18">
        <v>5540246174095</v>
      </c>
      <c r="C158" s="19">
        <v>14</v>
      </c>
      <c r="D158" s="19">
        <v>434.41920000000005</v>
      </c>
      <c r="E158" s="19">
        <v>105</v>
      </c>
      <c r="F158" t="s">
        <v>37</v>
      </c>
      <c r="G158" s="59" t="s">
        <v>2531</v>
      </c>
      <c r="H158" s="14">
        <v>88</v>
      </c>
    </row>
    <row r="159" spans="1:8" x14ac:dyDescent="0.2">
      <c r="A159" s="23">
        <v>202205</v>
      </c>
      <c r="B159" s="21">
        <v>5540246174174</v>
      </c>
      <c r="C159" s="22">
        <v>26</v>
      </c>
      <c r="D159" s="22">
        <v>339.55200000000002</v>
      </c>
      <c r="E159" s="22">
        <v>708</v>
      </c>
      <c r="F159" t="s">
        <v>37</v>
      </c>
      <c r="G159" s="59" t="s">
        <v>2531</v>
      </c>
      <c r="H159" s="14">
        <v>88</v>
      </c>
    </row>
    <row r="160" spans="1:8" x14ac:dyDescent="0.2">
      <c r="A160" s="23">
        <v>202205</v>
      </c>
      <c r="B160" s="18">
        <v>5540246175047</v>
      </c>
      <c r="C160" s="19">
        <v>0</v>
      </c>
      <c r="D160" s="19">
        <v>0</v>
      </c>
      <c r="E160" s="19">
        <v>710</v>
      </c>
      <c r="F160" t="s">
        <v>37</v>
      </c>
      <c r="G160" s="63" t="s">
        <v>2532</v>
      </c>
      <c r="H160" s="14">
        <v>19</v>
      </c>
    </row>
    <row r="161" spans="1:8" x14ac:dyDescent="0.2">
      <c r="A161" s="23">
        <v>202205</v>
      </c>
      <c r="B161" s="21">
        <v>5540246175049</v>
      </c>
      <c r="C161" s="22">
        <v>502</v>
      </c>
      <c r="D161" s="22">
        <v>5216.1408000000001</v>
      </c>
      <c r="E161" s="22">
        <v>1643</v>
      </c>
      <c r="F161" t="s">
        <v>37</v>
      </c>
      <c r="G161" s="59" t="s">
        <v>2531</v>
      </c>
      <c r="H161" s="14">
        <v>88</v>
      </c>
    </row>
    <row r="162" spans="1:8" x14ac:dyDescent="0.2">
      <c r="A162" s="23">
        <v>202205</v>
      </c>
      <c r="B162" s="18">
        <v>5540246175050</v>
      </c>
      <c r="C162" s="19">
        <v>195</v>
      </c>
      <c r="D162" s="19">
        <v>2257.1136000000001</v>
      </c>
      <c r="E162" s="19">
        <v>2409</v>
      </c>
      <c r="F162" t="s">
        <v>37</v>
      </c>
      <c r="G162" s="59" t="s">
        <v>2531</v>
      </c>
      <c r="H162" s="14">
        <v>88</v>
      </c>
    </row>
    <row r="163" spans="1:8" x14ac:dyDescent="0.2">
      <c r="A163" s="23">
        <v>202205</v>
      </c>
      <c r="B163" s="18">
        <v>5540246176294</v>
      </c>
      <c r="C163" s="19">
        <v>4975</v>
      </c>
      <c r="D163" s="19">
        <v>4584.7296000000006</v>
      </c>
      <c r="E163" s="19">
        <v>22755</v>
      </c>
      <c r="F163" t="s">
        <v>37</v>
      </c>
      <c r="G163" s="59" t="s">
        <v>2531</v>
      </c>
      <c r="H163" s="14">
        <v>88</v>
      </c>
    </row>
    <row r="164" spans="1:8" x14ac:dyDescent="0.2">
      <c r="A164" s="23">
        <v>202205</v>
      </c>
      <c r="B164" s="21">
        <v>5540246176295</v>
      </c>
      <c r="C164" s="22">
        <v>0</v>
      </c>
      <c r="D164" s="22">
        <v>0</v>
      </c>
      <c r="E164" s="22">
        <v>75104</v>
      </c>
      <c r="F164" t="s">
        <v>37</v>
      </c>
      <c r="G164" s="63" t="s">
        <v>2532</v>
      </c>
      <c r="H164" s="14">
        <v>19</v>
      </c>
    </row>
    <row r="165" spans="1:8" x14ac:dyDescent="0.2">
      <c r="A165" s="23">
        <v>202205</v>
      </c>
      <c r="B165" s="21">
        <v>5540246176699</v>
      </c>
      <c r="C165" s="22">
        <v>0</v>
      </c>
      <c r="D165" s="22">
        <v>0</v>
      </c>
      <c r="E165" s="22">
        <v>7308</v>
      </c>
      <c r="F165" t="s">
        <v>37</v>
      </c>
      <c r="G165" s="63" t="s">
        <v>2532</v>
      </c>
      <c r="H165" s="14">
        <v>19</v>
      </c>
    </row>
    <row r="166" spans="1:8" x14ac:dyDescent="0.2">
      <c r="A166" s="23">
        <v>202205</v>
      </c>
      <c r="B166" s="21">
        <v>5540246184808</v>
      </c>
      <c r="C166" s="22">
        <v>0</v>
      </c>
      <c r="D166" s="22">
        <v>0</v>
      </c>
      <c r="E166" s="22">
        <v>16287</v>
      </c>
      <c r="F166" t="s">
        <v>37</v>
      </c>
      <c r="G166" s="63" t="s">
        <v>2532</v>
      </c>
      <c r="H166" s="14">
        <v>19</v>
      </c>
    </row>
    <row r="167" spans="1:8" x14ac:dyDescent="0.2">
      <c r="A167" s="23">
        <v>202205</v>
      </c>
      <c r="B167" s="18">
        <v>5540246185429</v>
      </c>
      <c r="C167" s="19">
        <v>168</v>
      </c>
      <c r="D167" s="19">
        <v>883.35360000000003</v>
      </c>
      <c r="E167" s="19">
        <v>529</v>
      </c>
      <c r="F167" t="s">
        <v>37</v>
      </c>
      <c r="G167" s="59" t="s">
        <v>2531</v>
      </c>
      <c r="H167" s="14">
        <v>88</v>
      </c>
    </row>
    <row r="168" spans="1:8" x14ac:dyDescent="0.2">
      <c r="A168" s="23">
        <v>202205</v>
      </c>
      <c r="B168" s="18">
        <v>5540246185562</v>
      </c>
      <c r="C168" s="19">
        <v>488</v>
      </c>
      <c r="D168" s="19">
        <v>1415.2320000000002</v>
      </c>
      <c r="E168" s="19">
        <v>195</v>
      </c>
      <c r="F168" t="s">
        <v>37</v>
      </c>
      <c r="G168" s="59" t="s">
        <v>2531</v>
      </c>
      <c r="H168" s="14">
        <v>88</v>
      </c>
    </row>
    <row r="169" spans="1:8" x14ac:dyDescent="0.2">
      <c r="A169" s="23">
        <v>202205</v>
      </c>
      <c r="B169" s="21">
        <v>5540246186325</v>
      </c>
      <c r="C169" s="22">
        <v>418</v>
      </c>
      <c r="D169" s="22">
        <v>1026.432</v>
      </c>
      <c r="E169" s="22">
        <v>613</v>
      </c>
      <c r="F169" t="s">
        <v>37</v>
      </c>
      <c r="G169" s="59" t="s">
        <v>2531</v>
      </c>
      <c r="H169" s="14">
        <v>88</v>
      </c>
    </row>
    <row r="170" spans="1:8" x14ac:dyDescent="0.2">
      <c r="A170" s="23">
        <v>202205</v>
      </c>
      <c r="B170" s="18">
        <v>5540246187987</v>
      </c>
      <c r="C170" s="19">
        <v>1671</v>
      </c>
      <c r="D170" s="19">
        <v>821.14560000000006</v>
      </c>
      <c r="E170" s="19">
        <v>38475</v>
      </c>
      <c r="F170" t="s">
        <v>37</v>
      </c>
      <c r="G170" s="59" t="s">
        <v>2531</v>
      </c>
      <c r="H170" s="14">
        <v>88</v>
      </c>
    </row>
    <row r="171" spans="1:8" x14ac:dyDescent="0.2">
      <c r="A171" s="23">
        <v>202205</v>
      </c>
      <c r="B171" s="21">
        <v>5540246188175</v>
      </c>
      <c r="C171" s="22">
        <v>0</v>
      </c>
      <c r="D171" s="22">
        <v>0</v>
      </c>
      <c r="E171" s="22">
        <v>288</v>
      </c>
      <c r="F171" t="s">
        <v>37</v>
      </c>
      <c r="G171" s="63" t="s">
        <v>2532</v>
      </c>
      <c r="H171" s="14">
        <v>19</v>
      </c>
    </row>
    <row r="172" spans="1:8" x14ac:dyDescent="0.2">
      <c r="A172" s="23">
        <v>202205</v>
      </c>
      <c r="B172" s="21">
        <v>5540246188200</v>
      </c>
      <c r="C172" s="22">
        <v>0</v>
      </c>
      <c r="D172" s="22">
        <v>0</v>
      </c>
      <c r="E172" s="22">
        <v>12733</v>
      </c>
      <c r="F172" t="s">
        <v>37</v>
      </c>
      <c r="G172" s="63" t="s">
        <v>2532</v>
      </c>
      <c r="H172" s="14">
        <v>19</v>
      </c>
    </row>
    <row r="173" spans="1:8" x14ac:dyDescent="0.2">
      <c r="A173" s="23">
        <v>202205</v>
      </c>
      <c r="B173" s="18">
        <v>5540246190743</v>
      </c>
      <c r="C173" s="19">
        <v>140</v>
      </c>
      <c r="D173" s="19">
        <v>1181.9520000000002</v>
      </c>
      <c r="E173" s="19">
        <v>808</v>
      </c>
      <c r="F173" t="s">
        <v>37</v>
      </c>
      <c r="G173" s="59" t="s">
        <v>2531</v>
      </c>
      <c r="H173" s="14">
        <v>88</v>
      </c>
    </row>
    <row r="174" spans="1:8" x14ac:dyDescent="0.2">
      <c r="A174" s="23">
        <v>202205</v>
      </c>
      <c r="B174" s="18">
        <v>5540246191380</v>
      </c>
      <c r="C174" s="19">
        <v>557</v>
      </c>
      <c r="D174" s="19">
        <v>2633.4720000000002</v>
      </c>
      <c r="E174" s="19">
        <v>140</v>
      </c>
      <c r="F174" t="s">
        <v>37</v>
      </c>
      <c r="G174" s="59" t="s">
        <v>2531</v>
      </c>
      <c r="H174" s="14">
        <v>88</v>
      </c>
    </row>
    <row r="175" spans="1:8" x14ac:dyDescent="0.2">
      <c r="A175" s="23">
        <v>202205</v>
      </c>
      <c r="B175" s="21">
        <v>5540246191394</v>
      </c>
      <c r="C175" s="22">
        <v>2436</v>
      </c>
      <c r="D175" s="22">
        <v>13009.248000000001</v>
      </c>
      <c r="E175" s="22">
        <v>0</v>
      </c>
      <c r="F175" t="s">
        <v>37</v>
      </c>
      <c r="G175" s="59" t="s">
        <v>2531</v>
      </c>
      <c r="H175" s="14">
        <v>88</v>
      </c>
    </row>
    <row r="176" spans="1:8" x14ac:dyDescent="0.2">
      <c r="A176" s="23">
        <v>202205</v>
      </c>
      <c r="B176" s="21">
        <v>5540246191594</v>
      </c>
      <c r="C176" s="22">
        <v>112</v>
      </c>
      <c r="D176" s="22">
        <v>199.88640000000004</v>
      </c>
      <c r="E176" s="22">
        <v>112</v>
      </c>
      <c r="F176" t="s">
        <v>37</v>
      </c>
      <c r="G176" s="59" t="s">
        <v>2531</v>
      </c>
      <c r="H176" s="14">
        <v>88</v>
      </c>
    </row>
    <row r="177" spans="1:8" x14ac:dyDescent="0.2">
      <c r="A177" s="23">
        <v>202205</v>
      </c>
      <c r="B177" s="21">
        <v>5540246191598</v>
      </c>
      <c r="C177" s="22">
        <v>0</v>
      </c>
      <c r="D177" s="22">
        <v>0</v>
      </c>
      <c r="E177" s="22">
        <v>1935</v>
      </c>
      <c r="F177" t="s">
        <v>37</v>
      </c>
      <c r="G177" s="63" t="s">
        <v>2532</v>
      </c>
      <c r="H177" s="14">
        <v>19</v>
      </c>
    </row>
    <row r="178" spans="1:8" x14ac:dyDescent="0.2">
      <c r="A178" s="23">
        <v>202205</v>
      </c>
      <c r="B178" s="18">
        <v>5540246191736</v>
      </c>
      <c r="C178" s="19">
        <v>288</v>
      </c>
      <c r="D178" s="19">
        <v>9304.7616000000016</v>
      </c>
      <c r="E178" s="19">
        <v>0</v>
      </c>
      <c r="F178" t="s">
        <v>37</v>
      </c>
      <c r="G178" s="59" t="s">
        <v>2531</v>
      </c>
      <c r="H178" s="14">
        <v>88</v>
      </c>
    </row>
    <row r="179" spans="1:8" x14ac:dyDescent="0.2">
      <c r="A179" s="23">
        <v>202205</v>
      </c>
      <c r="B179" s="21">
        <v>5540246192102</v>
      </c>
      <c r="C179" s="22">
        <v>7879</v>
      </c>
      <c r="D179" s="22">
        <v>8626.3919999999998</v>
      </c>
      <c r="E179" s="22">
        <v>6652</v>
      </c>
      <c r="F179" t="s">
        <v>37</v>
      </c>
      <c r="G179" s="59" t="s">
        <v>2531</v>
      </c>
      <c r="H179" s="14">
        <v>88</v>
      </c>
    </row>
    <row r="180" spans="1:8" x14ac:dyDescent="0.2">
      <c r="A180" s="23">
        <v>202205</v>
      </c>
      <c r="B180" s="18">
        <v>5540246192264</v>
      </c>
      <c r="C180" s="19">
        <v>149</v>
      </c>
      <c r="D180" s="19">
        <v>2156.5439999999999</v>
      </c>
      <c r="E180" s="19">
        <v>1578</v>
      </c>
      <c r="F180" t="s">
        <v>37</v>
      </c>
      <c r="G180" s="59" t="s">
        <v>2531</v>
      </c>
      <c r="H180" s="14">
        <v>88</v>
      </c>
    </row>
    <row r="181" spans="1:8" x14ac:dyDescent="0.2">
      <c r="A181" s="23">
        <v>202205</v>
      </c>
      <c r="B181" s="21">
        <v>5540246192265</v>
      </c>
      <c r="C181" s="22">
        <v>706</v>
      </c>
      <c r="D181" s="22">
        <v>9442.4832000000024</v>
      </c>
      <c r="E181" s="22">
        <v>1782</v>
      </c>
      <c r="F181" t="s">
        <v>37</v>
      </c>
      <c r="G181" s="59" t="s">
        <v>2531</v>
      </c>
      <c r="H181" s="14">
        <v>88</v>
      </c>
    </row>
    <row r="182" spans="1:8" x14ac:dyDescent="0.2">
      <c r="A182" s="23">
        <v>202206</v>
      </c>
      <c r="B182" s="21">
        <v>5540246171796</v>
      </c>
      <c r="C182" s="22">
        <v>1351</v>
      </c>
      <c r="D182" s="22">
        <v>10243.022400000002</v>
      </c>
      <c r="E182" s="22">
        <v>1351</v>
      </c>
      <c r="F182" t="s">
        <v>37</v>
      </c>
      <c r="G182" s="59" t="s">
        <v>2531</v>
      </c>
      <c r="H182" s="14">
        <v>99</v>
      </c>
    </row>
    <row r="183" spans="1:8" x14ac:dyDescent="0.2">
      <c r="A183" s="23">
        <v>202206</v>
      </c>
      <c r="B183" s="18">
        <v>5540246171933</v>
      </c>
      <c r="C183" s="19">
        <v>1114</v>
      </c>
      <c r="D183" s="19">
        <v>717.46560000000011</v>
      </c>
      <c r="E183" s="19">
        <v>9403</v>
      </c>
      <c r="F183" t="s">
        <v>37</v>
      </c>
      <c r="G183" s="59" t="s">
        <v>2531</v>
      </c>
      <c r="H183" s="14">
        <v>99</v>
      </c>
    </row>
    <row r="184" spans="1:8" x14ac:dyDescent="0.2">
      <c r="A184" s="23">
        <v>202206</v>
      </c>
      <c r="B184" s="18">
        <v>5540246172539</v>
      </c>
      <c r="C184" s="19">
        <v>56</v>
      </c>
      <c r="D184" s="19">
        <v>1158.7104000000002</v>
      </c>
      <c r="E184" s="19">
        <v>116</v>
      </c>
      <c r="F184" t="s">
        <v>37</v>
      </c>
      <c r="G184" s="59" t="s">
        <v>2531</v>
      </c>
      <c r="H184" s="14">
        <v>99</v>
      </c>
    </row>
    <row r="185" spans="1:8" x14ac:dyDescent="0.2">
      <c r="A185" s="23">
        <v>202206</v>
      </c>
      <c r="B185" s="21">
        <v>5540246172669</v>
      </c>
      <c r="C185" s="22">
        <v>738</v>
      </c>
      <c r="D185" s="22">
        <v>10039.420800000002</v>
      </c>
      <c r="E185" s="22">
        <v>989</v>
      </c>
      <c r="F185" t="s">
        <v>37</v>
      </c>
      <c r="G185" s="59" t="s">
        <v>2531</v>
      </c>
      <c r="H185" s="14">
        <v>99</v>
      </c>
    </row>
    <row r="186" spans="1:8" x14ac:dyDescent="0.2">
      <c r="A186" s="23">
        <v>202206</v>
      </c>
      <c r="B186" s="21">
        <v>5540246172978</v>
      </c>
      <c r="C186" s="22">
        <v>0</v>
      </c>
      <c r="D186" s="22">
        <v>0</v>
      </c>
      <c r="E186" s="22">
        <v>13531</v>
      </c>
      <c r="F186" t="s">
        <v>37</v>
      </c>
      <c r="G186" s="63" t="s">
        <v>2532</v>
      </c>
      <c r="H186" s="14">
        <v>5</v>
      </c>
    </row>
    <row r="187" spans="1:8" x14ac:dyDescent="0.2">
      <c r="A187" s="23">
        <v>202206</v>
      </c>
      <c r="B187" s="18">
        <v>5540246173472</v>
      </c>
      <c r="C187" s="19">
        <v>321</v>
      </c>
      <c r="D187" s="19">
        <v>7392.3840000000009</v>
      </c>
      <c r="E187" s="19">
        <v>808</v>
      </c>
      <c r="F187" t="s">
        <v>37</v>
      </c>
      <c r="G187" s="59" t="s">
        <v>2531</v>
      </c>
      <c r="H187" s="14">
        <v>99</v>
      </c>
    </row>
    <row r="188" spans="1:8" x14ac:dyDescent="0.2">
      <c r="A188" s="23">
        <v>202206</v>
      </c>
      <c r="B188" s="21">
        <v>5540246174095</v>
      </c>
      <c r="C188" s="22">
        <v>56</v>
      </c>
      <c r="D188" s="22">
        <v>1737.6768000000002</v>
      </c>
      <c r="E188" s="22">
        <v>174</v>
      </c>
      <c r="F188" t="s">
        <v>37</v>
      </c>
      <c r="G188" s="59" t="s">
        <v>2531</v>
      </c>
      <c r="H188" s="14">
        <v>99</v>
      </c>
    </row>
    <row r="189" spans="1:8" x14ac:dyDescent="0.2">
      <c r="A189" s="23">
        <v>202206</v>
      </c>
      <c r="B189" s="18">
        <v>5540246174174</v>
      </c>
      <c r="C189" s="19">
        <v>154</v>
      </c>
      <c r="D189" s="19">
        <v>2037.1824000000001</v>
      </c>
      <c r="E189" s="19">
        <v>766</v>
      </c>
      <c r="F189" t="s">
        <v>37</v>
      </c>
      <c r="G189" s="59" t="s">
        <v>2531</v>
      </c>
      <c r="H189" s="14">
        <v>99</v>
      </c>
    </row>
    <row r="190" spans="1:8" x14ac:dyDescent="0.2">
      <c r="A190" s="23">
        <v>202206</v>
      </c>
      <c r="B190" s="21">
        <v>5540246175047</v>
      </c>
      <c r="C190" s="22">
        <v>404</v>
      </c>
      <c r="D190" s="22">
        <v>4277.0591999999997</v>
      </c>
      <c r="E190" s="22">
        <v>543</v>
      </c>
      <c r="F190" t="s">
        <v>37</v>
      </c>
      <c r="G190" s="59" t="s">
        <v>2531</v>
      </c>
      <c r="H190" s="14">
        <v>99</v>
      </c>
    </row>
    <row r="191" spans="1:8" x14ac:dyDescent="0.2">
      <c r="A191" s="23">
        <v>202206</v>
      </c>
      <c r="B191" s="18">
        <v>5540246175049</v>
      </c>
      <c r="C191" s="19">
        <v>613</v>
      </c>
      <c r="D191" s="19">
        <v>6375.2832000000008</v>
      </c>
      <c r="E191" s="19">
        <v>2757</v>
      </c>
      <c r="F191" t="s">
        <v>37</v>
      </c>
      <c r="G191" s="59" t="s">
        <v>2531</v>
      </c>
      <c r="H191" s="14">
        <v>99</v>
      </c>
    </row>
    <row r="192" spans="1:8" x14ac:dyDescent="0.2">
      <c r="A192" s="23">
        <v>202206</v>
      </c>
      <c r="B192" s="21">
        <v>5540246175050</v>
      </c>
      <c r="C192" s="22">
        <v>571</v>
      </c>
      <c r="D192" s="22">
        <v>6610.1184000000003</v>
      </c>
      <c r="E192" s="22">
        <v>2993</v>
      </c>
      <c r="F192" t="s">
        <v>37</v>
      </c>
      <c r="G192" s="59" t="s">
        <v>2531</v>
      </c>
      <c r="H192" s="14">
        <v>99</v>
      </c>
    </row>
    <row r="193" spans="1:8" x14ac:dyDescent="0.2">
      <c r="A193" s="23">
        <v>202206</v>
      </c>
      <c r="B193" s="21">
        <v>5540246176294</v>
      </c>
      <c r="C193" s="22">
        <v>2636</v>
      </c>
      <c r="D193" s="22">
        <v>2429.2224000000006</v>
      </c>
      <c r="E193" s="22">
        <v>27618</v>
      </c>
      <c r="F193" t="s">
        <v>37</v>
      </c>
      <c r="G193" s="59" t="s">
        <v>2531</v>
      </c>
      <c r="H193" s="14">
        <v>99</v>
      </c>
    </row>
    <row r="194" spans="1:8" x14ac:dyDescent="0.2">
      <c r="A194" s="23">
        <v>202206</v>
      </c>
      <c r="B194" s="18">
        <v>5540246176295</v>
      </c>
      <c r="C194" s="19">
        <v>3564</v>
      </c>
      <c r="D194" s="19">
        <v>3284.5824000000002</v>
      </c>
      <c r="E194" s="19">
        <v>127805</v>
      </c>
      <c r="F194" t="s">
        <v>37</v>
      </c>
      <c r="G194" s="59" t="s">
        <v>2531</v>
      </c>
      <c r="H194" s="14">
        <v>99</v>
      </c>
    </row>
    <row r="195" spans="1:8" x14ac:dyDescent="0.2">
      <c r="A195" s="23">
        <v>202206</v>
      </c>
      <c r="B195" s="18">
        <v>5540246176699</v>
      </c>
      <c r="C195" s="19">
        <v>-836</v>
      </c>
      <c r="D195" s="19">
        <v>-373.24800000000005</v>
      </c>
      <c r="E195" s="19">
        <v>47816</v>
      </c>
      <c r="F195" t="s">
        <v>37</v>
      </c>
      <c r="G195" s="63" t="s">
        <v>2532</v>
      </c>
      <c r="H195" s="14">
        <v>5</v>
      </c>
    </row>
    <row r="196" spans="1:8" x14ac:dyDescent="0.2">
      <c r="A196" s="23">
        <v>202206</v>
      </c>
      <c r="B196" s="21">
        <v>5540246185429</v>
      </c>
      <c r="C196" s="22">
        <v>126</v>
      </c>
      <c r="D196" s="22">
        <v>662.51520000000005</v>
      </c>
      <c r="E196" s="22">
        <v>613</v>
      </c>
      <c r="F196" t="s">
        <v>37</v>
      </c>
      <c r="G196" s="59" t="s">
        <v>2531</v>
      </c>
      <c r="H196" s="14">
        <v>99</v>
      </c>
    </row>
    <row r="197" spans="1:8" x14ac:dyDescent="0.2">
      <c r="A197" s="23">
        <v>202206</v>
      </c>
      <c r="B197" s="21">
        <v>5540246185562</v>
      </c>
      <c r="C197" s="22">
        <v>293</v>
      </c>
      <c r="D197" s="22">
        <v>849.13920000000007</v>
      </c>
      <c r="E197" s="22">
        <v>321</v>
      </c>
      <c r="F197" t="s">
        <v>37</v>
      </c>
      <c r="G197" s="59" t="s">
        <v>2531</v>
      </c>
      <c r="H197" s="14">
        <v>99</v>
      </c>
    </row>
    <row r="198" spans="1:8" x14ac:dyDescent="0.2">
      <c r="A198" s="23">
        <v>202206</v>
      </c>
      <c r="B198" s="18">
        <v>5540246186325</v>
      </c>
      <c r="C198" s="19">
        <v>362</v>
      </c>
      <c r="D198" s="19">
        <v>889.57439999999997</v>
      </c>
      <c r="E198" s="19">
        <v>794</v>
      </c>
      <c r="F198" t="s">
        <v>37</v>
      </c>
      <c r="G198" s="59" t="s">
        <v>2531</v>
      </c>
      <c r="H198" s="14">
        <v>99</v>
      </c>
    </row>
    <row r="199" spans="1:8" x14ac:dyDescent="0.2">
      <c r="A199" s="23">
        <v>202206</v>
      </c>
      <c r="B199" s="21">
        <v>5540246187987</v>
      </c>
      <c r="C199" s="22">
        <v>2729</v>
      </c>
      <c r="D199" s="22">
        <v>1341.1872000000001</v>
      </c>
      <c r="E199" s="22">
        <v>59355</v>
      </c>
      <c r="F199" t="s">
        <v>37</v>
      </c>
      <c r="G199" s="59" t="s">
        <v>2531</v>
      </c>
      <c r="H199" s="14">
        <v>99</v>
      </c>
    </row>
    <row r="200" spans="1:8" x14ac:dyDescent="0.2">
      <c r="A200" s="23">
        <v>202206</v>
      </c>
      <c r="B200" s="21">
        <v>5540246188175</v>
      </c>
      <c r="C200" s="22">
        <v>103</v>
      </c>
      <c r="D200" s="22">
        <v>2913.9264000000003</v>
      </c>
      <c r="E200" s="22">
        <v>455</v>
      </c>
      <c r="F200" t="s">
        <v>37</v>
      </c>
      <c r="G200" s="59" t="s">
        <v>2531</v>
      </c>
      <c r="H200" s="14">
        <v>99</v>
      </c>
    </row>
    <row r="201" spans="1:8" x14ac:dyDescent="0.2">
      <c r="A201" s="23">
        <v>202206</v>
      </c>
      <c r="B201" s="18">
        <v>5540246188200</v>
      </c>
      <c r="C201" s="19">
        <v>780</v>
      </c>
      <c r="D201" s="19">
        <v>1437.0047999999999</v>
      </c>
      <c r="E201" s="19">
        <v>15289</v>
      </c>
      <c r="F201" t="s">
        <v>37</v>
      </c>
      <c r="G201" s="59" t="s">
        <v>2531</v>
      </c>
      <c r="H201" s="14">
        <v>99</v>
      </c>
    </row>
    <row r="202" spans="1:8" x14ac:dyDescent="0.2">
      <c r="A202" s="23">
        <v>202206</v>
      </c>
      <c r="B202" s="21">
        <v>5540246190743</v>
      </c>
      <c r="C202" s="22">
        <v>279</v>
      </c>
      <c r="D202" s="22">
        <v>2363.9040000000005</v>
      </c>
      <c r="E202" s="22">
        <v>669</v>
      </c>
      <c r="F202" t="s">
        <v>37</v>
      </c>
      <c r="G202" s="59" t="s">
        <v>2531</v>
      </c>
      <c r="H202" s="14">
        <v>99</v>
      </c>
    </row>
    <row r="203" spans="1:8" x14ac:dyDescent="0.2">
      <c r="A203" s="23">
        <v>202206</v>
      </c>
      <c r="B203" s="21">
        <v>5540246191380</v>
      </c>
      <c r="C203" s="22">
        <v>418</v>
      </c>
      <c r="D203" s="22">
        <v>1975.104</v>
      </c>
      <c r="E203" s="22">
        <v>0</v>
      </c>
      <c r="F203" t="s">
        <v>37</v>
      </c>
      <c r="G203" s="59" t="s">
        <v>2531</v>
      </c>
      <c r="H203" s="14">
        <v>99</v>
      </c>
    </row>
    <row r="204" spans="1:8" x14ac:dyDescent="0.2">
      <c r="A204" s="23">
        <v>202206</v>
      </c>
      <c r="B204" s="18">
        <v>5540246191394</v>
      </c>
      <c r="C204" s="19">
        <v>2436</v>
      </c>
      <c r="D204" s="19">
        <v>13009.248000000001</v>
      </c>
      <c r="E204" s="19">
        <v>0</v>
      </c>
      <c r="F204" t="s">
        <v>37</v>
      </c>
      <c r="G204" s="59" t="s">
        <v>2531</v>
      </c>
      <c r="H204" s="14">
        <v>99</v>
      </c>
    </row>
    <row r="205" spans="1:8" x14ac:dyDescent="0.2">
      <c r="A205" s="23">
        <v>202206</v>
      </c>
      <c r="B205" s="18">
        <v>5540246191736</v>
      </c>
      <c r="C205" s="19">
        <v>288</v>
      </c>
      <c r="D205" s="19">
        <v>9304.7616000000016</v>
      </c>
      <c r="E205" s="19">
        <v>70</v>
      </c>
      <c r="F205" t="s">
        <v>37</v>
      </c>
      <c r="G205" s="59" t="s">
        <v>2531</v>
      </c>
      <c r="H205" s="14">
        <v>99</v>
      </c>
    </row>
    <row r="206" spans="1:8" x14ac:dyDescent="0.2">
      <c r="A206" s="23">
        <v>202206</v>
      </c>
      <c r="B206" s="18">
        <v>5540246192102</v>
      </c>
      <c r="C206" s="19">
        <v>5086</v>
      </c>
      <c r="D206" s="19">
        <v>5568.0480000000007</v>
      </c>
      <c r="E206" s="19">
        <v>9125</v>
      </c>
      <c r="F206" t="s">
        <v>37</v>
      </c>
      <c r="G206" s="59" t="s">
        <v>2531</v>
      </c>
      <c r="H206" s="14">
        <v>99</v>
      </c>
    </row>
    <row r="207" spans="1:8" x14ac:dyDescent="0.2">
      <c r="A207" s="23">
        <v>202206</v>
      </c>
      <c r="B207" s="21">
        <v>5540246192264</v>
      </c>
      <c r="C207" s="22">
        <v>1058</v>
      </c>
      <c r="D207" s="22">
        <v>15365.376000000002</v>
      </c>
      <c r="E207" s="22">
        <v>1838</v>
      </c>
      <c r="F207" t="s">
        <v>37</v>
      </c>
      <c r="G207" s="59" t="s">
        <v>2531</v>
      </c>
      <c r="H207" s="14">
        <v>99</v>
      </c>
    </row>
    <row r="208" spans="1:8" x14ac:dyDescent="0.2">
      <c r="A208" s="23">
        <v>202206</v>
      </c>
      <c r="B208" s="18">
        <v>5540246192265</v>
      </c>
      <c r="C208" s="19">
        <v>0</v>
      </c>
      <c r="D208" s="19">
        <v>0</v>
      </c>
      <c r="E208" s="19">
        <v>1207</v>
      </c>
      <c r="F208" t="s">
        <v>37</v>
      </c>
      <c r="G208" s="63" t="s">
        <v>2532</v>
      </c>
      <c r="H208" s="14">
        <v>5</v>
      </c>
    </row>
    <row r="209" spans="1:8" x14ac:dyDescent="0.2">
      <c r="A209" s="23">
        <v>202207</v>
      </c>
      <c r="B209" s="18">
        <v>5540246171933</v>
      </c>
      <c r="C209" s="19">
        <v>446</v>
      </c>
      <c r="D209" s="19">
        <v>286.97760000000005</v>
      </c>
      <c r="E209" s="19">
        <v>5513</v>
      </c>
      <c r="F209" t="s">
        <v>37</v>
      </c>
      <c r="G209" s="59" t="s">
        <v>2531</v>
      </c>
      <c r="H209" s="14">
        <v>96</v>
      </c>
    </row>
    <row r="210" spans="1:8" x14ac:dyDescent="0.2">
      <c r="A210" s="23">
        <v>202207</v>
      </c>
      <c r="B210" s="18">
        <v>5540246172539</v>
      </c>
      <c r="C210" s="19">
        <v>40</v>
      </c>
      <c r="D210" s="19">
        <v>820.75680000000011</v>
      </c>
      <c r="E210" s="19">
        <v>33</v>
      </c>
      <c r="F210" t="s">
        <v>37</v>
      </c>
      <c r="G210" s="59" t="s">
        <v>2531</v>
      </c>
      <c r="H210" s="14">
        <v>96</v>
      </c>
    </row>
    <row r="211" spans="1:8" x14ac:dyDescent="0.2">
      <c r="A211" s="23">
        <v>202207</v>
      </c>
      <c r="B211" s="21">
        <v>5540246172669</v>
      </c>
      <c r="C211" s="22">
        <v>168</v>
      </c>
      <c r="D211" s="22">
        <v>2273.0976000000001</v>
      </c>
      <c r="E211" s="22">
        <v>808</v>
      </c>
      <c r="F211" t="s">
        <v>37</v>
      </c>
      <c r="G211" s="59" t="s">
        <v>2531</v>
      </c>
      <c r="H211" s="14">
        <v>96</v>
      </c>
    </row>
    <row r="212" spans="1:8" x14ac:dyDescent="0.2">
      <c r="A212" s="23">
        <v>202207</v>
      </c>
      <c r="B212" s="18">
        <v>5540246172978</v>
      </c>
      <c r="C212" s="19">
        <v>84</v>
      </c>
      <c r="D212" s="19">
        <v>67.348799999999997</v>
      </c>
      <c r="E212" s="19">
        <v>11693</v>
      </c>
      <c r="F212" t="s">
        <v>37</v>
      </c>
      <c r="G212" s="59" t="s">
        <v>2531</v>
      </c>
      <c r="H212" s="14">
        <v>96</v>
      </c>
    </row>
    <row r="213" spans="1:8" x14ac:dyDescent="0.2">
      <c r="A213" s="23">
        <v>202207</v>
      </c>
      <c r="B213" s="21">
        <v>5540246173472</v>
      </c>
      <c r="C213" s="22">
        <v>432</v>
      </c>
      <c r="D213" s="22">
        <v>9963.648000000001</v>
      </c>
      <c r="E213" s="22">
        <v>432</v>
      </c>
      <c r="F213" t="s">
        <v>37</v>
      </c>
      <c r="G213" s="59" t="s">
        <v>2531</v>
      </c>
      <c r="H213" s="14">
        <v>96</v>
      </c>
    </row>
    <row r="214" spans="1:8" x14ac:dyDescent="0.2">
      <c r="A214" s="23">
        <v>202207</v>
      </c>
      <c r="B214" s="18">
        <v>5540246174095</v>
      </c>
      <c r="C214" s="19">
        <v>21</v>
      </c>
      <c r="D214" s="19">
        <v>651.62880000000007</v>
      </c>
      <c r="E214" s="19">
        <v>84</v>
      </c>
      <c r="F214" t="s">
        <v>37</v>
      </c>
      <c r="G214" s="59" t="s">
        <v>2531</v>
      </c>
      <c r="H214" s="14">
        <v>96</v>
      </c>
    </row>
    <row r="215" spans="1:8" x14ac:dyDescent="0.2">
      <c r="A215" s="23">
        <v>202207</v>
      </c>
      <c r="B215" s="21">
        <v>5540246174174</v>
      </c>
      <c r="C215" s="22">
        <v>38</v>
      </c>
      <c r="D215" s="22">
        <v>493.86239999999998</v>
      </c>
      <c r="E215" s="22">
        <v>708</v>
      </c>
      <c r="F215" t="s">
        <v>37</v>
      </c>
      <c r="G215" s="59" t="s">
        <v>2531</v>
      </c>
      <c r="H215" s="14">
        <v>96</v>
      </c>
    </row>
    <row r="216" spans="1:8" x14ac:dyDescent="0.2">
      <c r="A216" s="23">
        <v>202207</v>
      </c>
      <c r="B216" s="18">
        <v>5540246175047</v>
      </c>
      <c r="C216" s="19">
        <v>0</v>
      </c>
      <c r="D216" s="19">
        <v>0</v>
      </c>
      <c r="E216" s="19">
        <v>724</v>
      </c>
      <c r="F216" t="s">
        <v>37</v>
      </c>
      <c r="G216" s="63" t="s">
        <v>2532</v>
      </c>
      <c r="H216" s="14">
        <v>7</v>
      </c>
    </row>
    <row r="217" spans="1:8" x14ac:dyDescent="0.2">
      <c r="A217" s="23">
        <v>202207</v>
      </c>
      <c r="B217" s="21">
        <v>5540246175049</v>
      </c>
      <c r="C217" s="22">
        <v>98</v>
      </c>
      <c r="D217" s="22">
        <v>1014.2496000000001</v>
      </c>
      <c r="E217" s="22">
        <v>1963</v>
      </c>
      <c r="F217" t="s">
        <v>37</v>
      </c>
      <c r="G217" s="59" t="s">
        <v>2531</v>
      </c>
      <c r="H217" s="14">
        <v>96</v>
      </c>
    </row>
    <row r="218" spans="1:8" x14ac:dyDescent="0.2">
      <c r="A218" s="23">
        <v>202207</v>
      </c>
      <c r="B218" s="18">
        <v>5540246175050</v>
      </c>
      <c r="C218" s="19">
        <v>348</v>
      </c>
      <c r="D218" s="19">
        <v>4030.5600000000004</v>
      </c>
      <c r="E218" s="19">
        <v>1880</v>
      </c>
      <c r="F218" t="s">
        <v>37</v>
      </c>
      <c r="G218" s="59" t="s">
        <v>2531</v>
      </c>
      <c r="H218" s="14">
        <v>96</v>
      </c>
    </row>
    <row r="219" spans="1:8" x14ac:dyDescent="0.2">
      <c r="A219" s="23">
        <v>202207</v>
      </c>
      <c r="B219" s="18">
        <v>5540246176294</v>
      </c>
      <c r="C219" s="19">
        <v>75</v>
      </c>
      <c r="D219" s="19">
        <v>68.42880000000001</v>
      </c>
      <c r="E219" s="19">
        <v>9615</v>
      </c>
      <c r="F219" t="s">
        <v>37</v>
      </c>
      <c r="G219" s="59" t="s">
        <v>2531</v>
      </c>
      <c r="H219" s="14">
        <v>96</v>
      </c>
    </row>
    <row r="220" spans="1:8" x14ac:dyDescent="0.2">
      <c r="A220" s="23">
        <v>202207</v>
      </c>
      <c r="B220" s="21">
        <v>5540246176295</v>
      </c>
      <c r="C220" s="22">
        <v>3675</v>
      </c>
      <c r="D220" s="22">
        <v>3387.2256000000002</v>
      </c>
      <c r="E220" s="22">
        <v>44359</v>
      </c>
      <c r="F220" t="s">
        <v>37</v>
      </c>
      <c r="G220" s="59" t="s">
        <v>2531</v>
      </c>
      <c r="H220" s="14">
        <v>96</v>
      </c>
    </row>
    <row r="221" spans="1:8" x14ac:dyDescent="0.2">
      <c r="A221" s="23">
        <v>202207</v>
      </c>
      <c r="B221" s="21">
        <v>5540246176699</v>
      </c>
      <c r="C221" s="22">
        <v>0</v>
      </c>
      <c r="D221" s="22">
        <v>0</v>
      </c>
      <c r="E221" s="22">
        <v>35288</v>
      </c>
      <c r="F221" t="s">
        <v>37</v>
      </c>
      <c r="G221" s="63" t="s">
        <v>2532</v>
      </c>
      <c r="H221" s="14">
        <v>7</v>
      </c>
    </row>
    <row r="222" spans="1:8" x14ac:dyDescent="0.2">
      <c r="A222" s="23">
        <v>202207</v>
      </c>
      <c r="B222" s="21">
        <v>5540246185429</v>
      </c>
      <c r="C222" s="22">
        <v>70</v>
      </c>
      <c r="D222" s="22">
        <v>368.06400000000002</v>
      </c>
      <c r="E222" s="22">
        <v>397</v>
      </c>
      <c r="F222" t="s">
        <v>37</v>
      </c>
      <c r="G222" s="59" t="s">
        <v>2531</v>
      </c>
      <c r="H222" s="14">
        <v>96</v>
      </c>
    </row>
    <row r="223" spans="1:8" x14ac:dyDescent="0.2">
      <c r="A223" s="23">
        <v>202207</v>
      </c>
      <c r="B223" s="21">
        <v>5540246185562</v>
      </c>
      <c r="C223" s="22">
        <v>251</v>
      </c>
      <c r="D223" s="22">
        <v>727.83360000000005</v>
      </c>
      <c r="E223" s="22">
        <v>126</v>
      </c>
      <c r="F223" t="s">
        <v>37</v>
      </c>
      <c r="G223" s="59" t="s">
        <v>2531</v>
      </c>
      <c r="H223" s="14">
        <v>96</v>
      </c>
    </row>
    <row r="224" spans="1:8" x14ac:dyDescent="0.2">
      <c r="A224" s="23">
        <v>202207</v>
      </c>
      <c r="B224" s="21">
        <v>5540246186325</v>
      </c>
      <c r="C224" s="22">
        <v>279</v>
      </c>
      <c r="D224" s="22">
        <v>684.28800000000012</v>
      </c>
      <c r="E224" s="22">
        <v>307</v>
      </c>
      <c r="F224" t="s">
        <v>37</v>
      </c>
      <c r="G224" s="59" t="s">
        <v>2531</v>
      </c>
      <c r="H224" s="14">
        <v>96</v>
      </c>
    </row>
    <row r="225" spans="1:8" x14ac:dyDescent="0.2">
      <c r="A225" s="23">
        <v>202207</v>
      </c>
      <c r="B225" s="21">
        <v>5540246187987</v>
      </c>
      <c r="C225" s="22">
        <v>0</v>
      </c>
      <c r="D225" s="22">
        <v>0</v>
      </c>
      <c r="E225" s="22">
        <v>21215</v>
      </c>
      <c r="F225" t="s">
        <v>37</v>
      </c>
      <c r="G225" s="63" t="s">
        <v>2532</v>
      </c>
      <c r="H225" s="14">
        <v>7</v>
      </c>
    </row>
    <row r="226" spans="1:8" x14ac:dyDescent="0.2">
      <c r="A226" s="23">
        <v>202207</v>
      </c>
      <c r="B226" s="18">
        <v>5540246188175</v>
      </c>
      <c r="C226" s="19">
        <v>84</v>
      </c>
      <c r="D226" s="19">
        <v>2384.1215999999999</v>
      </c>
      <c r="E226" s="19">
        <v>353</v>
      </c>
      <c r="F226" t="s">
        <v>37</v>
      </c>
      <c r="G226" s="59" t="s">
        <v>2531</v>
      </c>
      <c r="H226" s="14">
        <v>96</v>
      </c>
    </row>
    <row r="227" spans="1:8" x14ac:dyDescent="0.2">
      <c r="A227" s="23">
        <v>202207</v>
      </c>
      <c r="B227" s="21">
        <v>5540246188200</v>
      </c>
      <c r="C227" s="22">
        <v>0</v>
      </c>
      <c r="D227" s="22">
        <v>0</v>
      </c>
      <c r="E227" s="22">
        <v>10505</v>
      </c>
      <c r="F227" t="s">
        <v>37</v>
      </c>
      <c r="G227" s="63" t="s">
        <v>2532</v>
      </c>
      <c r="H227" s="14">
        <v>7</v>
      </c>
    </row>
    <row r="228" spans="1:8" x14ac:dyDescent="0.2">
      <c r="A228" s="23">
        <v>202207</v>
      </c>
      <c r="B228" s="21">
        <v>5540246190743</v>
      </c>
      <c r="C228" s="22">
        <v>195</v>
      </c>
      <c r="D228" s="22">
        <v>1654.7328000000002</v>
      </c>
      <c r="E228" s="22">
        <v>696</v>
      </c>
      <c r="F228" t="s">
        <v>37</v>
      </c>
      <c r="G228" s="59" t="s">
        <v>2531</v>
      </c>
      <c r="H228" s="14">
        <v>96</v>
      </c>
    </row>
    <row r="229" spans="1:8" x14ac:dyDescent="0.2">
      <c r="A229" s="23">
        <v>202207</v>
      </c>
      <c r="B229" s="21">
        <v>5540246191380</v>
      </c>
      <c r="C229" s="22">
        <v>418</v>
      </c>
      <c r="D229" s="22">
        <v>1975.104</v>
      </c>
      <c r="E229" s="22">
        <v>0</v>
      </c>
      <c r="F229" t="s">
        <v>37</v>
      </c>
      <c r="G229" s="59" t="s">
        <v>2531</v>
      </c>
      <c r="H229" s="14">
        <v>96</v>
      </c>
    </row>
    <row r="230" spans="1:8" x14ac:dyDescent="0.2">
      <c r="A230" s="23">
        <v>202207</v>
      </c>
      <c r="B230" s="18">
        <v>5540246191394</v>
      </c>
      <c r="C230" s="19">
        <v>2436</v>
      </c>
      <c r="D230" s="19">
        <v>13009.248000000001</v>
      </c>
      <c r="E230" s="19">
        <v>464</v>
      </c>
      <c r="F230" t="s">
        <v>37</v>
      </c>
      <c r="G230" s="59" t="s">
        <v>2531</v>
      </c>
      <c r="H230" s="14">
        <v>96</v>
      </c>
    </row>
    <row r="231" spans="1:8" x14ac:dyDescent="0.2">
      <c r="A231" s="23">
        <v>202207</v>
      </c>
      <c r="B231" s="21">
        <v>5540246191736</v>
      </c>
      <c r="C231" s="22">
        <v>219</v>
      </c>
      <c r="D231" s="22">
        <v>7053.6096000000007</v>
      </c>
      <c r="E231" s="22">
        <v>174</v>
      </c>
      <c r="F231" t="s">
        <v>37</v>
      </c>
      <c r="G231" s="59" t="s">
        <v>2531</v>
      </c>
      <c r="H231" s="14">
        <v>96</v>
      </c>
    </row>
    <row r="232" spans="1:8" x14ac:dyDescent="0.2">
      <c r="A232" s="23">
        <v>202207</v>
      </c>
      <c r="B232" s="21">
        <v>5540246192102</v>
      </c>
      <c r="C232" s="22">
        <v>5930</v>
      </c>
      <c r="D232" s="22">
        <v>6492.6576000000005</v>
      </c>
      <c r="E232" s="22">
        <v>6501</v>
      </c>
      <c r="F232" t="s">
        <v>37</v>
      </c>
      <c r="G232" s="59" t="s">
        <v>2531</v>
      </c>
      <c r="H232" s="14">
        <v>96</v>
      </c>
    </row>
    <row r="233" spans="1:8" x14ac:dyDescent="0.2">
      <c r="A233" s="23">
        <v>202207</v>
      </c>
      <c r="B233" s="21">
        <v>5540246192264</v>
      </c>
      <c r="C233" s="22">
        <v>854</v>
      </c>
      <c r="D233" s="22">
        <v>12400.128000000001</v>
      </c>
      <c r="E233" s="22">
        <v>1300</v>
      </c>
      <c r="F233" t="s">
        <v>37</v>
      </c>
      <c r="G233" s="59" t="s">
        <v>2531</v>
      </c>
      <c r="H233" s="14">
        <v>96</v>
      </c>
    </row>
    <row r="234" spans="1:8" x14ac:dyDescent="0.2">
      <c r="A234" s="23">
        <v>202207</v>
      </c>
      <c r="B234" s="18">
        <v>5540246192265</v>
      </c>
      <c r="C234" s="19">
        <v>2376</v>
      </c>
      <c r="D234" s="19">
        <v>31806.259200000004</v>
      </c>
      <c r="E234" s="19">
        <v>873</v>
      </c>
      <c r="F234" t="s">
        <v>37</v>
      </c>
      <c r="G234" s="59" t="s">
        <v>2531</v>
      </c>
      <c r="H234" s="14">
        <v>96</v>
      </c>
    </row>
    <row r="235" spans="1:8" x14ac:dyDescent="0.2">
      <c r="A235" s="23">
        <v>202208</v>
      </c>
      <c r="B235" s="18">
        <v>5540246171933</v>
      </c>
      <c r="C235" s="19">
        <v>891</v>
      </c>
      <c r="D235" s="19">
        <v>573.9552000000001</v>
      </c>
      <c r="E235" s="19">
        <v>8018</v>
      </c>
      <c r="F235" t="s">
        <v>37</v>
      </c>
      <c r="G235" s="59" t="s">
        <v>2531</v>
      </c>
      <c r="H235" s="14">
        <v>92</v>
      </c>
    </row>
    <row r="236" spans="1:8" x14ac:dyDescent="0.2">
      <c r="A236" s="23">
        <v>202208</v>
      </c>
      <c r="B236" s="18">
        <v>5540246172539</v>
      </c>
      <c r="C236" s="19">
        <v>54</v>
      </c>
      <c r="D236" s="19">
        <v>1110.4560000000001</v>
      </c>
      <c r="E236" s="19">
        <v>116</v>
      </c>
      <c r="F236" t="s">
        <v>37</v>
      </c>
      <c r="G236" s="59" t="s">
        <v>2531</v>
      </c>
      <c r="H236" s="14">
        <v>92</v>
      </c>
    </row>
    <row r="237" spans="1:8" x14ac:dyDescent="0.2">
      <c r="A237" s="23">
        <v>202208</v>
      </c>
      <c r="B237" s="21">
        <v>5540246172669</v>
      </c>
      <c r="C237" s="22">
        <v>195</v>
      </c>
      <c r="D237" s="22">
        <v>2651.9184</v>
      </c>
      <c r="E237" s="22">
        <v>1086</v>
      </c>
      <c r="F237" t="s">
        <v>37</v>
      </c>
      <c r="G237" s="59" t="s">
        <v>2531</v>
      </c>
      <c r="H237" s="14">
        <v>92</v>
      </c>
    </row>
    <row r="238" spans="1:8" x14ac:dyDescent="0.2">
      <c r="A238" s="23">
        <v>202208</v>
      </c>
      <c r="B238" s="18">
        <v>5540246172978</v>
      </c>
      <c r="C238" s="19">
        <v>0</v>
      </c>
      <c r="D238" s="19">
        <v>0</v>
      </c>
      <c r="E238" s="19">
        <v>14616</v>
      </c>
      <c r="F238" t="s">
        <v>37</v>
      </c>
      <c r="G238" s="63" t="s">
        <v>2532</v>
      </c>
      <c r="H238" s="14">
        <v>6</v>
      </c>
    </row>
    <row r="239" spans="1:8" x14ac:dyDescent="0.2">
      <c r="A239" s="23">
        <v>202208</v>
      </c>
      <c r="B239" s="21">
        <v>5540246173472</v>
      </c>
      <c r="C239" s="22">
        <v>0</v>
      </c>
      <c r="D239" s="22">
        <v>0</v>
      </c>
      <c r="E239" s="22">
        <v>864</v>
      </c>
      <c r="F239" t="s">
        <v>37</v>
      </c>
      <c r="G239" s="63" t="s">
        <v>2532</v>
      </c>
      <c r="H239" s="14">
        <v>6</v>
      </c>
    </row>
    <row r="240" spans="1:8" x14ac:dyDescent="0.2">
      <c r="A240" s="23">
        <v>202208</v>
      </c>
      <c r="B240" s="18">
        <v>5540246174095</v>
      </c>
      <c r="C240" s="19">
        <v>42</v>
      </c>
      <c r="D240" s="19">
        <v>1303.2576000000001</v>
      </c>
      <c r="E240" s="19">
        <v>112</v>
      </c>
      <c r="F240" t="s">
        <v>37</v>
      </c>
      <c r="G240" s="59" t="s">
        <v>2531</v>
      </c>
      <c r="H240" s="14">
        <v>92</v>
      </c>
    </row>
    <row r="241" spans="1:8" x14ac:dyDescent="0.2">
      <c r="A241" s="23">
        <v>202208</v>
      </c>
      <c r="B241" s="21">
        <v>5540246174174</v>
      </c>
      <c r="C241" s="22">
        <v>103</v>
      </c>
      <c r="D241" s="22">
        <v>1358.1216000000002</v>
      </c>
      <c r="E241" s="22">
        <v>759</v>
      </c>
      <c r="F241" t="s">
        <v>37</v>
      </c>
      <c r="G241" s="59" t="s">
        <v>2531</v>
      </c>
      <c r="H241" s="14">
        <v>92</v>
      </c>
    </row>
    <row r="242" spans="1:8" x14ac:dyDescent="0.2">
      <c r="A242" s="23">
        <v>202208</v>
      </c>
      <c r="B242" s="18">
        <v>5540246175047</v>
      </c>
      <c r="C242" s="19">
        <v>14</v>
      </c>
      <c r="D242" s="19">
        <v>147.48480000000001</v>
      </c>
      <c r="E242" s="19">
        <v>738</v>
      </c>
      <c r="F242" t="s">
        <v>37</v>
      </c>
      <c r="G242" s="59" t="s">
        <v>2531</v>
      </c>
      <c r="H242" s="14">
        <v>92</v>
      </c>
    </row>
    <row r="243" spans="1:8" x14ac:dyDescent="0.2">
      <c r="A243" s="23">
        <v>202208</v>
      </c>
      <c r="B243" s="21">
        <v>5540246175049</v>
      </c>
      <c r="C243" s="22">
        <v>627</v>
      </c>
      <c r="D243" s="22">
        <v>6520.1760000000004</v>
      </c>
      <c r="E243" s="22">
        <v>2144</v>
      </c>
      <c r="F243" t="s">
        <v>37</v>
      </c>
      <c r="G243" s="59" t="s">
        <v>2531</v>
      </c>
      <c r="H243" s="14">
        <v>92</v>
      </c>
    </row>
    <row r="244" spans="1:8" x14ac:dyDescent="0.2">
      <c r="A244" s="23">
        <v>202208</v>
      </c>
      <c r="B244" s="18">
        <v>5540246175050</v>
      </c>
      <c r="C244" s="19">
        <v>724</v>
      </c>
      <c r="D244" s="19">
        <v>8383.5648000000001</v>
      </c>
      <c r="E244" s="19">
        <v>1977</v>
      </c>
      <c r="F244" t="s">
        <v>37</v>
      </c>
      <c r="G244" s="59" t="s">
        <v>2531</v>
      </c>
      <c r="H244" s="14">
        <v>92</v>
      </c>
    </row>
    <row r="245" spans="1:8" x14ac:dyDescent="0.2">
      <c r="A245" s="23">
        <v>202208</v>
      </c>
      <c r="B245" s="18">
        <v>5540246176294</v>
      </c>
      <c r="C245" s="19">
        <v>1225</v>
      </c>
      <c r="D245" s="19">
        <v>1129.0752000000002</v>
      </c>
      <c r="E245" s="19">
        <v>11136</v>
      </c>
      <c r="F245" t="s">
        <v>37</v>
      </c>
      <c r="G245" s="59" t="s">
        <v>2531</v>
      </c>
      <c r="H245" s="14">
        <v>92</v>
      </c>
    </row>
    <row r="246" spans="1:8" x14ac:dyDescent="0.2">
      <c r="A246" s="23">
        <v>202208</v>
      </c>
      <c r="B246" s="21">
        <v>5540246176295</v>
      </c>
      <c r="C246" s="22">
        <v>7016</v>
      </c>
      <c r="D246" s="22">
        <v>6466.5216000000009</v>
      </c>
      <c r="E246" s="22">
        <v>62933</v>
      </c>
      <c r="F246" t="s">
        <v>37</v>
      </c>
      <c r="G246" s="59" t="s">
        <v>2531</v>
      </c>
      <c r="H246" s="14">
        <v>92</v>
      </c>
    </row>
    <row r="247" spans="1:8" x14ac:dyDescent="0.2">
      <c r="A247" s="23">
        <v>202208</v>
      </c>
      <c r="B247" s="21">
        <v>5540246176699</v>
      </c>
      <c r="C247" s="22">
        <v>0</v>
      </c>
      <c r="D247" s="22">
        <v>0</v>
      </c>
      <c r="E247" s="22">
        <v>41969</v>
      </c>
      <c r="F247" t="s">
        <v>37</v>
      </c>
      <c r="G247" s="63" t="s">
        <v>2532</v>
      </c>
      <c r="H247" s="14">
        <v>6</v>
      </c>
    </row>
    <row r="248" spans="1:8" x14ac:dyDescent="0.2">
      <c r="A248" s="23">
        <v>202208</v>
      </c>
      <c r="B248" s="18">
        <v>5540246185429</v>
      </c>
      <c r="C248" s="19">
        <v>70</v>
      </c>
      <c r="D248" s="19">
        <v>368.06400000000002</v>
      </c>
      <c r="E248" s="19">
        <v>474</v>
      </c>
      <c r="F248" t="s">
        <v>37</v>
      </c>
      <c r="G248" s="59" t="s">
        <v>2531</v>
      </c>
      <c r="H248" s="14">
        <v>92</v>
      </c>
    </row>
    <row r="249" spans="1:8" x14ac:dyDescent="0.2">
      <c r="A249" s="23">
        <v>202208</v>
      </c>
      <c r="B249" s="18">
        <v>5540246185562</v>
      </c>
      <c r="C249" s="19">
        <v>126</v>
      </c>
      <c r="D249" s="19">
        <v>363.91680000000002</v>
      </c>
      <c r="E249" s="19">
        <v>140</v>
      </c>
      <c r="F249" t="s">
        <v>37</v>
      </c>
      <c r="G249" s="59" t="s">
        <v>2531</v>
      </c>
      <c r="H249" s="14">
        <v>92</v>
      </c>
    </row>
    <row r="250" spans="1:8" x14ac:dyDescent="0.2">
      <c r="A250" s="23">
        <v>202208</v>
      </c>
      <c r="B250" s="21">
        <v>5540246186325</v>
      </c>
      <c r="C250" s="22">
        <v>516</v>
      </c>
      <c r="D250" s="22">
        <v>1265.9328000000003</v>
      </c>
      <c r="E250" s="22">
        <v>543</v>
      </c>
      <c r="F250" t="s">
        <v>37</v>
      </c>
      <c r="G250" s="59" t="s">
        <v>2531</v>
      </c>
      <c r="H250" s="14">
        <v>92</v>
      </c>
    </row>
    <row r="251" spans="1:8" x14ac:dyDescent="0.2">
      <c r="A251" s="23">
        <v>202208</v>
      </c>
      <c r="B251" s="21">
        <v>5540246187987</v>
      </c>
      <c r="C251" s="22">
        <v>1448</v>
      </c>
      <c r="D251" s="22">
        <v>711.67680000000007</v>
      </c>
      <c r="E251" s="22">
        <v>29901</v>
      </c>
      <c r="F251" t="s">
        <v>37</v>
      </c>
      <c r="G251" s="59" t="s">
        <v>2531</v>
      </c>
      <c r="H251" s="14">
        <v>92</v>
      </c>
    </row>
    <row r="252" spans="1:8" x14ac:dyDescent="0.2">
      <c r="A252" s="23">
        <v>202208</v>
      </c>
      <c r="B252" s="21">
        <v>5540246188175</v>
      </c>
      <c r="C252" s="22">
        <v>93</v>
      </c>
      <c r="D252" s="22">
        <v>2649.0240000000003</v>
      </c>
      <c r="E252" s="22">
        <v>483</v>
      </c>
      <c r="F252" t="s">
        <v>37</v>
      </c>
      <c r="G252" s="59" t="s">
        <v>2531</v>
      </c>
      <c r="H252" s="14">
        <v>92</v>
      </c>
    </row>
    <row r="253" spans="1:8" x14ac:dyDescent="0.2">
      <c r="A253" s="23">
        <v>202208</v>
      </c>
      <c r="B253" s="18">
        <v>5540246188200</v>
      </c>
      <c r="C253" s="19">
        <v>1040</v>
      </c>
      <c r="D253" s="19">
        <v>1916.0064</v>
      </c>
      <c r="E253" s="19">
        <v>12844</v>
      </c>
      <c r="F253" t="s">
        <v>37</v>
      </c>
      <c r="G253" s="59" t="s">
        <v>2531</v>
      </c>
      <c r="H253" s="14">
        <v>92</v>
      </c>
    </row>
    <row r="254" spans="1:8" x14ac:dyDescent="0.2">
      <c r="A254" s="23">
        <v>202208</v>
      </c>
      <c r="B254" s="18">
        <v>5540246190743</v>
      </c>
      <c r="C254" s="19">
        <v>195</v>
      </c>
      <c r="D254" s="19">
        <v>1654.7328000000002</v>
      </c>
      <c r="E254" s="19">
        <v>724</v>
      </c>
      <c r="F254" t="s">
        <v>37</v>
      </c>
      <c r="G254" s="59" t="s">
        <v>2531</v>
      </c>
      <c r="H254" s="14">
        <v>92</v>
      </c>
    </row>
    <row r="255" spans="1:8" x14ac:dyDescent="0.2">
      <c r="A255" s="23">
        <v>202208</v>
      </c>
      <c r="B255" s="21">
        <v>5540246191380</v>
      </c>
      <c r="C255" s="22">
        <v>418</v>
      </c>
      <c r="D255" s="22">
        <v>1975.104</v>
      </c>
      <c r="E255" s="22">
        <v>418</v>
      </c>
      <c r="F255" t="s">
        <v>37</v>
      </c>
      <c r="G255" s="59" t="s">
        <v>2531</v>
      </c>
      <c r="H255" s="14">
        <v>92</v>
      </c>
    </row>
    <row r="256" spans="1:8" x14ac:dyDescent="0.2">
      <c r="A256" s="23">
        <v>202208</v>
      </c>
      <c r="B256" s="18">
        <v>5540246191394</v>
      </c>
      <c r="C256" s="19">
        <v>1972</v>
      </c>
      <c r="D256" s="19">
        <v>10531.296000000002</v>
      </c>
      <c r="E256" s="19">
        <v>0</v>
      </c>
      <c r="F256" t="s">
        <v>37</v>
      </c>
      <c r="G256" s="59" t="s">
        <v>2531</v>
      </c>
      <c r="H256" s="14">
        <v>92</v>
      </c>
    </row>
    <row r="257" spans="1:8" x14ac:dyDescent="0.2">
      <c r="A257" s="23">
        <v>202208</v>
      </c>
      <c r="B257" s="21">
        <v>5540246191736</v>
      </c>
      <c r="C257" s="22">
        <v>45</v>
      </c>
      <c r="D257" s="22">
        <v>1425.7295999999999</v>
      </c>
      <c r="E257" s="22">
        <v>0</v>
      </c>
      <c r="F257" t="s">
        <v>37</v>
      </c>
      <c r="G257" s="59" t="s">
        <v>2531</v>
      </c>
      <c r="H257" s="14">
        <v>92</v>
      </c>
    </row>
    <row r="258" spans="1:8" x14ac:dyDescent="0.2">
      <c r="A258" s="23">
        <v>202208</v>
      </c>
      <c r="B258" s="21">
        <v>5540246192102</v>
      </c>
      <c r="C258" s="22">
        <v>5457</v>
      </c>
      <c r="D258" s="22">
        <v>5974.4736000000003</v>
      </c>
      <c r="E258" s="22">
        <v>9216</v>
      </c>
      <c r="F258" t="s">
        <v>37</v>
      </c>
      <c r="G258" s="59" t="s">
        <v>2531</v>
      </c>
      <c r="H258" s="14">
        <v>92</v>
      </c>
    </row>
    <row r="259" spans="1:8" x14ac:dyDescent="0.2">
      <c r="A259" s="23">
        <v>202208</v>
      </c>
      <c r="B259" s="21">
        <v>5540246192264</v>
      </c>
      <c r="C259" s="22">
        <v>1040</v>
      </c>
      <c r="D259" s="22">
        <v>15095.808000000001</v>
      </c>
      <c r="E259" s="22">
        <v>1151</v>
      </c>
      <c r="F259" t="s">
        <v>37</v>
      </c>
      <c r="G259" s="59" t="s">
        <v>2531</v>
      </c>
      <c r="H259" s="14">
        <v>92</v>
      </c>
    </row>
    <row r="260" spans="1:8" x14ac:dyDescent="0.2">
      <c r="A260" s="23">
        <v>202208</v>
      </c>
      <c r="B260" s="18">
        <v>5540246192265</v>
      </c>
      <c r="C260" s="19">
        <v>1801</v>
      </c>
      <c r="D260" s="19">
        <v>24103.180799999998</v>
      </c>
      <c r="E260" s="19">
        <v>780</v>
      </c>
      <c r="F260" t="s">
        <v>37</v>
      </c>
      <c r="G260" s="59" t="s">
        <v>2531</v>
      </c>
      <c r="H260" s="14">
        <v>92</v>
      </c>
    </row>
    <row r="261" spans="1:8" x14ac:dyDescent="0.2">
      <c r="A261" s="23">
        <v>202209</v>
      </c>
      <c r="B261" s="18">
        <v>5540246171933</v>
      </c>
      <c r="C261" s="19">
        <v>446</v>
      </c>
      <c r="D261" s="19">
        <v>286.97760000000005</v>
      </c>
      <c r="E261" s="19">
        <v>9744</v>
      </c>
      <c r="F261" t="s">
        <v>37</v>
      </c>
      <c r="G261" s="59" t="s">
        <v>2531</v>
      </c>
      <c r="H261" s="14">
        <v>91</v>
      </c>
    </row>
    <row r="262" spans="1:8" x14ac:dyDescent="0.2">
      <c r="A262" s="23">
        <v>202209</v>
      </c>
      <c r="B262" s="18">
        <v>5540246172539</v>
      </c>
      <c r="C262" s="19">
        <v>19</v>
      </c>
      <c r="D262" s="19">
        <v>386.25119999999998</v>
      </c>
      <c r="E262" s="19">
        <v>116</v>
      </c>
      <c r="F262" t="s">
        <v>37</v>
      </c>
      <c r="G262" s="59" t="s">
        <v>2531</v>
      </c>
      <c r="H262" s="14">
        <v>91</v>
      </c>
    </row>
    <row r="263" spans="1:8" x14ac:dyDescent="0.2">
      <c r="A263" s="23">
        <v>202209</v>
      </c>
      <c r="B263" s="21">
        <v>5540246172669</v>
      </c>
      <c r="C263" s="22">
        <v>223</v>
      </c>
      <c r="D263" s="22">
        <v>3030.7824000000005</v>
      </c>
      <c r="E263" s="22">
        <v>1337</v>
      </c>
      <c r="F263" t="s">
        <v>37</v>
      </c>
      <c r="G263" s="59" t="s">
        <v>2531</v>
      </c>
      <c r="H263" s="14">
        <v>91</v>
      </c>
    </row>
    <row r="264" spans="1:8" x14ac:dyDescent="0.2">
      <c r="A264" s="23">
        <v>202209</v>
      </c>
      <c r="B264" s="18">
        <v>5540246172978</v>
      </c>
      <c r="C264" s="19">
        <v>1253</v>
      </c>
      <c r="D264" s="19">
        <v>1010.1024</v>
      </c>
      <c r="E264" s="19">
        <v>14282</v>
      </c>
      <c r="F264" t="s">
        <v>37</v>
      </c>
      <c r="G264" s="59" t="s">
        <v>2531</v>
      </c>
      <c r="H264" s="14">
        <v>91</v>
      </c>
    </row>
    <row r="265" spans="1:8" x14ac:dyDescent="0.2">
      <c r="A265" s="23">
        <v>202209</v>
      </c>
      <c r="B265" s="21">
        <v>5540246173472</v>
      </c>
      <c r="C265" s="22">
        <v>265</v>
      </c>
      <c r="D265" s="22">
        <v>6106.7520000000004</v>
      </c>
      <c r="E265" s="22">
        <v>641</v>
      </c>
      <c r="F265" t="s">
        <v>37</v>
      </c>
      <c r="G265" s="59" t="s">
        <v>2531</v>
      </c>
      <c r="H265" s="14">
        <v>91</v>
      </c>
    </row>
    <row r="266" spans="1:8" x14ac:dyDescent="0.2">
      <c r="A266" s="23">
        <v>202209</v>
      </c>
      <c r="B266" s="18">
        <v>5540246174095</v>
      </c>
      <c r="C266" s="19">
        <v>70</v>
      </c>
      <c r="D266" s="19">
        <v>2172.096</v>
      </c>
      <c r="E266" s="19">
        <v>168</v>
      </c>
      <c r="F266" t="s">
        <v>37</v>
      </c>
      <c r="G266" s="59" t="s">
        <v>2531</v>
      </c>
      <c r="H266" s="14">
        <v>91</v>
      </c>
    </row>
    <row r="267" spans="1:8" x14ac:dyDescent="0.2">
      <c r="A267" s="23">
        <v>202209</v>
      </c>
      <c r="B267" s="21">
        <v>5540246174174</v>
      </c>
      <c r="C267" s="22">
        <v>82</v>
      </c>
      <c r="D267" s="22">
        <v>1080.3456000000001</v>
      </c>
      <c r="E267" s="22">
        <v>727</v>
      </c>
      <c r="F267" t="s">
        <v>37</v>
      </c>
      <c r="G267" s="59" t="s">
        <v>2531</v>
      </c>
      <c r="H267" s="14">
        <v>91</v>
      </c>
    </row>
    <row r="268" spans="1:8" x14ac:dyDescent="0.2">
      <c r="A268" s="23">
        <v>202209</v>
      </c>
      <c r="B268" s="18">
        <v>5540246175047</v>
      </c>
      <c r="C268" s="19">
        <v>42</v>
      </c>
      <c r="D268" s="19">
        <v>442.45440000000002</v>
      </c>
      <c r="E268" s="19">
        <v>864</v>
      </c>
      <c r="F268" t="s">
        <v>37</v>
      </c>
      <c r="G268" s="59" t="s">
        <v>2531</v>
      </c>
      <c r="H268" s="14">
        <v>91</v>
      </c>
    </row>
    <row r="269" spans="1:8" x14ac:dyDescent="0.2">
      <c r="A269" s="23">
        <v>202209</v>
      </c>
      <c r="B269" s="21">
        <v>5540246175049</v>
      </c>
      <c r="C269" s="22">
        <v>0</v>
      </c>
      <c r="D269" s="22">
        <v>0</v>
      </c>
      <c r="E269" s="22">
        <v>3494</v>
      </c>
      <c r="F269" t="s">
        <v>37</v>
      </c>
      <c r="G269" s="63" t="s">
        <v>2532</v>
      </c>
      <c r="H269" s="14">
        <v>14</v>
      </c>
    </row>
    <row r="270" spans="1:8" x14ac:dyDescent="0.2">
      <c r="A270" s="23">
        <v>202209</v>
      </c>
      <c r="B270" s="18">
        <v>5540246175050</v>
      </c>
      <c r="C270" s="19">
        <v>0</v>
      </c>
      <c r="D270" s="19">
        <v>0</v>
      </c>
      <c r="E270" s="19">
        <v>3063</v>
      </c>
      <c r="F270" t="s">
        <v>37</v>
      </c>
      <c r="G270" s="63" t="s">
        <v>2532</v>
      </c>
      <c r="H270" s="14">
        <v>14</v>
      </c>
    </row>
    <row r="271" spans="1:8" x14ac:dyDescent="0.2">
      <c r="A271" s="23">
        <v>202209</v>
      </c>
      <c r="B271" s="18">
        <v>5540246176294</v>
      </c>
      <c r="C271" s="19">
        <v>3007</v>
      </c>
      <c r="D271" s="19">
        <v>2771.3663999999999</v>
      </c>
      <c r="E271" s="19">
        <v>9726</v>
      </c>
      <c r="F271" t="s">
        <v>37</v>
      </c>
      <c r="G271" s="59" t="s">
        <v>2531</v>
      </c>
      <c r="H271" s="14">
        <v>91</v>
      </c>
    </row>
    <row r="272" spans="1:8" x14ac:dyDescent="0.2">
      <c r="A272" s="23">
        <v>202209</v>
      </c>
      <c r="B272" s="21">
        <v>5540246176295</v>
      </c>
      <c r="C272" s="22">
        <v>11099</v>
      </c>
      <c r="D272" s="22">
        <v>10230.105600000001</v>
      </c>
      <c r="E272" s="22">
        <v>86054</v>
      </c>
      <c r="F272" t="s">
        <v>37</v>
      </c>
      <c r="G272" s="59" t="s">
        <v>2531</v>
      </c>
      <c r="H272" s="14">
        <v>91</v>
      </c>
    </row>
    <row r="273" spans="1:8" x14ac:dyDescent="0.2">
      <c r="A273" s="23">
        <v>202209</v>
      </c>
      <c r="B273" s="21">
        <v>5540246176699</v>
      </c>
      <c r="C273" s="22">
        <v>-1253</v>
      </c>
      <c r="D273" s="22">
        <v>-559.87199999999996</v>
      </c>
      <c r="E273" s="22">
        <v>63893</v>
      </c>
      <c r="F273" t="s">
        <v>37</v>
      </c>
      <c r="G273" s="63" t="s">
        <v>2532</v>
      </c>
      <c r="H273" s="14">
        <v>14</v>
      </c>
    </row>
    <row r="274" spans="1:8" x14ac:dyDescent="0.2">
      <c r="A274" s="23">
        <v>202209</v>
      </c>
      <c r="B274" s="18">
        <v>5540246185429</v>
      </c>
      <c r="C274" s="19">
        <v>70</v>
      </c>
      <c r="D274" s="19">
        <v>368.06400000000002</v>
      </c>
      <c r="E274" s="19">
        <v>529</v>
      </c>
      <c r="F274" t="s">
        <v>37</v>
      </c>
      <c r="G274" s="59" t="s">
        <v>2531</v>
      </c>
      <c r="H274" s="14">
        <v>91</v>
      </c>
    </row>
    <row r="275" spans="1:8" x14ac:dyDescent="0.2">
      <c r="A275" s="23">
        <v>202209</v>
      </c>
      <c r="B275" s="18">
        <v>5540246185562</v>
      </c>
      <c r="C275" s="19">
        <v>195</v>
      </c>
      <c r="D275" s="19">
        <v>566.09280000000001</v>
      </c>
      <c r="E275" s="19">
        <v>376</v>
      </c>
      <c r="F275" t="s">
        <v>37</v>
      </c>
      <c r="G275" s="59" t="s">
        <v>2531</v>
      </c>
      <c r="H275" s="14">
        <v>91</v>
      </c>
    </row>
    <row r="276" spans="1:8" x14ac:dyDescent="0.2">
      <c r="A276" s="23">
        <v>202209</v>
      </c>
      <c r="B276" s="21">
        <v>5540246186325</v>
      </c>
      <c r="C276" s="22">
        <v>112</v>
      </c>
      <c r="D276" s="22">
        <v>273.71520000000004</v>
      </c>
      <c r="E276" s="22">
        <v>655</v>
      </c>
      <c r="F276" t="s">
        <v>37</v>
      </c>
      <c r="G276" s="59" t="s">
        <v>2531</v>
      </c>
      <c r="H276" s="14">
        <v>91</v>
      </c>
    </row>
    <row r="277" spans="1:8" x14ac:dyDescent="0.2">
      <c r="A277" s="23">
        <v>202209</v>
      </c>
      <c r="B277" s="18">
        <v>5540246187987</v>
      </c>
      <c r="C277" s="19">
        <v>3286</v>
      </c>
      <c r="D277" s="19">
        <v>1614.9024000000002</v>
      </c>
      <c r="E277" s="19">
        <v>48943</v>
      </c>
      <c r="F277" t="s">
        <v>37</v>
      </c>
      <c r="G277" s="59" t="s">
        <v>2531</v>
      </c>
      <c r="H277" s="14">
        <v>91</v>
      </c>
    </row>
    <row r="278" spans="1:8" x14ac:dyDescent="0.2">
      <c r="A278" s="23">
        <v>202209</v>
      </c>
      <c r="B278" s="18">
        <v>5540246188175</v>
      </c>
      <c r="C278" s="19">
        <v>65</v>
      </c>
      <c r="D278" s="19">
        <v>1854.3168000000001</v>
      </c>
      <c r="E278" s="19">
        <v>529</v>
      </c>
      <c r="F278" t="s">
        <v>37</v>
      </c>
      <c r="G278" s="59" t="s">
        <v>2531</v>
      </c>
      <c r="H278" s="14">
        <v>91</v>
      </c>
    </row>
    <row r="279" spans="1:8" x14ac:dyDescent="0.2">
      <c r="A279" s="23">
        <v>202209</v>
      </c>
      <c r="B279" s="21">
        <v>5540246188200</v>
      </c>
      <c r="C279" s="22">
        <v>928</v>
      </c>
      <c r="D279" s="22">
        <v>1710.72</v>
      </c>
      <c r="E279" s="22">
        <v>20194</v>
      </c>
      <c r="F279" t="s">
        <v>37</v>
      </c>
      <c r="G279" s="59" t="s">
        <v>2531</v>
      </c>
      <c r="H279" s="14">
        <v>91</v>
      </c>
    </row>
    <row r="280" spans="1:8" x14ac:dyDescent="0.2">
      <c r="A280" s="23">
        <v>202209</v>
      </c>
      <c r="B280" s="21">
        <v>5540246190743</v>
      </c>
      <c r="C280" s="22">
        <v>307</v>
      </c>
      <c r="D280" s="22">
        <v>2600.2943999999998</v>
      </c>
      <c r="E280" s="22">
        <v>669</v>
      </c>
      <c r="F280" t="s">
        <v>37</v>
      </c>
      <c r="G280" s="59" t="s">
        <v>2531</v>
      </c>
      <c r="H280" s="14">
        <v>91</v>
      </c>
    </row>
    <row r="281" spans="1:8" x14ac:dyDescent="0.2">
      <c r="A281" s="23">
        <v>202209</v>
      </c>
      <c r="B281" s="18">
        <v>5540246191394</v>
      </c>
      <c r="C281" s="19">
        <v>1972</v>
      </c>
      <c r="D281" s="19">
        <v>10531.296000000002</v>
      </c>
      <c r="E281" s="19">
        <v>0</v>
      </c>
      <c r="F281" t="s">
        <v>37</v>
      </c>
      <c r="G281" s="59" t="s">
        <v>2531</v>
      </c>
      <c r="H281" s="14">
        <v>91</v>
      </c>
    </row>
    <row r="282" spans="1:8" x14ac:dyDescent="0.2">
      <c r="A282" s="23">
        <v>202209</v>
      </c>
      <c r="B282" s="18">
        <v>5540246191594</v>
      </c>
      <c r="C282" s="19">
        <v>0</v>
      </c>
      <c r="D282" s="19">
        <v>0</v>
      </c>
      <c r="E282" s="19">
        <v>696</v>
      </c>
      <c r="F282" t="s">
        <v>37</v>
      </c>
      <c r="G282" s="63" t="s">
        <v>2532</v>
      </c>
      <c r="H282" s="14">
        <v>14</v>
      </c>
    </row>
    <row r="283" spans="1:8" x14ac:dyDescent="0.2">
      <c r="A283" s="23">
        <v>202209</v>
      </c>
      <c r="B283" s="18">
        <v>5540246191598</v>
      </c>
      <c r="C283" s="19">
        <v>0</v>
      </c>
      <c r="D283" s="19">
        <v>0</v>
      </c>
      <c r="E283" s="19">
        <v>1601</v>
      </c>
      <c r="F283" t="s">
        <v>37</v>
      </c>
      <c r="G283" s="63" t="s">
        <v>2532</v>
      </c>
      <c r="H283" s="14">
        <v>14</v>
      </c>
    </row>
    <row r="284" spans="1:8" x14ac:dyDescent="0.2">
      <c r="A284" s="23">
        <v>202209</v>
      </c>
      <c r="B284" s="21">
        <v>5540246191736</v>
      </c>
      <c r="C284" s="22">
        <v>409</v>
      </c>
      <c r="D284" s="22">
        <v>13206.758400000001</v>
      </c>
      <c r="E284" s="22">
        <v>140</v>
      </c>
      <c r="F284" t="s">
        <v>37</v>
      </c>
      <c r="G284" s="59" t="s">
        <v>2531</v>
      </c>
      <c r="H284" s="14">
        <v>91</v>
      </c>
    </row>
    <row r="285" spans="1:8" x14ac:dyDescent="0.2">
      <c r="A285" s="23">
        <v>202209</v>
      </c>
      <c r="B285" s="18">
        <v>5540246192102</v>
      </c>
      <c r="C285" s="19">
        <v>2269</v>
      </c>
      <c r="D285" s="19">
        <v>2619.4752000000003</v>
      </c>
      <c r="E285" s="19">
        <v>11206</v>
      </c>
      <c r="F285" t="s">
        <v>37</v>
      </c>
      <c r="G285" s="59" t="s">
        <v>2531</v>
      </c>
      <c r="H285" s="14">
        <v>91</v>
      </c>
    </row>
    <row r="286" spans="1:8" x14ac:dyDescent="0.2">
      <c r="A286" s="23">
        <v>202209</v>
      </c>
      <c r="B286" s="18">
        <v>5540246192264</v>
      </c>
      <c r="C286" s="19">
        <v>1374</v>
      </c>
      <c r="D286" s="19">
        <v>19948.032000000003</v>
      </c>
      <c r="E286" s="19">
        <v>1634</v>
      </c>
      <c r="F286" t="s">
        <v>37</v>
      </c>
      <c r="G286" s="59" t="s">
        <v>2531</v>
      </c>
      <c r="H286" s="14">
        <v>91</v>
      </c>
    </row>
    <row r="287" spans="1:8" x14ac:dyDescent="0.2">
      <c r="A287" s="23">
        <v>202209</v>
      </c>
      <c r="B287" s="21">
        <v>5540246192265</v>
      </c>
      <c r="C287" s="22">
        <v>1318</v>
      </c>
      <c r="D287" s="22">
        <v>17642.5344</v>
      </c>
      <c r="E287" s="22">
        <v>928</v>
      </c>
      <c r="F287" t="s">
        <v>37</v>
      </c>
      <c r="G287" s="59" t="s">
        <v>2531</v>
      </c>
      <c r="H287" s="14">
        <v>91</v>
      </c>
    </row>
    <row r="288" spans="1:8" x14ac:dyDescent="0.2">
      <c r="A288" s="23">
        <v>202209</v>
      </c>
      <c r="B288" s="18">
        <v>5540246195539</v>
      </c>
      <c r="C288" s="19">
        <v>0</v>
      </c>
      <c r="D288" s="19">
        <v>0</v>
      </c>
      <c r="E288" s="19">
        <v>460</v>
      </c>
      <c r="F288" t="s">
        <v>37</v>
      </c>
      <c r="G288" s="63" t="s">
        <v>2532</v>
      </c>
      <c r="H288" s="14">
        <v>14</v>
      </c>
    </row>
    <row r="289" spans="1:8" x14ac:dyDescent="0.2">
      <c r="A289" s="23">
        <v>202210</v>
      </c>
      <c r="B289" s="18">
        <v>5540246171933</v>
      </c>
      <c r="C289" s="19">
        <v>1894</v>
      </c>
      <c r="D289" s="19">
        <v>1251.4176000000002</v>
      </c>
      <c r="E289" s="19">
        <v>8520</v>
      </c>
      <c r="F289" t="s">
        <v>37</v>
      </c>
      <c r="G289" s="59" t="s">
        <v>2531</v>
      </c>
      <c r="H289" s="14">
        <v>95</v>
      </c>
    </row>
    <row r="290" spans="1:8" x14ac:dyDescent="0.2">
      <c r="A290" s="23">
        <v>202210</v>
      </c>
      <c r="B290" s="18">
        <v>5540246172539</v>
      </c>
      <c r="C290" s="19">
        <v>112</v>
      </c>
      <c r="D290" s="19">
        <v>2425.2912000000001</v>
      </c>
      <c r="E290" s="19">
        <v>154</v>
      </c>
      <c r="F290" t="s">
        <v>37</v>
      </c>
      <c r="G290" s="59" t="s">
        <v>2531</v>
      </c>
      <c r="H290" s="14">
        <v>95</v>
      </c>
    </row>
    <row r="291" spans="1:8" x14ac:dyDescent="0.2">
      <c r="A291" s="23">
        <v>202210</v>
      </c>
      <c r="B291" s="21">
        <v>5540246172669</v>
      </c>
      <c r="C291" s="22">
        <v>557</v>
      </c>
      <c r="D291" s="22">
        <v>7801.92</v>
      </c>
      <c r="E291" s="22">
        <v>1420</v>
      </c>
      <c r="F291" t="s">
        <v>37</v>
      </c>
      <c r="G291" s="59" t="s">
        <v>2531</v>
      </c>
      <c r="H291" s="14">
        <v>95</v>
      </c>
    </row>
    <row r="292" spans="1:8" x14ac:dyDescent="0.2">
      <c r="A292" s="23">
        <v>202210</v>
      </c>
      <c r="B292" s="18">
        <v>5540246172978</v>
      </c>
      <c r="C292" s="19">
        <v>0</v>
      </c>
      <c r="D292" s="19">
        <v>0</v>
      </c>
      <c r="E292" s="19">
        <v>15285</v>
      </c>
      <c r="F292" t="s">
        <v>37</v>
      </c>
      <c r="G292" s="63" t="s">
        <v>2532</v>
      </c>
      <c r="H292" s="14">
        <v>10</v>
      </c>
    </row>
    <row r="293" spans="1:8" x14ac:dyDescent="0.2">
      <c r="A293" s="23">
        <v>202210</v>
      </c>
      <c r="B293" s="21">
        <v>5540246173472</v>
      </c>
      <c r="C293" s="22">
        <v>181</v>
      </c>
      <c r="D293" s="22">
        <v>4178.3040000000001</v>
      </c>
      <c r="E293" s="22">
        <v>850</v>
      </c>
      <c r="F293" t="s">
        <v>37</v>
      </c>
      <c r="G293" s="59" t="s">
        <v>2531</v>
      </c>
      <c r="H293" s="14">
        <v>95</v>
      </c>
    </row>
    <row r="294" spans="1:8" x14ac:dyDescent="0.2">
      <c r="A294" s="23">
        <v>202210</v>
      </c>
      <c r="B294" s="18">
        <v>5540246174095</v>
      </c>
      <c r="C294" s="19">
        <v>77</v>
      </c>
      <c r="D294" s="19">
        <v>2389.3056000000001</v>
      </c>
      <c r="E294" s="19">
        <v>154</v>
      </c>
      <c r="F294" t="s">
        <v>37</v>
      </c>
      <c r="G294" s="59" t="s">
        <v>2531</v>
      </c>
      <c r="H294" s="14">
        <v>95</v>
      </c>
    </row>
    <row r="295" spans="1:8" x14ac:dyDescent="0.2">
      <c r="A295" s="23">
        <v>202210</v>
      </c>
      <c r="B295" s="21">
        <v>5540246174174</v>
      </c>
      <c r="C295" s="22">
        <v>91</v>
      </c>
      <c r="D295" s="22">
        <v>1251.8063999999999</v>
      </c>
      <c r="E295" s="22">
        <v>666</v>
      </c>
      <c r="F295" t="s">
        <v>37</v>
      </c>
      <c r="G295" s="59" t="s">
        <v>2531</v>
      </c>
      <c r="H295" s="14">
        <v>95</v>
      </c>
    </row>
    <row r="296" spans="1:8" x14ac:dyDescent="0.2">
      <c r="A296" s="23">
        <v>202210</v>
      </c>
      <c r="B296" s="18">
        <v>5540246175047</v>
      </c>
      <c r="C296" s="19">
        <v>432</v>
      </c>
      <c r="D296" s="19">
        <v>4572.0288</v>
      </c>
      <c r="E296" s="19">
        <v>877</v>
      </c>
      <c r="F296" t="s">
        <v>37</v>
      </c>
      <c r="G296" s="59" t="s">
        <v>2531</v>
      </c>
      <c r="H296" s="14">
        <v>95</v>
      </c>
    </row>
    <row r="297" spans="1:8" x14ac:dyDescent="0.2">
      <c r="A297" s="23">
        <v>202210</v>
      </c>
      <c r="B297" s="21">
        <v>5540246175049</v>
      </c>
      <c r="C297" s="22">
        <v>683</v>
      </c>
      <c r="D297" s="22">
        <v>7099.7472000000007</v>
      </c>
      <c r="E297" s="22">
        <v>4274</v>
      </c>
      <c r="F297" t="s">
        <v>37</v>
      </c>
      <c r="G297" s="59" t="s">
        <v>2531</v>
      </c>
      <c r="H297" s="14">
        <v>95</v>
      </c>
    </row>
    <row r="298" spans="1:8" x14ac:dyDescent="0.2">
      <c r="A298" s="23">
        <v>202210</v>
      </c>
      <c r="B298" s="18">
        <v>5540246175050</v>
      </c>
      <c r="C298" s="19">
        <v>557</v>
      </c>
      <c r="D298" s="19">
        <v>6448.8960000000006</v>
      </c>
      <c r="E298" s="19">
        <v>3383</v>
      </c>
      <c r="F298" t="s">
        <v>37</v>
      </c>
      <c r="G298" s="59" t="s">
        <v>2531</v>
      </c>
      <c r="H298" s="14">
        <v>95</v>
      </c>
    </row>
    <row r="299" spans="1:8" x14ac:dyDescent="0.2">
      <c r="A299" s="23">
        <v>202210</v>
      </c>
      <c r="B299" s="21">
        <v>5540246176294</v>
      </c>
      <c r="C299" s="22">
        <v>2265</v>
      </c>
      <c r="D299" s="22">
        <v>2146.0896000000002</v>
      </c>
      <c r="E299" s="22">
        <v>12027</v>
      </c>
      <c r="F299" t="s">
        <v>37</v>
      </c>
      <c r="G299" s="59" t="s">
        <v>2531</v>
      </c>
      <c r="H299" s="14">
        <v>95</v>
      </c>
    </row>
    <row r="300" spans="1:8" x14ac:dyDescent="0.2">
      <c r="A300" s="23">
        <v>202210</v>
      </c>
      <c r="B300" s="18">
        <v>5540246176295</v>
      </c>
      <c r="C300" s="19">
        <v>10060</v>
      </c>
      <c r="D300" s="19">
        <v>9534.3263999999999</v>
      </c>
      <c r="E300" s="19">
        <v>90907</v>
      </c>
      <c r="F300" t="s">
        <v>37</v>
      </c>
      <c r="G300" s="59" t="s">
        <v>2531</v>
      </c>
      <c r="H300" s="14">
        <v>95</v>
      </c>
    </row>
    <row r="301" spans="1:8" x14ac:dyDescent="0.2">
      <c r="A301" s="23">
        <v>202210</v>
      </c>
      <c r="B301" s="18">
        <v>5540246176699</v>
      </c>
      <c r="C301" s="19">
        <v>4594</v>
      </c>
      <c r="D301" s="19">
        <v>2164.0608000000002</v>
      </c>
      <c r="E301" s="19">
        <v>65355</v>
      </c>
      <c r="F301" t="s">
        <v>37</v>
      </c>
      <c r="G301" s="59" t="s">
        <v>2531</v>
      </c>
      <c r="H301" s="14">
        <v>95</v>
      </c>
    </row>
    <row r="302" spans="1:8" x14ac:dyDescent="0.2">
      <c r="A302" s="23">
        <v>202210</v>
      </c>
      <c r="B302" s="18">
        <v>5540246185429</v>
      </c>
      <c r="C302" s="19">
        <v>168</v>
      </c>
      <c r="D302" s="19">
        <v>883.35360000000003</v>
      </c>
      <c r="E302" s="19">
        <v>265</v>
      </c>
      <c r="F302" t="s">
        <v>37</v>
      </c>
      <c r="G302" s="59" t="s">
        <v>2531</v>
      </c>
      <c r="H302" s="14">
        <v>95</v>
      </c>
    </row>
    <row r="303" spans="1:8" x14ac:dyDescent="0.2">
      <c r="A303" s="23">
        <v>202210</v>
      </c>
      <c r="B303" s="18">
        <v>5540246185562</v>
      </c>
      <c r="C303" s="19">
        <v>140</v>
      </c>
      <c r="D303" s="19">
        <v>404.35199999999998</v>
      </c>
      <c r="E303" s="19">
        <v>362</v>
      </c>
      <c r="F303" t="s">
        <v>37</v>
      </c>
      <c r="G303" s="59" t="s">
        <v>2531</v>
      </c>
      <c r="H303" s="14">
        <v>95</v>
      </c>
    </row>
    <row r="304" spans="1:8" x14ac:dyDescent="0.2">
      <c r="A304" s="23">
        <v>202210</v>
      </c>
      <c r="B304" s="21">
        <v>5540246186325</v>
      </c>
      <c r="C304" s="22">
        <v>293</v>
      </c>
      <c r="D304" s="22">
        <v>718.50239999999997</v>
      </c>
      <c r="E304" s="22">
        <v>669</v>
      </c>
      <c r="F304" t="s">
        <v>37</v>
      </c>
      <c r="G304" s="59" t="s">
        <v>2531</v>
      </c>
      <c r="H304" s="14">
        <v>95</v>
      </c>
    </row>
    <row r="305" spans="1:8" x14ac:dyDescent="0.2">
      <c r="A305" s="23">
        <v>202210</v>
      </c>
      <c r="B305" s="18">
        <v>5540246187987</v>
      </c>
      <c r="C305" s="19">
        <v>5067</v>
      </c>
      <c r="D305" s="19">
        <v>2519.1215999999999</v>
      </c>
      <c r="E305" s="19">
        <v>56683</v>
      </c>
      <c r="F305" t="s">
        <v>37</v>
      </c>
      <c r="G305" s="59" t="s">
        <v>2531</v>
      </c>
      <c r="H305" s="14">
        <v>95</v>
      </c>
    </row>
    <row r="306" spans="1:8" x14ac:dyDescent="0.2">
      <c r="A306" s="23">
        <v>202210</v>
      </c>
      <c r="B306" s="21">
        <v>5540246188175</v>
      </c>
      <c r="C306" s="22">
        <v>130</v>
      </c>
      <c r="D306" s="22">
        <v>3773.2175999999999</v>
      </c>
      <c r="E306" s="22">
        <v>632</v>
      </c>
      <c r="F306" t="s">
        <v>37</v>
      </c>
      <c r="G306" s="59" t="s">
        <v>2531</v>
      </c>
      <c r="H306" s="14">
        <v>95</v>
      </c>
    </row>
    <row r="307" spans="1:8" x14ac:dyDescent="0.2">
      <c r="A307" s="23">
        <v>202210</v>
      </c>
      <c r="B307" s="21">
        <v>5540246188200</v>
      </c>
      <c r="C307" s="22">
        <v>75</v>
      </c>
      <c r="D307" s="22">
        <v>139.36320000000001</v>
      </c>
      <c r="E307" s="22">
        <v>18820</v>
      </c>
      <c r="F307" t="s">
        <v>37</v>
      </c>
      <c r="G307" s="59" t="s">
        <v>2531</v>
      </c>
      <c r="H307" s="14">
        <v>95</v>
      </c>
    </row>
    <row r="308" spans="1:8" x14ac:dyDescent="0.2">
      <c r="A308" s="23">
        <v>202210</v>
      </c>
      <c r="B308" s="21">
        <v>5540246190743</v>
      </c>
      <c r="C308" s="22">
        <v>335</v>
      </c>
      <c r="D308" s="22">
        <v>2836.6848</v>
      </c>
      <c r="E308" s="22">
        <v>836</v>
      </c>
      <c r="F308" t="s">
        <v>37</v>
      </c>
      <c r="G308" s="59" t="s">
        <v>2531</v>
      </c>
      <c r="H308" s="14">
        <v>95</v>
      </c>
    </row>
    <row r="309" spans="1:8" x14ac:dyDescent="0.2">
      <c r="A309" s="23">
        <v>202210</v>
      </c>
      <c r="B309" s="21">
        <v>5540246191394</v>
      </c>
      <c r="C309" s="22">
        <v>1972</v>
      </c>
      <c r="D309" s="22">
        <v>10531.296000000002</v>
      </c>
      <c r="E309" s="22">
        <v>232</v>
      </c>
      <c r="F309" t="s">
        <v>37</v>
      </c>
      <c r="G309" s="59" t="s">
        <v>2531</v>
      </c>
      <c r="H309" s="14">
        <v>95</v>
      </c>
    </row>
    <row r="310" spans="1:8" x14ac:dyDescent="0.2">
      <c r="A310" s="23">
        <v>202210</v>
      </c>
      <c r="B310" s="21">
        <v>5540246191594</v>
      </c>
      <c r="C310" s="22">
        <v>808</v>
      </c>
      <c r="D310" s="22">
        <v>1449.2304000000001</v>
      </c>
      <c r="E310" s="22">
        <v>3815</v>
      </c>
      <c r="F310" t="s">
        <v>37</v>
      </c>
      <c r="G310" s="59" t="s">
        <v>2531</v>
      </c>
      <c r="H310" s="14">
        <v>95</v>
      </c>
    </row>
    <row r="311" spans="1:8" x14ac:dyDescent="0.2">
      <c r="A311" s="23">
        <v>202210</v>
      </c>
      <c r="B311" s="21">
        <v>5540246191598</v>
      </c>
      <c r="C311" s="22">
        <v>0</v>
      </c>
      <c r="D311" s="22">
        <v>0</v>
      </c>
      <c r="E311" s="22">
        <v>6404</v>
      </c>
      <c r="F311" t="s">
        <v>37</v>
      </c>
      <c r="G311" s="63" t="s">
        <v>2532</v>
      </c>
      <c r="H311" s="14">
        <v>10</v>
      </c>
    </row>
    <row r="312" spans="1:8" x14ac:dyDescent="0.2">
      <c r="A312" s="23">
        <v>202210</v>
      </c>
      <c r="B312" s="18">
        <v>5540246191736</v>
      </c>
      <c r="C312" s="19">
        <v>270</v>
      </c>
      <c r="D312" s="19">
        <v>8704.4544000000005</v>
      </c>
      <c r="E312" s="19">
        <v>21</v>
      </c>
      <c r="F312" t="s">
        <v>37</v>
      </c>
      <c r="G312" s="59" t="s">
        <v>2531</v>
      </c>
      <c r="H312" s="14">
        <v>95</v>
      </c>
    </row>
    <row r="313" spans="1:8" x14ac:dyDescent="0.2">
      <c r="A313" s="23">
        <v>202210</v>
      </c>
      <c r="B313" s="21">
        <v>5540246192102</v>
      </c>
      <c r="C313" s="22">
        <v>6988</v>
      </c>
      <c r="D313" s="22">
        <v>8496.7487999999994</v>
      </c>
      <c r="E313" s="22">
        <v>11735</v>
      </c>
      <c r="F313" t="s">
        <v>37</v>
      </c>
      <c r="G313" s="59" t="s">
        <v>2531</v>
      </c>
      <c r="H313" s="14">
        <v>95</v>
      </c>
    </row>
    <row r="314" spans="1:8" x14ac:dyDescent="0.2">
      <c r="A314" s="23">
        <v>202210</v>
      </c>
      <c r="B314" s="21">
        <v>5540246192264</v>
      </c>
      <c r="C314" s="22">
        <v>1225</v>
      </c>
      <c r="D314" s="22">
        <v>17791.488000000001</v>
      </c>
      <c r="E314" s="22">
        <v>1225</v>
      </c>
      <c r="F314" t="s">
        <v>37</v>
      </c>
      <c r="G314" s="59" t="s">
        <v>2531</v>
      </c>
      <c r="H314" s="14">
        <v>95</v>
      </c>
    </row>
    <row r="315" spans="1:8" x14ac:dyDescent="0.2">
      <c r="A315" s="23">
        <v>202210</v>
      </c>
      <c r="B315" s="18">
        <v>5540246192265</v>
      </c>
      <c r="C315" s="19">
        <v>687</v>
      </c>
      <c r="D315" s="19">
        <v>9193.996799999999</v>
      </c>
      <c r="E315" s="19">
        <v>819</v>
      </c>
      <c r="F315" t="s">
        <v>37</v>
      </c>
      <c r="G315" s="59" t="s">
        <v>2531</v>
      </c>
      <c r="H315" s="14">
        <v>95</v>
      </c>
    </row>
    <row r="316" spans="1:8" x14ac:dyDescent="0.2">
      <c r="A316" s="23">
        <v>202210</v>
      </c>
      <c r="B316" s="18">
        <v>5540246195943</v>
      </c>
      <c r="C316" s="19">
        <v>0</v>
      </c>
      <c r="D316" s="19">
        <v>0</v>
      </c>
      <c r="E316" s="19">
        <v>232</v>
      </c>
      <c r="F316" t="s">
        <v>37</v>
      </c>
      <c r="G316" s="63" t="s">
        <v>2532</v>
      </c>
      <c r="H316" s="14">
        <v>10</v>
      </c>
    </row>
    <row r="317" spans="1:8" x14ac:dyDescent="0.2">
      <c r="A317" s="23">
        <v>202210</v>
      </c>
      <c r="B317" s="21">
        <v>5540246195944</v>
      </c>
      <c r="C317" s="22">
        <v>0</v>
      </c>
      <c r="D317" s="22">
        <v>0</v>
      </c>
      <c r="E317" s="22">
        <v>116</v>
      </c>
      <c r="F317" t="s">
        <v>37</v>
      </c>
      <c r="G317" s="63" t="s">
        <v>2532</v>
      </c>
      <c r="H317" s="14">
        <v>10</v>
      </c>
    </row>
    <row r="318" spans="1:8" x14ac:dyDescent="0.2">
      <c r="A318" s="23">
        <v>202211</v>
      </c>
      <c r="B318" s="18">
        <v>5540246171933</v>
      </c>
      <c r="C318" s="19">
        <v>0</v>
      </c>
      <c r="D318" s="19">
        <v>0</v>
      </c>
      <c r="E318" s="19">
        <v>13141</v>
      </c>
      <c r="F318" t="s">
        <v>37</v>
      </c>
      <c r="G318" s="63" t="s">
        <v>2532</v>
      </c>
      <c r="H318" s="14">
        <v>9</v>
      </c>
    </row>
    <row r="319" spans="1:8" x14ac:dyDescent="0.2">
      <c r="A319" s="23">
        <v>202211</v>
      </c>
      <c r="B319" s="18">
        <v>5540246172539</v>
      </c>
      <c r="C319" s="19">
        <v>75</v>
      </c>
      <c r="D319" s="19">
        <v>1621.8144000000002</v>
      </c>
      <c r="E319" s="19">
        <v>158</v>
      </c>
      <c r="F319" t="s">
        <v>37</v>
      </c>
      <c r="G319" s="59" t="s">
        <v>2531</v>
      </c>
      <c r="H319" s="14">
        <v>97</v>
      </c>
    </row>
    <row r="320" spans="1:8" x14ac:dyDescent="0.2">
      <c r="A320" s="23">
        <v>202211</v>
      </c>
      <c r="B320" s="21">
        <v>5540246172669</v>
      </c>
      <c r="C320" s="22">
        <v>251</v>
      </c>
      <c r="D320" s="22">
        <v>3511.8144000000002</v>
      </c>
      <c r="E320" s="22">
        <v>1337</v>
      </c>
      <c r="F320" t="s">
        <v>37</v>
      </c>
      <c r="G320" s="59" t="s">
        <v>2531</v>
      </c>
      <c r="H320" s="14">
        <v>97</v>
      </c>
    </row>
    <row r="321" spans="1:8" x14ac:dyDescent="0.2">
      <c r="A321" s="23">
        <v>202211</v>
      </c>
      <c r="B321" s="18">
        <v>5540246172978</v>
      </c>
      <c r="C321" s="19">
        <v>335</v>
      </c>
      <c r="D321" s="19">
        <v>269.35200000000003</v>
      </c>
      <c r="E321" s="19">
        <v>16120</v>
      </c>
      <c r="F321" t="s">
        <v>37</v>
      </c>
      <c r="G321" s="59" t="s">
        <v>2531</v>
      </c>
      <c r="H321" s="14">
        <v>97</v>
      </c>
    </row>
    <row r="322" spans="1:8" x14ac:dyDescent="0.2">
      <c r="A322" s="23">
        <v>202211</v>
      </c>
      <c r="B322" s="21">
        <v>5540246173472</v>
      </c>
      <c r="C322" s="22">
        <v>307</v>
      </c>
      <c r="D322" s="22">
        <v>7070.9760000000006</v>
      </c>
      <c r="E322" s="22">
        <v>696</v>
      </c>
      <c r="F322" t="s">
        <v>37</v>
      </c>
      <c r="G322" s="59" t="s">
        <v>2531</v>
      </c>
      <c r="H322" s="14">
        <v>97</v>
      </c>
    </row>
    <row r="323" spans="1:8" x14ac:dyDescent="0.2">
      <c r="A323" s="23">
        <v>202211</v>
      </c>
      <c r="B323" s="21">
        <v>5540246174095</v>
      </c>
      <c r="C323" s="22">
        <v>98</v>
      </c>
      <c r="D323" s="22">
        <v>3040.9344000000001</v>
      </c>
      <c r="E323" s="22">
        <v>181</v>
      </c>
      <c r="F323" t="s">
        <v>37</v>
      </c>
      <c r="G323" s="59" t="s">
        <v>2531</v>
      </c>
      <c r="H323" s="14">
        <v>97</v>
      </c>
    </row>
    <row r="324" spans="1:8" x14ac:dyDescent="0.2">
      <c r="A324" s="23">
        <v>202211</v>
      </c>
      <c r="B324" s="18">
        <v>5540246174174</v>
      </c>
      <c r="C324" s="19">
        <v>137</v>
      </c>
      <c r="D324" s="19">
        <v>1893.7584000000002</v>
      </c>
      <c r="E324" s="19">
        <v>752</v>
      </c>
      <c r="F324" t="s">
        <v>37</v>
      </c>
      <c r="G324" s="59" t="s">
        <v>2531</v>
      </c>
      <c r="H324" s="14">
        <v>97</v>
      </c>
    </row>
    <row r="325" spans="1:8" x14ac:dyDescent="0.2">
      <c r="A325" s="23">
        <v>202211</v>
      </c>
      <c r="B325" s="21">
        <v>5540246175047</v>
      </c>
      <c r="C325" s="22">
        <v>529</v>
      </c>
      <c r="D325" s="22">
        <v>5604.4224000000004</v>
      </c>
      <c r="E325" s="22">
        <v>947</v>
      </c>
      <c r="F325" t="s">
        <v>37</v>
      </c>
      <c r="G325" s="59" t="s">
        <v>2531</v>
      </c>
      <c r="H325" s="14">
        <v>97</v>
      </c>
    </row>
    <row r="326" spans="1:8" x14ac:dyDescent="0.2">
      <c r="A326" s="23">
        <v>202211</v>
      </c>
      <c r="B326" s="18">
        <v>5540246175049</v>
      </c>
      <c r="C326" s="19">
        <v>947</v>
      </c>
      <c r="D326" s="19">
        <v>9852.7103999999999</v>
      </c>
      <c r="E326" s="19">
        <v>5095</v>
      </c>
      <c r="F326" t="s">
        <v>37</v>
      </c>
      <c r="G326" s="59" t="s">
        <v>2531</v>
      </c>
      <c r="H326" s="14">
        <v>97</v>
      </c>
    </row>
    <row r="327" spans="1:8" x14ac:dyDescent="0.2">
      <c r="A327" s="23">
        <v>202211</v>
      </c>
      <c r="B327" s="21">
        <v>5540246175050</v>
      </c>
      <c r="C327" s="22">
        <v>1379</v>
      </c>
      <c r="D327" s="22">
        <v>15961.017600000001</v>
      </c>
      <c r="E327" s="22">
        <v>3494</v>
      </c>
      <c r="F327" t="s">
        <v>37</v>
      </c>
      <c r="G327" s="59" t="s">
        <v>2531</v>
      </c>
      <c r="H327" s="14">
        <v>97</v>
      </c>
    </row>
    <row r="328" spans="1:8" x14ac:dyDescent="0.2">
      <c r="A328" s="23">
        <v>202211</v>
      </c>
      <c r="B328" s="18">
        <v>5540246176294</v>
      </c>
      <c r="C328" s="19">
        <v>483</v>
      </c>
      <c r="D328" s="19">
        <v>457.35840000000007</v>
      </c>
      <c r="E328" s="19">
        <v>10691</v>
      </c>
      <c r="F328" t="s">
        <v>37</v>
      </c>
      <c r="G328" s="59" t="s">
        <v>2531</v>
      </c>
      <c r="H328" s="14">
        <v>97</v>
      </c>
    </row>
    <row r="329" spans="1:8" x14ac:dyDescent="0.2">
      <c r="A329" s="23">
        <v>202211</v>
      </c>
      <c r="B329" s="21">
        <v>5540246176295</v>
      </c>
      <c r="C329" s="22">
        <v>6905</v>
      </c>
      <c r="D329" s="22">
        <v>6543.8496000000005</v>
      </c>
      <c r="E329" s="22">
        <v>89200</v>
      </c>
      <c r="F329" t="s">
        <v>37</v>
      </c>
      <c r="G329" s="59" t="s">
        <v>2531</v>
      </c>
      <c r="H329" s="14">
        <v>97</v>
      </c>
    </row>
    <row r="330" spans="1:8" x14ac:dyDescent="0.2">
      <c r="A330" s="23">
        <v>202211</v>
      </c>
      <c r="B330" s="21">
        <v>5540246176699</v>
      </c>
      <c r="C330" s="22">
        <v>7517</v>
      </c>
      <c r="D330" s="22">
        <v>3835.1232</v>
      </c>
      <c r="E330" s="22">
        <v>72245</v>
      </c>
      <c r="F330" t="s">
        <v>37</v>
      </c>
      <c r="G330" s="59" t="s">
        <v>2531</v>
      </c>
      <c r="H330" s="14">
        <v>97</v>
      </c>
    </row>
    <row r="331" spans="1:8" x14ac:dyDescent="0.2">
      <c r="A331" s="23">
        <v>202211</v>
      </c>
      <c r="B331" s="21">
        <v>5540246185429</v>
      </c>
      <c r="C331" s="22">
        <v>56</v>
      </c>
      <c r="D331" s="22">
        <v>294.45120000000003</v>
      </c>
      <c r="E331" s="22">
        <v>307</v>
      </c>
      <c r="F331" t="s">
        <v>37</v>
      </c>
      <c r="G331" s="59" t="s">
        <v>2531</v>
      </c>
      <c r="H331" s="14">
        <v>97</v>
      </c>
    </row>
    <row r="332" spans="1:8" x14ac:dyDescent="0.2">
      <c r="A332" s="23">
        <v>202211</v>
      </c>
      <c r="B332" s="21">
        <v>5540246185562</v>
      </c>
      <c r="C332" s="22">
        <v>265</v>
      </c>
      <c r="D332" s="22">
        <v>768.26880000000006</v>
      </c>
      <c r="E332" s="22">
        <v>362</v>
      </c>
      <c r="F332" t="s">
        <v>37</v>
      </c>
      <c r="G332" s="59" t="s">
        <v>2531</v>
      </c>
      <c r="H332" s="14">
        <v>97</v>
      </c>
    </row>
    <row r="333" spans="1:8" x14ac:dyDescent="0.2">
      <c r="A333" s="23">
        <v>202211</v>
      </c>
      <c r="B333" s="21">
        <v>5540246186325</v>
      </c>
      <c r="C333" s="22">
        <v>279</v>
      </c>
      <c r="D333" s="22">
        <v>684.28800000000012</v>
      </c>
      <c r="E333" s="22">
        <v>655</v>
      </c>
      <c r="F333" t="s">
        <v>37</v>
      </c>
      <c r="G333" s="59" t="s">
        <v>2531</v>
      </c>
      <c r="H333" s="14">
        <v>97</v>
      </c>
    </row>
    <row r="334" spans="1:8" x14ac:dyDescent="0.2">
      <c r="A334" s="23">
        <v>202211</v>
      </c>
      <c r="B334" s="21">
        <v>5540246187987</v>
      </c>
      <c r="C334" s="22">
        <v>2395</v>
      </c>
      <c r="D334" s="22">
        <v>1190.3328000000001</v>
      </c>
      <c r="E334" s="22">
        <v>60859</v>
      </c>
      <c r="F334" t="s">
        <v>37</v>
      </c>
      <c r="G334" s="59" t="s">
        <v>2531</v>
      </c>
      <c r="H334" s="14">
        <v>97</v>
      </c>
    </row>
    <row r="335" spans="1:8" x14ac:dyDescent="0.2">
      <c r="A335" s="23">
        <v>202211</v>
      </c>
      <c r="B335" s="18">
        <v>5540246188175</v>
      </c>
      <c r="C335" s="19">
        <v>93</v>
      </c>
      <c r="D335" s="19">
        <v>2697.7536000000005</v>
      </c>
      <c r="E335" s="19">
        <v>632</v>
      </c>
      <c r="F335" t="s">
        <v>37</v>
      </c>
      <c r="G335" s="59" t="s">
        <v>2531</v>
      </c>
      <c r="H335" s="14">
        <v>97</v>
      </c>
    </row>
    <row r="336" spans="1:8" x14ac:dyDescent="0.2">
      <c r="A336" s="23">
        <v>202211</v>
      </c>
      <c r="B336" s="18">
        <v>5540246188200</v>
      </c>
      <c r="C336" s="19">
        <v>2265</v>
      </c>
      <c r="D336" s="19">
        <v>4250.0591999999997</v>
      </c>
      <c r="E336" s="19">
        <v>20194</v>
      </c>
      <c r="F336" t="s">
        <v>37</v>
      </c>
      <c r="G336" s="59" t="s">
        <v>2531</v>
      </c>
      <c r="H336" s="14">
        <v>97</v>
      </c>
    </row>
    <row r="337" spans="1:8" x14ac:dyDescent="0.2">
      <c r="A337" s="23">
        <v>202211</v>
      </c>
      <c r="B337" s="21">
        <v>5540246190743</v>
      </c>
      <c r="C337" s="22">
        <v>335</v>
      </c>
      <c r="D337" s="22">
        <v>2836.6848</v>
      </c>
      <c r="E337" s="22">
        <v>543</v>
      </c>
      <c r="F337" t="s">
        <v>37</v>
      </c>
      <c r="G337" s="59" t="s">
        <v>2531</v>
      </c>
      <c r="H337" s="14">
        <v>97</v>
      </c>
    </row>
    <row r="338" spans="1:8" x14ac:dyDescent="0.2">
      <c r="A338" s="23">
        <v>202211</v>
      </c>
      <c r="B338" s="21">
        <v>5540246191394</v>
      </c>
      <c r="C338" s="22">
        <v>1740</v>
      </c>
      <c r="D338" s="22">
        <v>9292.32</v>
      </c>
      <c r="E338" s="22">
        <v>232</v>
      </c>
      <c r="F338" t="s">
        <v>37</v>
      </c>
      <c r="G338" s="59" t="s">
        <v>2531</v>
      </c>
      <c r="H338" s="14">
        <v>97</v>
      </c>
    </row>
    <row r="339" spans="1:8" x14ac:dyDescent="0.2">
      <c r="A339" s="23">
        <v>202211</v>
      </c>
      <c r="B339" s="21">
        <v>5540246191594</v>
      </c>
      <c r="C339" s="22">
        <v>1504</v>
      </c>
      <c r="D339" s="22">
        <v>2698.5744</v>
      </c>
      <c r="E339" s="22">
        <v>3007</v>
      </c>
      <c r="F339" t="s">
        <v>37</v>
      </c>
      <c r="G339" s="59" t="s">
        <v>2531</v>
      </c>
      <c r="H339" s="14">
        <v>97</v>
      </c>
    </row>
    <row r="340" spans="1:8" x14ac:dyDescent="0.2">
      <c r="A340" s="23">
        <v>202211</v>
      </c>
      <c r="B340" s="21">
        <v>5540246191598</v>
      </c>
      <c r="C340" s="22">
        <v>1601</v>
      </c>
      <c r="D340" s="22">
        <v>3061.2816000000003</v>
      </c>
      <c r="E340" s="22">
        <v>6404</v>
      </c>
      <c r="F340" t="s">
        <v>37</v>
      </c>
      <c r="G340" s="59" t="s">
        <v>2531</v>
      </c>
      <c r="H340" s="14">
        <v>97</v>
      </c>
    </row>
    <row r="341" spans="1:8" x14ac:dyDescent="0.2">
      <c r="A341" s="23">
        <v>202211</v>
      </c>
      <c r="B341" s="18">
        <v>5540246191736</v>
      </c>
      <c r="C341" s="19">
        <v>249</v>
      </c>
      <c r="D341" s="19">
        <v>8029.1088</v>
      </c>
      <c r="E341" s="19">
        <v>0</v>
      </c>
      <c r="F341" t="s">
        <v>37</v>
      </c>
      <c r="G341" s="59" t="s">
        <v>2531</v>
      </c>
      <c r="H341" s="14">
        <v>97</v>
      </c>
    </row>
    <row r="342" spans="1:8" x14ac:dyDescent="0.2">
      <c r="A342" s="23">
        <v>202211</v>
      </c>
      <c r="B342" s="18">
        <v>5540246192102</v>
      </c>
      <c r="C342" s="19">
        <v>7237</v>
      </c>
      <c r="D342" s="19">
        <v>8879.4144000000015</v>
      </c>
      <c r="E342" s="19">
        <v>11921</v>
      </c>
      <c r="F342" t="s">
        <v>37</v>
      </c>
      <c r="G342" s="59" t="s">
        <v>2531</v>
      </c>
      <c r="H342" s="14">
        <v>97</v>
      </c>
    </row>
    <row r="343" spans="1:8" x14ac:dyDescent="0.2">
      <c r="A343" s="23">
        <v>202211</v>
      </c>
      <c r="B343" s="18">
        <v>5540246192264</v>
      </c>
      <c r="C343" s="19">
        <v>0</v>
      </c>
      <c r="D343" s="19">
        <v>0</v>
      </c>
      <c r="E343" s="19">
        <v>0</v>
      </c>
      <c r="F343" t="s">
        <v>37</v>
      </c>
      <c r="G343" s="63" t="s">
        <v>2532</v>
      </c>
      <c r="H343" s="14">
        <v>9</v>
      </c>
    </row>
    <row r="344" spans="1:8" x14ac:dyDescent="0.2">
      <c r="A344" s="23">
        <v>202211</v>
      </c>
      <c r="B344" s="21">
        <v>5540246192265</v>
      </c>
      <c r="C344" s="22">
        <v>0</v>
      </c>
      <c r="D344" s="22">
        <v>0</v>
      </c>
      <c r="E344" s="22">
        <v>0</v>
      </c>
      <c r="F344" t="s">
        <v>37</v>
      </c>
      <c r="G344" s="63" t="s">
        <v>2532</v>
      </c>
      <c r="H344" s="14">
        <v>9</v>
      </c>
    </row>
    <row r="345" spans="1:8" x14ac:dyDescent="0.2">
      <c r="A345" s="23">
        <v>202211</v>
      </c>
      <c r="B345" s="21">
        <v>5540246195943</v>
      </c>
      <c r="C345" s="22">
        <v>0</v>
      </c>
      <c r="D345" s="22">
        <v>0</v>
      </c>
      <c r="E345" s="22">
        <v>1369</v>
      </c>
      <c r="F345" t="s">
        <v>37</v>
      </c>
      <c r="G345" s="63" t="s">
        <v>2532</v>
      </c>
      <c r="H345" s="14">
        <v>9</v>
      </c>
    </row>
    <row r="346" spans="1:8" x14ac:dyDescent="0.2">
      <c r="A346" s="23">
        <v>202211</v>
      </c>
      <c r="B346" s="18">
        <v>5540246195944</v>
      </c>
      <c r="C346" s="19">
        <v>812</v>
      </c>
      <c r="D346" s="19">
        <v>22271.760000000002</v>
      </c>
      <c r="E346" s="19">
        <v>1137</v>
      </c>
      <c r="F346" t="s">
        <v>37</v>
      </c>
      <c r="G346" s="59" t="s">
        <v>2531</v>
      </c>
      <c r="H346" s="14">
        <v>97</v>
      </c>
    </row>
    <row r="347" spans="1:8" x14ac:dyDescent="0.2">
      <c r="A347" s="23">
        <v>202211</v>
      </c>
      <c r="B347" s="21">
        <v>5540246196002</v>
      </c>
      <c r="C347" s="22">
        <v>0</v>
      </c>
      <c r="D347" s="22">
        <v>0</v>
      </c>
      <c r="E347" s="22">
        <v>0</v>
      </c>
      <c r="F347" t="s">
        <v>37</v>
      </c>
      <c r="G347" s="63" t="s">
        <v>2532</v>
      </c>
      <c r="H347" s="14">
        <v>9</v>
      </c>
    </row>
    <row r="348" spans="1:8" x14ac:dyDescent="0.2">
      <c r="A348" s="23">
        <v>202212</v>
      </c>
      <c r="B348" s="21">
        <v>5540246171933</v>
      </c>
      <c r="C348" s="22">
        <v>0</v>
      </c>
      <c r="D348" s="22">
        <v>0</v>
      </c>
      <c r="E348" s="22">
        <v>12139</v>
      </c>
      <c r="F348" t="s">
        <v>37</v>
      </c>
      <c r="G348" s="63" t="s">
        <v>2532</v>
      </c>
      <c r="H348" s="14">
        <v>2</v>
      </c>
    </row>
    <row r="349" spans="1:8" x14ac:dyDescent="0.2">
      <c r="A349" s="23">
        <v>202212</v>
      </c>
      <c r="B349" s="21">
        <v>5540246172539</v>
      </c>
      <c r="C349" s="22">
        <v>33</v>
      </c>
      <c r="D349" s="22">
        <v>710.0784000000001</v>
      </c>
      <c r="E349" s="22">
        <v>184</v>
      </c>
      <c r="F349" t="s">
        <v>37</v>
      </c>
      <c r="G349" s="59" t="s">
        <v>2531</v>
      </c>
      <c r="H349" s="14">
        <v>99</v>
      </c>
    </row>
    <row r="350" spans="1:8" x14ac:dyDescent="0.2">
      <c r="A350" s="23">
        <v>202212</v>
      </c>
      <c r="B350" s="18">
        <v>5540246172669</v>
      </c>
      <c r="C350" s="19">
        <v>28</v>
      </c>
      <c r="D350" s="19">
        <v>390.18239999999997</v>
      </c>
      <c r="E350" s="19">
        <v>1657</v>
      </c>
      <c r="F350" t="s">
        <v>37</v>
      </c>
      <c r="G350" s="59" t="s">
        <v>2531</v>
      </c>
      <c r="H350" s="14">
        <v>99</v>
      </c>
    </row>
    <row r="351" spans="1:8" x14ac:dyDescent="0.2">
      <c r="A351" s="23">
        <v>202212</v>
      </c>
      <c r="B351" s="21">
        <v>5540246172978</v>
      </c>
      <c r="C351" s="22">
        <v>1587</v>
      </c>
      <c r="D351" s="22">
        <v>1279.4544000000001</v>
      </c>
      <c r="E351" s="22">
        <v>15452</v>
      </c>
      <c r="F351" t="s">
        <v>37</v>
      </c>
      <c r="G351" s="59" t="s">
        <v>2531</v>
      </c>
      <c r="H351" s="14">
        <v>99</v>
      </c>
    </row>
    <row r="352" spans="1:8" x14ac:dyDescent="0.2">
      <c r="A352" s="23">
        <v>202212</v>
      </c>
      <c r="B352" s="18">
        <v>5540246173472</v>
      </c>
      <c r="C352" s="19">
        <v>446</v>
      </c>
      <c r="D352" s="19">
        <v>10511.510399999999</v>
      </c>
      <c r="E352" s="19">
        <v>933</v>
      </c>
      <c r="F352" t="s">
        <v>37</v>
      </c>
      <c r="G352" s="59" t="s">
        <v>2531</v>
      </c>
      <c r="H352" s="14">
        <v>99</v>
      </c>
    </row>
    <row r="353" spans="1:8" x14ac:dyDescent="0.2">
      <c r="A353" s="23">
        <v>202212</v>
      </c>
      <c r="B353" s="18">
        <v>5540246174095</v>
      </c>
      <c r="C353" s="19">
        <v>56</v>
      </c>
      <c r="D353" s="19">
        <v>1777.5936000000002</v>
      </c>
      <c r="E353" s="19">
        <v>230</v>
      </c>
      <c r="F353" t="s">
        <v>37</v>
      </c>
      <c r="G353" s="59" t="s">
        <v>2531</v>
      </c>
      <c r="H353" s="14">
        <v>99</v>
      </c>
    </row>
    <row r="354" spans="1:8" x14ac:dyDescent="0.2">
      <c r="A354" s="23">
        <v>202212</v>
      </c>
      <c r="B354" s="21">
        <v>5540246174174</v>
      </c>
      <c r="C354" s="22">
        <v>35</v>
      </c>
      <c r="D354" s="22">
        <v>481.46400000000006</v>
      </c>
      <c r="E354" s="22">
        <v>826</v>
      </c>
      <c r="F354" t="s">
        <v>37</v>
      </c>
      <c r="G354" s="59" t="s">
        <v>2531</v>
      </c>
      <c r="H354" s="14">
        <v>99</v>
      </c>
    </row>
    <row r="355" spans="1:8" x14ac:dyDescent="0.2">
      <c r="A355" s="23">
        <v>202212</v>
      </c>
      <c r="B355" s="18">
        <v>5540246175047</v>
      </c>
      <c r="C355" s="19">
        <v>140</v>
      </c>
      <c r="D355" s="19">
        <v>1503.3600000000001</v>
      </c>
      <c r="E355" s="19">
        <v>1142</v>
      </c>
      <c r="F355" t="s">
        <v>37</v>
      </c>
      <c r="G355" s="59" t="s">
        <v>2531</v>
      </c>
      <c r="H355" s="14">
        <v>99</v>
      </c>
    </row>
    <row r="356" spans="1:8" x14ac:dyDescent="0.2">
      <c r="A356" s="23">
        <v>202212</v>
      </c>
      <c r="B356" s="21">
        <v>5540246175049</v>
      </c>
      <c r="C356" s="22">
        <v>585</v>
      </c>
      <c r="D356" s="22">
        <v>6237.9072000000006</v>
      </c>
      <c r="E356" s="22">
        <v>5861</v>
      </c>
      <c r="F356" t="s">
        <v>37</v>
      </c>
      <c r="G356" s="59" t="s">
        <v>2531</v>
      </c>
      <c r="H356" s="14">
        <v>99</v>
      </c>
    </row>
    <row r="357" spans="1:8" x14ac:dyDescent="0.2">
      <c r="A357" s="23">
        <v>202212</v>
      </c>
      <c r="B357" s="18">
        <v>5540246175050</v>
      </c>
      <c r="C357" s="19">
        <v>1086</v>
      </c>
      <c r="D357" s="19">
        <v>12890.750400000001</v>
      </c>
      <c r="E357" s="19">
        <v>4135</v>
      </c>
      <c r="F357" t="s">
        <v>37</v>
      </c>
      <c r="G357" s="59" t="s">
        <v>2531</v>
      </c>
      <c r="H357" s="14">
        <v>99</v>
      </c>
    </row>
    <row r="358" spans="1:8" x14ac:dyDescent="0.2">
      <c r="A358" s="23">
        <v>202212</v>
      </c>
      <c r="B358" s="18">
        <v>5540246176294</v>
      </c>
      <c r="C358" s="19">
        <v>1300</v>
      </c>
      <c r="D358" s="19">
        <v>1231.3728000000001</v>
      </c>
      <c r="E358" s="19">
        <v>10617</v>
      </c>
      <c r="F358" t="s">
        <v>37</v>
      </c>
      <c r="G358" s="59" t="s">
        <v>2531</v>
      </c>
      <c r="H358" s="14">
        <v>99</v>
      </c>
    </row>
    <row r="359" spans="1:8" x14ac:dyDescent="0.2">
      <c r="A359" s="23">
        <v>202212</v>
      </c>
      <c r="B359" s="21">
        <v>5540246176295</v>
      </c>
      <c r="C359" s="22">
        <v>6200</v>
      </c>
      <c r="D359" s="22">
        <v>5875.4160000000002</v>
      </c>
      <c r="E359" s="22">
        <v>87669</v>
      </c>
      <c r="F359" t="s">
        <v>37</v>
      </c>
      <c r="G359" s="59" t="s">
        <v>2531</v>
      </c>
      <c r="H359" s="14">
        <v>99</v>
      </c>
    </row>
    <row r="360" spans="1:8" x14ac:dyDescent="0.2">
      <c r="A360" s="23">
        <v>202212</v>
      </c>
      <c r="B360" s="21">
        <v>5540246176699</v>
      </c>
      <c r="C360" s="22">
        <v>627</v>
      </c>
      <c r="D360" s="22">
        <v>320.76000000000005</v>
      </c>
      <c r="E360" s="22">
        <v>80806</v>
      </c>
      <c r="F360" t="s">
        <v>37</v>
      </c>
      <c r="G360" s="59" t="s">
        <v>2531</v>
      </c>
      <c r="H360" s="14">
        <v>99</v>
      </c>
    </row>
    <row r="361" spans="1:8" x14ac:dyDescent="0.2">
      <c r="A361" s="23">
        <v>202212</v>
      </c>
      <c r="B361" s="21">
        <v>5540246185429</v>
      </c>
      <c r="C361" s="22">
        <v>168</v>
      </c>
      <c r="D361" s="22">
        <v>883.35360000000003</v>
      </c>
      <c r="E361" s="22">
        <v>321</v>
      </c>
      <c r="F361" t="s">
        <v>37</v>
      </c>
      <c r="G361" s="59" t="s">
        <v>2531</v>
      </c>
      <c r="H361" s="14">
        <v>99</v>
      </c>
    </row>
    <row r="362" spans="1:8" x14ac:dyDescent="0.2">
      <c r="A362" s="23">
        <v>202212</v>
      </c>
      <c r="B362" s="21">
        <v>5540246185562</v>
      </c>
      <c r="C362" s="22">
        <v>168</v>
      </c>
      <c r="D362" s="22">
        <v>485.22239999999999</v>
      </c>
      <c r="E362" s="22">
        <v>529</v>
      </c>
      <c r="F362" t="s">
        <v>37</v>
      </c>
      <c r="G362" s="59" t="s">
        <v>2531</v>
      </c>
      <c r="H362" s="14">
        <v>99</v>
      </c>
    </row>
    <row r="363" spans="1:8" x14ac:dyDescent="0.2">
      <c r="A363" s="23">
        <v>202212</v>
      </c>
      <c r="B363" s="21">
        <v>5540246186325</v>
      </c>
      <c r="C363" s="22">
        <v>181</v>
      </c>
      <c r="D363" s="22">
        <v>444.78719999999998</v>
      </c>
      <c r="E363" s="22">
        <v>794</v>
      </c>
      <c r="F363" t="s">
        <v>37</v>
      </c>
      <c r="G363" s="59" t="s">
        <v>2531</v>
      </c>
      <c r="H363" s="14">
        <v>99</v>
      </c>
    </row>
    <row r="364" spans="1:8" x14ac:dyDescent="0.2">
      <c r="A364" s="23">
        <v>202212</v>
      </c>
      <c r="B364" s="18">
        <v>5540246187987</v>
      </c>
      <c r="C364" s="19">
        <v>335</v>
      </c>
      <c r="D364" s="19">
        <v>166.10400000000001</v>
      </c>
      <c r="E364" s="19">
        <v>59300</v>
      </c>
      <c r="F364" t="s">
        <v>37</v>
      </c>
      <c r="G364" s="59" t="s">
        <v>2531</v>
      </c>
      <c r="H364" s="14">
        <v>99</v>
      </c>
    </row>
    <row r="365" spans="1:8" x14ac:dyDescent="0.2">
      <c r="A365" s="23">
        <v>202212</v>
      </c>
      <c r="B365" s="21">
        <v>5540246188175</v>
      </c>
      <c r="C365" s="22">
        <v>19</v>
      </c>
      <c r="D365" s="22">
        <v>539.5680000000001</v>
      </c>
      <c r="E365" s="22">
        <v>956</v>
      </c>
      <c r="F365" t="s">
        <v>37</v>
      </c>
      <c r="G365" s="59" t="s">
        <v>2531</v>
      </c>
      <c r="H365" s="14">
        <v>99</v>
      </c>
    </row>
    <row r="366" spans="1:8" x14ac:dyDescent="0.2">
      <c r="A366" s="23">
        <v>202212</v>
      </c>
      <c r="B366" s="21">
        <v>5540246188200</v>
      </c>
      <c r="C366" s="22">
        <v>632</v>
      </c>
      <c r="D366" s="22">
        <v>1184.4576000000002</v>
      </c>
      <c r="E366" s="22">
        <v>16964</v>
      </c>
      <c r="F366" t="s">
        <v>37</v>
      </c>
      <c r="G366" s="59" t="s">
        <v>2531</v>
      </c>
      <c r="H366" s="14">
        <v>99</v>
      </c>
    </row>
    <row r="367" spans="1:8" x14ac:dyDescent="0.2">
      <c r="A367" s="23">
        <v>202212</v>
      </c>
      <c r="B367" s="18">
        <v>5540246190743</v>
      </c>
      <c r="C367" s="19">
        <v>209</v>
      </c>
      <c r="D367" s="19">
        <v>1796.6448</v>
      </c>
      <c r="E367" s="19">
        <v>766</v>
      </c>
      <c r="F367" t="s">
        <v>37</v>
      </c>
      <c r="G367" s="59" t="s">
        <v>2531</v>
      </c>
      <c r="H367" s="14">
        <v>99</v>
      </c>
    </row>
    <row r="368" spans="1:8" x14ac:dyDescent="0.2">
      <c r="A368" s="23">
        <v>202212</v>
      </c>
      <c r="B368" s="18">
        <v>5540246191394</v>
      </c>
      <c r="C368" s="19">
        <v>1508</v>
      </c>
      <c r="D368" s="19">
        <v>8053.344000000001</v>
      </c>
      <c r="E368" s="19">
        <v>1508</v>
      </c>
      <c r="F368" t="s">
        <v>37</v>
      </c>
      <c r="G368" s="59" t="s">
        <v>2531</v>
      </c>
      <c r="H368" s="14">
        <v>99</v>
      </c>
    </row>
    <row r="369" spans="1:8" x14ac:dyDescent="0.2">
      <c r="A369" s="23">
        <v>202212</v>
      </c>
      <c r="B369" s="18">
        <v>5540246191594</v>
      </c>
      <c r="C369" s="19">
        <v>2979</v>
      </c>
      <c r="D369" s="19">
        <v>5347.2096000000001</v>
      </c>
      <c r="E369" s="19">
        <v>2979</v>
      </c>
      <c r="F369" t="s">
        <v>37</v>
      </c>
      <c r="G369" s="59" t="s">
        <v>2531</v>
      </c>
      <c r="H369" s="14">
        <v>99</v>
      </c>
    </row>
    <row r="370" spans="1:8" x14ac:dyDescent="0.2">
      <c r="A370" s="23">
        <v>202212</v>
      </c>
      <c r="B370" s="18">
        <v>5540246191598</v>
      </c>
      <c r="C370" s="19">
        <v>1476</v>
      </c>
      <c r="D370" s="19">
        <v>2821.6943999999999</v>
      </c>
      <c r="E370" s="19">
        <v>4594</v>
      </c>
      <c r="F370" t="s">
        <v>37</v>
      </c>
      <c r="G370" s="59" t="s">
        <v>2531</v>
      </c>
      <c r="H370" s="14">
        <v>99</v>
      </c>
    </row>
    <row r="371" spans="1:8" x14ac:dyDescent="0.2">
      <c r="A371" s="23">
        <v>202212</v>
      </c>
      <c r="B371" s="21">
        <v>5540246191736</v>
      </c>
      <c r="C371" s="22">
        <v>898</v>
      </c>
      <c r="D371" s="22">
        <v>29523.009600000001</v>
      </c>
      <c r="E371" s="22">
        <v>82</v>
      </c>
      <c r="F371" t="s">
        <v>37</v>
      </c>
      <c r="G371" s="59" t="s">
        <v>2531</v>
      </c>
      <c r="H371" s="14">
        <v>99</v>
      </c>
    </row>
    <row r="372" spans="1:8" x14ac:dyDescent="0.2">
      <c r="A372" s="23">
        <v>202212</v>
      </c>
      <c r="B372" s="21">
        <v>5540246192102</v>
      </c>
      <c r="C372" s="22">
        <v>3216</v>
      </c>
      <c r="D372" s="22">
        <v>3951.7632000000003</v>
      </c>
      <c r="E372" s="22">
        <v>12116</v>
      </c>
      <c r="F372" t="s">
        <v>37</v>
      </c>
      <c r="G372" s="59" t="s">
        <v>2531</v>
      </c>
      <c r="H372" s="14">
        <v>99</v>
      </c>
    </row>
    <row r="373" spans="1:8" x14ac:dyDescent="0.2">
      <c r="A373" s="23">
        <v>202212</v>
      </c>
      <c r="B373" s="18">
        <v>5540246195943</v>
      </c>
      <c r="C373" s="19">
        <v>673</v>
      </c>
      <c r="D373" s="19">
        <v>20019.743999999999</v>
      </c>
      <c r="E373" s="19">
        <v>836</v>
      </c>
      <c r="F373" t="s">
        <v>37</v>
      </c>
      <c r="G373" s="59" t="s">
        <v>2531</v>
      </c>
      <c r="H373" s="14">
        <v>99</v>
      </c>
    </row>
    <row r="374" spans="1:8" x14ac:dyDescent="0.2">
      <c r="A374" s="23">
        <v>202212</v>
      </c>
      <c r="B374" s="21">
        <v>5540246195944</v>
      </c>
      <c r="C374" s="22">
        <v>140</v>
      </c>
      <c r="D374" s="22">
        <v>3818.0160000000001</v>
      </c>
      <c r="E374" s="22">
        <v>232</v>
      </c>
      <c r="F374" t="s">
        <v>37</v>
      </c>
      <c r="G374" s="59" t="s">
        <v>2531</v>
      </c>
      <c r="H374" s="14">
        <v>99</v>
      </c>
    </row>
    <row r="375" spans="1:8" x14ac:dyDescent="0.2">
      <c r="A375" s="23">
        <v>202212</v>
      </c>
      <c r="B375" s="21">
        <v>5540246196002</v>
      </c>
      <c r="C375" s="22">
        <v>845</v>
      </c>
      <c r="D375" s="22">
        <v>40790.131200000003</v>
      </c>
      <c r="E375" s="22">
        <v>26</v>
      </c>
      <c r="F375" t="s">
        <v>37</v>
      </c>
      <c r="G375" s="59" t="s">
        <v>2531</v>
      </c>
      <c r="H375" s="14">
        <v>99</v>
      </c>
    </row>
    <row r="376" spans="1:8" x14ac:dyDescent="0.2">
      <c r="A376" s="23">
        <v>202301</v>
      </c>
      <c r="B376" s="18">
        <v>5540246171933</v>
      </c>
      <c r="C376" s="19">
        <v>0</v>
      </c>
      <c r="D376" s="19">
        <v>0</v>
      </c>
      <c r="E376" s="19">
        <v>2784</v>
      </c>
      <c r="F376" t="s">
        <v>37</v>
      </c>
      <c r="G376" s="63" t="s">
        <v>2532</v>
      </c>
      <c r="H376" s="14">
        <v>4</v>
      </c>
    </row>
    <row r="377" spans="1:8" x14ac:dyDescent="0.2">
      <c r="A377" s="23">
        <v>202301</v>
      </c>
      <c r="B377" s="18">
        <v>5540246172539</v>
      </c>
      <c r="C377" s="19">
        <v>49</v>
      </c>
      <c r="D377" s="19">
        <v>1065.2256000000002</v>
      </c>
      <c r="E377" s="19">
        <v>21</v>
      </c>
      <c r="F377" t="s">
        <v>37</v>
      </c>
      <c r="G377" s="59" t="s">
        <v>2531</v>
      </c>
      <c r="H377" s="14">
        <v>95</v>
      </c>
    </row>
    <row r="378" spans="1:8" x14ac:dyDescent="0.2">
      <c r="A378" s="23">
        <v>202301</v>
      </c>
      <c r="B378" s="21">
        <v>5540246172669</v>
      </c>
      <c r="C378" s="22">
        <v>265</v>
      </c>
      <c r="D378" s="22">
        <v>3706.9056000000005</v>
      </c>
      <c r="E378" s="22">
        <v>279</v>
      </c>
      <c r="F378" t="s">
        <v>37</v>
      </c>
      <c r="G378" s="59" t="s">
        <v>2531</v>
      </c>
      <c r="H378" s="14">
        <v>95</v>
      </c>
    </row>
    <row r="379" spans="1:8" x14ac:dyDescent="0.2">
      <c r="A379" s="23">
        <v>202301</v>
      </c>
      <c r="B379" s="18">
        <v>5540246172978</v>
      </c>
      <c r="C379" s="19">
        <v>1170</v>
      </c>
      <c r="D379" s="19">
        <v>942.75360000000001</v>
      </c>
      <c r="E379" s="19">
        <v>1671</v>
      </c>
      <c r="F379" t="s">
        <v>37</v>
      </c>
      <c r="G379" s="59" t="s">
        <v>2531</v>
      </c>
      <c r="H379" s="14">
        <v>95</v>
      </c>
    </row>
    <row r="380" spans="1:8" x14ac:dyDescent="0.2">
      <c r="A380" s="23">
        <v>202301</v>
      </c>
      <c r="B380" s="21">
        <v>5540246173472</v>
      </c>
      <c r="C380" s="22">
        <v>348</v>
      </c>
      <c r="D380" s="22">
        <v>8228.9519999999993</v>
      </c>
      <c r="E380" s="22">
        <v>0</v>
      </c>
      <c r="F380" t="s">
        <v>37</v>
      </c>
      <c r="G380" s="59" t="s">
        <v>2531</v>
      </c>
      <c r="H380" s="14">
        <v>95</v>
      </c>
    </row>
    <row r="381" spans="1:8" x14ac:dyDescent="0.2">
      <c r="A381" s="23">
        <v>202301</v>
      </c>
      <c r="B381" s="21">
        <v>5540246174095</v>
      </c>
      <c r="C381" s="22">
        <v>35</v>
      </c>
      <c r="D381" s="22">
        <v>1128.9023999999999</v>
      </c>
      <c r="E381" s="22">
        <v>7</v>
      </c>
      <c r="F381" t="s">
        <v>37</v>
      </c>
      <c r="G381" s="59" t="s">
        <v>2531</v>
      </c>
      <c r="H381" s="14">
        <v>95</v>
      </c>
    </row>
    <row r="382" spans="1:8" x14ac:dyDescent="0.2">
      <c r="A382" s="23">
        <v>202301</v>
      </c>
      <c r="B382" s="18">
        <v>5540246174174</v>
      </c>
      <c r="C382" s="19">
        <v>91</v>
      </c>
      <c r="D382" s="19">
        <v>1251.8063999999999</v>
      </c>
      <c r="E382" s="19">
        <v>96</v>
      </c>
      <c r="F382" t="s">
        <v>37</v>
      </c>
      <c r="G382" s="59" t="s">
        <v>2531</v>
      </c>
      <c r="H382" s="14">
        <v>95</v>
      </c>
    </row>
    <row r="383" spans="1:8" x14ac:dyDescent="0.2">
      <c r="A383" s="23">
        <v>202301</v>
      </c>
      <c r="B383" s="21">
        <v>5540246175047</v>
      </c>
      <c r="C383" s="22">
        <v>404</v>
      </c>
      <c r="D383" s="22">
        <v>4374.7776000000003</v>
      </c>
      <c r="E383" s="22">
        <v>84</v>
      </c>
      <c r="F383" t="s">
        <v>37</v>
      </c>
      <c r="G383" s="59" t="s">
        <v>2531</v>
      </c>
      <c r="H383" s="14">
        <v>95</v>
      </c>
    </row>
    <row r="384" spans="1:8" x14ac:dyDescent="0.2">
      <c r="A384" s="23">
        <v>202301</v>
      </c>
      <c r="B384" s="18">
        <v>5540246175049</v>
      </c>
      <c r="C384" s="19">
        <v>140</v>
      </c>
      <c r="D384" s="19">
        <v>1550.0160000000001</v>
      </c>
      <c r="E384" s="19">
        <v>975</v>
      </c>
      <c r="F384" t="s">
        <v>37</v>
      </c>
      <c r="G384" s="59" t="s">
        <v>2531</v>
      </c>
      <c r="H384" s="14">
        <v>95</v>
      </c>
    </row>
    <row r="385" spans="1:8" x14ac:dyDescent="0.2">
      <c r="A385" s="23">
        <v>202301</v>
      </c>
      <c r="B385" s="21">
        <v>5540246175050</v>
      </c>
      <c r="C385" s="22">
        <v>474</v>
      </c>
      <c r="D385" s="22">
        <v>5789.1455999999998</v>
      </c>
      <c r="E385" s="22">
        <v>516</v>
      </c>
      <c r="F385" t="s">
        <v>37</v>
      </c>
      <c r="G385" s="59" t="s">
        <v>2531</v>
      </c>
      <c r="H385" s="14">
        <v>95</v>
      </c>
    </row>
    <row r="386" spans="1:8" x14ac:dyDescent="0.2">
      <c r="A386" s="23">
        <v>202301</v>
      </c>
      <c r="B386" s="21">
        <v>5540246176294</v>
      </c>
      <c r="C386" s="22">
        <v>409</v>
      </c>
      <c r="D386" s="22">
        <v>386.98560000000003</v>
      </c>
      <c r="E386" s="22">
        <v>1411</v>
      </c>
      <c r="F386" t="s">
        <v>37</v>
      </c>
      <c r="G386" s="59" t="s">
        <v>2531</v>
      </c>
      <c r="H386" s="14">
        <v>95</v>
      </c>
    </row>
    <row r="387" spans="1:8" x14ac:dyDescent="0.2">
      <c r="A387" s="23">
        <v>202301</v>
      </c>
      <c r="B387" s="18">
        <v>5540246176295</v>
      </c>
      <c r="C387" s="19">
        <v>11886</v>
      </c>
      <c r="D387" s="19">
        <v>11264.8752</v>
      </c>
      <c r="E387" s="19">
        <v>11099</v>
      </c>
      <c r="F387" t="s">
        <v>37</v>
      </c>
      <c r="G387" s="59" t="s">
        <v>2531</v>
      </c>
      <c r="H387" s="14">
        <v>95</v>
      </c>
    </row>
    <row r="388" spans="1:8" x14ac:dyDescent="0.2">
      <c r="A388" s="23">
        <v>202301</v>
      </c>
      <c r="B388" s="18">
        <v>5540246176699</v>
      </c>
      <c r="C388" s="19">
        <v>4803</v>
      </c>
      <c r="D388" s="19">
        <v>2459.1600000000003</v>
      </c>
      <c r="E388" s="19">
        <v>11484</v>
      </c>
      <c r="F388" t="s">
        <v>37</v>
      </c>
      <c r="G388" s="59" t="s">
        <v>2531</v>
      </c>
      <c r="H388" s="14">
        <v>95</v>
      </c>
    </row>
    <row r="389" spans="1:8" x14ac:dyDescent="0.2">
      <c r="A389" s="23">
        <v>202301</v>
      </c>
      <c r="B389" s="21">
        <v>5540246185429</v>
      </c>
      <c r="C389" s="22">
        <v>126</v>
      </c>
      <c r="D389" s="22">
        <v>662.51520000000005</v>
      </c>
      <c r="E389" s="22">
        <v>42</v>
      </c>
      <c r="F389" t="s">
        <v>37</v>
      </c>
      <c r="G389" s="59" t="s">
        <v>2531</v>
      </c>
      <c r="H389" s="14">
        <v>95</v>
      </c>
    </row>
    <row r="390" spans="1:8" x14ac:dyDescent="0.2">
      <c r="A390" s="23">
        <v>202301</v>
      </c>
      <c r="B390" s="21">
        <v>5540246185562</v>
      </c>
      <c r="C390" s="22">
        <v>362</v>
      </c>
      <c r="D390" s="22">
        <v>1051.3152000000002</v>
      </c>
      <c r="E390" s="22">
        <v>209</v>
      </c>
      <c r="F390" t="s">
        <v>37</v>
      </c>
      <c r="G390" s="59" t="s">
        <v>2531</v>
      </c>
      <c r="H390" s="14">
        <v>95</v>
      </c>
    </row>
    <row r="391" spans="1:8" x14ac:dyDescent="0.2">
      <c r="A391" s="23">
        <v>202301</v>
      </c>
      <c r="B391" s="21">
        <v>5540246186325</v>
      </c>
      <c r="C391" s="22">
        <v>362</v>
      </c>
      <c r="D391" s="22">
        <v>889.57439999999997</v>
      </c>
      <c r="E391" s="22">
        <v>70</v>
      </c>
      <c r="F391" t="s">
        <v>37</v>
      </c>
      <c r="G391" s="59" t="s">
        <v>2531</v>
      </c>
      <c r="H391" s="14">
        <v>95</v>
      </c>
    </row>
    <row r="392" spans="1:8" x14ac:dyDescent="0.2">
      <c r="A392" s="23">
        <v>202301</v>
      </c>
      <c r="B392" s="21">
        <v>5540246187987</v>
      </c>
      <c r="C392" s="22">
        <v>2339</v>
      </c>
      <c r="D392" s="22">
        <v>1162.6848</v>
      </c>
      <c r="E392" s="22">
        <v>6905</v>
      </c>
      <c r="F392" t="s">
        <v>37</v>
      </c>
      <c r="G392" s="59" t="s">
        <v>2531</v>
      </c>
      <c r="H392" s="14">
        <v>95</v>
      </c>
    </row>
    <row r="393" spans="1:8" x14ac:dyDescent="0.2">
      <c r="A393" s="23">
        <v>202301</v>
      </c>
      <c r="B393" s="18">
        <v>5540246188175</v>
      </c>
      <c r="C393" s="19">
        <v>168</v>
      </c>
      <c r="D393" s="19">
        <v>4856.2848000000004</v>
      </c>
      <c r="E393" s="19">
        <v>186</v>
      </c>
      <c r="F393" t="s">
        <v>37</v>
      </c>
      <c r="G393" s="59" t="s">
        <v>2531</v>
      </c>
      <c r="H393" s="14">
        <v>95</v>
      </c>
    </row>
    <row r="394" spans="1:8" x14ac:dyDescent="0.2">
      <c r="A394" s="23">
        <v>202301</v>
      </c>
      <c r="B394" s="21">
        <v>5540246188200</v>
      </c>
      <c r="C394" s="22">
        <v>632</v>
      </c>
      <c r="D394" s="22">
        <v>1184.4576000000002</v>
      </c>
      <c r="E394" s="22">
        <v>3490</v>
      </c>
      <c r="F394" t="s">
        <v>37</v>
      </c>
      <c r="G394" s="59" t="s">
        <v>2531</v>
      </c>
      <c r="H394" s="14">
        <v>95</v>
      </c>
    </row>
    <row r="395" spans="1:8" x14ac:dyDescent="0.2">
      <c r="A395" s="23">
        <v>202301</v>
      </c>
      <c r="B395" s="18">
        <v>5540246190743</v>
      </c>
      <c r="C395" s="19">
        <v>279</v>
      </c>
      <c r="D395" s="19">
        <v>2417.8175999999999</v>
      </c>
      <c r="E395" s="19">
        <v>0</v>
      </c>
      <c r="F395" t="s">
        <v>37</v>
      </c>
      <c r="G395" s="59" t="s">
        <v>2531</v>
      </c>
      <c r="H395" s="14">
        <v>95</v>
      </c>
    </row>
    <row r="396" spans="1:8" x14ac:dyDescent="0.2">
      <c r="A396" s="23">
        <v>202301</v>
      </c>
      <c r="B396" s="21">
        <v>5540246191594</v>
      </c>
      <c r="C396" s="22">
        <v>0</v>
      </c>
      <c r="D396" s="22">
        <v>0</v>
      </c>
      <c r="E396" s="22">
        <v>0</v>
      </c>
      <c r="F396" t="s">
        <v>37</v>
      </c>
      <c r="G396" s="63" t="s">
        <v>2532</v>
      </c>
      <c r="H396" s="14">
        <v>4</v>
      </c>
    </row>
    <row r="397" spans="1:8" x14ac:dyDescent="0.2">
      <c r="A397" s="23">
        <v>202301</v>
      </c>
      <c r="B397" s="21">
        <v>5540246191598</v>
      </c>
      <c r="C397" s="22">
        <v>84</v>
      </c>
      <c r="D397" s="22">
        <v>159.71039999999999</v>
      </c>
      <c r="E397" s="22">
        <v>0</v>
      </c>
      <c r="F397" t="s">
        <v>37</v>
      </c>
      <c r="G397" s="59" t="s">
        <v>2531</v>
      </c>
      <c r="H397" s="14">
        <v>95</v>
      </c>
    </row>
    <row r="398" spans="1:8" x14ac:dyDescent="0.2">
      <c r="A398" s="23">
        <v>202301</v>
      </c>
      <c r="B398" s="18">
        <v>5540246191736</v>
      </c>
      <c r="C398" s="19">
        <v>817</v>
      </c>
      <c r="D398" s="19">
        <v>26852.990400000002</v>
      </c>
      <c r="E398" s="19">
        <v>0</v>
      </c>
      <c r="F398" t="s">
        <v>37</v>
      </c>
      <c r="G398" s="59" t="s">
        <v>2531</v>
      </c>
      <c r="H398" s="14">
        <v>95</v>
      </c>
    </row>
    <row r="399" spans="1:8" x14ac:dyDescent="0.2">
      <c r="A399" s="23">
        <v>202301</v>
      </c>
      <c r="B399" s="18">
        <v>5540246192102</v>
      </c>
      <c r="C399" s="19">
        <v>9188</v>
      </c>
      <c r="D399" s="19">
        <v>11290.752</v>
      </c>
      <c r="E399" s="19">
        <v>1128</v>
      </c>
      <c r="F399" t="s">
        <v>37</v>
      </c>
      <c r="G399" s="59" t="s">
        <v>2531</v>
      </c>
      <c r="H399" s="14">
        <v>95</v>
      </c>
    </row>
    <row r="400" spans="1:8" x14ac:dyDescent="0.2">
      <c r="A400" s="23">
        <v>202301</v>
      </c>
      <c r="B400" s="21">
        <v>5540246195943</v>
      </c>
      <c r="C400" s="22">
        <v>2622</v>
      </c>
      <c r="D400" s="22">
        <v>78007.968000000008</v>
      </c>
      <c r="E400" s="22">
        <v>163</v>
      </c>
      <c r="F400" t="s">
        <v>37</v>
      </c>
      <c r="G400" s="59" t="s">
        <v>2531</v>
      </c>
      <c r="H400" s="14">
        <v>95</v>
      </c>
    </row>
    <row r="401" spans="1:8" x14ac:dyDescent="0.2">
      <c r="A401" s="23">
        <v>202301</v>
      </c>
      <c r="B401" s="18">
        <v>5540246195944</v>
      </c>
      <c r="C401" s="19">
        <v>2692</v>
      </c>
      <c r="D401" s="19">
        <v>73814.975999999995</v>
      </c>
      <c r="E401" s="19">
        <v>209</v>
      </c>
      <c r="F401" t="s">
        <v>37</v>
      </c>
      <c r="G401" s="59" t="s">
        <v>2531</v>
      </c>
      <c r="H401" s="14">
        <v>95</v>
      </c>
    </row>
    <row r="402" spans="1:8" x14ac:dyDescent="0.2">
      <c r="A402" s="23">
        <v>202301</v>
      </c>
      <c r="B402" s="18">
        <v>5540246196002</v>
      </c>
      <c r="C402" s="19">
        <v>819</v>
      </c>
      <c r="D402" s="19">
        <v>39557.462400000004</v>
      </c>
      <c r="E402" s="19">
        <v>38</v>
      </c>
      <c r="F402" t="s">
        <v>37</v>
      </c>
      <c r="G402" s="59" t="s">
        <v>2531</v>
      </c>
      <c r="H402" s="14">
        <v>95</v>
      </c>
    </row>
    <row r="403" spans="1:8" x14ac:dyDescent="0.2">
      <c r="A403" s="23">
        <v>202205</v>
      </c>
      <c r="B403" s="21">
        <v>5540246173685</v>
      </c>
      <c r="C403" s="22">
        <v>107</v>
      </c>
      <c r="D403" s="22">
        <v>2694.6432</v>
      </c>
      <c r="E403" s="22">
        <v>260</v>
      </c>
      <c r="F403" t="s">
        <v>124</v>
      </c>
      <c r="G403" s="59" t="s">
        <v>2531</v>
      </c>
      <c r="H403" s="14">
        <v>88</v>
      </c>
    </row>
    <row r="404" spans="1:8" x14ac:dyDescent="0.2">
      <c r="A404" s="23">
        <v>202205</v>
      </c>
      <c r="B404" s="18">
        <v>5540246173686</v>
      </c>
      <c r="C404" s="19">
        <v>875</v>
      </c>
      <c r="D404" s="19">
        <v>22084.358400000001</v>
      </c>
      <c r="E404" s="19">
        <v>314</v>
      </c>
      <c r="F404" t="s">
        <v>124</v>
      </c>
      <c r="G404" s="59" t="s">
        <v>2531</v>
      </c>
      <c r="H404" s="14">
        <v>88</v>
      </c>
    </row>
    <row r="405" spans="1:8" x14ac:dyDescent="0.2">
      <c r="A405" s="23">
        <v>202205</v>
      </c>
      <c r="B405" s="21">
        <v>5540246185627</v>
      </c>
      <c r="C405" s="22">
        <v>7</v>
      </c>
      <c r="D405" s="22">
        <v>4027.9680000000003</v>
      </c>
      <c r="E405" s="22">
        <v>0</v>
      </c>
      <c r="F405" t="s">
        <v>124</v>
      </c>
      <c r="G405" s="59" t="s">
        <v>2531</v>
      </c>
      <c r="H405" s="14">
        <v>88</v>
      </c>
    </row>
    <row r="406" spans="1:8" x14ac:dyDescent="0.2">
      <c r="A406" s="23">
        <v>202205</v>
      </c>
      <c r="B406" s="18">
        <v>5540246186010</v>
      </c>
      <c r="C406" s="19">
        <v>63</v>
      </c>
      <c r="D406" s="19">
        <v>9227.3904000000002</v>
      </c>
      <c r="E406" s="19">
        <v>14</v>
      </c>
      <c r="F406" t="s">
        <v>124</v>
      </c>
      <c r="G406" s="59" t="s">
        <v>2531</v>
      </c>
      <c r="H406" s="14">
        <v>88</v>
      </c>
    </row>
    <row r="407" spans="1:8" x14ac:dyDescent="0.2">
      <c r="A407" s="23">
        <v>202205</v>
      </c>
      <c r="B407" s="21">
        <v>5540246186011</v>
      </c>
      <c r="C407" s="22">
        <v>96</v>
      </c>
      <c r="D407" s="22">
        <v>5416.3296</v>
      </c>
      <c r="E407" s="22">
        <v>28</v>
      </c>
      <c r="F407" t="s">
        <v>124</v>
      </c>
      <c r="G407" s="59" t="s">
        <v>2531</v>
      </c>
      <c r="H407" s="14">
        <v>88</v>
      </c>
    </row>
    <row r="408" spans="1:8" x14ac:dyDescent="0.2">
      <c r="A408" s="23">
        <v>202205</v>
      </c>
      <c r="B408" s="18">
        <v>5540246186017</v>
      </c>
      <c r="C408" s="19">
        <v>28</v>
      </c>
      <c r="D408" s="19">
        <v>2947.6224000000002</v>
      </c>
      <c r="E408" s="19">
        <v>7</v>
      </c>
      <c r="F408" t="s">
        <v>124</v>
      </c>
      <c r="G408" s="59" t="s">
        <v>2531</v>
      </c>
      <c r="H408" s="14">
        <v>88</v>
      </c>
    </row>
    <row r="409" spans="1:8" x14ac:dyDescent="0.2">
      <c r="A409" s="23">
        <v>202205</v>
      </c>
      <c r="B409" s="18">
        <v>5540246187882</v>
      </c>
      <c r="C409" s="19">
        <v>96</v>
      </c>
      <c r="D409" s="19">
        <v>3649.0176000000001</v>
      </c>
      <c r="E409" s="19">
        <v>7</v>
      </c>
      <c r="F409" t="s">
        <v>124</v>
      </c>
      <c r="G409" s="59" t="s">
        <v>2531</v>
      </c>
      <c r="H409" s="14">
        <v>88</v>
      </c>
    </row>
    <row r="410" spans="1:8" x14ac:dyDescent="0.2">
      <c r="A410" s="23">
        <v>202205</v>
      </c>
      <c r="B410" s="21">
        <v>5540246187995</v>
      </c>
      <c r="C410" s="22">
        <v>0</v>
      </c>
      <c r="D410" s="22">
        <v>0</v>
      </c>
      <c r="E410" s="22">
        <v>386</v>
      </c>
      <c r="F410" t="s">
        <v>124</v>
      </c>
      <c r="G410" s="63" t="s">
        <v>2532</v>
      </c>
      <c r="H410" s="14">
        <v>19</v>
      </c>
    </row>
    <row r="411" spans="1:8" x14ac:dyDescent="0.2">
      <c r="A411" s="23">
        <v>202205</v>
      </c>
      <c r="B411" s="18">
        <v>5540246187996</v>
      </c>
      <c r="C411" s="19">
        <v>0</v>
      </c>
      <c r="D411" s="19">
        <v>0</v>
      </c>
      <c r="E411" s="19">
        <v>0</v>
      </c>
      <c r="F411" t="s">
        <v>124</v>
      </c>
      <c r="G411" s="63" t="s">
        <v>2532</v>
      </c>
      <c r="H411" s="14">
        <v>19</v>
      </c>
    </row>
    <row r="412" spans="1:8" x14ac:dyDescent="0.2">
      <c r="A412" s="23">
        <v>202205</v>
      </c>
      <c r="B412" s="21">
        <v>5540246187997</v>
      </c>
      <c r="C412" s="22">
        <v>0</v>
      </c>
      <c r="D412" s="22">
        <v>0</v>
      </c>
      <c r="E412" s="22">
        <v>12</v>
      </c>
      <c r="F412" t="s">
        <v>124</v>
      </c>
      <c r="G412" s="63" t="s">
        <v>2532</v>
      </c>
      <c r="H412" s="14">
        <v>19</v>
      </c>
    </row>
    <row r="413" spans="1:8" x14ac:dyDescent="0.2">
      <c r="A413" s="23">
        <v>202205</v>
      </c>
      <c r="B413" s="18">
        <v>5540246187998</v>
      </c>
      <c r="C413" s="19">
        <v>0</v>
      </c>
      <c r="D413" s="19">
        <v>0</v>
      </c>
      <c r="E413" s="19">
        <v>374</v>
      </c>
      <c r="F413" t="s">
        <v>124</v>
      </c>
      <c r="G413" s="63" t="s">
        <v>2532</v>
      </c>
      <c r="H413" s="14">
        <v>19</v>
      </c>
    </row>
    <row r="414" spans="1:8" x14ac:dyDescent="0.2">
      <c r="A414" s="23">
        <v>202205</v>
      </c>
      <c r="B414" s="21">
        <v>5540246188047</v>
      </c>
      <c r="C414" s="22">
        <v>154</v>
      </c>
      <c r="D414" s="22">
        <v>18652.550400000004</v>
      </c>
      <c r="E414" s="22">
        <v>35</v>
      </c>
      <c r="F414" t="s">
        <v>124</v>
      </c>
      <c r="G414" s="59" t="s">
        <v>2531</v>
      </c>
      <c r="H414" s="14">
        <v>88</v>
      </c>
    </row>
    <row r="415" spans="1:8" x14ac:dyDescent="0.2">
      <c r="A415" s="23">
        <v>202205</v>
      </c>
      <c r="B415" s="21">
        <v>5540246188512</v>
      </c>
      <c r="C415" s="22">
        <v>179</v>
      </c>
      <c r="D415" s="22">
        <v>24488.9568</v>
      </c>
      <c r="E415" s="22">
        <v>28</v>
      </c>
      <c r="F415" t="s">
        <v>124</v>
      </c>
      <c r="G415" s="59" t="s">
        <v>2531</v>
      </c>
      <c r="H415" s="14">
        <v>88</v>
      </c>
    </row>
    <row r="416" spans="1:8" x14ac:dyDescent="0.2">
      <c r="A416" s="23">
        <v>202205</v>
      </c>
      <c r="B416" s="21">
        <v>5540246190092</v>
      </c>
      <c r="C416" s="22">
        <v>96</v>
      </c>
      <c r="D416" s="22">
        <v>13163.5584</v>
      </c>
      <c r="E416" s="22">
        <v>47</v>
      </c>
      <c r="F416" t="s">
        <v>124</v>
      </c>
      <c r="G416" s="59" t="s">
        <v>2531</v>
      </c>
      <c r="H416" s="14">
        <v>88</v>
      </c>
    </row>
    <row r="417" spans="1:8" x14ac:dyDescent="0.2">
      <c r="A417" s="23">
        <v>202205</v>
      </c>
      <c r="B417" s="21">
        <v>5540246192836</v>
      </c>
      <c r="C417" s="22">
        <v>84</v>
      </c>
      <c r="D417" s="22">
        <v>11558.2464</v>
      </c>
      <c r="E417" s="22">
        <v>0</v>
      </c>
      <c r="F417" t="s">
        <v>124</v>
      </c>
      <c r="G417" s="59" t="s">
        <v>2531</v>
      </c>
      <c r="H417" s="14">
        <v>88</v>
      </c>
    </row>
    <row r="418" spans="1:8" x14ac:dyDescent="0.2">
      <c r="A418" s="23">
        <v>202205</v>
      </c>
      <c r="B418" s="18">
        <v>5540246193249</v>
      </c>
      <c r="C418" s="19">
        <v>1244</v>
      </c>
      <c r="D418" s="19">
        <v>54530.495999999999</v>
      </c>
      <c r="E418" s="19">
        <v>956</v>
      </c>
      <c r="F418" t="s">
        <v>124</v>
      </c>
      <c r="G418" s="59" t="s">
        <v>2531</v>
      </c>
      <c r="H418" s="14">
        <v>88</v>
      </c>
    </row>
    <row r="419" spans="1:8" x14ac:dyDescent="0.2">
      <c r="A419" s="23">
        <v>202206</v>
      </c>
      <c r="B419" s="18">
        <v>5540246173685</v>
      </c>
      <c r="C419" s="19">
        <v>738</v>
      </c>
      <c r="D419" s="19">
        <v>18628.185600000001</v>
      </c>
      <c r="E419" s="19">
        <v>372</v>
      </c>
      <c r="F419" t="s">
        <v>124</v>
      </c>
      <c r="G419" s="59" t="s">
        <v>2531</v>
      </c>
      <c r="H419" s="14">
        <v>99</v>
      </c>
    </row>
    <row r="420" spans="1:8" x14ac:dyDescent="0.2">
      <c r="A420" s="23">
        <v>202206</v>
      </c>
      <c r="B420" s="21">
        <v>5540246173686</v>
      </c>
      <c r="C420" s="22">
        <v>560</v>
      </c>
      <c r="D420" s="22">
        <v>14117.587200000002</v>
      </c>
      <c r="E420" s="22">
        <v>430</v>
      </c>
      <c r="F420" t="s">
        <v>124</v>
      </c>
      <c r="G420" s="59" t="s">
        <v>2531</v>
      </c>
      <c r="H420" s="14">
        <v>99</v>
      </c>
    </row>
    <row r="421" spans="1:8" x14ac:dyDescent="0.2">
      <c r="A421" s="23">
        <v>202206</v>
      </c>
      <c r="B421" s="18">
        <v>5540246185627</v>
      </c>
      <c r="C421" s="19">
        <v>5</v>
      </c>
      <c r="D421" s="19">
        <v>2685.3120000000004</v>
      </c>
      <c r="E421" s="19">
        <v>0</v>
      </c>
      <c r="F421" t="s">
        <v>124</v>
      </c>
      <c r="G421" s="59" t="s">
        <v>2531</v>
      </c>
      <c r="H421" s="14">
        <v>99</v>
      </c>
    </row>
    <row r="422" spans="1:8" x14ac:dyDescent="0.2">
      <c r="A422" s="23">
        <v>202206</v>
      </c>
      <c r="B422" s="18">
        <v>5540246186010</v>
      </c>
      <c r="C422" s="19">
        <v>49</v>
      </c>
      <c r="D422" s="19">
        <v>7176.8591999999999</v>
      </c>
      <c r="E422" s="19">
        <v>12</v>
      </c>
      <c r="F422" t="s">
        <v>124</v>
      </c>
      <c r="G422" s="59" t="s">
        <v>2531</v>
      </c>
      <c r="H422" s="14">
        <v>99</v>
      </c>
    </row>
    <row r="423" spans="1:8" x14ac:dyDescent="0.2">
      <c r="A423" s="23">
        <v>202206</v>
      </c>
      <c r="B423" s="21">
        <v>5540246186011</v>
      </c>
      <c r="C423" s="22">
        <v>114</v>
      </c>
      <c r="D423" s="22">
        <v>6473.1744000000008</v>
      </c>
      <c r="E423" s="22">
        <v>10</v>
      </c>
      <c r="F423" t="s">
        <v>124</v>
      </c>
      <c r="G423" s="59" t="s">
        <v>2531</v>
      </c>
      <c r="H423" s="14">
        <v>99</v>
      </c>
    </row>
    <row r="424" spans="1:8" x14ac:dyDescent="0.2">
      <c r="A424" s="23">
        <v>202206</v>
      </c>
      <c r="B424" s="18">
        <v>5540246186017</v>
      </c>
      <c r="C424" s="19">
        <v>21</v>
      </c>
      <c r="D424" s="19">
        <v>2210.7168000000001</v>
      </c>
      <c r="E424" s="19">
        <v>7</v>
      </c>
      <c r="F424" t="s">
        <v>124</v>
      </c>
      <c r="G424" s="59" t="s">
        <v>2531</v>
      </c>
      <c r="H424" s="14">
        <v>99</v>
      </c>
    </row>
    <row r="425" spans="1:8" x14ac:dyDescent="0.2">
      <c r="A425" s="23">
        <v>202206</v>
      </c>
      <c r="B425" s="21">
        <v>5540246187882</v>
      </c>
      <c r="C425" s="22">
        <v>89</v>
      </c>
      <c r="D425" s="22">
        <v>3382.0416</v>
      </c>
      <c r="E425" s="22">
        <v>19</v>
      </c>
      <c r="F425" t="s">
        <v>124</v>
      </c>
      <c r="G425" s="59" t="s">
        <v>2531</v>
      </c>
      <c r="H425" s="14">
        <v>99</v>
      </c>
    </row>
    <row r="426" spans="1:8" x14ac:dyDescent="0.2">
      <c r="A426" s="23">
        <v>202206</v>
      </c>
      <c r="B426" s="18">
        <v>5540246187995</v>
      </c>
      <c r="C426" s="19">
        <v>1933</v>
      </c>
      <c r="D426" s="19">
        <v>169528.16159999999</v>
      </c>
      <c r="E426" s="19">
        <v>996</v>
      </c>
      <c r="F426" t="s">
        <v>124</v>
      </c>
      <c r="G426" s="59" t="s">
        <v>2531</v>
      </c>
      <c r="H426" s="14">
        <v>99</v>
      </c>
    </row>
    <row r="427" spans="1:8" x14ac:dyDescent="0.2">
      <c r="A427" s="23">
        <v>202206</v>
      </c>
      <c r="B427" s="21">
        <v>5540246187996</v>
      </c>
      <c r="C427" s="22">
        <v>348</v>
      </c>
      <c r="D427" s="22">
        <v>16089.840000000002</v>
      </c>
      <c r="E427" s="22">
        <v>14</v>
      </c>
      <c r="F427" t="s">
        <v>124</v>
      </c>
      <c r="G427" s="59" t="s">
        <v>2531</v>
      </c>
      <c r="H427" s="14">
        <v>99</v>
      </c>
    </row>
    <row r="428" spans="1:8" x14ac:dyDescent="0.2">
      <c r="A428" s="23">
        <v>202206</v>
      </c>
      <c r="B428" s="18">
        <v>5540246187997</v>
      </c>
      <c r="C428" s="19">
        <v>337</v>
      </c>
      <c r="D428" s="19">
        <v>16806.312000000002</v>
      </c>
      <c r="E428" s="19">
        <v>84</v>
      </c>
      <c r="F428" t="s">
        <v>124</v>
      </c>
      <c r="G428" s="59" t="s">
        <v>2531</v>
      </c>
      <c r="H428" s="14">
        <v>99</v>
      </c>
    </row>
    <row r="429" spans="1:8" x14ac:dyDescent="0.2">
      <c r="A429" s="23">
        <v>202206</v>
      </c>
      <c r="B429" s="21">
        <v>5540246187998</v>
      </c>
      <c r="C429" s="22">
        <v>1031</v>
      </c>
      <c r="D429" s="22">
        <v>52958.188800000004</v>
      </c>
      <c r="E429" s="22">
        <v>555</v>
      </c>
      <c r="F429" t="s">
        <v>124</v>
      </c>
      <c r="G429" s="59" t="s">
        <v>2531</v>
      </c>
      <c r="H429" s="14">
        <v>99</v>
      </c>
    </row>
    <row r="430" spans="1:8" x14ac:dyDescent="0.2">
      <c r="A430" s="23">
        <v>202206</v>
      </c>
      <c r="B430" s="18">
        <v>5540246188047</v>
      </c>
      <c r="C430" s="19">
        <v>358</v>
      </c>
      <c r="D430" s="19">
        <v>43522.617600000005</v>
      </c>
      <c r="E430" s="19">
        <v>45</v>
      </c>
      <c r="F430" t="s">
        <v>124</v>
      </c>
      <c r="G430" s="59" t="s">
        <v>2531</v>
      </c>
      <c r="H430" s="14">
        <v>99</v>
      </c>
    </row>
    <row r="431" spans="1:8" x14ac:dyDescent="0.2">
      <c r="A431" s="23">
        <v>202206</v>
      </c>
      <c r="B431" s="21">
        <v>5540246188512</v>
      </c>
      <c r="C431" s="22">
        <v>151</v>
      </c>
      <c r="D431" s="22">
        <v>20672.496000000003</v>
      </c>
      <c r="E431" s="22">
        <v>33</v>
      </c>
      <c r="F431" t="s">
        <v>124</v>
      </c>
      <c r="G431" s="59" t="s">
        <v>2531</v>
      </c>
      <c r="H431" s="14">
        <v>99</v>
      </c>
    </row>
    <row r="432" spans="1:8" x14ac:dyDescent="0.2">
      <c r="A432" s="23">
        <v>202206</v>
      </c>
      <c r="B432" s="18">
        <v>5540246190092</v>
      </c>
      <c r="C432" s="19">
        <v>49</v>
      </c>
      <c r="D432" s="19">
        <v>6742.3104000000003</v>
      </c>
      <c r="E432" s="19">
        <v>49</v>
      </c>
      <c r="F432" t="s">
        <v>124</v>
      </c>
      <c r="G432" s="59" t="s">
        <v>2531</v>
      </c>
      <c r="H432" s="14">
        <v>99</v>
      </c>
    </row>
    <row r="433" spans="1:8" x14ac:dyDescent="0.2">
      <c r="A433" s="23">
        <v>202206</v>
      </c>
      <c r="B433" s="18">
        <v>5540246192836</v>
      </c>
      <c r="C433" s="19">
        <v>84</v>
      </c>
      <c r="D433" s="19">
        <v>11558.2464</v>
      </c>
      <c r="E433" s="19">
        <v>0</v>
      </c>
      <c r="F433" t="s">
        <v>124</v>
      </c>
      <c r="G433" s="59" t="s">
        <v>2531</v>
      </c>
      <c r="H433" s="14">
        <v>99</v>
      </c>
    </row>
    <row r="434" spans="1:8" x14ac:dyDescent="0.2">
      <c r="A434" s="23">
        <v>202206</v>
      </c>
      <c r="B434" s="21">
        <v>5540246193249</v>
      </c>
      <c r="C434" s="22">
        <v>235</v>
      </c>
      <c r="D434" s="22">
        <v>10275.336000000001</v>
      </c>
      <c r="E434" s="22">
        <v>235</v>
      </c>
      <c r="F434" t="s">
        <v>124</v>
      </c>
      <c r="G434" s="59" t="s">
        <v>2531</v>
      </c>
      <c r="H434" s="14">
        <v>99</v>
      </c>
    </row>
    <row r="435" spans="1:8" x14ac:dyDescent="0.2">
      <c r="A435" s="23">
        <v>202207</v>
      </c>
      <c r="B435" s="21">
        <v>5540246173685</v>
      </c>
      <c r="C435" s="22">
        <v>365</v>
      </c>
      <c r="D435" s="22">
        <v>9196.9344000000001</v>
      </c>
      <c r="E435" s="22">
        <v>177</v>
      </c>
      <c r="F435" t="s">
        <v>124</v>
      </c>
      <c r="G435" s="59" t="s">
        <v>2531</v>
      </c>
      <c r="H435" s="14">
        <v>96</v>
      </c>
    </row>
    <row r="436" spans="1:8" x14ac:dyDescent="0.2">
      <c r="A436" s="23">
        <v>202207</v>
      </c>
      <c r="B436" s="18">
        <v>5540246173686</v>
      </c>
      <c r="C436" s="19">
        <v>404</v>
      </c>
      <c r="D436" s="19">
        <v>10192.7808</v>
      </c>
      <c r="E436" s="19">
        <v>207</v>
      </c>
      <c r="F436" t="s">
        <v>124</v>
      </c>
      <c r="G436" s="59" t="s">
        <v>2531</v>
      </c>
      <c r="H436" s="14">
        <v>96</v>
      </c>
    </row>
    <row r="437" spans="1:8" x14ac:dyDescent="0.2">
      <c r="A437" s="23">
        <v>202207</v>
      </c>
      <c r="B437" s="18">
        <v>5540246185627</v>
      </c>
      <c r="C437" s="19">
        <v>5</v>
      </c>
      <c r="D437" s="19">
        <v>2685.3120000000004</v>
      </c>
      <c r="E437" s="19">
        <v>0</v>
      </c>
      <c r="F437" t="s">
        <v>124</v>
      </c>
      <c r="G437" s="59" t="s">
        <v>2531</v>
      </c>
      <c r="H437" s="14">
        <v>96</v>
      </c>
    </row>
    <row r="438" spans="1:8" x14ac:dyDescent="0.2">
      <c r="A438" s="23">
        <v>202207</v>
      </c>
      <c r="B438" s="18">
        <v>5540246186010</v>
      </c>
      <c r="C438" s="19">
        <v>121</v>
      </c>
      <c r="D438" s="19">
        <v>17771.270400000001</v>
      </c>
      <c r="E438" s="19">
        <v>3</v>
      </c>
      <c r="F438" t="s">
        <v>124</v>
      </c>
      <c r="G438" s="59" t="s">
        <v>2531</v>
      </c>
      <c r="H438" s="14">
        <v>96</v>
      </c>
    </row>
    <row r="439" spans="1:8" x14ac:dyDescent="0.2">
      <c r="A439" s="23">
        <v>202207</v>
      </c>
      <c r="B439" s="21">
        <v>5540246186011</v>
      </c>
      <c r="C439" s="22">
        <v>110</v>
      </c>
      <c r="D439" s="22">
        <v>6208.9632000000001</v>
      </c>
      <c r="E439" s="22">
        <v>3</v>
      </c>
      <c r="F439" t="s">
        <v>124</v>
      </c>
      <c r="G439" s="59" t="s">
        <v>2531</v>
      </c>
      <c r="H439" s="14">
        <v>96</v>
      </c>
    </row>
    <row r="440" spans="1:8" x14ac:dyDescent="0.2">
      <c r="A440" s="23">
        <v>202207</v>
      </c>
      <c r="B440" s="18">
        <v>5540246186017</v>
      </c>
      <c r="C440" s="19">
        <v>77</v>
      </c>
      <c r="D440" s="19">
        <v>8105.9616000000015</v>
      </c>
      <c r="E440" s="19">
        <v>3</v>
      </c>
      <c r="F440" t="s">
        <v>124</v>
      </c>
      <c r="G440" s="59" t="s">
        <v>2531</v>
      </c>
      <c r="H440" s="14">
        <v>96</v>
      </c>
    </row>
    <row r="441" spans="1:8" x14ac:dyDescent="0.2">
      <c r="A441" s="23">
        <v>202207</v>
      </c>
      <c r="B441" s="18">
        <v>5540246187882</v>
      </c>
      <c r="C441" s="19">
        <v>70</v>
      </c>
      <c r="D441" s="19">
        <v>2670.0191999999997</v>
      </c>
      <c r="E441" s="19">
        <v>3</v>
      </c>
      <c r="F441" t="s">
        <v>124</v>
      </c>
      <c r="G441" s="59" t="s">
        <v>2531</v>
      </c>
      <c r="H441" s="14">
        <v>96</v>
      </c>
    </row>
    <row r="442" spans="1:8" x14ac:dyDescent="0.2">
      <c r="A442" s="23">
        <v>202207</v>
      </c>
      <c r="B442" s="18">
        <v>5540246187995</v>
      </c>
      <c r="C442" s="19">
        <v>1866</v>
      </c>
      <c r="D442" s="19">
        <v>163626.22080000001</v>
      </c>
      <c r="E442" s="19">
        <v>418</v>
      </c>
      <c r="F442" t="s">
        <v>124</v>
      </c>
      <c r="G442" s="59" t="s">
        <v>2531</v>
      </c>
      <c r="H442" s="14">
        <v>96</v>
      </c>
    </row>
    <row r="443" spans="1:8" x14ac:dyDescent="0.2">
      <c r="A443" s="23">
        <v>202207</v>
      </c>
      <c r="B443" s="21">
        <v>5540246187996</v>
      </c>
      <c r="C443" s="22">
        <v>335</v>
      </c>
      <c r="D443" s="22">
        <v>15446.246400000002</v>
      </c>
      <c r="E443" s="22">
        <v>7</v>
      </c>
      <c r="F443" t="s">
        <v>124</v>
      </c>
      <c r="G443" s="59" t="s">
        <v>2531</v>
      </c>
      <c r="H443" s="14">
        <v>96</v>
      </c>
    </row>
    <row r="444" spans="1:8" x14ac:dyDescent="0.2">
      <c r="A444" s="23">
        <v>202207</v>
      </c>
      <c r="B444" s="18">
        <v>5540246187997</v>
      </c>
      <c r="C444" s="19">
        <v>253</v>
      </c>
      <c r="D444" s="19">
        <v>12633.7104</v>
      </c>
      <c r="E444" s="19">
        <v>38</v>
      </c>
      <c r="F444" t="s">
        <v>124</v>
      </c>
      <c r="G444" s="59" t="s">
        <v>2531</v>
      </c>
      <c r="H444" s="14">
        <v>96</v>
      </c>
    </row>
    <row r="445" spans="1:8" x14ac:dyDescent="0.2">
      <c r="A445" s="23">
        <v>202207</v>
      </c>
      <c r="B445" s="21">
        <v>5540246187998</v>
      </c>
      <c r="C445" s="22">
        <v>474</v>
      </c>
      <c r="D445" s="22">
        <v>24332.140800000001</v>
      </c>
      <c r="E445" s="22">
        <v>223</v>
      </c>
      <c r="F445" t="s">
        <v>124</v>
      </c>
      <c r="G445" s="59" t="s">
        <v>2531</v>
      </c>
      <c r="H445" s="14">
        <v>96</v>
      </c>
    </row>
    <row r="446" spans="1:8" x14ac:dyDescent="0.2">
      <c r="A446" s="23">
        <v>202207</v>
      </c>
      <c r="B446" s="18">
        <v>5540246188047</v>
      </c>
      <c r="C446" s="19">
        <v>314</v>
      </c>
      <c r="D446" s="19">
        <v>38152.944000000003</v>
      </c>
      <c r="E446" s="19">
        <v>21</v>
      </c>
      <c r="F446" t="s">
        <v>124</v>
      </c>
      <c r="G446" s="59" t="s">
        <v>2531</v>
      </c>
      <c r="H446" s="14">
        <v>96</v>
      </c>
    </row>
    <row r="447" spans="1:8" x14ac:dyDescent="0.2">
      <c r="A447" s="23">
        <v>202207</v>
      </c>
      <c r="B447" s="18">
        <v>5540246188512</v>
      </c>
      <c r="C447" s="19">
        <v>351</v>
      </c>
      <c r="D447" s="19">
        <v>48023.798400000007</v>
      </c>
      <c r="E447" s="19">
        <v>5</v>
      </c>
      <c r="F447" t="s">
        <v>124</v>
      </c>
      <c r="G447" s="59" t="s">
        <v>2531</v>
      </c>
      <c r="H447" s="14">
        <v>96</v>
      </c>
    </row>
    <row r="448" spans="1:8" x14ac:dyDescent="0.2">
      <c r="A448" s="23">
        <v>202207</v>
      </c>
      <c r="B448" s="21">
        <v>5540246190092</v>
      </c>
      <c r="C448" s="22">
        <v>228</v>
      </c>
      <c r="D448" s="22">
        <v>31464.1152</v>
      </c>
      <c r="E448" s="22">
        <v>31</v>
      </c>
      <c r="F448" t="s">
        <v>124</v>
      </c>
      <c r="G448" s="59" t="s">
        <v>2531</v>
      </c>
      <c r="H448" s="14">
        <v>96</v>
      </c>
    </row>
    <row r="449" spans="1:8" x14ac:dyDescent="0.2">
      <c r="A449" s="23">
        <v>202207</v>
      </c>
      <c r="B449" s="21">
        <v>5540246192836</v>
      </c>
      <c r="C449" s="22">
        <v>84</v>
      </c>
      <c r="D449" s="22">
        <v>11558.2464</v>
      </c>
      <c r="E449" s="22">
        <v>0</v>
      </c>
      <c r="F449" t="s">
        <v>124</v>
      </c>
      <c r="G449" s="59" t="s">
        <v>2531</v>
      </c>
      <c r="H449" s="14">
        <v>96</v>
      </c>
    </row>
    <row r="450" spans="1:8" x14ac:dyDescent="0.2">
      <c r="A450" s="23">
        <v>202208</v>
      </c>
      <c r="B450" s="21">
        <v>5540246173685</v>
      </c>
      <c r="C450" s="22">
        <v>188</v>
      </c>
      <c r="D450" s="22">
        <v>4744.9151999999995</v>
      </c>
      <c r="E450" s="22">
        <v>226</v>
      </c>
      <c r="F450" t="s">
        <v>124</v>
      </c>
      <c r="G450" s="59" t="s">
        <v>2531</v>
      </c>
      <c r="H450" s="14">
        <v>92</v>
      </c>
    </row>
    <row r="451" spans="1:8" x14ac:dyDescent="0.2">
      <c r="A451" s="23">
        <v>202208</v>
      </c>
      <c r="B451" s="18">
        <v>5540246173686</v>
      </c>
      <c r="C451" s="19">
        <v>420</v>
      </c>
      <c r="D451" s="19">
        <v>10770.148800000001</v>
      </c>
      <c r="E451" s="19">
        <v>193</v>
      </c>
      <c r="F451" t="s">
        <v>124</v>
      </c>
      <c r="G451" s="59" t="s">
        <v>2531</v>
      </c>
      <c r="H451" s="14">
        <v>92</v>
      </c>
    </row>
    <row r="452" spans="1:8" x14ac:dyDescent="0.2">
      <c r="A452" s="23">
        <v>202208</v>
      </c>
      <c r="B452" s="18">
        <v>5540246186010</v>
      </c>
      <c r="C452" s="19">
        <v>119</v>
      </c>
      <c r="D452" s="19">
        <v>17429.515200000002</v>
      </c>
      <c r="E452" s="19">
        <v>10</v>
      </c>
      <c r="F452" t="s">
        <v>124</v>
      </c>
      <c r="G452" s="59" t="s">
        <v>2531</v>
      </c>
      <c r="H452" s="14">
        <v>92</v>
      </c>
    </row>
    <row r="453" spans="1:8" x14ac:dyDescent="0.2">
      <c r="A453" s="23">
        <v>202208</v>
      </c>
      <c r="B453" s="21">
        <v>5540246186011</v>
      </c>
      <c r="C453" s="22">
        <v>107</v>
      </c>
      <c r="D453" s="22">
        <v>6076.8576000000003</v>
      </c>
      <c r="E453" s="22">
        <v>3</v>
      </c>
      <c r="F453" t="s">
        <v>124</v>
      </c>
      <c r="G453" s="59" t="s">
        <v>2531</v>
      </c>
      <c r="H453" s="14">
        <v>92</v>
      </c>
    </row>
    <row r="454" spans="1:8" x14ac:dyDescent="0.2">
      <c r="A454" s="23">
        <v>202208</v>
      </c>
      <c r="B454" s="18">
        <v>5540246186017</v>
      </c>
      <c r="C454" s="19">
        <v>75</v>
      </c>
      <c r="D454" s="19">
        <v>7860.3264000000008</v>
      </c>
      <c r="E454" s="19">
        <v>7</v>
      </c>
      <c r="F454" t="s">
        <v>124</v>
      </c>
      <c r="G454" s="59" t="s">
        <v>2531</v>
      </c>
      <c r="H454" s="14">
        <v>92</v>
      </c>
    </row>
    <row r="455" spans="1:8" x14ac:dyDescent="0.2">
      <c r="A455" s="23">
        <v>202208</v>
      </c>
      <c r="B455" s="18">
        <v>5540246187882</v>
      </c>
      <c r="C455" s="19">
        <v>68</v>
      </c>
      <c r="D455" s="19">
        <v>2581.0272000000004</v>
      </c>
      <c r="E455" s="19">
        <v>21</v>
      </c>
      <c r="F455" t="s">
        <v>124</v>
      </c>
      <c r="G455" s="59" t="s">
        <v>2531</v>
      </c>
      <c r="H455" s="14">
        <v>92</v>
      </c>
    </row>
    <row r="456" spans="1:8" x14ac:dyDescent="0.2">
      <c r="A456" s="23">
        <v>202208</v>
      </c>
      <c r="B456" s="18">
        <v>5540246187995</v>
      </c>
      <c r="C456" s="19">
        <v>1448</v>
      </c>
      <c r="D456" s="19">
        <v>126993.48480000001</v>
      </c>
      <c r="E456" s="19">
        <v>645</v>
      </c>
      <c r="F456" t="s">
        <v>124</v>
      </c>
      <c r="G456" s="59" t="s">
        <v>2531</v>
      </c>
      <c r="H456" s="14">
        <v>92</v>
      </c>
    </row>
    <row r="457" spans="1:8" x14ac:dyDescent="0.2">
      <c r="A457" s="23">
        <v>202208</v>
      </c>
      <c r="B457" s="21">
        <v>5540246187996</v>
      </c>
      <c r="C457" s="22">
        <v>328</v>
      </c>
      <c r="D457" s="22">
        <v>15124.449600000002</v>
      </c>
      <c r="E457" s="22">
        <v>12</v>
      </c>
      <c r="F457" t="s">
        <v>124</v>
      </c>
      <c r="G457" s="59" t="s">
        <v>2531</v>
      </c>
      <c r="H457" s="14">
        <v>92</v>
      </c>
    </row>
    <row r="458" spans="1:8" x14ac:dyDescent="0.2">
      <c r="A458" s="23">
        <v>202208</v>
      </c>
      <c r="B458" s="18">
        <v>5540246187997</v>
      </c>
      <c r="C458" s="19">
        <v>216</v>
      </c>
      <c r="D458" s="19">
        <v>10779.220800000001</v>
      </c>
      <c r="E458" s="19">
        <v>56</v>
      </c>
      <c r="F458" t="s">
        <v>124</v>
      </c>
      <c r="G458" s="59" t="s">
        <v>2531</v>
      </c>
      <c r="H458" s="14">
        <v>92</v>
      </c>
    </row>
    <row r="459" spans="1:8" x14ac:dyDescent="0.2">
      <c r="A459" s="23">
        <v>202208</v>
      </c>
      <c r="B459" s="21">
        <v>5540246187998</v>
      </c>
      <c r="C459" s="22">
        <v>253</v>
      </c>
      <c r="D459" s="22">
        <v>13000.996800000001</v>
      </c>
      <c r="E459" s="22">
        <v>221</v>
      </c>
      <c r="F459" t="s">
        <v>124</v>
      </c>
      <c r="G459" s="59" t="s">
        <v>2531</v>
      </c>
      <c r="H459" s="14">
        <v>92</v>
      </c>
    </row>
    <row r="460" spans="1:8" x14ac:dyDescent="0.2">
      <c r="A460" s="23">
        <v>202208</v>
      </c>
      <c r="B460" s="18">
        <v>5540246188047</v>
      </c>
      <c r="C460" s="19">
        <v>293</v>
      </c>
      <c r="D460" s="19">
        <v>35609.414400000001</v>
      </c>
      <c r="E460" s="19">
        <v>24</v>
      </c>
      <c r="F460" t="s">
        <v>124</v>
      </c>
      <c r="G460" s="59" t="s">
        <v>2531</v>
      </c>
      <c r="H460" s="14">
        <v>92</v>
      </c>
    </row>
    <row r="461" spans="1:8" x14ac:dyDescent="0.2">
      <c r="A461" s="23">
        <v>202208</v>
      </c>
      <c r="B461" s="18">
        <v>5540246188512</v>
      </c>
      <c r="C461" s="19">
        <v>332</v>
      </c>
      <c r="D461" s="19">
        <v>45479.491200000004</v>
      </c>
      <c r="E461" s="19">
        <v>0</v>
      </c>
      <c r="F461" t="s">
        <v>124</v>
      </c>
      <c r="G461" s="59" t="s">
        <v>2531</v>
      </c>
      <c r="H461" s="14">
        <v>92</v>
      </c>
    </row>
    <row r="462" spans="1:8" x14ac:dyDescent="0.2">
      <c r="A462" s="23">
        <v>202208</v>
      </c>
      <c r="B462" s="21">
        <v>5540246190092</v>
      </c>
      <c r="C462" s="22">
        <v>198</v>
      </c>
      <c r="D462" s="22">
        <v>27290.304</v>
      </c>
      <c r="E462" s="22">
        <v>40</v>
      </c>
      <c r="F462" t="s">
        <v>124</v>
      </c>
      <c r="G462" s="59" t="s">
        <v>2531</v>
      </c>
      <c r="H462" s="14">
        <v>92</v>
      </c>
    </row>
    <row r="463" spans="1:8" x14ac:dyDescent="0.2">
      <c r="A463" s="23">
        <v>202208</v>
      </c>
      <c r="B463" s="18">
        <v>5540246192836</v>
      </c>
      <c r="C463" s="19">
        <v>61</v>
      </c>
      <c r="D463" s="19">
        <v>8347.6224000000002</v>
      </c>
      <c r="E463" s="19">
        <v>0</v>
      </c>
      <c r="F463" t="s">
        <v>124</v>
      </c>
      <c r="G463" s="59" t="s">
        <v>2531</v>
      </c>
      <c r="H463" s="14">
        <v>92</v>
      </c>
    </row>
    <row r="464" spans="1:8" x14ac:dyDescent="0.2">
      <c r="A464" s="23">
        <v>202208</v>
      </c>
      <c r="B464" s="18">
        <v>5540246194478</v>
      </c>
      <c r="C464" s="19">
        <v>0</v>
      </c>
      <c r="D464" s="19">
        <v>0</v>
      </c>
      <c r="E464" s="19">
        <v>0</v>
      </c>
      <c r="F464" t="s">
        <v>124</v>
      </c>
      <c r="G464" s="63" t="s">
        <v>2532</v>
      </c>
      <c r="H464" s="14">
        <v>6</v>
      </c>
    </row>
    <row r="465" spans="1:8" x14ac:dyDescent="0.2">
      <c r="A465" s="23">
        <v>202209</v>
      </c>
      <c r="B465" s="21">
        <v>5540246173685</v>
      </c>
      <c r="C465" s="22">
        <v>541</v>
      </c>
      <c r="D465" s="22">
        <v>14098.881600000001</v>
      </c>
      <c r="E465" s="22">
        <v>372</v>
      </c>
      <c r="F465" t="s">
        <v>124</v>
      </c>
      <c r="G465" s="59" t="s">
        <v>2531</v>
      </c>
      <c r="H465" s="14">
        <v>91</v>
      </c>
    </row>
    <row r="466" spans="1:8" x14ac:dyDescent="0.2">
      <c r="A466" s="23">
        <v>202209</v>
      </c>
      <c r="B466" s="18">
        <v>5540246173686</v>
      </c>
      <c r="C466" s="19">
        <v>502</v>
      </c>
      <c r="D466" s="19">
        <v>12973.176000000001</v>
      </c>
      <c r="E466" s="19">
        <v>358</v>
      </c>
      <c r="F466" t="s">
        <v>124</v>
      </c>
      <c r="G466" s="59" t="s">
        <v>2531</v>
      </c>
      <c r="H466" s="14">
        <v>91</v>
      </c>
    </row>
    <row r="467" spans="1:8" x14ac:dyDescent="0.2">
      <c r="A467" s="23">
        <v>202209</v>
      </c>
      <c r="B467" s="18">
        <v>5540246186010</v>
      </c>
      <c r="C467" s="19">
        <v>110</v>
      </c>
      <c r="D467" s="19">
        <v>16062.494400000001</v>
      </c>
      <c r="E467" s="19">
        <v>12</v>
      </c>
      <c r="F467" t="s">
        <v>124</v>
      </c>
      <c r="G467" s="59" t="s">
        <v>2531</v>
      </c>
      <c r="H467" s="14">
        <v>91</v>
      </c>
    </row>
    <row r="468" spans="1:8" x14ac:dyDescent="0.2">
      <c r="A468" s="23">
        <v>202209</v>
      </c>
      <c r="B468" s="21">
        <v>5540246186011</v>
      </c>
      <c r="C468" s="22">
        <v>105</v>
      </c>
      <c r="D468" s="22">
        <v>5944.7520000000004</v>
      </c>
      <c r="E468" s="22">
        <v>5</v>
      </c>
      <c r="F468" t="s">
        <v>124</v>
      </c>
      <c r="G468" s="59" t="s">
        <v>2531</v>
      </c>
      <c r="H468" s="14">
        <v>91</v>
      </c>
    </row>
    <row r="469" spans="1:8" x14ac:dyDescent="0.2">
      <c r="A469" s="23">
        <v>202209</v>
      </c>
      <c r="B469" s="18">
        <v>5540246186017</v>
      </c>
      <c r="C469" s="19">
        <v>68</v>
      </c>
      <c r="D469" s="19">
        <v>7123.4208000000008</v>
      </c>
      <c r="E469" s="19">
        <v>7</v>
      </c>
      <c r="F469" t="s">
        <v>124</v>
      </c>
      <c r="G469" s="59" t="s">
        <v>2531</v>
      </c>
      <c r="H469" s="14">
        <v>91</v>
      </c>
    </row>
    <row r="470" spans="1:8" x14ac:dyDescent="0.2">
      <c r="A470" s="23">
        <v>202209</v>
      </c>
      <c r="B470" s="21">
        <v>5540246187882</v>
      </c>
      <c r="C470" s="22">
        <v>47</v>
      </c>
      <c r="D470" s="22">
        <v>1780.0128000000002</v>
      </c>
      <c r="E470" s="22">
        <v>5</v>
      </c>
      <c r="F470" t="s">
        <v>124</v>
      </c>
      <c r="G470" s="59" t="s">
        <v>2531</v>
      </c>
      <c r="H470" s="14">
        <v>91</v>
      </c>
    </row>
    <row r="471" spans="1:8" x14ac:dyDescent="0.2">
      <c r="A471" s="23">
        <v>202209</v>
      </c>
      <c r="B471" s="21">
        <v>5540246187995</v>
      </c>
      <c r="C471" s="22">
        <v>3123</v>
      </c>
      <c r="D471" s="22">
        <v>273931.45919999998</v>
      </c>
      <c r="E471" s="22">
        <v>1000</v>
      </c>
      <c r="F471" t="s">
        <v>124</v>
      </c>
      <c r="G471" s="59" t="s">
        <v>2531</v>
      </c>
      <c r="H471" s="14">
        <v>91</v>
      </c>
    </row>
    <row r="472" spans="1:8" x14ac:dyDescent="0.2">
      <c r="A472" s="23">
        <v>202209</v>
      </c>
      <c r="B472" s="18">
        <v>5540246187996</v>
      </c>
      <c r="C472" s="19">
        <v>316</v>
      </c>
      <c r="D472" s="19">
        <v>14588.121600000002</v>
      </c>
      <c r="E472" s="19">
        <v>21</v>
      </c>
      <c r="F472" t="s">
        <v>124</v>
      </c>
      <c r="G472" s="59" t="s">
        <v>2531</v>
      </c>
      <c r="H472" s="14">
        <v>91</v>
      </c>
    </row>
    <row r="473" spans="1:8" x14ac:dyDescent="0.2">
      <c r="A473" s="23">
        <v>202209</v>
      </c>
      <c r="B473" s="21">
        <v>5540246187997</v>
      </c>
      <c r="C473" s="22">
        <v>161</v>
      </c>
      <c r="D473" s="22">
        <v>7997.4864000000007</v>
      </c>
      <c r="E473" s="22">
        <v>130</v>
      </c>
      <c r="F473" t="s">
        <v>124</v>
      </c>
      <c r="G473" s="59" t="s">
        <v>2531</v>
      </c>
      <c r="H473" s="14">
        <v>91</v>
      </c>
    </row>
    <row r="474" spans="1:8" x14ac:dyDescent="0.2">
      <c r="A474" s="23">
        <v>202209</v>
      </c>
      <c r="B474" s="18">
        <v>5540246187998</v>
      </c>
      <c r="C474" s="19">
        <v>1425</v>
      </c>
      <c r="D474" s="19">
        <v>73234.972800000003</v>
      </c>
      <c r="E474" s="19">
        <v>469</v>
      </c>
      <c r="F474" t="s">
        <v>124</v>
      </c>
      <c r="G474" s="59" t="s">
        <v>2531</v>
      </c>
      <c r="H474" s="14">
        <v>91</v>
      </c>
    </row>
    <row r="475" spans="1:8" x14ac:dyDescent="0.2">
      <c r="A475" s="23">
        <v>202209</v>
      </c>
      <c r="B475" s="21">
        <v>5540246188047</v>
      </c>
      <c r="C475" s="22">
        <v>270</v>
      </c>
      <c r="D475" s="22">
        <v>32783.270400000001</v>
      </c>
      <c r="E475" s="22">
        <v>35</v>
      </c>
      <c r="F475" t="s">
        <v>124</v>
      </c>
      <c r="G475" s="59" t="s">
        <v>2531</v>
      </c>
      <c r="H475" s="14">
        <v>91</v>
      </c>
    </row>
    <row r="476" spans="1:8" x14ac:dyDescent="0.2">
      <c r="A476" s="23">
        <v>202209</v>
      </c>
      <c r="B476" s="18">
        <v>5540246188512</v>
      </c>
      <c r="C476" s="19">
        <v>332</v>
      </c>
      <c r="D476" s="19">
        <v>45479.491200000004</v>
      </c>
      <c r="E476" s="19">
        <v>0</v>
      </c>
      <c r="F476" t="s">
        <v>124</v>
      </c>
      <c r="G476" s="59" t="s">
        <v>2531</v>
      </c>
      <c r="H476" s="14">
        <v>91</v>
      </c>
    </row>
    <row r="477" spans="1:8" x14ac:dyDescent="0.2">
      <c r="A477" s="23">
        <v>202209</v>
      </c>
      <c r="B477" s="18">
        <v>5540246190092</v>
      </c>
      <c r="C477" s="19">
        <v>158</v>
      </c>
      <c r="D477" s="19">
        <v>21832.243200000001</v>
      </c>
      <c r="E477" s="19">
        <v>40</v>
      </c>
      <c r="F477" t="s">
        <v>124</v>
      </c>
      <c r="G477" s="59" t="s">
        <v>2531</v>
      </c>
      <c r="H477" s="14">
        <v>91</v>
      </c>
    </row>
    <row r="478" spans="1:8" x14ac:dyDescent="0.2">
      <c r="A478" s="23">
        <v>202209</v>
      </c>
      <c r="B478" s="18">
        <v>5540246192836</v>
      </c>
      <c r="C478" s="19">
        <v>61</v>
      </c>
      <c r="D478" s="19">
        <v>8347.6224000000002</v>
      </c>
      <c r="E478" s="19">
        <v>0</v>
      </c>
      <c r="F478" t="s">
        <v>124</v>
      </c>
      <c r="G478" s="59" t="s">
        <v>2531</v>
      </c>
      <c r="H478" s="14">
        <v>91</v>
      </c>
    </row>
    <row r="479" spans="1:8" x14ac:dyDescent="0.2">
      <c r="A479" s="23">
        <v>202209</v>
      </c>
      <c r="B479" s="18">
        <v>5540246194478</v>
      </c>
      <c r="C479" s="19">
        <v>724</v>
      </c>
      <c r="D479" s="19">
        <v>31499.020800000002</v>
      </c>
      <c r="E479" s="19">
        <v>608</v>
      </c>
      <c r="F479" t="s">
        <v>124</v>
      </c>
      <c r="G479" s="59" t="s">
        <v>2531</v>
      </c>
      <c r="H479" s="14">
        <v>91</v>
      </c>
    </row>
    <row r="480" spans="1:8" x14ac:dyDescent="0.2">
      <c r="A480" s="23">
        <v>202209</v>
      </c>
      <c r="B480" s="18">
        <v>5540246194947</v>
      </c>
      <c r="C480" s="19">
        <v>0</v>
      </c>
      <c r="D480" s="19">
        <v>0</v>
      </c>
      <c r="E480" s="19">
        <v>17</v>
      </c>
      <c r="F480" t="s">
        <v>124</v>
      </c>
      <c r="G480" s="63" t="s">
        <v>2532</v>
      </c>
      <c r="H480" s="14">
        <v>14</v>
      </c>
    </row>
    <row r="481" spans="1:8" x14ac:dyDescent="0.2">
      <c r="A481" s="23">
        <v>202209</v>
      </c>
      <c r="B481" s="18">
        <v>5540246195653</v>
      </c>
      <c r="C481" s="19">
        <v>0</v>
      </c>
      <c r="D481" s="19">
        <v>0</v>
      </c>
      <c r="E481" s="19">
        <v>0</v>
      </c>
      <c r="F481" t="s">
        <v>124</v>
      </c>
      <c r="G481" s="63" t="s">
        <v>2532</v>
      </c>
      <c r="H481" s="14">
        <v>14</v>
      </c>
    </row>
    <row r="482" spans="1:8" x14ac:dyDescent="0.2">
      <c r="A482" s="23">
        <v>202210</v>
      </c>
      <c r="B482" s="18">
        <v>5540246173685</v>
      </c>
      <c r="C482" s="19">
        <v>170</v>
      </c>
      <c r="D482" s="19">
        <v>4417.2431999999999</v>
      </c>
      <c r="E482" s="19">
        <v>121</v>
      </c>
      <c r="F482" t="s">
        <v>124</v>
      </c>
      <c r="G482" s="59" t="s">
        <v>2531</v>
      </c>
      <c r="H482" s="14">
        <v>95</v>
      </c>
    </row>
    <row r="483" spans="1:8" x14ac:dyDescent="0.2">
      <c r="A483" s="23">
        <v>202210</v>
      </c>
      <c r="B483" s="21">
        <v>5540246173686</v>
      </c>
      <c r="C483" s="22">
        <v>151</v>
      </c>
      <c r="D483" s="22">
        <v>3903.9840000000004</v>
      </c>
      <c r="E483" s="22">
        <v>0</v>
      </c>
      <c r="F483" t="s">
        <v>124</v>
      </c>
      <c r="G483" s="59" t="s">
        <v>2531</v>
      </c>
      <c r="H483" s="14">
        <v>95</v>
      </c>
    </row>
    <row r="484" spans="1:8" x14ac:dyDescent="0.2">
      <c r="A484" s="23">
        <v>202210</v>
      </c>
      <c r="B484" s="18">
        <v>5540246186010</v>
      </c>
      <c r="C484" s="19">
        <v>98</v>
      </c>
      <c r="D484" s="19">
        <v>14353.7184</v>
      </c>
      <c r="E484" s="19">
        <v>12</v>
      </c>
      <c r="F484" t="s">
        <v>124</v>
      </c>
      <c r="G484" s="59" t="s">
        <v>2531</v>
      </c>
      <c r="H484" s="14">
        <v>95</v>
      </c>
    </row>
    <row r="485" spans="1:8" x14ac:dyDescent="0.2">
      <c r="A485" s="23">
        <v>202210</v>
      </c>
      <c r="B485" s="21">
        <v>5540246186011</v>
      </c>
      <c r="C485" s="22">
        <v>100</v>
      </c>
      <c r="D485" s="22">
        <v>5680.5408000000007</v>
      </c>
      <c r="E485" s="22">
        <v>21</v>
      </c>
      <c r="F485" t="s">
        <v>124</v>
      </c>
      <c r="G485" s="59" t="s">
        <v>2531</v>
      </c>
      <c r="H485" s="14">
        <v>95</v>
      </c>
    </row>
    <row r="486" spans="1:8" x14ac:dyDescent="0.2">
      <c r="A486" s="23">
        <v>202210</v>
      </c>
      <c r="B486" s="18">
        <v>5540246186017</v>
      </c>
      <c r="C486" s="19">
        <v>58</v>
      </c>
      <c r="D486" s="19">
        <v>6140.88</v>
      </c>
      <c r="E486" s="19">
        <v>7</v>
      </c>
      <c r="F486" t="s">
        <v>124</v>
      </c>
      <c r="G486" s="59" t="s">
        <v>2531</v>
      </c>
      <c r="H486" s="14">
        <v>95</v>
      </c>
    </row>
    <row r="487" spans="1:8" x14ac:dyDescent="0.2">
      <c r="A487" s="23">
        <v>202210</v>
      </c>
      <c r="B487" s="21">
        <v>5540246187882</v>
      </c>
      <c r="C487" s="22">
        <v>42</v>
      </c>
      <c r="D487" s="22">
        <v>1602.0288</v>
      </c>
      <c r="E487" s="22">
        <v>3</v>
      </c>
      <c r="F487" t="s">
        <v>124</v>
      </c>
      <c r="G487" s="59" t="s">
        <v>2531</v>
      </c>
      <c r="H487" s="14">
        <v>95</v>
      </c>
    </row>
    <row r="488" spans="1:8" x14ac:dyDescent="0.2">
      <c r="A488" s="23">
        <v>202210</v>
      </c>
      <c r="B488" s="21">
        <v>5540246187995</v>
      </c>
      <c r="C488" s="22">
        <v>2123</v>
      </c>
      <c r="D488" s="22">
        <v>186216.40800000002</v>
      </c>
      <c r="E488" s="22">
        <v>1406</v>
      </c>
      <c r="F488" t="s">
        <v>124</v>
      </c>
      <c r="G488" s="59" t="s">
        <v>2531</v>
      </c>
      <c r="H488" s="14">
        <v>95</v>
      </c>
    </row>
    <row r="489" spans="1:8" x14ac:dyDescent="0.2">
      <c r="A489" s="23">
        <v>202210</v>
      </c>
      <c r="B489" s="18">
        <v>5540246187996</v>
      </c>
      <c r="C489" s="19">
        <v>295</v>
      </c>
      <c r="D489" s="19">
        <v>13622.7312</v>
      </c>
      <c r="E489" s="19">
        <v>24</v>
      </c>
      <c r="F489" t="s">
        <v>124</v>
      </c>
      <c r="G489" s="59" t="s">
        <v>2531</v>
      </c>
      <c r="H489" s="14">
        <v>95</v>
      </c>
    </row>
    <row r="490" spans="1:8" x14ac:dyDescent="0.2">
      <c r="A490" s="23">
        <v>202210</v>
      </c>
      <c r="B490" s="21">
        <v>5540246187997</v>
      </c>
      <c r="C490" s="22">
        <v>31</v>
      </c>
      <c r="D490" s="22">
        <v>1506.7728000000002</v>
      </c>
      <c r="E490" s="22">
        <v>121</v>
      </c>
      <c r="F490" t="s">
        <v>124</v>
      </c>
      <c r="G490" s="59" t="s">
        <v>2531</v>
      </c>
      <c r="H490" s="14">
        <v>95</v>
      </c>
    </row>
    <row r="491" spans="1:8" x14ac:dyDescent="0.2">
      <c r="A491" s="23">
        <v>202210</v>
      </c>
      <c r="B491" s="18">
        <v>5540246187998</v>
      </c>
      <c r="C491" s="19">
        <v>966</v>
      </c>
      <c r="D491" s="19">
        <v>49618.483200000002</v>
      </c>
      <c r="E491" s="19">
        <v>467</v>
      </c>
      <c r="F491" t="s">
        <v>124</v>
      </c>
      <c r="G491" s="59" t="s">
        <v>2531</v>
      </c>
      <c r="H491" s="14">
        <v>95</v>
      </c>
    </row>
    <row r="492" spans="1:8" x14ac:dyDescent="0.2">
      <c r="A492" s="23">
        <v>202210</v>
      </c>
      <c r="B492" s="18">
        <v>5540246188047</v>
      </c>
      <c r="C492" s="19">
        <v>235</v>
      </c>
      <c r="D492" s="19">
        <v>28544.054400000001</v>
      </c>
      <c r="E492" s="19">
        <v>35</v>
      </c>
      <c r="F492" t="s">
        <v>124</v>
      </c>
      <c r="G492" s="59" t="s">
        <v>2531</v>
      </c>
      <c r="H492" s="14">
        <v>95</v>
      </c>
    </row>
    <row r="493" spans="1:8" x14ac:dyDescent="0.2">
      <c r="A493" s="23">
        <v>202210</v>
      </c>
      <c r="B493" s="21">
        <v>5540246188512</v>
      </c>
      <c r="C493" s="22">
        <v>335</v>
      </c>
      <c r="D493" s="22">
        <v>45797.529600000009</v>
      </c>
      <c r="E493" s="22">
        <v>12</v>
      </c>
      <c r="F493" t="s">
        <v>124</v>
      </c>
      <c r="G493" s="59" t="s">
        <v>2531</v>
      </c>
      <c r="H493" s="14">
        <v>95</v>
      </c>
    </row>
    <row r="494" spans="1:8" x14ac:dyDescent="0.2">
      <c r="A494" s="23">
        <v>202210</v>
      </c>
      <c r="B494" s="21">
        <v>5540246190092</v>
      </c>
      <c r="C494" s="22">
        <v>119</v>
      </c>
      <c r="D494" s="22">
        <v>16374.182400000002</v>
      </c>
      <c r="E494" s="22">
        <v>42</v>
      </c>
      <c r="F494" t="s">
        <v>124</v>
      </c>
      <c r="G494" s="59" t="s">
        <v>2531</v>
      </c>
      <c r="H494" s="14">
        <v>95</v>
      </c>
    </row>
    <row r="495" spans="1:8" x14ac:dyDescent="0.2">
      <c r="A495" s="23">
        <v>202210</v>
      </c>
      <c r="B495" s="18">
        <v>5540246194478</v>
      </c>
      <c r="C495" s="19">
        <v>1341</v>
      </c>
      <c r="D495" s="19">
        <v>58353.955200000004</v>
      </c>
      <c r="E495" s="19">
        <v>722</v>
      </c>
      <c r="F495" t="s">
        <v>124</v>
      </c>
      <c r="G495" s="59" t="s">
        <v>2531</v>
      </c>
      <c r="H495" s="14">
        <v>95</v>
      </c>
    </row>
    <row r="496" spans="1:8" x14ac:dyDescent="0.2">
      <c r="A496" s="23">
        <v>202210</v>
      </c>
      <c r="B496" s="18">
        <v>5540246194947</v>
      </c>
      <c r="C496" s="19">
        <v>0</v>
      </c>
      <c r="D496" s="19">
        <v>0</v>
      </c>
      <c r="E496" s="19">
        <v>24</v>
      </c>
      <c r="F496" t="s">
        <v>124</v>
      </c>
      <c r="G496" s="63" t="s">
        <v>2532</v>
      </c>
      <c r="H496" s="14">
        <v>10</v>
      </c>
    </row>
    <row r="497" spans="1:8" x14ac:dyDescent="0.2">
      <c r="A497" s="23">
        <v>202210</v>
      </c>
      <c r="B497" s="21">
        <v>5540246195195</v>
      </c>
      <c r="C497" s="22">
        <v>0</v>
      </c>
      <c r="D497" s="22">
        <v>0</v>
      </c>
      <c r="E497" s="22">
        <v>0</v>
      </c>
      <c r="F497" t="s">
        <v>124</v>
      </c>
      <c r="G497" s="63" t="s">
        <v>2532</v>
      </c>
      <c r="H497" s="14">
        <v>10</v>
      </c>
    </row>
    <row r="498" spans="1:8" x14ac:dyDescent="0.2">
      <c r="A498" s="23">
        <v>202210</v>
      </c>
      <c r="B498" s="21">
        <v>5540246195653</v>
      </c>
      <c r="C498" s="22">
        <v>404</v>
      </c>
      <c r="D498" s="22">
        <v>13815.8784</v>
      </c>
      <c r="E498" s="22">
        <v>200</v>
      </c>
      <c r="F498" t="s">
        <v>124</v>
      </c>
      <c r="G498" s="59" t="s">
        <v>2531</v>
      </c>
      <c r="H498" s="14">
        <v>95</v>
      </c>
    </row>
    <row r="499" spans="1:8" x14ac:dyDescent="0.2">
      <c r="A499" s="23">
        <v>202211</v>
      </c>
      <c r="B499" s="21">
        <v>5540246173685</v>
      </c>
      <c r="C499" s="22">
        <v>49</v>
      </c>
      <c r="D499" s="22">
        <v>1270.7280000000001</v>
      </c>
      <c r="E499" s="22">
        <v>49</v>
      </c>
      <c r="F499" t="s">
        <v>124</v>
      </c>
      <c r="G499" s="59" t="s">
        <v>2531</v>
      </c>
      <c r="H499" s="14">
        <v>97</v>
      </c>
    </row>
    <row r="500" spans="1:8" x14ac:dyDescent="0.2">
      <c r="A500" s="23">
        <v>202211</v>
      </c>
      <c r="B500" s="18">
        <v>5540246173686</v>
      </c>
      <c r="C500" s="19">
        <v>151</v>
      </c>
      <c r="D500" s="19">
        <v>3903.9840000000004</v>
      </c>
      <c r="E500" s="19">
        <v>154</v>
      </c>
      <c r="F500" t="s">
        <v>124</v>
      </c>
      <c r="G500" s="59" t="s">
        <v>2531</v>
      </c>
      <c r="H500" s="14">
        <v>97</v>
      </c>
    </row>
    <row r="501" spans="1:8" x14ac:dyDescent="0.2">
      <c r="A501" s="23">
        <v>202211</v>
      </c>
      <c r="B501" s="18">
        <v>5540246186010</v>
      </c>
      <c r="C501" s="19">
        <v>86</v>
      </c>
      <c r="D501" s="19">
        <v>12644.942400000002</v>
      </c>
      <c r="E501" s="19">
        <v>17</v>
      </c>
      <c r="F501" t="s">
        <v>124</v>
      </c>
      <c r="G501" s="59" t="s">
        <v>2531</v>
      </c>
      <c r="H501" s="14">
        <v>97</v>
      </c>
    </row>
    <row r="502" spans="1:8" x14ac:dyDescent="0.2">
      <c r="A502" s="23">
        <v>202211</v>
      </c>
      <c r="B502" s="21">
        <v>5540246186011</v>
      </c>
      <c r="C502" s="22">
        <v>79</v>
      </c>
      <c r="D502" s="22">
        <v>4491.5904</v>
      </c>
      <c r="E502" s="22">
        <v>17</v>
      </c>
      <c r="F502" t="s">
        <v>124</v>
      </c>
      <c r="G502" s="59" t="s">
        <v>2531</v>
      </c>
      <c r="H502" s="14">
        <v>97</v>
      </c>
    </row>
    <row r="503" spans="1:8" x14ac:dyDescent="0.2">
      <c r="A503" s="23">
        <v>202211</v>
      </c>
      <c r="B503" s="18">
        <v>5540246186017</v>
      </c>
      <c r="C503" s="19">
        <v>52</v>
      </c>
      <c r="D503" s="19">
        <v>5403.974400000001</v>
      </c>
      <c r="E503" s="19">
        <v>7</v>
      </c>
      <c r="F503" t="s">
        <v>124</v>
      </c>
      <c r="G503" s="59" t="s">
        <v>2531</v>
      </c>
      <c r="H503" s="14">
        <v>97</v>
      </c>
    </row>
    <row r="504" spans="1:8" x14ac:dyDescent="0.2">
      <c r="A504" s="23">
        <v>202211</v>
      </c>
      <c r="B504" s="18">
        <v>5540246187882</v>
      </c>
      <c r="C504" s="19">
        <v>40</v>
      </c>
      <c r="D504" s="19">
        <v>1512.9936000000002</v>
      </c>
      <c r="E504" s="19">
        <v>7</v>
      </c>
      <c r="F504" t="s">
        <v>124</v>
      </c>
      <c r="G504" s="59" t="s">
        <v>2531</v>
      </c>
      <c r="H504" s="14">
        <v>97</v>
      </c>
    </row>
    <row r="505" spans="1:8" x14ac:dyDescent="0.2">
      <c r="A505" s="23">
        <v>202211</v>
      </c>
      <c r="B505" s="18">
        <v>5540246187995</v>
      </c>
      <c r="C505" s="19">
        <v>1889</v>
      </c>
      <c r="D505" s="19">
        <v>165661.37280000001</v>
      </c>
      <c r="E505" s="19">
        <v>1469</v>
      </c>
      <c r="F505" t="s">
        <v>124</v>
      </c>
      <c r="G505" s="59" t="s">
        <v>2531</v>
      </c>
      <c r="H505" s="14">
        <v>97</v>
      </c>
    </row>
    <row r="506" spans="1:8" x14ac:dyDescent="0.2">
      <c r="A506" s="23">
        <v>202211</v>
      </c>
      <c r="B506" s="21">
        <v>5540246187996</v>
      </c>
      <c r="C506" s="22">
        <v>272</v>
      </c>
      <c r="D506" s="22">
        <v>12550.075200000001</v>
      </c>
      <c r="E506" s="22">
        <v>24</v>
      </c>
      <c r="F506" t="s">
        <v>124</v>
      </c>
      <c r="G506" s="59" t="s">
        <v>2531</v>
      </c>
      <c r="H506" s="14">
        <v>97</v>
      </c>
    </row>
    <row r="507" spans="1:8" x14ac:dyDescent="0.2">
      <c r="A507" s="23">
        <v>202211</v>
      </c>
      <c r="B507" s="18">
        <v>5540246187997</v>
      </c>
      <c r="C507" s="19">
        <v>286</v>
      </c>
      <c r="D507" s="19">
        <v>14256.388800000002</v>
      </c>
      <c r="E507" s="19">
        <v>128</v>
      </c>
      <c r="F507" t="s">
        <v>124</v>
      </c>
      <c r="G507" s="59" t="s">
        <v>2531</v>
      </c>
      <c r="H507" s="14">
        <v>97</v>
      </c>
    </row>
    <row r="508" spans="1:8" x14ac:dyDescent="0.2">
      <c r="A508" s="23">
        <v>202211</v>
      </c>
      <c r="B508" s="21">
        <v>5540246187998</v>
      </c>
      <c r="C508" s="22">
        <v>1126</v>
      </c>
      <c r="D508" s="22">
        <v>57848.472000000009</v>
      </c>
      <c r="E508" s="22">
        <v>462</v>
      </c>
      <c r="F508" t="s">
        <v>124</v>
      </c>
      <c r="G508" s="59" t="s">
        <v>2531</v>
      </c>
      <c r="H508" s="14">
        <v>97</v>
      </c>
    </row>
    <row r="509" spans="1:8" x14ac:dyDescent="0.2">
      <c r="A509" s="23">
        <v>202211</v>
      </c>
      <c r="B509" s="21">
        <v>5540246188047</v>
      </c>
      <c r="C509" s="22">
        <v>195</v>
      </c>
      <c r="D509" s="22">
        <v>23739.6096</v>
      </c>
      <c r="E509" s="22">
        <v>38</v>
      </c>
      <c r="F509" t="s">
        <v>124</v>
      </c>
      <c r="G509" s="59" t="s">
        <v>2531</v>
      </c>
      <c r="H509" s="14">
        <v>97</v>
      </c>
    </row>
    <row r="510" spans="1:8" x14ac:dyDescent="0.2">
      <c r="A510" s="23">
        <v>202211</v>
      </c>
      <c r="B510" s="21">
        <v>5540246188512</v>
      </c>
      <c r="C510" s="22">
        <v>323</v>
      </c>
      <c r="D510" s="22">
        <v>44207.337600000006</v>
      </c>
      <c r="E510" s="22">
        <v>0</v>
      </c>
      <c r="F510" t="s">
        <v>124</v>
      </c>
      <c r="G510" s="59" t="s">
        <v>2531</v>
      </c>
      <c r="H510" s="14">
        <v>97</v>
      </c>
    </row>
    <row r="511" spans="1:8" x14ac:dyDescent="0.2">
      <c r="A511" s="23">
        <v>202211</v>
      </c>
      <c r="B511" s="18">
        <v>5540246190092</v>
      </c>
      <c r="C511" s="19">
        <v>307</v>
      </c>
      <c r="D511" s="19">
        <v>40035.988800000006</v>
      </c>
      <c r="E511" s="19">
        <v>35</v>
      </c>
      <c r="F511" t="s">
        <v>124</v>
      </c>
      <c r="G511" s="59" t="s">
        <v>2531</v>
      </c>
      <c r="H511" s="14">
        <v>97</v>
      </c>
    </row>
    <row r="512" spans="1:8" x14ac:dyDescent="0.2">
      <c r="A512" s="23">
        <v>202211</v>
      </c>
      <c r="B512" s="18">
        <v>5540246194478</v>
      </c>
      <c r="C512" s="19">
        <v>615</v>
      </c>
      <c r="D512" s="19">
        <v>26753.976000000002</v>
      </c>
      <c r="E512" s="19">
        <v>701</v>
      </c>
      <c r="F512" t="s">
        <v>124</v>
      </c>
      <c r="G512" s="59" t="s">
        <v>2531</v>
      </c>
      <c r="H512" s="14">
        <v>97</v>
      </c>
    </row>
    <row r="513" spans="1:8" x14ac:dyDescent="0.2">
      <c r="A513" s="23">
        <v>202211</v>
      </c>
      <c r="B513" s="18">
        <v>5540246194947</v>
      </c>
      <c r="C513" s="19">
        <v>209</v>
      </c>
      <c r="D513" s="19">
        <v>5579.2800000000007</v>
      </c>
      <c r="E513" s="19">
        <v>142</v>
      </c>
      <c r="F513" t="s">
        <v>124</v>
      </c>
      <c r="G513" s="59" t="s">
        <v>2531</v>
      </c>
      <c r="H513" s="14">
        <v>97</v>
      </c>
    </row>
    <row r="514" spans="1:8" x14ac:dyDescent="0.2">
      <c r="A514" s="23">
        <v>202211</v>
      </c>
      <c r="B514" s="21">
        <v>5540246195195</v>
      </c>
      <c r="C514" s="22">
        <v>54</v>
      </c>
      <c r="D514" s="22">
        <v>5010.7248000000009</v>
      </c>
      <c r="E514" s="22">
        <v>0</v>
      </c>
      <c r="F514" t="s">
        <v>124</v>
      </c>
      <c r="G514" s="59" t="s">
        <v>2531</v>
      </c>
      <c r="H514" s="14">
        <v>97</v>
      </c>
    </row>
    <row r="515" spans="1:8" x14ac:dyDescent="0.2">
      <c r="A515" s="23">
        <v>202211</v>
      </c>
      <c r="B515" s="18">
        <v>5540246195653</v>
      </c>
      <c r="C515" s="19">
        <v>205</v>
      </c>
      <c r="D515" s="19">
        <v>6987.3408000000009</v>
      </c>
      <c r="E515" s="19">
        <v>151</v>
      </c>
      <c r="F515" t="s">
        <v>124</v>
      </c>
      <c r="G515" s="59" t="s">
        <v>2531</v>
      </c>
      <c r="H515" s="14">
        <v>97</v>
      </c>
    </row>
    <row r="516" spans="1:8" x14ac:dyDescent="0.2">
      <c r="A516" s="23">
        <v>202211</v>
      </c>
      <c r="B516" s="18">
        <v>5540246196148</v>
      </c>
      <c r="C516" s="19">
        <v>0</v>
      </c>
      <c r="D516" s="19">
        <v>0</v>
      </c>
      <c r="E516" s="19">
        <v>418</v>
      </c>
      <c r="F516" t="s">
        <v>124</v>
      </c>
      <c r="G516" s="63" t="s">
        <v>2532</v>
      </c>
      <c r="H516" s="14">
        <v>9</v>
      </c>
    </row>
    <row r="517" spans="1:8" x14ac:dyDescent="0.2">
      <c r="A517" s="23">
        <v>202212</v>
      </c>
      <c r="B517" s="18">
        <v>5540246186010</v>
      </c>
      <c r="C517" s="19">
        <v>70</v>
      </c>
      <c r="D517" s="19">
        <v>10252.656000000001</v>
      </c>
      <c r="E517" s="19">
        <v>14</v>
      </c>
      <c r="F517" t="s">
        <v>124</v>
      </c>
      <c r="G517" s="59" t="s">
        <v>2531</v>
      </c>
      <c r="H517" s="14">
        <v>99</v>
      </c>
    </row>
    <row r="518" spans="1:8" x14ac:dyDescent="0.2">
      <c r="A518" s="23">
        <v>202212</v>
      </c>
      <c r="B518" s="21">
        <v>5540246186011</v>
      </c>
      <c r="C518" s="22">
        <v>63</v>
      </c>
      <c r="D518" s="22">
        <v>3566.8512000000001</v>
      </c>
      <c r="E518" s="22">
        <v>12</v>
      </c>
      <c r="F518" t="s">
        <v>124</v>
      </c>
      <c r="G518" s="59" t="s">
        <v>2531</v>
      </c>
      <c r="H518" s="14">
        <v>99</v>
      </c>
    </row>
    <row r="519" spans="1:8" x14ac:dyDescent="0.2">
      <c r="A519" s="23">
        <v>202212</v>
      </c>
      <c r="B519" s="18">
        <v>5540246186017</v>
      </c>
      <c r="C519" s="19">
        <v>45</v>
      </c>
      <c r="D519" s="19">
        <v>4667.0688</v>
      </c>
      <c r="E519" s="19">
        <v>10</v>
      </c>
      <c r="F519" t="s">
        <v>124</v>
      </c>
      <c r="G519" s="59" t="s">
        <v>2531</v>
      </c>
      <c r="H519" s="14">
        <v>99</v>
      </c>
    </row>
    <row r="520" spans="1:8" x14ac:dyDescent="0.2">
      <c r="A520" s="23">
        <v>202212</v>
      </c>
      <c r="B520" s="21">
        <v>5540246187882</v>
      </c>
      <c r="C520" s="22">
        <v>195</v>
      </c>
      <c r="D520" s="22">
        <v>7813.152</v>
      </c>
      <c r="E520" s="22">
        <v>7</v>
      </c>
      <c r="F520" t="s">
        <v>124</v>
      </c>
      <c r="G520" s="59" t="s">
        <v>2531</v>
      </c>
      <c r="H520" s="14">
        <v>99</v>
      </c>
    </row>
    <row r="521" spans="1:8" x14ac:dyDescent="0.2">
      <c r="A521" s="23">
        <v>202212</v>
      </c>
      <c r="B521" s="21">
        <v>5540246187995</v>
      </c>
      <c r="C521" s="22">
        <v>3084</v>
      </c>
      <c r="D521" s="22">
        <v>270471.70080000005</v>
      </c>
      <c r="E521" s="22">
        <v>1228</v>
      </c>
      <c r="F521" t="s">
        <v>124</v>
      </c>
      <c r="G521" s="59" t="s">
        <v>2531</v>
      </c>
      <c r="H521" s="14">
        <v>99</v>
      </c>
    </row>
    <row r="522" spans="1:8" x14ac:dyDescent="0.2">
      <c r="A522" s="23">
        <v>202212</v>
      </c>
      <c r="B522" s="18">
        <v>5540246187996</v>
      </c>
      <c r="C522" s="19">
        <v>249</v>
      </c>
      <c r="D522" s="19">
        <v>11477.4192</v>
      </c>
      <c r="E522" s="19">
        <v>10</v>
      </c>
      <c r="F522" t="s">
        <v>124</v>
      </c>
      <c r="G522" s="59" t="s">
        <v>2531</v>
      </c>
      <c r="H522" s="14">
        <v>99</v>
      </c>
    </row>
    <row r="523" spans="1:8" x14ac:dyDescent="0.2">
      <c r="A523" s="23">
        <v>202212</v>
      </c>
      <c r="B523" s="21">
        <v>5540246187997</v>
      </c>
      <c r="C523" s="22">
        <v>362</v>
      </c>
      <c r="D523" s="22">
        <v>18081.2736</v>
      </c>
      <c r="E523" s="22">
        <v>93</v>
      </c>
      <c r="F523" t="s">
        <v>124</v>
      </c>
      <c r="G523" s="59" t="s">
        <v>2531</v>
      </c>
      <c r="H523" s="14">
        <v>99</v>
      </c>
    </row>
    <row r="524" spans="1:8" x14ac:dyDescent="0.2">
      <c r="A524" s="23">
        <v>202212</v>
      </c>
      <c r="B524" s="18">
        <v>5540246187998</v>
      </c>
      <c r="C524" s="19">
        <v>1891</v>
      </c>
      <c r="D524" s="19">
        <v>97209.288000000015</v>
      </c>
      <c r="E524" s="19">
        <v>432</v>
      </c>
      <c r="F524" t="s">
        <v>124</v>
      </c>
      <c r="G524" s="59" t="s">
        <v>2531</v>
      </c>
      <c r="H524" s="14">
        <v>99</v>
      </c>
    </row>
    <row r="525" spans="1:8" x14ac:dyDescent="0.2">
      <c r="A525" s="23">
        <v>202212</v>
      </c>
      <c r="B525" s="18">
        <v>5540246188047</v>
      </c>
      <c r="C525" s="19">
        <v>158</v>
      </c>
      <c r="D525" s="19">
        <v>19217.779200000004</v>
      </c>
      <c r="E525" s="19">
        <v>31</v>
      </c>
      <c r="F525" t="s">
        <v>124</v>
      </c>
      <c r="G525" s="59" t="s">
        <v>2531</v>
      </c>
      <c r="H525" s="14">
        <v>99</v>
      </c>
    </row>
    <row r="526" spans="1:8" x14ac:dyDescent="0.2">
      <c r="A526" s="23">
        <v>202212</v>
      </c>
      <c r="B526" s="18">
        <v>5540246188512</v>
      </c>
      <c r="C526" s="19">
        <v>323</v>
      </c>
      <c r="D526" s="19">
        <v>44207.337600000006</v>
      </c>
      <c r="E526" s="19">
        <v>0</v>
      </c>
      <c r="F526" t="s">
        <v>124</v>
      </c>
      <c r="G526" s="59" t="s">
        <v>2531</v>
      </c>
      <c r="H526" s="14">
        <v>99</v>
      </c>
    </row>
    <row r="527" spans="1:8" x14ac:dyDescent="0.2">
      <c r="A527" s="23">
        <v>202212</v>
      </c>
      <c r="B527" s="21">
        <v>5540246190092</v>
      </c>
      <c r="C527" s="22">
        <v>272</v>
      </c>
      <c r="D527" s="22">
        <v>35486.424000000006</v>
      </c>
      <c r="E527" s="22">
        <v>42</v>
      </c>
      <c r="F527" t="s">
        <v>124</v>
      </c>
      <c r="G527" s="59" t="s">
        <v>2531</v>
      </c>
      <c r="H527" s="14">
        <v>99</v>
      </c>
    </row>
    <row r="528" spans="1:8" x14ac:dyDescent="0.2">
      <c r="A528" s="23">
        <v>202212</v>
      </c>
      <c r="B528" s="21">
        <v>5540246194478</v>
      </c>
      <c r="C528" s="22">
        <v>14</v>
      </c>
      <c r="D528" s="22">
        <v>605.75040000000001</v>
      </c>
      <c r="E528" s="22">
        <v>17</v>
      </c>
      <c r="F528" t="s">
        <v>124</v>
      </c>
      <c r="G528" s="59" t="s">
        <v>2531</v>
      </c>
      <c r="H528" s="14">
        <v>99</v>
      </c>
    </row>
    <row r="529" spans="1:8" x14ac:dyDescent="0.2">
      <c r="A529" s="23">
        <v>202212</v>
      </c>
      <c r="B529" s="18">
        <v>5540246194947</v>
      </c>
      <c r="C529" s="19">
        <v>68</v>
      </c>
      <c r="D529" s="19">
        <v>1797.768</v>
      </c>
      <c r="E529" s="19">
        <v>72</v>
      </c>
      <c r="F529" t="s">
        <v>124</v>
      </c>
      <c r="G529" s="59" t="s">
        <v>2531</v>
      </c>
      <c r="H529" s="14">
        <v>99</v>
      </c>
    </row>
    <row r="530" spans="1:8" x14ac:dyDescent="0.2">
      <c r="A530" s="23">
        <v>202212</v>
      </c>
      <c r="B530" s="18">
        <v>5540246195195</v>
      </c>
      <c r="C530" s="19">
        <v>54</v>
      </c>
      <c r="D530" s="19">
        <v>5010.7248000000009</v>
      </c>
      <c r="E530" s="19">
        <v>0</v>
      </c>
      <c r="F530" t="s">
        <v>124</v>
      </c>
      <c r="G530" s="59" t="s">
        <v>2531</v>
      </c>
      <c r="H530" s="14">
        <v>99</v>
      </c>
    </row>
    <row r="531" spans="1:8" x14ac:dyDescent="0.2">
      <c r="A531" s="23">
        <v>202212</v>
      </c>
      <c r="B531" s="18">
        <v>5540246195653</v>
      </c>
      <c r="C531" s="19">
        <v>492</v>
      </c>
      <c r="D531" s="19">
        <v>16833.139200000001</v>
      </c>
      <c r="E531" s="19">
        <v>168</v>
      </c>
      <c r="F531" t="s">
        <v>124</v>
      </c>
      <c r="G531" s="59" t="s">
        <v>2531</v>
      </c>
      <c r="H531" s="14">
        <v>99</v>
      </c>
    </row>
    <row r="532" spans="1:8" x14ac:dyDescent="0.2">
      <c r="A532" s="23">
        <v>202212</v>
      </c>
      <c r="B532" s="21">
        <v>5540246196148</v>
      </c>
      <c r="C532" s="22">
        <v>362</v>
      </c>
      <c r="D532" s="22">
        <v>16450.387200000001</v>
      </c>
      <c r="E532" s="22">
        <v>666</v>
      </c>
      <c r="F532" t="s">
        <v>124</v>
      </c>
      <c r="G532" s="59" t="s">
        <v>2531</v>
      </c>
      <c r="H532" s="14">
        <v>99</v>
      </c>
    </row>
    <row r="533" spans="1:8" x14ac:dyDescent="0.2">
      <c r="A533" s="23">
        <v>202301</v>
      </c>
      <c r="B533" s="18">
        <v>5540246186010</v>
      </c>
      <c r="C533" s="19">
        <v>56</v>
      </c>
      <c r="D533" s="19">
        <v>8202.1248000000014</v>
      </c>
      <c r="E533" s="19">
        <v>5</v>
      </c>
      <c r="F533" t="s">
        <v>124</v>
      </c>
      <c r="G533" s="59" t="s">
        <v>2531</v>
      </c>
      <c r="H533" s="14">
        <v>95</v>
      </c>
    </row>
    <row r="534" spans="1:8" x14ac:dyDescent="0.2">
      <c r="A534" s="23">
        <v>202301</v>
      </c>
      <c r="B534" s="21">
        <v>5540246186011</v>
      </c>
      <c r="C534" s="22">
        <v>52</v>
      </c>
      <c r="D534" s="22">
        <v>2906.3232000000003</v>
      </c>
      <c r="E534" s="22">
        <v>0</v>
      </c>
      <c r="F534" t="s">
        <v>124</v>
      </c>
      <c r="G534" s="59" t="s">
        <v>2531</v>
      </c>
      <c r="H534" s="14">
        <v>95</v>
      </c>
    </row>
    <row r="535" spans="1:8" x14ac:dyDescent="0.2">
      <c r="A535" s="23">
        <v>202301</v>
      </c>
      <c r="B535" s="18">
        <v>5540246186017</v>
      </c>
      <c r="C535" s="19">
        <v>35</v>
      </c>
      <c r="D535" s="19">
        <v>3684.5280000000002</v>
      </c>
      <c r="E535" s="19">
        <v>3</v>
      </c>
      <c r="F535" t="s">
        <v>124</v>
      </c>
      <c r="G535" s="59" t="s">
        <v>2531</v>
      </c>
      <c r="H535" s="14">
        <v>95</v>
      </c>
    </row>
    <row r="536" spans="1:8" x14ac:dyDescent="0.2">
      <c r="A536" s="23">
        <v>202301</v>
      </c>
      <c r="B536" s="18">
        <v>5540246187882</v>
      </c>
      <c r="C536" s="19">
        <v>188</v>
      </c>
      <c r="D536" s="19">
        <v>7534.1232000000009</v>
      </c>
      <c r="E536" s="19">
        <v>3</v>
      </c>
      <c r="F536" t="s">
        <v>124</v>
      </c>
      <c r="G536" s="59" t="s">
        <v>2531</v>
      </c>
      <c r="H536" s="14">
        <v>95</v>
      </c>
    </row>
    <row r="537" spans="1:8" x14ac:dyDescent="0.2">
      <c r="A537" s="23">
        <v>202301</v>
      </c>
      <c r="B537" s="18">
        <v>5540246187995</v>
      </c>
      <c r="C537" s="19">
        <v>3172</v>
      </c>
      <c r="D537" s="19">
        <v>278205.27840000001</v>
      </c>
      <c r="E537" s="19">
        <v>179</v>
      </c>
      <c r="F537" t="s">
        <v>124</v>
      </c>
      <c r="G537" s="59" t="s">
        <v>2531</v>
      </c>
      <c r="H537" s="14">
        <v>95</v>
      </c>
    </row>
    <row r="538" spans="1:8" x14ac:dyDescent="0.2">
      <c r="A538" s="23">
        <v>202301</v>
      </c>
      <c r="B538" s="21">
        <v>5540246187996</v>
      </c>
      <c r="C538" s="22">
        <v>258</v>
      </c>
      <c r="D538" s="22">
        <v>11906.481600000001</v>
      </c>
      <c r="E538" s="22">
        <v>0</v>
      </c>
      <c r="F538" t="s">
        <v>124</v>
      </c>
      <c r="G538" s="59" t="s">
        <v>2531</v>
      </c>
      <c r="H538" s="14">
        <v>95</v>
      </c>
    </row>
    <row r="539" spans="1:8" x14ac:dyDescent="0.2">
      <c r="A539" s="23">
        <v>202301</v>
      </c>
      <c r="B539" s="18">
        <v>5540246187997</v>
      </c>
      <c r="C539" s="19">
        <v>272</v>
      </c>
      <c r="D539" s="19">
        <v>13560.955200000002</v>
      </c>
      <c r="E539" s="19">
        <v>10</v>
      </c>
      <c r="F539" t="s">
        <v>124</v>
      </c>
      <c r="G539" s="59" t="s">
        <v>2531</v>
      </c>
      <c r="H539" s="14">
        <v>95</v>
      </c>
    </row>
    <row r="540" spans="1:8" x14ac:dyDescent="0.2">
      <c r="A540" s="23">
        <v>202301</v>
      </c>
      <c r="B540" s="21">
        <v>5540246187998</v>
      </c>
      <c r="C540" s="22">
        <v>1467</v>
      </c>
      <c r="D540" s="22">
        <v>75381.926400000011</v>
      </c>
      <c r="E540" s="22">
        <v>61</v>
      </c>
      <c r="F540" t="s">
        <v>124</v>
      </c>
      <c r="G540" s="59" t="s">
        <v>2531</v>
      </c>
      <c r="H540" s="14">
        <v>95</v>
      </c>
    </row>
    <row r="541" spans="1:8" x14ac:dyDescent="0.2">
      <c r="A541" s="23">
        <v>202301</v>
      </c>
      <c r="B541" s="21">
        <v>5540246188047</v>
      </c>
      <c r="C541" s="22">
        <v>128</v>
      </c>
      <c r="D541" s="22">
        <v>15543.792000000001</v>
      </c>
      <c r="E541" s="22">
        <v>7</v>
      </c>
      <c r="F541" t="s">
        <v>124</v>
      </c>
      <c r="G541" s="59" t="s">
        <v>2531</v>
      </c>
      <c r="H541" s="14">
        <v>95</v>
      </c>
    </row>
    <row r="542" spans="1:8" x14ac:dyDescent="0.2">
      <c r="A542" s="23">
        <v>202301</v>
      </c>
      <c r="B542" s="18">
        <v>5540246188512</v>
      </c>
      <c r="C542" s="19">
        <v>323</v>
      </c>
      <c r="D542" s="19">
        <v>44207.337600000006</v>
      </c>
      <c r="E542" s="19">
        <v>0</v>
      </c>
      <c r="F542" t="s">
        <v>124</v>
      </c>
      <c r="G542" s="59" t="s">
        <v>2531</v>
      </c>
      <c r="H542" s="14">
        <v>95</v>
      </c>
    </row>
    <row r="543" spans="1:8" x14ac:dyDescent="0.2">
      <c r="A543" s="23">
        <v>202301</v>
      </c>
      <c r="B543" s="21">
        <v>5540246190092</v>
      </c>
      <c r="C543" s="22">
        <v>230</v>
      </c>
      <c r="D543" s="22">
        <v>30026.980800000001</v>
      </c>
      <c r="E543" s="22">
        <v>0</v>
      </c>
      <c r="F543" t="s">
        <v>124</v>
      </c>
      <c r="G543" s="59" t="s">
        <v>2531</v>
      </c>
      <c r="H543" s="14">
        <v>95</v>
      </c>
    </row>
    <row r="544" spans="1:8" x14ac:dyDescent="0.2">
      <c r="A544" s="23">
        <v>202301</v>
      </c>
      <c r="B544" s="18">
        <v>5540246194947</v>
      </c>
      <c r="C544" s="19">
        <v>230</v>
      </c>
      <c r="D544" s="19">
        <v>6137.2080000000005</v>
      </c>
      <c r="E544" s="19">
        <v>19</v>
      </c>
      <c r="F544" t="s">
        <v>124</v>
      </c>
      <c r="G544" s="59" t="s">
        <v>2531</v>
      </c>
      <c r="H544" s="14">
        <v>95</v>
      </c>
    </row>
    <row r="545" spans="1:8" x14ac:dyDescent="0.2">
      <c r="A545" s="23">
        <v>202301</v>
      </c>
      <c r="B545" s="18">
        <v>5540246195195</v>
      </c>
      <c r="C545" s="19">
        <v>54</v>
      </c>
      <c r="D545" s="19">
        <v>5010.7248000000009</v>
      </c>
      <c r="E545" s="19">
        <v>0</v>
      </c>
      <c r="F545" t="s">
        <v>124</v>
      </c>
      <c r="G545" s="59" t="s">
        <v>2531</v>
      </c>
      <c r="H545" s="14">
        <v>95</v>
      </c>
    </row>
    <row r="546" spans="1:8" x14ac:dyDescent="0.2">
      <c r="A546" s="23">
        <v>202301</v>
      </c>
      <c r="B546" s="21">
        <v>5540246195653</v>
      </c>
      <c r="C546" s="22">
        <v>773</v>
      </c>
      <c r="D546" s="22">
        <v>27466.430400000001</v>
      </c>
      <c r="E546" s="22">
        <v>10</v>
      </c>
      <c r="F546" t="s">
        <v>124</v>
      </c>
      <c r="G546" s="59" t="s">
        <v>2531</v>
      </c>
      <c r="H546" s="14">
        <v>95</v>
      </c>
    </row>
    <row r="547" spans="1:8" x14ac:dyDescent="0.2">
      <c r="A547" s="23">
        <v>202301</v>
      </c>
      <c r="B547" s="18">
        <v>5540246196148</v>
      </c>
      <c r="C547" s="19">
        <v>659</v>
      </c>
      <c r="D547" s="19">
        <v>27972.864000000001</v>
      </c>
      <c r="E547" s="19">
        <v>82</v>
      </c>
      <c r="F547" t="s">
        <v>124</v>
      </c>
      <c r="G547" s="59" t="s">
        <v>2531</v>
      </c>
      <c r="H547" s="14">
        <v>95</v>
      </c>
    </row>
    <row r="548" spans="1:8" x14ac:dyDescent="0.2">
      <c r="A548" s="23">
        <v>202205</v>
      </c>
      <c r="B548" s="21">
        <v>5540246171759</v>
      </c>
      <c r="C548" s="22">
        <v>2423</v>
      </c>
      <c r="D548" s="22">
        <v>13304.736000000001</v>
      </c>
      <c r="E548" s="22">
        <v>5049</v>
      </c>
      <c r="F548" t="s">
        <v>78</v>
      </c>
      <c r="G548" s="59" t="s">
        <v>2531</v>
      </c>
      <c r="H548" s="14">
        <v>88</v>
      </c>
    </row>
    <row r="549" spans="1:8" x14ac:dyDescent="0.2">
      <c r="A549" s="23">
        <v>202205</v>
      </c>
      <c r="B549" s="18">
        <v>5540246175461</v>
      </c>
      <c r="C549" s="19">
        <v>0</v>
      </c>
      <c r="D549" s="19">
        <v>0</v>
      </c>
      <c r="E549" s="19">
        <v>0</v>
      </c>
      <c r="F549" t="s">
        <v>78</v>
      </c>
      <c r="G549" s="63" t="s">
        <v>2532</v>
      </c>
      <c r="H549" s="14">
        <v>19</v>
      </c>
    </row>
    <row r="550" spans="1:8" x14ac:dyDescent="0.2">
      <c r="A550" s="23">
        <v>202205</v>
      </c>
      <c r="B550" s="18">
        <v>5540246177132</v>
      </c>
      <c r="C550" s="19">
        <v>7935</v>
      </c>
      <c r="D550" s="19">
        <v>29105.567999999999</v>
      </c>
      <c r="E550" s="19">
        <v>48999</v>
      </c>
      <c r="F550" t="s">
        <v>78</v>
      </c>
      <c r="G550" s="59" t="s">
        <v>2531</v>
      </c>
      <c r="H550" s="14">
        <v>88</v>
      </c>
    </row>
    <row r="551" spans="1:8" x14ac:dyDescent="0.2">
      <c r="A551" s="23">
        <v>202205</v>
      </c>
      <c r="B551" s="21">
        <v>5540246177133</v>
      </c>
      <c r="C551" s="22">
        <v>9849</v>
      </c>
      <c r="D551" s="22">
        <v>35759.880000000005</v>
      </c>
      <c r="E551" s="22">
        <v>23386</v>
      </c>
      <c r="F551" t="s">
        <v>78</v>
      </c>
      <c r="G551" s="59" t="s">
        <v>2531</v>
      </c>
      <c r="H551" s="14">
        <v>88</v>
      </c>
    </row>
    <row r="552" spans="1:8" x14ac:dyDescent="0.2">
      <c r="A552" s="23">
        <v>202205</v>
      </c>
      <c r="B552" s="21">
        <v>5540246183130</v>
      </c>
      <c r="C552" s="22">
        <v>5304</v>
      </c>
      <c r="D552" s="22">
        <v>22456.915199999999</v>
      </c>
      <c r="E552" s="22">
        <v>7392</v>
      </c>
      <c r="F552" t="s">
        <v>78</v>
      </c>
      <c r="G552" s="59" t="s">
        <v>2531</v>
      </c>
      <c r="H552" s="14">
        <v>88</v>
      </c>
    </row>
    <row r="553" spans="1:8" x14ac:dyDescent="0.2">
      <c r="A553" s="23">
        <v>202205</v>
      </c>
      <c r="B553" s="21">
        <v>5540246183455</v>
      </c>
      <c r="C553" s="22">
        <v>1346</v>
      </c>
      <c r="D553" s="22">
        <v>10573.632</v>
      </c>
      <c r="E553" s="22">
        <v>998</v>
      </c>
      <c r="F553" t="s">
        <v>78</v>
      </c>
      <c r="G553" s="59" t="s">
        <v>2531</v>
      </c>
      <c r="H553" s="14">
        <v>88</v>
      </c>
    </row>
    <row r="554" spans="1:8" x14ac:dyDescent="0.2">
      <c r="A554" s="23">
        <v>202205</v>
      </c>
      <c r="B554" s="18">
        <v>5540246183537</v>
      </c>
      <c r="C554" s="19">
        <v>1931</v>
      </c>
      <c r="D554" s="19">
        <v>2713.6512000000002</v>
      </c>
      <c r="E554" s="19">
        <v>3286</v>
      </c>
      <c r="F554" t="s">
        <v>78</v>
      </c>
      <c r="G554" s="59" t="s">
        <v>2531</v>
      </c>
      <c r="H554" s="14">
        <v>88</v>
      </c>
    </row>
    <row r="555" spans="1:8" x14ac:dyDescent="0.2">
      <c r="A555" s="23">
        <v>202205</v>
      </c>
      <c r="B555" s="21">
        <v>5540246183538</v>
      </c>
      <c r="C555" s="22">
        <v>1615</v>
      </c>
      <c r="D555" s="22">
        <v>2119.7376000000004</v>
      </c>
      <c r="E555" s="22">
        <v>2525</v>
      </c>
      <c r="F555" t="s">
        <v>78</v>
      </c>
      <c r="G555" s="59" t="s">
        <v>2531</v>
      </c>
      <c r="H555" s="14">
        <v>88</v>
      </c>
    </row>
    <row r="556" spans="1:8" x14ac:dyDescent="0.2">
      <c r="A556" s="23">
        <v>202205</v>
      </c>
      <c r="B556" s="18">
        <v>5540246183541</v>
      </c>
      <c r="C556" s="19">
        <v>488</v>
      </c>
      <c r="D556" s="19">
        <v>4390.848</v>
      </c>
      <c r="E556" s="19">
        <v>348</v>
      </c>
      <c r="F556" t="s">
        <v>78</v>
      </c>
      <c r="G556" s="59" t="s">
        <v>2531</v>
      </c>
      <c r="H556" s="14">
        <v>88</v>
      </c>
    </row>
    <row r="557" spans="1:8" x14ac:dyDescent="0.2">
      <c r="A557" s="23">
        <v>202205</v>
      </c>
      <c r="B557" s="21">
        <v>5540246183542</v>
      </c>
      <c r="C557" s="22">
        <v>766</v>
      </c>
      <c r="D557" s="22">
        <v>2152.6560000000004</v>
      </c>
      <c r="E557" s="22">
        <v>766</v>
      </c>
      <c r="F557" t="s">
        <v>78</v>
      </c>
      <c r="G557" s="59" t="s">
        <v>2531</v>
      </c>
      <c r="H557" s="14">
        <v>88</v>
      </c>
    </row>
    <row r="558" spans="1:8" x14ac:dyDescent="0.2">
      <c r="A558" s="23">
        <v>202205</v>
      </c>
      <c r="B558" s="21">
        <v>5540246183552</v>
      </c>
      <c r="C558" s="22">
        <v>968</v>
      </c>
      <c r="D558" s="22">
        <v>1783.4256</v>
      </c>
      <c r="E558" s="22">
        <v>260</v>
      </c>
      <c r="F558" t="s">
        <v>78</v>
      </c>
      <c r="G558" s="59" t="s">
        <v>2531</v>
      </c>
      <c r="H558" s="14">
        <v>88</v>
      </c>
    </row>
    <row r="559" spans="1:8" x14ac:dyDescent="0.2">
      <c r="A559" s="23">
        <v>202205</v>
      </c>
      <c r="B559" s="18">
        <v>5540246183554</v>
      </c>
      <c r="C559" s="19">
        <v>864</v>
      </c>
      <c r="D559" s="19">
        <v>6498.8783999999996</v>
      </c>
      <c r="E559" s="19">
        <v>154</v>
      </c>
      <c r="F559" t="s">
        <v>78</v>
      </c>
      <c r="G559" s="59" t="s">
        <v>2531</v>
      </c>
      <c r="H559" s="14">
        <v>88</v>
      </c>
    </row>
    <row r="560" spans="1:8" x14ac:dyDescent="0.2">
      <c r="A560" s="23">
        <v>202205</v>
      </c>
      <c r="B560" s="21">
        <v>5540246183555</v>
      </c>
      <c r="C560" s="22">
        <v>1337</v>
      </c>
      <c r="D560" s="22">
        <v>1786.6224000000002</v>
      </c>
      <c r="E560" s="22">
        <v>669</v>
      </c>
      <c r="F560" t="s">
        <v>78</v>
      </c>
      <c r="G560" s="59" t="s">
        <v>2531</v>
      </c>
      <c r="H560" s="14">
        <v>88</v>
      </c>
    </row>
    <row r="561" spans="1:8" x14ac:dyDescent="0.2">
      <c r="A561" s="23">
        <v>202205</v>
      </c>
      <c r="B561" s="18">
        <v>5540246183556</v>
      </c>
      <c r="C561" s="19">
        <v>1977</v>
      </c>
      <c r="D561" s="19">
        <v>14832.979200000002</v>
      </c>
      <c r="E561" s="19">
        <v>1323</v>
      </c>
      <c r="F561" t="s">
        <v>78</v>
      </c>
      <c r="G561" s="59" t="s">
        <v>2531</v>
      </c>
      <c r="H561" s="14">
        <v>88</v>
      </c>
    </row>
    <row r="562" spans="1:8" x14ac:dyDescent="0.2">
      <c r="A562" s="23">
        <v>202205</v>
      </c>
      <c r="B562" s="21">
        <v>5540246183558</v>
      </c>
      <c r="C562" s="22">
        <v>2947</v>
      </c>
      <c r="D562" s="22">
        <v>16239.744000000001</v>
      </c>
      <c r="E562" s="22">
        <v>4594</v>
      </c>
      <c r="F562" t="s">
        <v>78</v>
      </c>
      <c r="G562" s="59" t="s">
        <v>2531</v>
      </c>
      <c r="H562" s="14">
        <v>88</v>
      </c>
    </row>
    <row r="563" spans="1:8" x14ac:dyDescent="0.2">
      <c r="A563" s="23">
        <v>202205</v>
      </c>
      <c r="B563" s="18">
        <v>5540246183560</v>
      </c>
      <c r="C563" s="19">
        <v>344</v>
      </c>
      <c r="D563" s="19">
        <v>8375.616</v>
      </c>
      <c r="E563" s="19">
        <v>149</v>
      </c>
      <c r="F563" t="s">
        <v>78</v>
      </c>
      <c r="G563" s="59" t="s">
        <v>2531</v>
      </c>
      <c r="H563" s="14">
        <v>88</v>
      </c>
    </row>
    <row r="564" spans="1:8" x14ac:dyDescent="0.2">
      <c r="A564" s="23">
        <v>202205</v>
      </c>
      <c r="B564" s="21">
        <v>5540246183562</v>
      </c>
      <c r="C564" s="22">
        <v>0</v>
      </c>
      <c r="D564" s="22">
        <v>0</v>
      </c>
      <c r="E564" s="22">
        <v>4594</v>
      </c>
      <c r="F564" t="s">
        <v>78</v>
      </c>
      <c r="G564" s="63" t="s">
        <v>2532</v>
      </c>
      <c r="H564" s="14">
        <v>19</v>
      </c>
    </row>
    <row r="565" spans="1:8" x14ac:dyDescent="0.2">
      <c r="A565" s="23">
        <v>202205</v>
      </c>
      <c r="B565" s="21">
        <v>5540246183587</v>
      </c>
      <c r="C565" s="22">
        <v>1413</v>
      </c>
      <c r="D565" s="22">
        <v>29752.617600000001</v>
      </c>
      <c r="E565" s="22">
        <v>696</v>
      </c>
      <c r="F565" t="s">
        <v>78</v>
      </c>
      <c r="G565" s="59" t="s">
        <v>2531</v>
      </c>
      <c r="H565" s="14">
        <v>88</v>
      </c>
    </row>
    <row r="566" spans="1:8" x14ac:dyDescent="0.2">
      <c r="A566" s="23">
        <v>202205</v>
      </c>
      <c r="B566" s="18">
        <v>5540246183589</v>
      </c>
      <c r="C566" s="19">
        <v>917</v>
      </c>
      <c r="D566" s="19">
        <v>12081.312</v>
      </c>
      <c r="E566" s="19">
        <v>1914</v>
      </c>
      <c r="F566" t="s">
        <v>78</v>
      </c>
      <c r="G566" s="59" t="s">
        <v>2531</v>
      </c>
      <c r="H566" s="14">
        <v>88</v>
      </c>
    </row>
    <row r="567" spans="1:8" x14ac:dyDescent="0.2">
      <c r="A567" s="23">
        <v>202205</v>
      </c>
      <c r="B567" s="21">
        <v>5540246183590</v>
      </c>
      <c r="C567" s="22">
        <v>2499</v>
      </c>
      <c r="D567" s="22">
        <v>34662.167999999998</v>
      </c>
      <c r="E567" s="22">
        <v>0</v>
      </c>
      <c r="F567" t="s">
        <v>78</v>
      </c>
      <c r="G567" s="59" t="s">
        <v>2531</v>
      </c>
      <c r="H567" s="14">
        <v>88</v>
      </c>
    </row>
    <row r="568" spans="1:8" x14ac:dyDescent="0.2">
      <c r="A568" s="23">
        <v>202205</v>
      </c>
      <c r="B568" s="21">
        <v>5540246184617</v>
      </c>
      <c r="C568" s="22">
        <v>32629</v>
      </c>
      <c r="D568" s="22">
        <v>46174.924800000001</v>
      </c>
      <c r="E568" s="22">
        <v>56664</v>
      </c>
      <c r="F568" t="s">
        <v>78</v>
      </c>
      <c r="G568" s="59" t="s">
        <v>2531</v>
      </c>
      <c r="H568" s="14">
        <v>88</v>
      </c>
    </row>
    <row r="569" spans="1:8" x14ac:dyDescent="0.2">
      <c r="A569" s="23">
        <v>202205</v>
      </c>
      <c r="B569" s="21">
        <v>5540246186351</v>
      </c>
      <c r="C569" s="22">
        <v>453</v>
      </c>
      <c r="D569" s="22">
        <v>26813.592000000004</v>
      </c>
      <c r="E569" s="22">
        <v>759</v>
      </c>
      <c r="F569" t="s">
        <v>78</v>
      </c>
      <c r="G569" s="59" t="s">
        <v>2531</v>
      </c>
      <c r="H569" s="14">
        <v>88</v>
      </c>
    </row>
    <row r="570" spans="1:8" x14ac:dyDescent="0.2">
      <c r="A570" s="23">
        <v>202205</v>
      </c>
      <c r="B570" s="18">
        <v>5540246186352</v>
      </c>
      <c r="C570" s="19">
        <v>870</v>
      </c>
      <c r="D570" s="19">
        <v>9153</v>
      </c>
      <c r="E570" s="19">
        <v>3434</v>
      </c>
      <c r="F570" t="s">
        <v>78</v>
      </c>
      <c r="G570" s="59" t="s">
        <v>2531</v>
      </c>
      <c r="H570" s="14">
        <v>88</v>
      </c>
    </row>
    <row r="571" spans="1:8" x14ac:dyDescent="0.2">
      <c r="A571" s="23">
        <v>202205</v>
      </c>
      <c r="B571" s="21">
        <v>5540246187940</v>
      </c>
      <c r="C571" s="22">
        <v>418</v>
      </c>
      <c r="D571" s="22">
        <v>3576.96</v>
      </c>
      <c r="E571" s="22">
        <v>10</v>
      </c>
      <c r="F571" t="s">
        <v>78</v>
      </c>
      <c r="G571" s="59" t="s">
        <v>2531</v>
      </c>
      <c r="H571" s="14">
        <v>88</v>
      </c>
    </row>
    <row r="572" spans="1:8" x14ac:dyDescent="0.2">
      <c r="A572" s="23">
        <v>202205</v>
      </c>
      <c r="B572" s="21">
        <v>5540246188647</v>
      </c>
      <c r="C572" s="22">
        <v>1798</v>
      </c>
      <c r="D572" s="22">
        <v>26616.600000000002</v>
      </c>
      <c r="E572" s="22">
        <v>0</v>
      </c>
      <c r="F572" t="s">
        <v>78</v>
      </c>
      <c r="G572" s="59" t="s">
        <v>2531</v>
      </c>
      <c r="H572" s="14">
        <v>88</v>
      </c>
    </row>
    <row r="573" spans="1:8" x14ac:dyDescent="0.2">
      <c r="A573" s="23">
        <v>202205</v>
      </c>
      <c r="B573" s="21">
        <v>5540246190831</v>
      </c>
      <c r="C573" s="22">
        <v>2019</v>
      </c>
      <c r="D573" s="22">
        <v>15187.694400000002</v>
      </c>
      <c r="E573" s="22">
        <v>720</v>
      </c>
      <c r="F573" t="s">
        <v>78</v>
      </c>
      <c r="G573" s="59" t="s">
        <v>2531</v>
      </c>
      <c r="H573" s="14">
        <v>88</v>
      </c>
    </row>
    <row r="574" spans="1:8" x14ac:dyDescent="0.2">
      <c r="A574" s="23">
        <v>202205</v>
      </c>
      <c r="B574" s="18">
        <v>5540246191718</v>
      </c>
      <c r="C574" s="19">
        <v>1235</v>
      </c>
      <c r="D574" s="19">
        <v>3658.7808000000005</v>
      </c>
      <c r="E574" s="19">
        <v>488</v>
      </c>
      <c r="F574" t="s">
        <v>78</v>
      </c>
      <c r="G574" s="59" t="s">
        <v>2531</v>
      </c>
      <c r="H574" s="14">
        <v>88</v>
      </c>
    </row>
    <row r="575" spans="1:8" x14ac:dyDescent="0.2">
      <c r="A575" s="23">
        <v>202205</v>
      </c>
      <c r="B575" s="21">
        <v>5540246192209</v>
      </c>
      <c r="C575" s="22">
        <v>2478</v>
      </c>
      <c r="D575" s="22">
        <v>12457.152</v>
      </c>
      <c r="E575" s="22">
        <v>1420</v>
      </c>
      <c r="F575" t="s">
        <v>78</v>
      </c>
      <c r="G575" s="59" t="s">
        <v>2531</v>
      </c>
      <c r="H575" s="14">
        <v>88</v>
      </c>
    </row>
    <row r="576" spans="1:8" x14ac:dyDescent="0.2">
      <c r="A576" s="23">
        <v>202205</v>
      </c>
      <c r="B576" s="21">
        <v>5540246192462</v>
      </c>
      <c r="C576" s="22">
        <v>1114</v>
      </c>
      <c r="D576" s="22">
        <v>7153.92</v>
      </c>
      <c r="E576" s="22">
        <v>669</v>
      </c>
      <c r="F576" t="s">
        <v>78</v>
      </c>
      <c r="G576" s="59" t="s">
        <v>2531</v>
      </c>
      <c r="H576" s="14">
        <v>88</v>
      </c>
    </row>
    <row r="577" spans="1:8" x14ac:dyDescent="0.2">
      <c r="A577" s="23">
        <v>202205</v>
      </c>
      <c r="B577" s="18">
        <v>5540246192505</v>
      </c>
      <c r="C577" s="19">
        <v>0</v>
      </c>
      <c r="D577" s="19">
        <v>0</v>
      </c>
      <c r="E577" s="19">
        <v>0</v>
      </c>
      <c r="F577" t="s">
        <v>78</v>
      </c>
      <c r="G577" s="63" t="s">
        <v>2532</v>
      </c>
      <c r="H577" s="14">
        <v>19</v>
      </c>
    </row>
    <row r="578" spans="1:8" x14ac:dyDescent="0.2">
      <c r="A578" s="23">
        <v>202205</v>
      </c>
      <c r="B578" s="18">
        <v>5540246192518</v>
      </c>
      <c r="C578" s="19">
        <v>6292</v>
      </c>
      <c r="D578" s="19">
        <v>40958.567999999999</v>
      </c>
      <c r="E578" s="19">
        <v>7545</v>
      </c>
      <c r="F578" t="s">
        <v>78</v>
      </c>
      <c r="G578" s="59" t="s">
        <v>2531</v>
      </c>
      <c r="H578" s="14">
        <v>88</v>
      </c>
    </row>
    <row r="579" spans="1:8" x14ac:dyDescent="0.2">
      <c r="A579" s="23">
        <v>202205</v>
      </c>
      <c r="B579" s="18">
        <v>5540246192571</v>
      </c>
      <c r="C579" s="19">
        <v>1003</v>
      </c>
      <c r="D579" s="19">
        <v>2620.2096000000001</v>
      </c>
      <c r="E579" s="19">
        <v>209</v>
      </c>
      <c r="F579" t="s">
        <v>78</v>
      </c>
      <c r="G579" s="59" t="s">
        <v>2531</v>
      </c>
      <c r="H579" s="14">
        <v>88</v>
      </c>
    </row>
    <row r="580" spans="1:8" x14ac:dyDescent="0.2">
      <c r="A580" s="23">
        <v>202205</v>
      </c>
      <c r="B580" s="21">
        <v>5540246192594</v>
      </c>
      <c r="C580" s="22">
        <v>706</v>
      </c>
      <c r="D580" s="22">
        <v>4662.1440000000002</v>
      </c>
      <c r="E580" s="22">
        <v>195</v>
      </c>
      <c r="F580" t="s">
        <v>78</v>
      </c>
      <c r="G580" s="59" t="s">
        <v>2531</v>
      </c>
      <c r="H580" s="14">
        <v>88</v>
      </c>
    </row>
    <row r="581" spans="1:8" x14ac:dyDescent="0.2">
      <c r="A581" s="23">
        <v>202205</v>
      </c>
      <c r="B581" s="18">
        <v>5540246192824</v>
      </c>
      <c r="C581" s="19">
        <v>919</v>
      </c>
      <c r="D581" s="19">
        <v>4947.3936000000003</v>
      </c>
      <c r="E581" s="19">
        <v>669</v>
      </c>
      <c r="F581" t="s">
        <v>78</v>
      </c>
      <c r="G581" s="59" t="s">
        <v>2531</v>
      </c>
      <c r="H581" s="14">
        <v>88</v>
      </c>
    </row>
    <row r="582" spans="1:8" x14ac:dyDescent="0.2">
      <c r="A582" s="23">
        <v>202205</v>
      </c>
      <c r="B582" s="18">
        <v>5540246192831</v>
      </c>
      <c r="C582" s="19">
        <v>780</v>
      </c>
      <c r="D582" s="19">
        <v>6909.2352000000001</v>
      </c>
      <c r="E582" s="19">
        <v>455</v>
      </c>
      <c r="F582" t="s">
        <v>78</v>
      </c>
      <c r="G582" s="59" t="s">
        <v>2531</v>
      </c>
      <c r="H582" s="14">
        <v>88</v>
      </c>
    </row>
    <row r="583" spans="1:8" x14ac:dyDescent="0.2">
      <c r="A583" s="23">
        <v>202205</v>
      </c>
      <c r="B583" s="21">
        <v>5540246193999</v>
      </c>
      <c r="C583" s="22">
        <v>0</v>
      </c>
      <c r="D583" s="22">
        <v>0</v>
      </c>
      <c r="E583" s="22">
        <v>0</v>
      </c>
      <c r="F583" t="s">
        <v>78</v>
      </c>
      <c r="G583" s="63" t="s">
        <v>2532</v>
      </c>
      <c r="H583" s="14">
        <v>19</v>
      </c>
    </row>
    <row r="584" spans="1:8" x14ac:dyDescent="0.2">
      <c r="A584" s="23">
        <v>202206</v>
      </c>
      <c r="B584" s="21">
        <v>5540246171759</v>
      </c>
      <c r="C584" s="22">
        <v>2887</v>
      </c>
      <c r="D584" s="22">
        <v>15853.536000000002</v>
      </c>
      <c r="E584" s="22">
        <v>5151</v>
      </c>
      <c r="F584" t="s">
        <v>78</v>
      </c>
      <c r="G584" s="59" t="s">
        <v>2531</v>
      </c>
      <c r="H584" s="14">
        <v>99</v>
      </c>
    </row>
    <row r="585" spans="1:8" x14ac:dyDescent="0.2">
      <c r="A585" s="23">
        <v>202206</v>
      </c>
      <c r="B585" s="21">
        <v>5540246175461</v>
      </c>
      <c r="C585" s="22">
        <v>6014</v>
      </c>
      <c r="D585" s="22">
        <v>55427.328000000001</v>
      </c>
      <c r="E585" s="22">
        <v>0</v>
      </c>
      <c r="F585" t="s">
        <v>78</v>
      </c>
      <c r="G585" s="59" t="s">
        <v>2531</v>
      </c>
      <c r="H585" s="14">
        <v>99</v>
      </c>
    </row>
    <row r="586" spans="1:8" x14ac:dyDescent="0.2">
      <c r="A586" s="23">
        <v>202206</v>
      </c>
      <c r="B586" s="21">
        <v>5540246177132</v>
      </c>
      <c r="C586" s="22">
        <v>9512</v>
      </c>
      <c r="D586" s="22">
        <v>34892.639999999999</v>
      </c>
      <c r="E586" s="22">
        <v>66816</v>
      </c>
      <c r="F586" t="s">
        <v>78</v>
      </c>
      <c r="G586" s="59" t="s">
        <v>2531</v>
      </c>
      <c r="H586" s="14">
        <v>99</v>
      </c>
    </row>
    <row r="587" spans="1:8" x14ac:dyDescent="0.2">
      <c r="A587" s="23">
        <v>202206</v>
      </c>
      <c r="B587" s="18">
        <v>5540246177133</v>
      </c>
      <c r="C587" s="19">
        <v>14825</v>
      </c>
      <c r="D587" s="19">
        <v>53829.36</v>
      </c>
      <c r="E587" s="19">
        <v>29279</v>
      </c>
      <c r="F587" t="s">
        <v>78</v>
      </c>
      <c r="G587" s="59" t="s">
        <v>2531</v>
      </c>
      <c r="H587" s="14">
        <v>99</v>
      </c>
    </row>
    <row r="588" spans="1:8" x14ac:dyDescent="0.2">
      <c r="A588" s="23">
        <v>202206</v>
      </c>
      <c r="B588" s="21">
        <v>5540246183130</v>
      </c>
      <c r="C588" s="22">
        <v>6369</v>
      </c>
      <c r="D588" s="22">
        <v>26966.001600000003</v>
      </c>
      <c r="E588" s="22">
        <v>8018</v>
      </c>
      <c r="F588" t="s">
        <v>78</v>
      </c>
      <c r="G588" s="59" t="s">
        <v>2531</v>
      </c>
      <c r="H588" s="14">
        <v>99</v>
      </c>
    </row>
    <row r="589" spans="1:8" x14ac:dyDescent="0.2">
      <c r="A589" s="23">
        <v>202206</v>
      </c>
      <c r="B589" s="18">
        <v>5540246183455</v>
      </c>
      <c r="C589" s="19">
        <v>348</v>
      </c>
      <c r="D589" s="19">
        <v>2734.5600000000004</v>
      </c>
      <c r="E589" s="19">
        <v>673</v>
      </c>
      <c r="F589" t="s">
        <v>78</v>
      </c>
      <c r="G589" s="59" t="s">
        <v>2531</v>
      </c>
      <c r="H589" s="14">
        <v>99</v>
      </c>
    </row>
    <row r="590" spans="1:8" x14ac:dyDescent="0.2">
      <c r="A590" s="23">
        <v>202206</v>
      </c>
      <c r="B590" s="18">
        <v>5540246183537</v>
      </c>
      <c r="C590" s="19">
        <v>6329</v>
      </c>
      <c r="D590" s="19">
        <v>8897.6448</v>
      </c>
      <c r="E590" s="19">
        <v>4566</v>
      </c>
      <c r="F590" t="s">
        <v>78</v>
      </c>
      <c r="G590" s="59" t="s">
        <v>2531</v>
      </c>
      <c r="H590" s="14">
        <v>99</v>
      </c>
    </row>
    <row r="591" spans="1:8" x14ac:dyDescent="0.2">
      <c r="A591" s="23">
        <v>202206</v>
      </c>
      <c r="B591" s="21">
        <v>5540246183538</v>
      </c>
      <c r="C591" s="22">
        <v>2766</v>
      </c>
      <c r="D591" s="22">
        <v>3630.3552000000004</v>
      </c>
      <c r="E591" s="22">
        <v>3137</v>
      </c>
      <c r="F591" t="s">
        <v>78</v>
      </c>
      <c r="G591" s="59" t="s">
        <v>2531</v>
      </c>
      <c r="H591" s="14">
        <v>99</v>
      </c>
    </row>
    <row r="592" spans="1:8" x14ac:dyDescent="0.2">
      <c r="A592" s="23">
        <v>202206</v>
      </c>
      <c r="B592" s="18">
        <v>5540246183541</v>
      </c>
      <c r="C592" s="19">
        <v>1253</v>
      </c>
      <c r="D592" s="19">
        <v>11290.752</v>
      </c>
      <c r="E592" s="19">
        <v>1346</v>
      </c>
      <c r="F592" t="s">
        <v>78</v>
      </c>
      <c r="G592" s="59" t="s">
        <v>2531</v>
      </c>
      <c r="H592" s="14">
        <v>99</v>
      </c>
    </row>
    <row r="593" spans="1:8" x14ac:dyDescent="0.2">
      <c r="A593" s="23">
        <v>202206</v>
      </c>
      <c r="B593" s="21">
        <v>5540246183542</v>
      </c>
      <c r="C593" s="22">
        <v>0</v>
      </c>
      <c r="D593" s="22">
        <v>0</v>
      </c>
      <c r="E593" s="22">
        <v>0</v>
      </c>
      <c r="F593" t="s">
        <v>78</v>
      </c>
      <c r="G593" s="63" t="s">
        <v>2532</v>
      </c>
      <c r="H593" s="14">
        <v>5</v>
      </c>
    </row>
    <row r="594" spans="1:8" x14ac:dyDescent="0.2">
      <c r="A594" s="23">
        <v>202206</v>
      </c>
      <c r="B594" s="21">
        <v>5540246183552</v>
      </c>
      <c r="C594" s="22">
        <v>708</v>
      </c>
      <c r="D594" s="22">
        <v>1304.424</v>
      </c>
      <c r="E594" s="22">
        <v>168</v>
      </c>
      <c r="F594" t="s">
        <v>78</v>
      </c>
      <c r="G594" s="59" t="s">
        <v>2531</v>
      </c>
      <c r="H594" s="14">
        <v>99</v>
      </c>
    </row>
    <row r="595" spans="1:8" x14ac:dyDescent="0.2">
      <c r="A595" s="23">
        <v>202206</v>
      </c>
      <c r="B595" s="18">
        <v>5540246183554</v>
      </c>
      <c r="C595" s="19">
        <v>1601</v>
      </c>
      <c r="D595" s="19">
        <v>12030.508800000001</v>
      </c>
      <c r="E595" s="19">
        <v>56</v>
      </c>
      <c r="F595" t="s">
        <v>78</v>
      </c>
      <c r="G595" s="59" t="s">
        <v>2531</v>
      </c>
      <c r="H595" s="14">
        <v>99</v>
      </c>
    </row>
    <row r="596" spans="1:8" x14ac:dyDescent="0.2">
      <c r="A596" s="23">
        <v>202206</v>
      </c>
      <c r="B596" s="21">
        <v>5540246183555</v>
      </c>
      <c r="C596" s="22">
        <v>2840</v>
      </c>
      <c r="D596" s="22">
        <v>3796.5456000000004</v>
      </c>
      <c r="E596" s="22">
        <v>947</v>
      </c>
      <c r="F596" t="s">
        <v>78</v>
      </c>
      <c r="G596" s="59" t="s">
        <v>2531</v>
      </c>
      <c r="H596" s="14">
        <v>99</v>
      </c>
    </row>
    <row r="597" spans="1:8" x14ac:dyDescent="0.2">
      <c r="A597" s="23">
        <v>202206</v>
      </c>
      <c r="B597" s="18">
        <v>5540246183556</v>
      </c>
      <c r="C597" s="19">
        <v>2436</v>
      </c>
      <c r="D597" s="19">
        <v>18280.080000000002</v>
      </c>
      <c r="E597" s="19">
        <v>1518</v>
      </c>
      <c r="F597" t="s">
        <v>78</v>
      </c>
      <c r="G597" s="59" t="s">
        <v>2531</v>
      </c>
      <c r="H597" s="14">
        <v>99</v>
      </c>
    </row>
    <row r="598" spans="1:8" x14ac:dyDescent="0.2">
      <c r="A598" s="23">
        <v>202206</v>
      </c>
      <c r="B598" s="21">
        <v>5540246183558</v>
      </c>
      <c r="C598" s="22">
        <v>2251</v>
      </c>
      <c r="D598" s="22">
        <v>12403.584000000001</v>
      </c>
      <c r="E598" s="22">
        <v>4780</v>
      </c>
      <c r="F598" t="s">
        <v>78</v>
      </c>
      <c r="G598" s="59" t="s">
        <v>2531</v>
      </c>
      <c r="H598" s="14">
        <v>99</v>
      </c>
    </row>
    <row r="599" spans="1:8" x14ac:dyDescent="0.2">
      <c r="A599" s="23">
        <v>202206</v>
      </c>
      <c r="B599" s="18">
        <v>5540246183560</v>
      </c>
      <c r="C599" s="19">
        <v>418</v>
      </c>
      <c r="D599" s="19">
        <v>10186.560000000001</v>
      </c>
      <c r="E599" s="19">
        <v>335</v>
      </c>
      <c r="F599" t="s">
        <v>78</v>
      </c>
      <c r="G599" s="59" t="s">
        <v>2531</v>
      </c>
      <c r="H599" s="14">
        <v>99</v>
      </c>
    </row>
    <row r="600" spans="1:8" x14ac:dyDescent="0.2">
      <c r="A600" s="23">
        <v>202206</v>
      </c>
      <c r="B600" s="21">
        <v>5540246183562</v>
      </c>
      <c r="C600" s="22">
        <v>604</v>
      </c>
      <c r="D600" s="22">
        <v>1943.1360000000002</v>
      </c>
      <c r="E600" s="22">
        <v>5893</v>
      </c>
      <c r="F600" t="s">
        <v>78</v>
      </c>
      <c r="G600" s="59" t="s">
        <v>2531</v>
      </c>
      <c r="H600" s="14">
        <v>99</v>
      </c>
    </row>
    <row r="601" spans="1:8" x14ac:dyDescent="0.2">
      <c r="A601" s="23">
        <v>202206</v>
      </c>
      <c r="B601" s="21">
        <v>5540246183587</v>
      </c>
      <c r="C601" s="22">
        <v>717</v>
      </c>
      <c r="D601" s="22">
        <v>15096.153600000001</v>
      </c>
      <c r="E601" s="22">
        <v>703</v>
      </c>
      <c r="F601" t="s">
        <v>78</v>
      </c>
      <c r="G601" s="59" t="s">
        <v>2531</v>
      </c>
      <c r="H601" s="14">
        <v>99</v>
      </c>
    </row>
    <row r="602" spans="1:8" x14ac:dyDescent="0.2">
      <c r="A602" s="23">
        <v>202206</v>
      </c>
      <c r="B602" s="18">
        <v>5540246183589</v>
      </c>
      <c r="C602" s="19">
        <v>1601</v>
      </c>
      <c r="D602" s="19">
        <v>21104.064000000002</v>
      </c>
      <c r="E602" s="19">
        <v>2228</v>
      </c>
      <c r="F602" t="s">
        <v>78</v>
      </c>
      <c r="G602" s="59" t="s">
        <v>2531</v>
      </c>
      <c r="H602" s="14">
        <v>99</v>
      </c>
    </row>
    <row r="603" spans="1:8" x14ac:dyDescent="0.2">
      <c r="A603" s="23">
        <v>202206</v>
      </c>
      <c r="B603" s="21">
        <v>5540246183590</v>
      </c>
      <c r="C603" s="22">
        <v>2499</v>
      </c>
      <c r="D603" s="22">
        <v>34662.167999999998</v>
      </c>
      <c r="E603" s="22">
        <v>181</v>
      </c>
      <c r="F603" t="s">
        <v>78</v>
      </c>
      <c r="G603" s="59" t="s">
        <v>2531</v>
      </c>
      <c r="H603" s="14">
        <v>99</v>
      </c>
    </row>
    <row r="604" spans="1:8" x14ac:dyDescent="0.2">
      <c r="A604" s="23">
        <v>202206</v>
      </c>
      <c r="B604" s="21">
        <v>5540246184617</v>
      </c>
      <c r="C604" s="22">
        <v>61211</v>
      </c>
      <c r="D604" s="22">
        <v>86623.948800000013</v>
      </c>
      <c r="E604" s="22">
        <v>49036</v>
      </c>
      <c r="F604" t="s">
        <v>78</v>
      </c>
      <c r="G604" s="59" t="s">
        <v>2531</v>
      </c>
      <c r="H604" s="14">
        <v>99</v>
      </c>
    </row>
    <row r="605" spans="1:8" x14ac:dyDescent="0.2">
      <c r="A605" s="23">
        <v>202206</v>
      </c>
      <c r="B605" s="18">
        <v>5540246186351</v>
      </c>
      <c r="C605" s="19">
        <v>1386</v>
      </c>
      <c r="D605" s="19">
        <v>82090.843200000003</v>
      </c>
      <c r="E605" s="19">
        <v>773</v>
      </c>
      <c r="F605" t="s">
        <v>78</v>
      </c>
      <c r="G605" s="59" t="s">
        <v>2531</v>
      </c>
      <c r="H605" s="14">
        <v>99</v>
      </c>
    </row>
    <row r="606" spans="1:8" x14ac:dyDescent="0.2">
      <c r="A606" s="23">
        <v>202206</v>
      </c>
      <c r="B606" s="21">
        <v>5540246186352</v>
      </c>
      <c r="C606" s="22">
        <v>1195</v>
      </c>
      <c r="D606" s="22">
        <v>12570.12</v>
      </c>
      <c r="E606" s="22">
        <v>4675</v>
      </c>
      <c r="F606" t="s">
        <v>78</v>
      </c>
      <c r="G606" s="59" t="s">
        <v>2531</v>
      </c>
      <c r="H606" s="14">
        <v>99</v>
      </c>
    </row>
    <row r="607" spans="1:8" x14ac:dyDescent="0.2">
      <c r="A607" s="23">
        <v>202206</v>
      </c>
      <c r="B607" s="18">
        <v>5540246187940</v>
      </c>
      <c r="C607" s="19">
        <v>409</v>
      </c>
      <c r="D607" s="19">
        <v>3497.4720000000002</v>
      </c>
      <c r="E607" s="19">
        <v>0</v>
      </c>
      <c r="F607" t="s">
        <v>78</v>
      </c>
      <c r="G607" s="59" t="s">
        <v>2531</v>
      </c>
      <c r="H607" s="14">
        <v>99</v>
      </c>
    </row>
    <row r="608" spans="1:8" x14ac:dyDescent="0.2">
      <c r="A608" s="23">
        <v>202206</v>
      </c>
      <c r="B608" s="18">
        <v>5540246188647</v>
      </c>
      <c r="C608" s="19">
        <v>1798</v>
      </c>
      <c r="D608" s="19">
        <v>26616.600000000002</v>
      </c>
      <c r="E608" s="19">
        <v>0</v>
      </c>
      <c r="F608" t="s">
        <v>78</v>
      </c>
      <c r="G608" s="59" t="s">
        <v>2531</v>
      </c>
      <c r="H608" s="14">
        <v>99</v>
      </c>
    </row>
    <row r="609" spans="1:8" x14ac:dyDescent="0.2">
      <c r="A609" s="23">
        <v>202206</v>
      </c>
      <c r="B609" s="18">
        <v>5540246190831</v>
      </c>
      <c r="C609" s="19">
        <v>1300</v>
      </c>
      <c r="D609" s="19">
        <v>9775.9872000000014</v>
      </c>
      <c r="E609" s="19">
        <v>0</v>
      </c>
      <c r="F609" t="s">
        <v>78</v>
      </c>
      <c r="G609" s="59" t="s">
        <v>2531</v>
      </c>
      <c r="H609" s="14">
        <v>99</v>
      </c>
    </row>
    <row r="610" spans="1:8" x14ac:dyDescent="0.2">
      <c r="A610" s="23">
        <v>202206</v>
      </c>
      <c r="B610" s="18">
        <v>5540246191718</v>
      </c>
      <c r="C610" s="19">
        <v>748</v>
      </c>
      <c r="D610" s="19">
        <v>2214.5184000000004</v>
      </c>
      <c r="E610" s="19">
        <v>325</v>
      </c>
      <c r="F610" t="s">
        <v>78</v>
      </c>
      <c r="G610" s="59" t="s">
        <v>2531</v>
      </c>
      <c r="H610" s="14">
        <v>99</v>
      </c>
    </row>
    <row r="611" spans="1:8" x14ac:dyDescent="0.2">
      <c r="A611" s="23">
        <v>202206</v>
      </c>
      <c r="B611" s="18">
        <v>5540246192209</v>
      </c>
      <c r="C611" s="19">
        <v>3286</v>
      </c>
      <c r="D611" s="19">
        <v>16516.224000000002</v>
      </c>
      <c r="E611" s="19">
        <v>3202</v>
      </c>
      <c r="F611" t="s">
        <v>78</v>
      </c>
      <c r="G611" s="59" t="s">
        <v>2531</v>
      </c>
      <c r="H611" s="14">
        <v>99</v>
      </c>
    </row>
    <row r="612" spans="1:8" x14ac:dyDescent="0.2">
      <c r="A612" s="23">
        <v>202206</v>
      </c>
      <c r="B612" s="21">
        <v>5540246192462</v>
      </c>
      <c r="C612" s="22">
        <v>1337</v>
      </c>
      <c r="D612" s="22">
        <v>9176.9328000000005</v>
      </c>
      <c r="E612" s="22">
        <v>650</v>
      </c>
      <c r="F612" t="s">
        <v>78</v>
      </c>
      <c r="G612" s="59" t="s">
        <v>2531</v>
      </c>
      <c r="H612" s="14">
        <v>99</v>
      </c>
    </row>
    <row r="613" spans="1:8" x14ac:dyDescent="0.2">
      <c r="A613" s="23">
        <v>202206</v>
      </c>
      <c r="B613" s="18">
        <v>5540246192505</v>
      </c>
      <c r="C613" s="19">
        <v>18375</v>
      </c>
      <c r="D613" s="19">
        <v>26002.944</v>
      </c>
      <c r="E613" s="19">
        <v>2079</v>
      </c>
      <c r="F613" t="s">
        <v>78</v>
      </c>
      <c r="G613" s="59" t="s">
        <v>2531</v>
      </c>
      <c r="H613" s="14">
        <v>99</v>
      </c>
    </row>
    <row r="614" spans="1:8" x14ac:dyDescent="0.2">
      <c r="A614" s="23">
        <v>202206</v>
      </c>
      <c r="B614" s="18">
        <v>5540246192518</v>
      </c>
      <c r="C614" s="19">
        <v>6933</v>
      </c>
      <c r="D614" s="19">
        <v>45798.134400000003</v>
      </c>
      <c r="E614" s="19">
        <v>11025</v>
      </c>
      <c r="F614" t="s">
        <v>78</v>
      </c>
      <c r="G614" s="59" t="s">
        <v>2531</v>
      </c>
      <c r="H614" s="14">
        <v>99</v>
      </c>
    </row>
    <row r="615" spans="1:8" x14ac:dyDescent="0.2">
      <c r="A615" s="23">
        <v>202206</v>
      </c>
      <c r="B615" s="18">
        <v>5540246192571</v>
      </c>
      <c r="C615" s="19">
        <v>794</v>
      </c>
      <c r="D615" s="19">
        <v>2074.3344000000002</v>
      </c>
      <c r="E615" s="19">
        <v>376</v>
      </c>
      <c r="F615" t="s">
        <v>78</v>
      </c>
      <c r="G615" s="59" t="s">
        <v>2531</v>
      </c>
      <c r="H615" s="14">
        <v>99</v>
      </c>
    </row>
    <row r="616" spans="1:8" x14ac:dyDescent="0.2">
      <c r="A616" s="23">
        <v>202206</v>
      </c>
      <c r="B616" s="21">
        <v>5540246192594</v>
      </c>
      <c r="C616" s="22">
        <v>808</v>
      </c>
      <c r="D616" s="22">
        <v>5336.9280000000008</v>
      </c>
      <c r="E616" s="22">
        <v>195</v>
      </c>
      <c r="F616" t="s">
        <v>78</v>
      </c>
      <c r="G616" s="59" t="s">
        <v>2531</v>
      </c>
      <c r="H616" s="14">
        <v>99</v>
      </c>
    </row>
    <row r="617" spans="1:8" x14ac:dyDescent="0.2">
      <c r="A617" s="23">
        <v>202206</v>
      </c>
      <c r="B617" s="21">
        <v>5540246192824</v>
      </c>
      <c r="C617" s="22">
        <v>251</v>
      </c>
      <c r="D617" s="22">
        <v>1349.3088</v>
      </c>
      <c r="E617" s="22">
        <v>251</v>
      </c>
      <c r="F617" t="s">
        <v>78</v>
      </c>
      <c r="G617" s="59" t="s">
        <v>2531</v>
      </c>
      <c r="H617" s="14">
        <v>99</v>
      </c>
    </row>
    <row r="618" spans="1:8" x14ac:dyDescent="0.2">
      <c r="A618" s="23">
        <v>202206</v>
      </c>
      <c r="B618" s="21">
        <v>5540246192831</v>
      </c>
      <c r="C618" s="22">
        <v>845</v>
      </c>
      <c r="D618" s="22">
        <v>7485.0048000000006</v>
      </c>
      <c r="E618" s="22">
        <v>520</v>
      </c>
      <c r="F618" t="s">
        <v>78</v>
      </c>
      <c r="G618" s="59" t="s">
        <v>2531</v>
      </c>
      <c r="H618" s="14">
        <v>99</v>
      </c>
    </row>
    <row r="619" spans="1:8" x14ac:dyDescent="0.2">
      <c r="A619" s="23">
        <v>202206</v>
      </c>
      <c r="B619" s="18">
        <v>5540246193999</v>
      </c>
      <c r="C619" s="19">
        <v>9338</v>
      </c>
      <c r="D619" s="19">
        <v>46652.025600000001</v>
      </c>
      <c r="E619" s="19">
        <v>8236</v>
      </c>
      <c r="F619" t="s">
        <v>78</v>
      </c>
      <c r="G619" s="59" t="s">
        <v>2531</v>
      </c>
      <c r="H619" s="14">
        <v>99</v>
      </c>
    </row>
    <row r="620" spans="1:8" x14ac:dyDescent="0.2">
      <c r="A620" s="23">
        <v>202207</v>
      </c>
      <c r="B620" s="18">
        <v>5540246171759</v>
      </c>
      <c r="C620" s="19">
        <v>4251</v>
      </c>
      <c r="D620" s="19">
        <v>23347.008000000002</v>
      </c>
      <c r="E620" s="19">
        <v>2812</v>
      </c>
      <c r="F620" t="s">
        <v>78</v>
      </c>
      <c r="G620" s="59" t="s">
        <v>2531</v>
      </c>
      <c r="H620" s="14">
        <v>96</v>
      </c>
    </row>
    <row r="621" spans="1:8" x14ac:dyDescent="0.2">
      <c r="A621" s="23">
        <v>202207</v>
      </c>
      <c r="B621" s="18">
        <v>5540246175461</v>
      </c>
      <c r="C621" s="19">
        <v>6014</v>
      </c>
      <c r="D621" s="19">
        <v>55427.328000000001</v>
      </c>
      <c r="E621" s="19">
        <v>502</v>
      </c>
      <c r="F621" t="s">
        <v>78</v>
      </c>
      <c r="G621" s="59" t="s">
        <v>2531</v>
      </c>
      <c r="H621" s="14">
        <v>96</v>
      </c>
    </row>
    <row r="622" spans="1:8" x14ac:dyDescent="0.2">
      <c r="A622" s="23">
        <v>202207</v>
      </c>
      <c r="B622" s="18">
        <v>5540246177132</v>
      </c>
      <c r="C622" s="19">
        <v>9976</v>
      </c>
      <c r="D622" s="19">
        <v>36594.720000000001</v>
      </c>
      <c r="E622" s="19">
        <v>17168</v>
      </c>
      <c r="F622" t="s">
        <v>78</v>
      </c>
      <c r="G622" s="59" t="s">
        <v>2531</v>
      </c>
      <c r="H622" s="14">
        <v>96</v>
      </c>
    </row>
    <row r="623" spans="1:8" x14ac:dyDescent="0.2">
      <c r="A623" s="23">
        <v>202207</v>
      </c>
      <c r="B623" s="21">
        <v>5540246177133</v>
      </c>
      <c r="C623" s="22">
        <v>12273</v>
      </c>
      <c r="D623" s="22">
        <v>44562.960000000006</v>
      </c>
      <c r="E623" s="22">
        <v>13433</v>
      </c>
      <c r="F623" t="s">
        <v>78</v>
      </c>
      <c r="G623" s="59" t="s">
        <v>2531</v>
      </c>
      <c r="H623" s="14">
        <v>96</v>
      </c>
    </row>
    <row r="624" spans="1:8" x14ac:dyDescent="0.2">
      <c r="A624" s="23">
        <v>202207</v>
      </c>
      <c r="B624" s="18">
        <v>5540246183130</v>
      </c>
      <c r="C624" s="19">
        <v>5241</v>
      </c>
      <c r="D624" s="19">
        <v>22191.710400000004</v>
      </c>
      <c r="E624" s="19">
        <v>5367</v>
      </c>
      <c r="F624" t="s">
        <v>78</v>
      </c>
      <c r="G624" s="59" t="s">
        <v>2531</v>
      </c>
      <c r="H624" s="14">
        <v>96</v>
      </c>
    </row>
    <row r="625" spans="1:8" x14ac:dyDescent="0.2">
      <c r="A625" s="23">
        <v>202207</v>
      </c>
      <c r="B625" s="21">
        <v>5540246183455</v>
      </c>
      <c r="C625" s="22">
        <v>1764</v>
      </c>
      <c r="D625" s="22">
        <v>13855.103999999999</v>
      </c>
      <c r="E625" s="22">
        <v>279</v>
      </c>
      <c r="F625" t="s">
        <v>78</v>
      </c>
      <c r="G625" s="59" t="s">
        <v>2531</v>
      </c>
      <c r="H625" s="14">
        <v>96</v>
      </c>
    </row>
    <row r="626" spans="1:8" x14ac:dyDescent="0.2">
      <c r="A626" s="23">
        <v>202207</v>
      </c>
      <c r="B626" s="21">
        <v>5540246183537</v>
      </c>
      <c r="C626" s="22">
        <v>1782</v>
      </c>
      <c r="D626" s="22">
        <v>2504.9088000000002</v>
      </c>
      <c r="E626" s="22">
        <v>2822</v>
      </c>
      <c r="F626" t="s">
        <v>78</v>
      </c>
      <c r="G626" s="59" t="s">
        <v>2531</v>
      </c>
      <c r="H626" s="14">
        <v>96</v>
      </c>
    </row>
    <row r="627" spans="1:8" x14ac:dyDescent="0.2">
      <c r="A627" s="23">
        <v>202207</v>
      </c>
      <c r="B627" s="18">
        <v>5540246183538</v>
      </c>
      <c r="C627" s="19">
        <v>3286</v>
      </c>
      <c r="D627" s="19">
        <v>4312.5695999999998</v>
      </c>
      <c r="E627" s="19">
        <v>2413</v>
      </c>
      <c r="F627" t="s">
        <v>78</v>
      </c>
      <c r="G627" s="59" t="s">
        <v>2531</v>
      </c>
      <c r="H627" s="14">
        <v>96</v>
      </c>
    </row>
    <row r="628" spans="1:8" x14ac:dyDescent="0.2">
      <c r="A628" s="23">
        <v>202207</v>
      </c>
      <c r="B628" s="21">
        <v>5540246183541</v>
      </c>
      <c r="C628" s="22">
        <v>1996</v>
      </c>
      <c r="D628" s="22">
        <v>17981.567999999999</v>
      </c>
      <c r="E628" s="22">
        <v>511</v>
      </c>
      <c r="F628" t="s">
        <v>78</v>
      </c>
      <c r="G628" s="59" t="s">
        <v>2531</v>
      </c>
      <c r="H628" s="14">
        <v>96</v>
      </c>
    </row>
    <row r="629" spans="1:8" x14ac:dyDescent="0.2">
      <c r="A629" s="23">
        <v>202207</v>
      </c>
      <c r="B629" s="18">
        <v>5540246183542</v>
      </c>
      <c r="C629" s="19">
        <v>1253</v>
      </c>
      <c r="D629" s="19">
        <v>3522.5280000000002</v>
      </c>
      <c r="E629" s="19">
        <v>0</v>
      </c>
      <c r="F629" t="s">
        <v>78</v>
      </c>
      <c r="G629" s="59" t="s">
        <v>2531</v>
      </c>
      <c r="H629" s="14">
        <v>96</v>
      </c>
    </row>
    <row r="630" spans="1:8" x14ac:dyDescent="0.2">
      <c r="A630" s="23">
        <v>202207</v>
      </c>
      <c r="B630" s="18">
        <v>5540246183552</v>
      </c>
      <c r="C630" s="19">
        <v>541</v>
      </c>
      <c r="D630" s="19">
        <v>996.49440000000004</v>
      </c>
      <c r="E630" s="19">
        <v>297</v>
      </c>
      <c r="F630" t="s">
        <v>78</v>
      </c>
      <c r="G630" s="59" t="s">
        <v>2531</v>
      </c>
      <c r="H630" s="14">
        <v>96</v>
      </c>
    </row>
    <row r="631" spans="1:8" x14ac:dyDescent="0.2">
      <c r="A631" s="23">
        <v>202207</v>
      </c>
      <c r="B631" s="21">
        <v>5540246183554</v>
      </c>
      <c r="C631" s="22">
        <v>1546</v>
      </c>
      <c r="D631" s="22">
        <v>11612.073600000002</v>
      </c>
      <c r="E631" s="22">
        <v>0</v>
      </c>
      <c r="F631" t="s">
        <v>78</v>
      </c>
      <c r="G631" s="59" t="s">
        <v>2531</v>
      </c>
      <c r="H631" s="14">
        <v>96</v>
      </c>
    </row>
    <row r="632" spans="1:8" x14ac:dyDescent="0.2">
      <c r="A632" s="23">
        <v>202207</v>
      </c>
      <c r="B632" s="18">
        <v>5540246183555</v>
      </c>
      <c r="C632" s="19">
        <v>1894</v>
      </c>
      <c r="D632" s="19">
        <v>2531.0448000000001</v>
      </c>
      <c r="E632" s="19">
        <v>743</v>
      </c>
      <c r="F632" t="s">
        <v>78</v>
      </c>
      <c r="G632" s="59" t="s">
        <v>2531</v>
      </c>
      <c r="H632" s="14">
        <v>96</v>
      </c>
    </row>
    <row r="633" spans="1:8" x14ac:dyDescent="0.2">
      <c r="A633" s="23">
        <v>202207</v>
      </c>
      <c r="B633" s="21">
        <v>5540246183556</v>
      </c>
      <c r="C633" s="22">
        <v>919</v>
      </c>
      <c r="D633" s="22">
        <v>6894.2016000000012</v>
      </c>
      <c r="E633" s="22">
        <v>919</v>
      </c>
      <c r="F633" t="s">
        <v>78</v>
      </c>
      <c r="G633" s="59" t="s">
        <v>2531</v>
      </c>
      <c r="H633" s="14">
        <v>96</v>
      </c>
    </row>
    <row r="634" spans="1:8" x14ac:dyDescent="0.2">
      <c r="A634" s="23">
        <v>202207</v>
      </c>
      <c r="B634" s="18">
        <v>5540246183558</v>
      </c>
      <c r="C634" s="19">
        <v>5267</v>
      </c>
      <c r="D634" s="19">
        <v>29026.944</v>
      </c>
      <c r="E634" s="19">
        <v>3364</v>
      </c>
      <c r="F634" t="s">
        <v>78</v>
      </c>
      <c r="G634" s="59" t="s">
        <v>2531</v>
      </c>
      <c r="H634" s="14">
        <v>96</v>
      </c>
    </row>
    <row r="635" spans="1:8" x14ac:dyDescent="0.2">
      <c r="A635" s="23">
        <v>202207</v>
      </c>
      <c r="B635" s="21">
        <v>5540246183560</v>
      </c>
      <c r="C635" s="22">
        <v>307</v>
      </c>
      <c r="D635" s="22">
        <v>7470.1440000000011</v>
      </c>
      <c r="E635" s="22">
        <v>93</v>
      </c>
      <c r="F635" t="s">
        <v>78</v>
      </c>
      <c r="G635" s="59" t="s">
        <v>2531</v>
      </c>
      <c r="H635" s="14">
        <v>96</v>
      </c>
    </row>
    <row r="636" spans="1:8" x14ac:dyDescent="0.2">
      <c r="A636" s="23">
        <v>202207</v>
      </c>
      <c r="B636" s="18">
        <v>5540246183562</v>
      </c>
      <c r="C636" s="19">
        <v>10023</v>
      </c>
      <c r="D636" s="19">
        <v>32285.952000000005</v>
      </c>
      <c r="E636" s="19">
        <v>4084</v>
      </c>
      <c r="F636" t="s">
        <v>78</v>
      </c>
      <c r="G636" s="59" t="s">
        <v>2531</v>
      </c>
      <c r="H636" s="14">
        <v>96</v>
      </c>
    </row>
    <row r="637" spans="1:8" x14ac:dyDescent="0.2">
      <c r="A637" s="23">
        <v>202207</v>
      </c>
      <c r="B637" s="18">
        <v>5540246183587</v>
      </c>
      <c r="C637" s="19">
        <v>516</v>
      </c>
      <c r="D637" s="19">
        <v>10846.742400000001</v>
      </c>
      <c r="E637" s="19">
        <v>578</v>
      </c>
      <c r="F637" t="s">
        <v>78</v>
      </c>
      <c r="G637" s="59" t="s">
        <v>2531</v>
      </c>
      <c r="H637" s="14">
        <v>96</v>
      </c>
    </row>
    <row r="638" spans="1:8" x14ac:dyDescent="0.2">
      <c r="A638" s="23">
        <v>202207</v>
      </c>
      <c r="B638" s="21">
        <v>5540246183589</v>
      </c>
      <c r="C638" s="22">
        <v>2622</v>
      </c>
      <c r="D638" s="22">
        <v>34561.728000000003</v>
      </c>
      <c r="E638" s="22">
        <v>1056</v>
      </c>
      <c r="F638" t="s">
        <v>78</v>
      </c>
      <c r="G638" s="59" t="s">
        <v>2531</v>
      </c>
      <c r="H638" s="14">
        <v>96</v>
      </c>
    </row>
    <row r="639" spans="1:8" x14ac:dyDescent="0.2">
      <c r="A639" s="23">
        <v>202207</v>
      </c>
      <c r="B639" s="18">
        <v>5540246183590</v>
      </c>
      <c r="C639" s="19">
        <v>2318</v>
      </c>
      <c r="D639" s="19">
        <v>32151.816000000003</v>
      </c>
      <c r="E639" s="19">
        <v>0</v>
      </c>
      <c r="F639" t="s">
        <v>78</v>
      </c>
      <c r="G639" s="59" t="s">
        <v>2531</v>
      </c>
      <c r="H639" s="14">
        <v>96</v>
      </c>
    </row>
    <row r="640" spans="1:8" x14ac:dyDescent="0.2">
      <c r="A640" s="23">
        <v>202207</v>
      </c>
      <c r="B640" s="18">
        <v>5540246184617</v>
      </c>
      <c r="C640" s="19">
        <v>12528</v>
      </c>
      <c r="D640" s="19">
        <v>17729.280000000002</v>
      </c>
      <c r="E640" s="19">
        <v>12621</v>
      </c>
      <c r="F640" t="s">
        <v>78</v>
      </c>
      <c r="G640" s="59" t="s">
        <v>2531</v>
      </c>
      <c r="H640" s="14">
        <v>96</v>
      </c>
    </row>
    <row r="641" spans="1:8" x14ac:dyDescent="0.2">
      <c r="A641" s="23">
        <v>202207</v>
      </c>
      <c r="B641" s="21">
        <v>5540246186351</v>
      </c>
      <c r="C641" s="22">
        <v>1740</v>
      </c>
      <c r="D641" s="22">
        <v>103129.20000000001</v>
      </c>
      <c r="E641" s="22">
        <v>223</v>
      </c>
      <c r="F641" t="s">
        <v>78</v>
      </c>
      <c r="G641" s="59" t="s">
        <v>2531</v>
      </c>
      <c r="H641" s="14">
        <v>96</v>
      </c>
    </row>
    <row r="642" spans="1:8" x14ac:dyDescent="0.2">
      <c r="A642" s="23">
        <v>202207</v>
      </c>
      <c r="B642" s="18">
        <v>5540246186352</v>
      </c>
      <c r="C642" s="19">
        <v>9675</v>
      </c>
      <c r="D642" s="19">
        <v>101781.36</v>
      </c>
      <c r="E642" s="19">
        <v>1474</v>
      </c>
      <c r="F642" t="s">
        <v>78</v>
      </c>
      <c r="G642" s="59" t="s">
        <v>2531</v>
      </c>
      <c r="H642" s="14">
        <v>96</v>
      </c>
    </row>
    <row r="643" spans="1:8" x14ac:dyDescent="0.2">
      <c r="A643" s="23">
        <v>202207</v>
      </c>
      <c r="B643" s="21">
        <v>5540246188647</v>
      </c>
      <c r="C643" s="22">
        <v>1798</v>
      </c>
      <c r="D643" s="22">
        <v>26616.600000000002</v>
      </c>
      <c r="E643" s="22">
        <v>93</v>
      </c>
      <c r="F643" t="s">
        <v>78</v>
      </c>
      <c r="G643" s="59" t="s">
        <v>2531</v>
      </c>
      <c r="H643" s="14">
        <v>96</v>
      </c>
    </row>
    <row r="644" spans="1:8" x14ac:dyDescent="0.2">
      <c r="A644" s="23">
        <v>202207</v>
      </c>
      <c r="B644" s="21">
        <v>5540246190831</v>
      </c>
      <c r="C644" s="22">
        <v>1300</v>
      </c>
      <c r="D644" s="22">
        <v>9775.9872000000014</v>
      </c>
      <c r="E644" s="22">
        <v>0</v>
      </c>
      <c r="F644" t="s">
        <v>78</v>
      </c>
      <c r="G644" s="59" t="s">
        <v>2531</v>
      </c>
      <c r="H644" s="14">
        <v>96</v>
      </c>
    </row>
    <row r="645" spans="1:8" x14ac:dyDescent="0.2">
      <c r="A645" s="23">
        <v>202207</v>
      </c>
      <c r="B645" s="21">
        <v>5540246191718</v>
      </c>
      <c r="C645" s="22">
        <v>2761</v>
      </c>
      <c r="D645" s="22">
        <v>8184.1536000000006</v>
      </c>
      <c r="E645" s="22">
        <v>390</v>
      </c>
      <c r="F645" t="s">
        <v>78</v>
      </c>
      <c r="G645" s="59" t="s">
        <v>2531</v>
      </c>
      <c r="H645" s="14">
        <v>96</v>
      </c>
    </row>
    <row r="646" spans="1:8" x14ac:dyDescent="0.2">
      <c r="A646" s="23">
        <v>202207</v>
      </c>
      <c r="B646" s="21">
        <v>5540246192148</v>
      </c>
      <c r="C646" s="22">
        <v>0</v>
      </c>
      <c r="D646" s="22">
        <v>0</v>
      </c>
      <c r="E646" s="22">
        <v>13920</v>
      </c>
      <c r="F646" t="s">
        <v>78</v>
      </c>
      <c r="G646" s="63" t="s">
        <v>2532</v>
      </c>
      <c r="H646" s="14">
        <v>7</v>
      </c>
    </row>
    <row r="647" spans="1:8" x14ac:dyDescent="0.2">
      <c r="A647" s="23">
        <v>202207</v>
      </c>
      <c r="B647" s="18">
        <v>5540246192209</v>
      </c>
      <c r="C647" s="19">
        <v>1198</v>
      </c>
      <c r="D647" s="19">
        <v>6018.6240000000007</v>
      </c>
      <c r="E647" s="19">
        <v>1448</v>
      </c>
      <c r="F647" t="s">
        <v>78</v>
      </c>
      <c r="G647" s="59" t="s">
        <v>2531</v>
      </c>
      <c r="H647" s="14">
        <v>96</v>
      </c>
    </row>
    <row r="648" spans="1:8" x14ac:dyDescent="0.2">
      <c r="A648" s="23">
        <v>202207</v>
      </c>
      <c r="B648" s="18">
        <v>5540246192462</v>
      </c>
      <c r="C648" s="19">
        <v>1142</v>
      </c>
      <c r="D648" s="19">
        <v>7944.9120000000003</v>
      </c>
      <c r="E648" s="19">
        <v>455</v>
      </c>
      <c r="F648" t="s">
        <v>78</v>
      </c>
      <c r="G648" s="59" t="s">
        <v>2531</v>
      </c>
      <c r="H648" s="14">
        <v>96</v>
      </c>
    </row>
    <row r="649" spans="1:8" x14ac:dyDescent="0.2">
      <c r="A649" s="23">
        <v>202207</v>
      </c>
      <c r="B649" s="21">
        <v>5540246192505</v>
      </c>
      <c r="C649" s="22">
        <v>16259</v>
      </c>
      <c r="D649" s="22">
        <v>23008.6656</v>
      </c>
      <c r="E649" s="22">
        <v>9336</v>
      </c>
      <c r="F649" t="s">
        <v>78</v>
      </c>
      <c r="G649" s="59" t="s">
        <v>2531</v>
      </c>
      <c r="H649" s="14">
        <v>96</v>
      </c>
    </row>
    <row r="650" spans="1:8" x14ac:dyDescent="0.2">
      <c r="A650" s="23">
        <v>202207</v>
      </c>
      <c r="B650" s="21">
        <v>5540246192518</v>
      </c>
      <c r="C650" s="22">
        <v>3286</v>
      </c>
      <c r="D650" s="22">
        <v>22804.632000000001</v>
      </c>
      <c r="E650" s="22">
        <v>4130</v>
      </c>
      <c r="F650" t="s">
        <v>78</v>
      </c>
      <c r="G650" s="59" t="s">
        <v>2531</v>
      </c>
      <c r="H650" s="14">
        <v>96</v>
      </c>
    </row>
    <row r="651" spans="1:8" x14ac:dyDescent="0.2">
      <c r="A651" s="23">
        <v>202207</v>
      </c>
      <c r="B651" s="18">
        <v>5540246192571</v>
      </c>
      <c r="C651" s="19">
        <v>1170</v>
      </c>
      <c r="D651" s="19">
        <v>4180.3775999999998</v>
      </c>
      <c r="E651" s="19">
        <v>195</v>
      </c>
      <c r="F651" t="s">
        <v>78</v>
      </c>
      <c r="G651" s="59" t="s">
        <v>2531</v>
      </c>
      <c r="H651" s="14">
        <v>96</v>
      </c>
    </row>
    <row r="652" spans="1:8" x14ac:dyDescent="0.2">
      <c r="A652" s="23">
        <v>202207</v>
      </c>
      <c r="B652" s="21">
        <v>5540246192594</v>
      </c>
      <c r="C652" s="22">
        <v>613</v>
      </c>
      <c r="D652" s="22">
        <v>4048.7040000000006</v>
      </c>
      <c r="E652" s="22">
        <v>140</v>
      </c>
      <c r="F652" t="s">
        <v>78</v>
      </c>
      <c r="G652" s="59" t="s">
        <v>2531</v>
      </c>
      <c r="H652" s="14">
        <v>96</v>
      </c>
    </row>
    <row r="653" spans="1:8" x14ac:dyDescent="0.2">
      <c r="A653" s="23">
        <v>202207</v>
      </c>
      <c r="B653" s="18">
        <v>5540246192831</v>
      </c>
      <c r="C653" s="19">
        <v>325</v>
      </c>
      <c r="D653" s="19">
        <v>2878.848</v>
      </c>
      <c r="E653" s="19">
        <v>121</v>
      </c>
      <c r="F653" t="s">
        <v>78</v>
      </c>
      <c r="G653" s="59" t="s">
        <v>2531</v>
      </c>
      <c r="H653" s="14">
        <v>96</v>
      </c>
    </row>
    <row r="654" spans="1:8" x14ac:dyDescent="0.2">
      <c r="A654" s="23">
        <v>202207</v>
      </c>
      <c r="B654" s="21">
        <v>5540246193999</v>
      </c>
      <c r="C654" s="22">
        <v>1021</v>
      </c>
      <c r="D654" s="22">
        <v>5099.8464000000004</v>
      </c>
      <c r="E654" s="22">
        <v>1021</v>
      </c>
      <c r="F654" t="s">
        <v>78</v>
      </c>
      <c r="G654" s="59" t="s">
        <v>2531</v>
      </c>
      <c r="H654" s="14">
        <v>96</v>
      </c>
    </row>
    <row r="655" spans="1:8" x14ac:dyDescent="0.2">
      <c r="A655" s="23">
        <v>202208</v>
      </c>
      <c r="B655" s="18">
        <v>5540246171759</v>
      </c>
      <c r="C655" s="19">
        <v>1940</v>
      </c>
      <c r="D655" s="19">
        <v>10653.984</v>
      </c>
      <c r="E655" s="19">
        <v>4770</v>
      </c>
      <c r="F655" t="s">
        <v>78</v>
      </c>
      <c r="G655" s="59" t="s">
        <v>2531</v>
      </c>
      <c r="H655" s="14">
        <v>92</v>
      </c>
    </row>
    <row r="656" spans="1:8" x14ac:dyDescent="0.2">
      <c r="A656" s="23">
        <v>202208</v>
      </c>
      <c r="B656" s="18">
        <v>5540246175461</v>
      </c>
      <c r="C656" s="19">
        <v>5513</v>
      </c>
      <c r="D656" s="19">
        <v>50808.384000000005</v>
      </c>
      <c r="E656" s="19">
        <v>4511</v>
      </c>
      <c r="F656" t="s">
        <v>78</v>
      </c>
      <c r="G656" s="59" t="s">
        <v>2531</v>
      </c>
      <c r="H656" s="14">
        <v>92</v>
      </c>
    </row>
    <row r="657" spans="1:8" x14ac:dyDescent="0.2">
      <c r="A657" s="23">
        <v>202208</v>
      </c>
      <c r="B657" s="21">
        <v>5540246177133</v>
      </c>
      <c r="C657" s="22">
        <v>8863</v>
      </c>
      <c r="D657" s="22">
        <v>32179.680000000004</v>
      </c>
      <c r="E657" s="22">
        <v>17366</v>
      </c>
      <c r="F657" t="s">
        <v>78</v>
      </c>
      <c r="G657" s="59" t="s">
        <v>2531</v>
      </c>
      <c r="H657" s="14">
        <v>92</v>
      </c>
    </row>
    <row r="658" spans="1:8" x14ac:dyDescent="0.2">
      <c r="A658" s="23">
        <v>202208</v>
      </c>
      <c r="B658" s="18">
        <v>5540246183130</v>
      </c>
      <c r="C658" s="19">
        <v>4490</v>
      </c>
      <c r="D658" s="19">
        <v>19008.820800000001</v>
      </c>
      <c r="E658" s="19">
        <v>5534</v>
      </c>
      <c r="F658" t="s">
        <v>78</v>
      </c>
      <c r="G658" s="59" t="s">
        <v>2531</v>
      </c>
      <c r="H658" s="14">
        <v>92</v>
      </c>
    </row>
    <row r="659" spans="1:8" x14ac:dyDescent="0.2">
      <c r="A659" s="23">
        <v>202208</v>
      </c>
      <c r="B659" s="18">
        <v>5540246183455</v>
      </c>
      <c r="C659" s="19">
        <v>1485</v>
      </c>
      <c r="D659" s="19">
        <v>11667.456000000002</v>
      </c>
      <c r="E659" s="19">
        <v>418</v>
      </c>
      <c r="F659" t="s">
        <v>78</v>
      </c>
      <c r="G659" s="59" t="s">
        <v>2531</v>
      </c>
      <c r="H659" s="14">
        <v>92</v>
      </c>
    </row>
    <row r="660" spans="1:8" x14ac:dyDescent="0.2">
      <c r="A660" s="23">
        <v>202208</v>
      </c>
      <c r="B660" s="18">
        <v>5540246183537</v>
      </c>
      <c r="C660" s="19">
        <v>2803</v>
      </c>
      <c r="D660" s="19">
        <v>3940.0128</v>
      </c>
      <c r="E660" s="19">
        <v>3156</v>
      </c>
      <c r="F660" t="s">
        <v>78</v>
      </c>
      <c r="G660" s="59" t="s">
        <v>2531</v>
      </c>
      <c r="H660" s="14">
        <v>92</v>
      </c>
    </row>
    <row r="661" spans="1:8" x14ac:dyDescent="0.2">
      <c r="A661" s="23">
        <v>202208</v>
      </c>
      <c r="B661" s="21">
        <v>5540246183538</v>
      </c>
      <c r="C661" s="22">
        <v>873</v>
      </c>
      <c r="D661" s="22">
        <v>1145.1456000000001</v>
      </c>
      <c r="E661" s="22">
        <v>2877</v>
      </c>
      <c r="F661" t="s">
        <v>78</v>
      </c>
      <c r="G661" s="59" t="s">
        <v>2531</v>
      </c>
      <c r="H661" s="14">
        <v>92</v>
      </c>
    </row>
    <row r="662" spans="1:8" x14ac:dyDescent="0.2">
      <c r="A662" s="23">
        <v>202208</v>
      </c>
      <c r="B662" s="18">
        <v>5540246183541</v>
      </c>
      <c r="C662" s="19">
        <v>1880</v>
      </c>
      <c r="D662" s="19">
        <v>16936.128000000001</v>
      </c>
      <c r="E662" s="19">
        <v>975</v>
      </c>
      <c r="F662" t="s">
        <v>78</v>
      </c>
      <c r="G662" s="59" t="s">
        <v>2531</v>
      </c>
      <c r="H662" s="14">
        <v>92</v>
      </c>
    </row>
    <row r="663" spans="1:8" x14ac:dyDescent="0.2">
      <c r="A663" s="23">
        <v>202208</v>
      </c>
      <c r="B663" s="21">
        <v>5540246183542</v>
      </c>
      <c r="C663" s="22">
        <v>2506</v>
      </c>
      <c r="D663" s="22">
        <v>7045.0560000000005</v>
      </c>
      <c r="E663" s="22">
        <v>0</v>
      </c>
      <c r="F663" t="s">
        <v>78</v>
      </c>
      <c r="G663" s="59" t="s">
        <v>2531</v>
      </c>
      <c r="H663" s="14">
        <v>92</v>
      </c>
    </row>
    <row r="664" spans="1:8" x14ac:dyDescent="0.2">
      <c r="A664" s="23">
        <v>202208</v>
      </c>
      <c r="B664" s="21">
        <v>5540246183552</v>
      </c>
      <c r="C664" s="22">
        <v>244</v>
      </c>
      <c r="D664" s="22">
        <v>449.06400000000002</v>
      </c>
      <c r="E664" s="22">
        <v>260</v>
      </c>
      <c r="F664" t="s">
        <v>78</v>
      </c>
      <c r="G664" s="59" t="s">
        <v>2531</v>
      </c>
      <c r="H664" s="14">
        <v>92</v>
      </c>
    </row>
    <row r="665" spans="1:8" x14ac:dyDescent="0.2">
      <c r="A665" s="23">
        <v>202208</v>
      </c>
      <c r="B665" s="18">
        <v>5540246183554</v>
      </c>
      <c r="C665" s="19">
        <v>1546</v>
      </c>
      <c r="D665" s="19">
        <v>11612.073600000002</v>
      </c>
      <c r="E665" s="19">
        <v>28</v>
      </c>
      <c r="F665" t="s">
        <v>78</v>
      </c>
      <c r="G665" s="59" t="s">
        <v>2531</v>
      </c>
      <c r="H665" s="14">
        <v>92</v>
      </c>
    </row>
    <row r="666" spans="1:8" x14ac:dyDescent="0.2">
      <c r="A666" s="23">
        <v>202208</v>
      </c>
      <c r="B666" s="21">
        <v>5540246183555</v>
      </c>
      <c r="C666" s="22">
        <v>1151</v>
      </c>
      <c r="D666" s="22">
        <v>1538.4816000000001</v>
      </c>
      <c r="E666" s="22">
        <v>891</v>
      </c>
      <c r="F666" t="s">
        <v>78</v>
      </c>
      <c r="G666" s="59" t="s">
        <v>2531</v>
      </c>
      <c r="H666" s="14">
        <v>92</v>
      </c>
    </row>
    <row r="667" spans="1:8" x14ac:dyDescent="0.2">
      <c r="A667" s="23">
        <v>202208</v>
      </c>
      <c r="B667" s="18">
        <v>5540246183558</v>
      </c>
      <c r="C667" s="19">
        <v>3202</v>
      </c>
      <c r="D667" s="19">
        <v>17646.336000000003</v>
      </c>
      <c r="E667" s="19">
        <v>4478</v>
      </c>
      <c r="F667" t="s">
        <v>78</v>
      </c>
      <c r="G667" s="59" t="s">
        <v>2531</v>
      </c>
      <c r="H667" s="14">
        <v>92</v>
      </c>
    </row>
    <row r="668" spans="1:8" x14ac:dyDescent="0.2">
      <c r="A668" s="23">
        <v>202208</v>
      </c>
      <c r="B668" s="21">
        <v>5540246183560</v>
      </c>
      <c r="C668" s="22">
        <v>214</v>
      </c>
      <c r="D668" s="22">
        <v>5206.4640000000009</v>
      </c>
      <c r="E668" s="22">
        <v>168</v>
      </c>
      <c r="F668" t="s">
        <v>78</v>
      </c>
      <c r="G668" s="59" t="s">
        <v>2531</v>
      </c>
      <c r="H668" s="14">
        <v>92</v>
      </c>
    </row>
    <row r="669" spans="1:8" x14ac:dyDescent="0.2">
      <c r="A669" s="23">
        <v>202208</v>
      </c>
      <c r="B669" s="18">
        <v>5540246183562</v>
      </c>
      <c r="C669" s="19">
        <v>5916</v>
      </c>
      <c r="D669" s="19">
        <v>19057.68</v>
      </c>
      <c r="E669" s="19">
        <v>4826</v>
      </c>
      <c r="F669" t="s">
        <v>78</v>
      </c>
      <c r="G669" s="59" t="s">
        <v>2531</v>
      </c>
      <c r="H669" s="14">
        <v>92</v>
      </c>
    </row>
    <row r="670" spans="1:8" x14ac:dyDescent="0.2">
      <c r="A670" s="23">
        <v>202208</v>
      </c>
      <c r="B670" s="18">
        <v>5540246183587</v>
      </c>
      <c r="C670" s="19">
        <v>439</v>
      </c>
      <c r="D670" s="19">
        <v>9234.3888000000006</v>
      </c>
      <c r="E670" s="19">
        <v>627</v>
      </c>
      <c r="F670" t="s">
        <v>78</v>
      </c>
      <c r="G670" s="59" t="s">
        <v>2531</v>
      </c>
      <c r="H670" s="14">
        <v>92</v>
      </c>
    </row>
    <row r="671" spans="1:8" x14ac:dyDescent="0.2">
      <c r="A671" s="23">
        <v>202208</v>
      </c>
      <c r="B671" s="21">
        <v>5540246183589</v>
      </c>
      <c r="C671" s="22">
        <v>1520</v>
      </c>
      <c r="D671" s="22">
        <v>20033.567999999999</v>
      </c>
      <c r="E671" s="22">
        <v>441</v>
      </c>
      <c r="F671" t="s">
        <v>78</v>
      </c>
      <c r="G671" s="59" t="s">
        <v>2531</v>
      </c>
      <c r="H671" s="14">
        <v>92</v>
      </c>
    </row>
    <row r="672" spans="1:8" x14ac:dyDescent="0.2">
      <c r="A672" s="23">
        <v>202208</v>
      </c>
      <c r="B672" s="18">
        <v>5540246183590</v>
      </c>
      <c r="C672" s="19">
        <v>2318</v>
      </c>
      <c r="D672" s="19">
        <v>32151.816000000003</v>
      </c>
      <c r="E672" s="19">
        <v>105</v>
      </c>
      <c r="F672" t="s">
        <v>78</v>
      </c>
      <c r="G672" s="59" t="s">
        <v>2531</v>
      </c>
      <c r="H672" s="14">
        <v>92</v>
      </c>
    </row>
    <row r="673" spans="1:8" x14ac:dyDescent="0.2">
      <c r="A673" s="23">
        <v>202208</v>
      </c>
      <c r="B673" s="18">
        <v>5540246186351</v>
      </c>
      <c r="C673" s="19">
        <v>1518</v>
      </c>
      <c r="D673" s="19">
        <v>89928.662400000001</v>
      </c>
      <c r="E673" s="19">
        <v>133</v>
      </c>
      <c r="F673" t="s">
        <v>78</v>
      </c>
      <c r="G673" s="59" t="s">
        <v>2531</v>
      </c>
      <c r="H673" s="14">
        <v>92</v>
      </c>
    </row>
    <row r="674" spans="1:8" x14ac:dyDescent="0.2">
      <c r="A674" s="23">
        <v>202208</v>
      </c>
      <c r="B674" s="21">
        <v>5540246186352</v>
      </c>
      <c r="C674" s="22">
        <v>8202</v>
      </c>
      <c r="D674" s="22">
        <v>86282.28</v>
      </c>
      <c r="E674" s="22">
        <v>1346</v>
      </c>
      <c r="F674" t="s">
        <v>78</v>
      </c>
      <c r="G674" s="59" t="s">
        <v>2531</v>
      </c>
      <c r="H674" s="14">
        <v>92</v>
      </c>
    </row>
    <row r="675" spans="1:8" x14ac:dyDescent="0.2">
      <c r="A675" s="23">
        <v>202208</v>
      </c>
      <c r="B675" s="21">
        <v>5540246188647</v>
      </c>
      <c r="C675" s="22">
        <v>1706</v>
      </c>
      <c r="D675" s="22">
        <v>25242.84</v>
      </c>
      <c r="E675" s="22">
        <v>720</v>
      </c>
      <c r="F675" t="s">
        <v>78</v>
      </c>
      <c r="G675" s="59" t="s">
        <v>2531</v>
      </c>
      <c r="H675" s="14">
        <v>92</v>
      </c>
    </row>
    <row r="676" spans="1:8" x14ac:dyDescent="0.2">
      <c r="A676" s="23">
        <v>202208</v>
      </c>
      <c r="B676" s="18">
        <v>5540246190831</v>
      </c>
      <c r="C676" s="19">
        <v>1300</v>
      </c>
      <c r="D676" s="19">
        <v>9775.9872000000014</v>
      </c>
      <c r="E676" s="19">
        <v>0</v>
      </c>
      <c r="F676" t="s">
        <v>78</v>
      </c>
      <c r="G676" s="59" t="s">
        <v>2531</v>
      </c>
      <c r="H676" s="14">
        <v>92</v>
      </c>
    </row>
    <row r="677" spans="1:8" x14ac:dyDescent="0.2">
      <c r="A677" s="23">
        <v>202208</v>
      </c>
      <c r="B677" s="21">
        <v>5540246191718</v>
      </c>
      <c r="C677" s="22">
        <v>2372</v>
      </c>
      <c r="D677" s="22">
        <v>7028.7264000000005</v>
      </c>
      <c r="E677" s="22">
        <v>163</v>
      </c>
      <c r="F677" t="s">
        <v>78</v>
      </c>
      <c r="G677" s="59" t="s">
        <v>2531</v>
      </c>
      <c r="H677" s="14">
        <v>92</v>
      </c>
    </row>
    <row r="678" spans="1:8" x14ac:dyDescent="0.2">
      <c r="A678" s="23">
        <v>202208</v>
      </c>
      <c r="B678" s="21">
        <v>5540246192148</v>
      </c>
      <c r="C678" s="22">
        <v>5564</v>
      </c>
      <c r="D678" s="22">
        <v>20231.8128</v>
      </c>
      <c r="E678" s="22">
        <v>36188</v>
      </c>
      <c r="F678" t="s">
        <v>78</v>
      </c>
      <c r="G678" s="59" t="s">
        <v>2531</v>
      </c>
      <c r="H678" s="14">
        <v>92</v>
      </c>
    </row>
    <row r="679" spans="1:8" x14ac:dyDescent="0.2">
      <c r="A679" s="23">
        <v>202208</v>
      </c>
      <c r="B679" s="18">
        <v>5540246192209</v>
      </c>
      <c r="C679" s="19">
        <v>864</v>
      </c>
      <c r="D679" s="19">
        <v>4339.0079999999998</v>
      </c>
      <c r="E679" s="19">
        <v>1866</v>
      </c>
      <c r="F679" t="s">
        <v>78</v>
      </c>
      <c r="G679" s="59" t="s">
        <v>2531</v>
      </c>
      <c r="H679" s="14">
        <v>92</v>
      </c>
    </row>
    <row r="680" spans="1:8" x14ac:dyDescent="0.2">
      <c r="A680" s="23">
        <v>202208</v>
      </c>
      <c r="B680" s="21">
        <v>5540246192462</v>
      </c>
      <c r="C680" s="22">
        <v>687</v>
      </c>
      <c r="D680" s="22">
        <v>4779.8640000000005</v>
      </c>
      <c r="E680" s="22">
        <v>539</v>
      </c>
      <c r="F680" t="s">
        <v>78</v>
      </c>
      <c r="G680" s="59" t="s">
        <v>2531</v>
      </c>
      <c r="H680" s="14">
        <v>92</v>
      </c>
    </row>
    <row r="681" spans="1:8" x14ac:dyDescent="0.2">
      <c r="A681" s="23">
        <v>202208</v>
      </c>
      <c r="B681" s="18">
        <v>5540246192505</v>
      </c>
      <c r="C681" s="19">
        <v>6923</v>
      </c>
      <c r="D681" s="19">
        <v>9797.0688000000009</v>
      </c>
      <c r="E681" s="19">
        <v>7035</v>
      </c>
      <c r="F681" t="s">
        <v>78</v>
      </c>
      <c r="G681" s="59" t="s">
        <v>2531</v>
      </c>
      <c r="H681" s="14">
        <v>92</v>
      </c>
    </row>
    <row r="682" spans="1:8" x14ac:dyDescent="0.2">
      <c r="A682" s="23">
        <v>202208</v>
      </c>
      <c r="B682" s="18">
        <v>5540246192518</v>
      </c>
      <c r="C682" s="19">
        <v>6172</v>
      </c>
      <c r="D682" s="19">
        <v>43218.403200000001</v>
      </c>
      <c r="E682" s="19">
        <v>836</v>
      </c>
      <c r="F682" t="s">
        <v>78</v>
      </c>
      <c r="G682" s="59" t="s">
        <v>2531</v>
      </c>
      <c r="H682" s="14">
        <v>92</v>
      </c>
    </row>
    <row r="683" spans="1:8" x14ac:dyDescent="0.2">
      <c r="A683" s="23">
        <v>202208</v>
      </c>
      <c r="B683" s="21">
        <v>5540246192571</v>
      </c>
      <c r="C683" s="22">
        <v>975</v>
      </c>
      <c r="D683" s="22">
        <v>3483.6480000000001</v>
      </c>
      <c r="E683" s="22">
        <v>516</v>
      </c>
      <c r="F683" t="s">
        <v>78</v>
      </c>
      <c r="G683" s="59" t="s">
        <v>2531</v>
      </c>
      <c r="H683" s="14">
        <v>92</v>
      </c>
    </row>
    <row r="684" spans="1:8" x14ac:dyDescent="0.2">
      <c r="A684" s="23">
        <v>202208</v>
      </c>
      <c r="B684" s="18">
        <v>5540246192594</v>
      </c>
      <c r="C684" s="19">
        <v>474</v>
      </c>
      <c r="D684" s="19">
        <v>3128.5440000000003</v>
      </c>
      <c r="E684" s="19">
        <v>158</v>
      </c>
      <c r="F684" t="s">
        <v>78</v>
      </c>
      <c r="G684" s="59" t="s">
        <v>2531</v>
      </c>
      <c r="H684" s="14">
        <v>92</v>
      </c>
    </row>
    <row r="685" spans="1:8" x14ac:dyDescent="0.2">
      <c r="A685" s="23">
        <v>202208</v>
      </c>
      <c r="B685" s="21">
        <v>5540246192831</v>
      </c>
      <c r="C685" s="22">
        <v>724</v>
      </c>
      <c r="D685" s="22">
        <v>6415.7183999999997</v>
      </c>
      <c r="E685" s="22">
        <v>335</v>
      </c>
      <c r="F685" t="s">
        <v>78</v>
      </c>
      <c r="G685" s="59" t="s">
        <v>2531</v>
      </c>
      <c r="H685" s="14">
        <v>92</v>
      </c>
    </row>
    <row r="686" spans="1:8" x14ac:dyDescent="0.2">
      <c r="A686" s="23">
        <v>202208</v>
      </c>
      <c r="B686" s="21">
        <v>5540246194330</v>
      </c>
      <c r="C686" s="22">
        <v>0</v>
      </c>
      <c r="D686" s="22">
        <v>0</v>
      </c>
      <c r="E686" s="22">
        <v>23405</v>
      </c>
      <c r="F686" t="s">
        <v>78</v>
      </c>
      <c r="G686" s="63" t="s">
        <v>2532</v>
      </c>
      <c r="H686" s="14">
        <v>6</v>
      </c>
    </row>
    <row r="687" spans="1:8" x14ac:dyDescent="0.2">
      <c r="A687" s="23">
        <v>202208</v>
      </c>
      <c r="B687" s="18">
        <v>5540246195096</v>
      </c>
      <c r="C687" s="19">
        <v>0</v>
      </c>
      <c r="D687" s="19">
        <v>0</v>
      </c>
      <c r="E687" s="19">
        <v>0</v>
      </c>
      <c r="F687" t="s">
        <v>78</v>
      </c>
      <c r="G687" s="63" t="s">
        <v>2532</v>
      </c>
      <c r="H687" s="14">
        <v>6</v>
      </c>
    </row>
    <row r="688" spans="1:8" x14ac:dyDescent="0.2">
      <c r="A688" s="23">
        <v>202209</v>
      </c>
      <c r="B688" s="21">
        <v>5540246171759</v>
      </c>
      <c r="C688" s="22">
        <v>2181</v>
      </c>
      <c r="D688" s="22">
        <v>11979.36</v>
      </c>
      <c r="E688" s="22">
        <v>5652</v>
      </c>
      <c r="F688" t="s">
        <v>78</v>
      </c>
      <c r="G688" s="59" t="s">
        <v>2531</v>
      </c>
      <c r="H688" s="14">
        <v>91</v>
      </c>
    </row>
    <row r="689" spans="1:8" x14ac:dyDescent="0.2">
      <c r="A689" s="23">
        <v>202209</v>
      </c>
      <c r="B689" s="21">
        <v>5540246175461</v>
      </c>
      <c r="C689" s="22">
        <v>1003</v>
      </c>
      <c r="D689" s="22">
        <v>9237.8880000000008</v>
      </c>
      <c r="E689" s="22">
        <v>1003</v>
      </c>
      <c r="F689" t="s">
        <v>78</v>
      </c>
      <c r="G689" s="59" t="s">
        <v>2531</v>
      </c>
      <c r="H689" s="14">
        <v>91</v>
      </c>
    </row>
    <row r="690" spans="1:8" x14ac:dyDescent="0.2">
      <c r="A690" s="23">
        <v>202209</v>
      </c>
      <c r="B690" s="21">
        <v>5540246177133</v>
      </c>
      <c r="C690" s="22">
        <v>8202</v>
      </c>
      <c r="D690" s="22">
        <v>29778.84</v>
      </c>
      <c r="E690" s="22">
        <v>24291</v>
      </c>
      <c r="F690" t="s">
        <v>78</v>
      </c>
      <c r="G690" s="59" t="s">
        <v>2531</v>
      </c>
      <c r="H690" s="14">
        <v>91</v>
      </c>
    </row>
    <row r="691" spans="1:8" x14ac:dyDescent="0.2">
      <c r="A691" s="23">
        <v>202209</v>
      </c>
      <c r="B691" s="18">
        <v>5540246183130</v>
      </c>
      <c r="C691" s="19">
        <v>2715</v>
      </c>
      <c r="D691" s="19">
        <v>11493.705600000001</v>
      </c>
      <c r="E691" s="19">
        <v>8728</v>
      </c>
      <c r="F691" t="s">
        <v>78</v>
      </c>
      <c r="G691" s="59" t="s">
        <v>2531</v>
      </c>
      <c r="H691" s="14">
        <v>91</v>
      </c>
    </row>
    <row r="692" spans="1:8" x14ac:dyDescent="0.2">
      <c r="A692" s="23">
        <v>202209</v>
      </c>
      <c r="B692" s="18">
        <v>5540246183455</v>
      </c>
      <c r="C692" s="19">
        <v>1091</v>
      </c>
      <c r="D692" s="19">
        <v>8568.2880000000005</v>
      </c>
      <c r="E692" s="19">
        <v>534</v>
      </c>
      <c r="F692" t="s">
        <v>78</v>
      </c>
      <c r="G692" s="59" t="s">
        <v>2531</v>
      </c>
      <c r="H692" s="14">
        <v>91</v>
      </c>
    </row>
    <row r="693" spans="1:8" x14ac:dyDescent="0.2">
      <c r="A693" s="23">
        <v>202209</v>
      </c>
      <c r="B693" s="18">
        <v>5540246183537</v>
      </c>
      <c r="C693" s="19">
        <v>3490</v>
      </c>
      <c r="D693" s="19">
        <v>4905.4463999999998</v>
      </c>
      <c r="E693" s="19">
        <v>3842</v>
      </c>
      <c r="F693" t="s">
        <v>78</v>
      </c>
      <c r="G693" s="59" t="s">
        <v>2531</v>
      </c>
      <c r="H693" s="14">
        <v>91</v>
      </c>
    </row>
    <row r="694" spans="1:8" x14ac:dyDescent="0.2">
      <c r="A694" s="23">
        <v>202209</v>
      </c>
      <c r="B694" s="21">
        <v>5540246183538</v>
      </c>
      <c r="C694" s="22">
        <v>1671</v>
      </c>
      <c r="D694" s="22">
        <v>2192.8320000000003</v>
      </c>
      <c r="E694" s="22">
        <v>3508</v>
      </c>
      <c r="F694" t="s">
        <v>78</v>
      </c>
      <c r="G694" s="59" t="s">
        <v>2531</v>
      </c>
      <c r="H694" s="14">
        <v>91</v>
      </c>
    </row>
    <row r="695" spans="1:8" x14ac:dyDescent="0.2">
      <c r="A695" s="23">
        <v>202209</v>
      </c>
      <c r="B695" s="18">
        <v>5540246183541</v>
      </c>
      <c r="C695" s="19">
        <v>905</v>
      </c>
      <c r="D695" s="19">
        <v>8154.4319999999998</v>
      </c>
      <c r="E695" s="19">
        <v>1578</v>
      </c>
      <c r="F695" t="s">
        <v>78</v>
      </c>
      <c r="G695" s="59" t="s">
        <v>2531</v>
      </c>
      <c r="H695" s="14">
        <v>91</v>
      </c>
    </row>
    <row r="696" spans="1:8" x14ac:dyDescent="0.2">
      <c r="A696" s="23">
        <v>202209</v>
      </c>
      <c r="B696" s="21">
        <v>5540246183542</v>
      </c>
      <c r="C696" s="22">
        <v>2506</v>
      </c>
      <c r="D696" s="22">
        <v>7045.0560000000005</v>
      </c>
      <c r="E696" s="22">
        <v>24</v>
      </c>
      <c r="F696" t="s">
        <v>78</v>
      </c>
      <c r="G696" s="59" t="s">
        <v>2531</v>
      </c>
      <c r="H696" s="14">
        <v>91</v>
      </c>
    </row>
    <row r="697" spans="1:8" x14ac:dyDescent="0.2">
      <c r="A697" s="23">
        <v>202209</v>
      </c>
      <c r="B697" s="21">
        <v>5540246183552</v>
      </c>
      <c r="C697" s="22">
        <v>2153</v>
      </c>
      <c r="D697" s="22">
        <v>3968.8704000000002</v>
      </c>
      <c r="E697" s="22">
        <v>335</v>
      </c>
      <c r="F697" t="s">
        <v>78</v>
      </c>
      <c r="G697" s="59" t="s">
        <v>2531</v>
      </c>
      <c r="H697" s="14">
        <v>91</v>
      </c>
    </row>
    <row r="698" spans="1:8" x14ac:dyDescent="0.2">
      <c r="A698" s="23">
        <v>202209</v>
      </c>
      <c r="B698" s="18">
        <v>5540246183554</v>
      </c>
      <c r="C698" s="19">
        <v>1518</v>
      </c>
      <c r="D698" s="19">
        <v>11402.8128</v>
      </c>
      <c r="E698" s="19">
        <v>28</v>
      </c>
      <c r="F698" t="s">
        <v>78</v>
      </c>
      <c r="G698" s="59" t="s">
        <v>2531</v>
      </c>
      <c r="H698" s="14">
        <v>91</v>
      </c>
    </row>
    <row r="699" spans="1:8" x14ac:dyDescent="0.2">
      <c r="A699" s="23">
        <v>202209</v>
      </c>
      <c r="B699" s="21">
        <v>5540246183555</v>
      </c>
      <c r="C699" s="22">
        <v>260</v>
      </c>
      <c r="D699" s="22">
        <v>347.41440000000006</v>
      </c>
      <c r="E699" s="22">
        <v>1300</v>
      </c>
      <c r="F699" t="s">
        <v>78</v>
      </c>
      <c r="G699" s="59" t="s">
        <v>2531</v>
      </c>
      <c r="H699" s="14">
        <v>91</v>
      </c>
    </row>
    <row r="700" spans="1:8" x14ac:dyDescent="0.2">
      <c r="A700" s="23">
        <v>202209</v>
      </c>
      <c r="B700" s="18">
        <v>5540246183558</v>
      </c>
      <c r="C700" s="19">
        <v>1323</v>
      </c>
      <c r="D700" s="19">
        <v>7288.7040000000006</v>
      </c>
      <c r="E700" s="19">
        <v>5972</v>
      </c>
      <c r="F700" t="s">
        <v>78</v>
      </c>
      <c r="G700" s="59" t="s">
        <v>2531</v>
      </c>
      <c r="H700" s="14">
        <v>91</v>
      </c>
    </row>
    <row r="701" spans="1:8" x14ac:dyDescent="0.2">
      <c r="A701" s="23">
        <v>202209</v>
      </c>
      <c r="B701" s="21">
        <v>5540246183560</v>
      </c>
      <c r="C701" s="22">
        <v>270</v>
      </c>
      <c r="D701" s="22">
        <v>6564.6720000000005</v>
      </c>
      <c r="E701" s="22">
        <v>179</v>
      </c>
      <c r="F701" t="s">
        <v>78</v>
      </c>
      <c r="G701" s="59" t="s">
        <v>2531</v>
      </c>
      <c r="H701" s="14">
        <v>91</v>
      </c>
    </row>
    <row r="702" spans="1:8" x14ac:dyDescent="0.2">
      <c r="A702" s="23">
        <v>202209</v>
      </c>
      <c r="B702" s="18">
        <v>5540246183562</v>
      </c>
      <c r="C702" s="19">
        <v>1091</v>
      </c>
      <c r="D702" s="19">
        <v>3512.5920000000006</v>
      </c>
      <c r="E702" s="19">
        <v>580</v>
      </c>
      <c r="F702" t="s">
        <v>78</v>
      </c>
      <c r="G702" s="59" t="s">
        <v>2531</v>
      </c>
      <c r="H702" s="14">
        <v>91</v>
      </c>
    </row>
    <row r="703" spans="1:8" x14ac:dyDescent="0.2">
      <c r="A703" s="23">
        <v>202209</v>
      </c>
      <c r="B703" s="18">
        <v>5540246183587</v>
      </c>
      <c r="C703" s="19">
        <v>300</v>
      </c>
      <c r="D703" s="19">
        <v>6302.8368</v>
      </c>
      <c r="E703" s="19">
        <v>724</v>
      </c>
      <c r="F703" t="s">
        <v>78</v>
      </c>
      <c r="G703" s="59" t="s">
        <v>2531</v>
      </c>
      <c r="H703" s="14">
        <v>91</v>
      </c>
    </row>
    <row r="704" spans="1:8" x14ac:dyDescent="0.2">
      <c r="A704" s="23">
        <v>202209</v>
      </c>
      <c r="B704" s="21">
        <v>5540246183589</v>
      </c>
      <c r="C704" s="22">
        <v>1729</v>
      </c>
      <c r="D704" s="22">
        <v>22786.272000000004</v>
      </c>
      <c r="E704" s="22">
        <v>778</v>
      </c>
      <c r="F704" t="s">
        <v>78</v>
      </c>
      <c r="G704" s="59" t="s">
        <v>2531</v>
      </c>
      <c r="H704" s="14">
        <v>91</v>
      </c>
    </row>
    <row r="705" spans="1:8" x14ac:dyDescent="0.2">
      <c r="A705" s="23">
        <v>202209</v>
      </c>
      <c r="B705" s="18">
        <v>5540246183590</v>
      </c>
      <c r="C705" s="19">
        <v>2214</v>
      </c>
      <c r="D705" s="19">
        <v>30703.536000000004</v>
      </c>
      <c r="E705" s="19">
        <v>2200</v>
      </c>
      <c r="F705" t="s">
        <v>78</v>
      </c>
      <c r="G705" s="59" t="s">
        <v>2531</v>
      </c>
      <c r="H705" s="14">
        <v>91</v>
      </c>
    </row>
    <row r="706" spans="1:8" x14ac:dyDescent="0.2">
      <c r="A706" s="23">
        <v>202209</v>
      </c>
      <c r="B706" s="18">
        <v>5540246186351</v>
      </c>
      <c r="C706" s="19">
        <v>1386</v>
      </c>
      <c r="D706" s="19">
        <v>82090.843200000003</v>
      </c>
      <c r="E706" s="19">
        <v>140</v>
      </c>
      <c r="F706" t="s">
        <v>78</v>
      </c>
      <c r="G706" s="59" t="s">
        <v>2531</v>
      </c>
      <c r="H706" s="14">
        <v>91</v>
      </c>
    </row>
    <row r="707" spans="1:8" x14ac:dyDescent="0.2">
      <c r="A707" s="23">
        <v>202209</v>
      </c>
      <c r="B707" s="21">
        <v>5540246186352</v>
      </c>
      <c r="C707" s="22">
        <v>6856</v>
      </c>
      <c r="D707" s="22">
        <v>72125.64</v>
      </c>
      <c r="E707" s="22">
        <v>1961</v>
      </c>
      <c r="F707" t="s">
        <v>78</v>
      </c>
      <c r="G707" s="59" t="s">
        <v>2531</v>
      </c>
      <c r="H707" s="14">
        <v>91</v>
      </c>
    </row>
    <row r="708" spans="1:8" x14ac:dyDescent="0.2">
      <c r="A708" s="23">
        <v>202209</v>
      </c>
      <c r="B708" s="18">
        <v>5540246188647</v>
      </c>
      <c r="C708" s="19">
        <v>986</v>
      </c>
      <c r="D708" s="19">
        <v>14596.2</v>
      </c>
      <c r="E708" s="19">
        <v>604</v>
      </c>
      <c r="F708" t="s">
        <v>78</v>
      </c>
      <c r="G708" s="59" t="s">
        <v>2531</v>
      </c>
      <c r="H708" s="14">
        <v>91</v>
      </c>
    </row>
    <row r="709" spans="1:8" x14ac:dyDescent="0.2">
      <c r="A709" s="23">
        <v>202209</v>
      </c>
      <c r="B709" s="21">
        <v>5540246190831</v>
      </c>
      <c r="C709" s="22">
        <v>836</v>
      </c>
      <c r="D709" s="22">
        <v>6284.5632000000005</v>
      </c>
      <c r="E709" s="22">
        <v>93</v>
      </c>
      <c r="F709" t="s">
        <v>78</v>
      </c>
      <c r="G709" s="59" t="s">
        <v>2531</v>
      </c>
      <c r="H709" s="14">
        <v>91</v>
      </c>
    </row>
    <row r="710" spans="1:8" x14ac:dyDescent="0.2">
      <c r="A710" s="23">
        <v>202209</v>
      </c>
      <c r="B710" s="21">
        <v>5540246191718</v>
      </c>
      <c r="C710" s="22">
        <v>2209</v>
      </c>
      <c r="D710" s="22">
        <v>6547.3055999999997</v>
      </c>
      <c r="E710" s="22">
        <v>260</v>
      </c>
      <c r="F710" t="s">
        <v>78</v>
      </c>
      <c r="G710" s="59" t="s">
        <v>2531</v>
      </c>
      <c r="H710" s="14">
        <v>91</v>
      </c>
    </row>
    <row r="711" spans="1:8" x14ac:dyDescent="0.2">
      <c r="A711" s="23">
        <v>202209</v>
      </c>
      <c r="B711" s="18">
        <v>5540246192148</v>
      </c>
      <c r="C711" s="19">
        <v>17818</v>
      </c>
      <c r="D711" s="19">
        <v>64795.852800000008</v>
      </c>
      <c r="E711" s="19">
        <v>56237</v>
      </c>
      <c r="F711" t="s">
        <v>78</v>
      </c>
      <c r="G711" s="59" t="s">
        <v>2531</v>
      </c>
      <c r="H711" s="14">
        <v>91</v>
      </c>
    </row>
    <row r="712" spans="1:8" x14ac:dyDescent="0.2">
      <c r="A712" s="23">
        <v>202209</v>
      </c>
      <c r="B712" s="21">
        <v>5540246192209</v>
      </c>
      <c r="C712" s="22">
        <v>1225</v>
      </c>
      <c r="D712" s="22">
        <v>6158.5919999999996</v>
      </c>
      <c r="E712" s="22">
        <v>2311</v>
      </c>
      <c r="F712" t="s">
        <v>78</v>
      </c>
      <c r="G712" s="59" t="s">
        <v>2531</v>
      </c>
      <c r="H712" s="14">
        <v>91</v>
      </c>
    </row>
    <row r="713" spans="1:8" x14ac:dyDescent="0.2">
      <c r="A713" s="23">
        <v>202209</v>
      </c>
      <c r="B713" s="18">
        <v>5540246192462</v>
      </c>
      <c r="C713" s="19">
        <v>594</v>
      </c>
      <c r="D713" s="19">
        <v>4187.0304000000006</v>
      </c>
      <c r="E713" s="19">
        <v>789</v>
      </c>
      <c r="F713" t="s">
        <v>78</v>
      </c>
      <c r="G713" s="59" t="s">
        <v>2531</v>
      </c>
      <c r="H713" s="14">
        <v>91</v>
      </c>
    </row>
    <row r="714" spans="1:8" x14ac:dyDescent="0.2">
      <c r="A714" s="23">
        <v>202209</v>
      </c>
      <c r="B714" s="18">
        <v>5540246192518</v>
      </c>
      <c r="C714" s="19">
        <v>7090</v>
      </c>
      <c r="D714" s="19">
        <v>49692.009600000005</v>
      </c>
      <c r="E714" s="19">
        <v>5513</v>
      </c>
      <c r="F714" t="s">
        <v>78</v>
      </c>
      <c r="G714" s="59" t="s">
        <v>2531</v>
      </c>
      <c r="H714" s="14">
        <v>91</v>
      </c>
    </row>
    <row r="715" spans="1:8" x14ac:dyDescent="0.2">
      <c r="A715" s="23">
        <v>202209</v>
      </c>
      <c r="B715" s="21">
        <v>5540246192571</v>
      </c>
      <c r="C715" s="22">
        <v>460</v>
      </c>
      <c r="D715" s="22">
        <v>1642.2912000000001</v>
      </c>
      <c r="E715" s="22">
        <v>502</v>
      </c>
      <c r="F715" t="s">
        <v>78</v>
      </c>
      <c r="G715" s="59" t="s">
        <v>2531</v>
      </c>
      <c r="H715" s="14">
        <v>91</v>
      </c>
    </row>
    <row r="716" spans="1:8" x14ac:dyDescent="0.2">
      <c r="A716" s="23">
        <v>202209</v>
      </c>
      <c r="B716" s="18">
        <v>5540246192594</v>
      </c>
      <c r="C716" s="19">
        <v>307</v>
      </c>
      <c r="D716" s="19">
        <v>2024.3520000000003</v>
      </c>
      <c r="E716" s="19">
        <v>195</v>
      </c>
      <c r="F716" t="s">
        <v>78</v>
      </c>
      <c r="G716" s="59" t="s">
        <v>2531</v>
      </c>
      <c r="H716" s="14">
        <v>91</v>
      </c>
    </row>
    <row r="717" spans="1:8" x14ac:dyDescent="0.2">
      <c r="A717" s="23">
        <v>202209</v>
      </c>
      <c r="B717" s="21">
        <v>5540246192831</v>
      </c>
      <c r="C717" s="22">
        <v>418</v>
      </c>
      <c r="D717" s="22">
        <v>3701.3760000000002</v>
      </c>
      <c r="E717" s="22">
        <v>567</v>
      </c>
      <c r="F717" t="s">
        <v>78</v>
      </c>
      <c r="G717" s="59" t="s">
        <v>2531</v>
      </c>
      <c r="H717" s="14">
        <v>91</v>
      </c>
    </row>
    <row r="718" spans="1:8" x14ac:dyDescent="0.2">
      <c r="A718" s="23">
        <v>202209</v>
      </c>
      <c r="B718" s="21">
        <v>5540246194330</v>
      </c>
      <c r="C718" s="22">
        <v>8687</v>
      </c>
      <c r="D718" s="22">
        <v>12777.523200000001</v>
      </c>
      <c r="E718" s="22">
        <v>11248</v>
      </c>
      <c r="F718" t="s">
        <v>78</v>
      </c>
      <c r="G718" s="59" t="s">
        <v>2531</v>
      </c>
      <c r="H718" s="14">
        <v>91</v>
      </c>
    </row>
    <row r="719" spans="1:8" x14ac:dyDescent="0.2">
      <c r="A719" s="23">
        <v>202209</v>
      </c>
      <c r="B719" s="21">
        <v>5540246194790</v>
      </c>
      <c r="C719" s="22">
        <v>0</v>
      </c>
      <c r="D719" s="22">
        <v>0</v>
      </c>
      <c r="E719" s="22">
        <v>710</v>
      </c>
      <c r="F719" t="s">
        <v>78</v>
      </c>
      <c r="G719" s="63" t="s">
        <v>2532</v>
      </c>
      <c r="H719" s="14">
        <v>14</v>
      </c>
    </row>
    <row r="720" spans="1:8" x14ac:dyDescent="0.2">
      <c r="A720" s="23">
        <v>202209</v>
      </c>
      <c r="B720" s="21">
        <v>5540246195096</v>
      </c>
      <c r="C720" s="22">
        <v>2005</v>
      </c>
      <c r="D720" s="22">
        <v>11925.2736</v>
      </c>
      <c r="E720" s="22">
        <v>307</v>
      </c>
      <c r="F720" t="s">
        <v>78</v>
      </c>
      <c r="G720" s="59" t="s">
        <v>2531</v>
      </c>
      <c r="H720" s="14">
        <v>91</v>
      </c>
    </row>
    <row r="721" spans="1:8" x14ac:dyDescent="0.2">
      <c r="A721" s="23">
        <v>202209</v>
      </c>
      <c r="B721" s="18">
        <v>5540246195241</v>
      </c>
      <c r="C721" s="19">
        <v>0</v>
      </c>
      <c r="D721" s="19">
        <v>0</v>
      </c>
      <c r="E721" s="19">
        <v>1165</v>
      </c>
      <c r="F721" t="s">
        <v>78</v>
      </c>
      <c r="G721" s="63" t="s">
        <v>2532</v>
      </c>
      <c r="H721" s="14">
        <v>14</v>
      </c>
    </row>
    <row r="722" spans="1:8" x14ac:dyDescent="0.2">
      <c r="A722" s="23">
        <v>202209</v>
      </c>
      <c r="B722" s="21">
        <v>5540246195242</v>
      </c>
      <c r="C722" s="22">
        <v>0</v>
      </c>
      <c r="D722" s="22">
        <v>0</v>
      </c>
      <c r="E722" s="22">
        <v>1209</v>
      </c>
      <c r="F722" t="s">
        <v>78</v>
      </c>
      <c r="G722" s="63" t="s">
        <v>2532</v>
      </c>
      <c r="H722" s="14">
        <v>14</v>
      </c>
    </row>
    <row r="723" spans="1:8" x14ac:dyDescent="0.2">
      <c r="A723" s="23">
        <v>202210</v>
      </c>
      <c r="B723" s="18">
        <v>5540246171759</v>
      </c>
      <c r="C723" s="19">
        <v>5884</v>
      </c>
      <c r="D723" s="19">
        <v>32318.784</v>
      </c>
      <c r="E723" s="19">
        <v>6042</v>
      </c>
      <c r="F723" t="s">
        <v>78</v>
      </c>
      <c r="G723" s="59" t="s">
        <v>2531</v>
      </c>
      <c r="H723" s="14">
        <v>95</v>
      </c>
    </row>
    <row r="724" spans="1:8" x14ac:dyDescent="0.2">
      <c r="A724" s="23">
        <v>202210</v>
      </c>
      <c r="B724" s="18">
        <v>5540246177133</v>
      </c>
      <c r="C724" s="19">
        <v>13422</v>
      </c>
      <c r="D724" s="19">
        <v>48732.840000000004</v>
      </c>
      <c r="E724" s="19">
        <v>39510</v>
      </c>
      <c r="F724" t="s">
        <v>78</v>
      </c>
      <c r="G724" s="59" t="s">
        <v>2531</v>
      </c>
      <c r="H724" s="14">
        <v>95</v>
      </c>
    </row>
    <row r="725" spans="1:8" x14ac:dyDescent="0.2">
      <c r="A725" s="23">
        <v>202210</v>
      </c>
      <c r="B725" s="21">
        <v>5540246183130</v>
      </c>
      <c r="C725" s="22">
        <v>6202</v>
      </c>
      <c r="D725" s="22">
        <v>26258.688000000002</v>
      </c>
      <c r="E725" s="22">
        <v>8227</v>
      </c>
      <c r="F725" t="s">
        <v>78</v>
      </c>
      <c r="G725" s="59" t="s">
        <v>2531</v>
      </c>
      <c r="H725" s="14">
        <v>95</v>
      </c>
    </row>
    <row r="726" spans="1:8" x14ac:dyDescent="0.2">
      <c r="A726" s="23">
        <v>202210</v>
      </c>
      <c r="B726" s="21">
        <v>5540246183455</v>
      </c>
      <c r="C726" s="22">
        <v>557</v>
      </c>
      <c r="D726" s="22">
        <v>4375.2960000000003</v>
      </c>
      <c r="E726" s="22">
        <v>557</v>
      </c>
      <c r="F726" t="s">
        <v>78</v>
      </c>
      <c r="G726" s="59" t="s">
        <v>2531</v>
      </c>
      <c r="H726" s="14">
        <v>95</v>
      </c>
    </row>
    <row r="727" spans="1:8" x14ac:dyDescent="0.2">
      <c r="A727" s="23">
        <v>202210</v>
      </c>
      <c r="B727" s="21">
        <v>5540246183537</v>
      </c>
      <c r="C727" s="22">
        <v>3490</v>
      </c>
      <c r="D727" s="22">
        <v>4905.4463999999998</v>
      </c>
      <c r="E727" s="22">
        <v>3527</v>
      </c>
      <c r="F727" t="s">
        <v>78</v>
      </c>
      <c r="G727" s="59" t="s">
        <v>2531</v>
      </c>
      <c r="H727" s="14">
        <v>95</v>
      </c>
    </row>
    <row r="728" spans="1:8" x14ac:dyDescent="0.2">
      <c r="A728" s="23">
        <v>202210</v>
      </c>
      <c r="B728" s="18">
        <v>5540246183538</v>
      </c>
      <c r="C728" s="19">
        <v>5550</v>
      </c>
      <c r="D728" s="19">
        <v>8029.0655999999999</v>
      </c>
      <c r="E728" s="19">
        <v>4065</v>
      </c>
      <c r="F728" t="s">
        <v>78</v>
      </c>
      <c r="G728" s="59" t="s">
        <v>2531</v>
      </c>
      <c r="H728" s="14">
        <v>95</v>
      </c>
    </row>
    <row r="729" spans="1:8" x14ac:dyDescent="0.2">
      <c r="A729" s="23">
        <v>202210</v>
      </c>
      <c r="B729" s="21">
        <v>5540246183541</v>
      </c>
      <c r="C729" s="22">
        <v>1276</v>
      </c>
      <c r="D729" s="22">
        <v>11499.84</v>
      </c>
      <c r="E729" s="22">
        <v>1439</v>
      </c>
      <c r="F729" t="s">
        <v>78</v>
      </c>
      <c r="G729" s="59" t="s">
        <v>2531</v>
      </c>
      <c r="H729" s="14">
        <v>95</v>
      </c>
    </row>
    <row r="730" spans="1:8" x14ac:dyDescent="0.2">
      <c r="A730" s="23">
        <v>202210</v>
      </c>
      <c r="B730" s="18">
        <v>5540246183542</v>
      </c>
      <c r="C730" s="19">
        <v>2483</v>
      </c>
      <c r="D730" s="19">
        <v>6979.8240000000005</v>
      </c>
      <c r="E730" s="19">
        <v>511</v>
      </c>
      <c r="F730" t="s">
        <v>78</v>
      </c>
      <c r="G730" s="59" t="s">
        <v>2531</v>
      </c>
      <c r="H730" s="14">
        <v>95</v>
      </c>
    </row>
    <row r="731" spans="1:8" x14ac:dyDescent="0.2">
      <c r="A731" s="23">
        <v>202210</v>
      </c>
      <c r="B731" s="18">
        <v>5540246183552</v>
      </c>
      <c r="C731" s="19">
        <v>1819</v>
      </c>
      <c r="D731" s="19">
        <v>3353.0111999999999</v>
      </c>
      <c r="E731" s="19">
        <v>279</v>
      </c>
      <c r="F731" t="s">
        <v>78</v>
      </c>
      <c r="G731" s="59" t="s">
        <v>2531</v>
      </c>
      <c r="H731" s="14">
        <v>95</v>
      </c>
    </row>
    <row r="732" spans="1:8" x14ac:dyDescent="0.2">
      <c r="A732" s="23">
        <v>202210</v>
      </c>
      <c r="B732" s="21">
        <v>5540246183554</v>
      </c>
      <c r="C732" s="22">
        <v>1490</v>
      </c>
      <c r="D732" s="22">
        <v>11193.595200000002</v>
      </c>
      <c r="E732" s="22">
        <v>0</v>
      </c>
      <c r="F732" t="s">
        <v>78</v>
      </c>
      <c r="G732" s="59" t="s">
        <v>2531</v>
      </c>
      <c r="H732" s="14">
        <v>95</v>
      </c>
    </row>
    <row r="733" spans="1:8" x14ac:dyDescent="0.2">
      <c r="A733" s="23">
        <v>202210</v>
      </c>
      <c r="B733" s="18">
        <v>5540246183555</v>
      </c>
      <c r="C733" s="19">
        <v>1133</v>
      </c>
      <c r="D733" s="19">
        <v>1513.6416000000002</v>
      </c>
      <c r="E733" s="19">
        <v>1207</v>
      </c>
      <c r="F733" t="s">
        <v>78</v>
      </c>
      <c r="G733" s="59" t="s">
        <v>2531</v>
      </c>
      <c r="H733" s="14">
        <v>95</v>
      </c>
    </row>
    <row r="734" spans="1:8" x14ac:dyDescent="0.2">
      <c r="A734" s="23">
        <v>202210</v>
      </c>
      <c r="B734" s="21">
        <v>5540246183558</v>
      </c>
      <c r="C734" s="22">
        <v>3146</v>
      </c>
      <c r="D734" s="22">
        <v>17339.443200000002</v>
      </c>
      <c r="E734" s="22">
        <v>6752</v>
      </c>
      <c r="F734" t="s">
        <v>78</v>
      </c>
      <c r="G734" s="59" t="s">
        <v>2531</v>
      </c>
      <c r="H734" s="14">
        <v>95</v>
      </c>
    </row>
    <row r="735" spans="1:8" x14ac:dyDescent="0.2">
      <c r="A735" s="23">
        <v>202210</v>
      </c>
      <c r="B735" s="18">
        <v>5540246183560</v>
      </c>
      <c r="C735" s="19">
        <v>314</v>
      </c>
      <c r="D735" s="19">
        <v>7639.92</v>
      </c>
      <c r="E735" s="19">
        <v>469</v>
      </c>
      <c r="F735" t="s">
        <v>78</v>
      </c>
      <c r="G735" s="59" t="s">
        <v>2531</v>
      </c>
      <c r="H735" s="14">
        <v>95</v>
      </c>
    </row>
    <row r="736" spans="1:8" x14ac:dyDescent="0.2">
      <c r="A736" s="23">
        <v>202210</v>
      </c>
      <c r="B736" s="21">
        <v>5540246183562</v>
      </c>
      <c r="C736" s="22">
        <v>511</v>
      </c>
      <c r="D736" s="22">
        <v>1644.1920000000002</v>
      </c>
      <c r="E736" s="22">
        <v>511</v>
      </c>
      <c r="F736" t="s">
        <v>78</v>
      </c>
      <c r="G736" s="59" t="s">
        <v>2531</v>
      </c>
      <c r="H736" s="14">
        <v>95</v>
      </c>
    </row>
    <row r="737" spans="1:8" x14ac:dyDescent="0.2">
      <c r="A737" s="23">
        <v>202210</v>
      </c>
      <c r="B737" s="21">
        <v>5540246183587</v>
      </c>
      <c r="C737" s="22">
        <v>578</v>
      </c>
      <c r="D737" s="22">
        <v>12165.9408</v>
      </c>
      <c r="E737" s="22">
        <v>655</v>
      </c>
      <c r="F737" t="s">
        <v>78</v>
      </c>
      <c r="G737" s="59" t="s">
        <v>2531</v>
      </c>
      <c r="H737" s="14">
        <v>95</v>
      </c>
    </row>
    <row r="738" spans="1:8" x14ac:dyDescent="0.2">
      <c r="A738" s="23">
        <v>202210</v>
      </c>
      <c r="B738" s="18">
        <v>5540246183589</v>
      </c>
      <c r="C738" s="19">
        <v>952</v>
      </c>
      <c r="D738" s="19">
        <v>12540.096000000001</v>
      </c>
      <c r="E738" s="19">
        <v>1369</v>
      </c>
      <c r="F738" t="s">
        <v>78</v>
      </c>
      <c r="G738" s="59" t="s">
        <v>2531</v>
      </c>
      <c r="H738" s="14">
        <v>95</v>
      </c>
    </row>
    <row r="739" spans="1:8" x14ac:dyDescent="0.2">
      <c r="A739" s="23">
        <v>202210</v>
      </c>
      <c r="B739" s="18">
        <v>5540246186351</v>
      </c>
      <c r="C739" s="19">
        <v>1246</v>
      </c>
      <c r="D739" s="19">
        <v>73840.507200000007</v>
      </c>
      <c r="E739" s="19">
        <v>140</v>
      </c>
      <c r="F739" t="s">
        <v>78</v>
      </c>
      <c r="G739" s="59" t="s">
        <v>2531</v>
      </c>
      <c r="H739" s="14">
        <v>95</v>
      </c>
    </row>
    <row r="740" spans="1:8" x14ac:dyDescent="0.2">
      <c r="A740" s="23">
        <v>202210</v>
      </c>
      <c r="B740" s="21">
        <v>5540246186352</v>
      </c>
      <c r="C740" s="22">
        <v>4896</v>
      </c>
      <c r="D740" s="22">
        <v>51500.880000000005</v>
      </c>
      <c r="E740" s="22">
        <v>1798</v>
      </c>
      <c r="F740" t="s">
        <v>78</v>
      </c>
      <c r="G740" s="59" t="s">
        <v>2531</v>
      </c>
      <c r="H740" s="14">
        <v>95</v>
      </c>
    </row>
    <row r="741" spans="1:8" x14ac:dyDescent="0.2">
      <c r="A741" s="23">
        <v>202210</v>
      </c>
      <c r="B741" s="21">
        <v>5540246188647</v>
      </c>
      <c r="C741" s="22">
        <v>383</v>
      </c>
      <c r="D741" s="22">
        <v>5666.76</v>
      </c>
      <c r="E741" s="22">
        <v>383</v>
      </c>
      <c r="F741" t="s">
        <v>78</v>
      </c>
      <c r="G741" s="59" t="s">
        <v>2531</v>
      </c>
      <c r="H741" s="14">
        <v>95</v>
      </c>
    </row>
    <row r="742" spans="1:8" x14ac:dyDescent="0.2">
      <c r="A742" s="23">
        <v>202210</v>
      </c>
      <c r="B742" s="21">
        <v>5540246190831</v>
      </c>
      <c r="C742" s="22">
        <v>743</v>
      </c>
      <c r="D742" s="22">
        <v>5586.2784000000001</v>
      </c>
      <c r="E742" s="22">
        <v>163</v>
      </c>
      <c r="F742" t="s">
        <v>78</v>
      </c>
      <c r="G742" s="59" t="s">
        <v>2531</v>
      </c>
      <c r="H742" s="14">
        <v>95</v>
      </c>
    </row>
    <row r="743" spans="1:8" x14ac:dyDescent="0.2">
      <c r="A743" s="23">
        <v>202210</v>
      </c>
      <c r="B743" s="18">
        <v>5540246191718</v>
      </c>
      <c r="C743" s="19">
        <v>1949</v>
      </c>
      <c r="D743" s="19">
        <v>5777.0496000000003</v>
      </c>
      <c r="E743" s="19">
        <v>195</v>
      </c>
      <c r="F743" t="s">
        <v>78</v>
      </c>
      <c r="G743" s="59" t="s">
        <v>2531</v>
      </c>
      <c r="H743" s="14">
        <v>95</v>
      </c>
    </row>
    <row r="744" spans="1:8" x14ac:dyDescent="0.2">
      <c r="A744" s="23">
        <v>202210</v>
      </c>
      <c r="B744" s="21">
        <v>5540246192148</v>
      </c>
      <c r="C744" s="22">
        <v>7239</v>
      </c>
      <c r="D744" s="22">
        <v>26323.315200000001</v>
      </c>
      <c r="E744" s="22">
        <v>68475</v>
      </c>
      <c r="F744" t="s">
        <v>78</v>
      </c>
      <c r="G744" s="59" t="s">
        <v>2531</v>
      </c>
      <c r="H744" s="14">
        <v>95</v>
      </c>
    </row>
    <row r="745" spans="1:8" x14ac:dyDescent="0.2">
      <c r="A745" s="23">
        <v>202210</v>
      </c>
      <c r="B745" s="18">
        <v>5540246192209</v>
      </c>
      <c r="C745" s="19">
        <v>1142</v>
      </c>
      <c r="D745" s="19">
        <v>5738.688000000001</v>
      </c>
      <c r="E745" s="19">
        <v>2993</v>
      </c>
      <c r="F745" t="s">
        <v>78</v>
      </c>
      <c r="G745" s="59" t="s">
        <v>2531</v>
      </c>
      <c r="H745" s="14">
        <v>95</v>
      </c>
    </row>
    <row r="746" spans="1:8" x14ac:dyDescent="0.2">
      <c r="A746" s="23">
        <v>202210</v>
      </c>
      <c r="B746" s="21">
        <v>5540246192462</v>
      </c>
      <c r="C746" s="22">
        <v>251</v>
      </c>
      <c r="D746" s="22">
        <v>1779.9264000000001</v>
      </c>
      <c r="E746" s="22">
        <v>743</v>
      </c>
      <c r="F746" t="s">
        <v>78</v>
      </c>
      <c r="G746" s="59" t="s">
        <v>2531</v>
      </c>
      <c r="H746" s="14">
        <v>95</v>
      </c>
    </row>
    <row r="747" spans="1:8" x14ac:dyDescent="0.2">
      <c r="A747" s="23">
        <v>202210</v>
      </c>
      <c r="B747" s="21">
        <v>5540246192518</v>
      </c>
      <c r="C747" s="22">
        <v>3332</v>
      </c>
      <c r="D747" s="22">
        <v>23374.872000000003</v>
      </c>
      <c r="E747" s="22">
        <v>13447</v>
      </c>
      <c r="F747" t="s">
        <v>78</v>
      </c>
      <c r="G747" s="59" t="s">
        <v>2531</v>
      </c>
      <c r="H747" s="14">
        <v>95</v>
      </c>
    </row>
    <row r="748" spans="1:8" x14ac:dyDescent="0.2">
      <c r="A748" s="23">
        <v>202210</v>
      </c>
      <c r="B748" s="18">
        <v>5540246192571</v>
      </c>
      <c r="C748" s="19">
        <v>961</v>
      </c>
      <c r="D748" s="19">
        <v>4070.5632000000001</v>
      </c>
      <c r="E748" s="19">
        <v>1685</v>
      </c>
      <c r="F748" t="s">
        <v>78</v>
      </c>
      <c r="G748" s="59" t="s">
        <v>2531</v>
      </c>
      <c r="H748" s="14">
        <v>95</v>
      </c>
    </row>
    <row r="749" spans="1:8" x14ac:dyDescent="0.2">
      <c r="A749" s="23">
        <v>202210</v>
      </c>
      <c r="B749" s="21">
        <v>5540246192594</v>
      </c>
      <c r="C749" s="22">
        <v>112</v>
      </c>
      <c r="D749" s="22">
        <v>736.12800000000004</v>
      </c>
      <c r="E749" s="22">
        <v>214</v>
      </c>
      <c r="F749" t="s">
        <v>78</v>
      </c>
      <c r="G749" s="59" t="s">
        <v>2531</v>
      </c>
      <c r="H749" s="14">
        <v>95</v>
      </c>
    </row>
    <row r="750" spans="1:8" x14ac:dyDescent="0.2">
      <c r="A750" s="23">
        <v>202210</v>
      </c>
      <c r="B750" s="18">
        <v>5540246192831</v>
      </c>
      <c r="C750" s="19">
        <v>372</v>
      </c>
      <c r="D750" s="19">
        <v>3290.1120000000005</v>
      </c>
      <c r="E750" s="19">
        <v>696</v>
      </c>
      <c r="F750" t="s">
        <v>78</v>
      </c>
      <c r="G750" s="59" t="s">
        <v>2531</v>
      </c>
      <c r="H750" s="14">
        <v>95</v>
      </c>
    </row>
    <row r="751" spans="1:8" x14ac:dyDescent="0.2">
      <c r="A751" s="23">
        <v>202210</v>
      </c>
      <c r="B751" s="21">
        <v>5540246194790</v>
      </c>
      <c r="C751" s="22">
        <v>1984</v>
      </c>
      <c r="D751" s="22">
        <v>22900.32</v>
      </c>
      <c r="E751" s="22">
        <v>2276</v>
      </c>
      <c r="F751" t="s">
        <v>78</v>
      </c>
      <c r="G751" s="59" t="s">
        <v>2531</v>
      </c>
      <c r="H751" s="14">
        <v>95</v>
      </c>
    </row>
    <row r="752" spans="1:8" x14ac:dyDescent="0.2">
      <c r="A752" s="23">
        <v>202210</v>
      </c>
      <c r="B752" s="21">
        <v>5540246195096</v>
      </c>
      <c r="C752" s="22">
        <v>1699</v>
      </c>
      <c r="D752" s="22">
        <v>10103.3568</v>
      </c>
      <c r="E752" s="22">
        <v>140</v>
      </c>
      <c r="F752" t="s">
        <v>78</v>
      </c>
      <c r="G752" s="59" t="s">
        <v>2531</v>
      </c>
      <c r="H752" s="14">
        <v>95</v>
      </c>
    </row>
    <row r="753" spans="1:8" x14ac:dyDescent="0.2">
      <c r="A753" s="23">
        <v>202210</v>
      </c>
      <c r="B753" s="18">
        <v>5540246195241</v>
      </c>
      <c r="C753" s="19">
        <v>395</v>
      </c>
      <c r="D753" s="19">
        <v>11787.12</v>
      </c>
      <c r="E753" s="19">
        <v>720</v>
      </c>
      <c r="F753" t="s">
        <v>78</v>
      </c>
      <c r="G753" s="59" t="s">
        <v>2531</v>
      </c>
      <c r="H753" s="14">
        <v>95</v>
      </c>
    </row>
    <row r="754" spans="1:8" x14ac:dyDescent="0.2">
      <c r="A754" s="23">
        <v>202210</v>
      </c>
      <c r="B754" s="21">
        <v>5540246195242</v>
      </c>
      <c r="C754" s="22">
        <v>996</v>
      </c>
      <c r="D754" s="22">
        <v>34378.344000000005</v>
      </c>
      <c r="E754" s="22">
        <v>720</v>
      </c>
      <c r="F754" t="s">
        <v>78</v>
      </c>
      <c r="G754" s="59" t="s">
        <v>2531</v>
      </c>
      <c r="H754" s="14">
        <v>95</v>
      </c>
    </row>
    <row r="755" spans="1:8" x14ac:dyDescent="0.2">
      <c r="A755" s="23">
        <v>202211</v>
      </c>
      <c r="B755" s="21">
        <v>5540246171759</v>
      </c>
      <c r="C755" s="22">
        <v>5188</v>
      </c>
      <c r="D755" s="22">
        <v>28495.584000000003</v>
      </c>
      <c r="E755" s="22">
        <v>6415</v>
      </c>
      <c r="F755" t="s">
        <v>78</v>
      </c>
      <c r="G755" s="59" t="s">
        <v>2531</v>
      </c>
      <c r="H755" s="14">
        <v>97</v>
      </c>
    </row>
    <row r="756" spans="1:8" x14ac:dyDescent="0.2">
      <c r="A756" s="23">
        <v>202211</v>
      </c>
      <c r="B756" s="21">
        <v>5540246177133</v>
      </c>
      <c r="C756" s="22">
        <v>10707</v>
      </c>
      <c r="D756" s="22">
        <v>38876.76</v>
      </c>
      <c r="E756" s="22">
        <v>34313</v>
      </c>
      <c r="F756" t="s">
        <v>78</v>
      </c>
      <c r="G756" s="59" t="s">
        <v>2531</v>
      </c>
      <c r="H756" s="14">
        <v>97</v>
      </c>
    </row>
    <row r="757" spans="1:8" x14ac:dyDescent="0.2">
      <c r="A757" s="23">
        <v>202211</v>
      </c>
      <c r="B757" s="21">
        <v>5540246183130</v>
      </c>
      <c r="C757" s="22">
        <v>5680</v>
      </c>
      <c r="D757" s="22">
        <v>24048.36</v>
      </c>
      <c r="E757" s="22">
        <v>8666</v>
      </c>
      <c r="F757" t="s">
        <v>78</v>
      </c>
      <c r="G757" s="59" t="s">
        <v>2531</v>
      </c>
      <c r="H757" s="14">
        <v>97</v>
      </c>
    </row>
    <row r="758" spans="1:8" x14ac:dyDescent="0.2">
      <c r="A758" s="23">
        <v>202211</v>
      </c>
      <c r="B758" s="21">
        <v>5540246183455</v>
      </c>
      <c r="C758" s="22">
        <v>1044</v>
      </c>
      <c r="D758" s="22">
        <v>8353.3680000000004</v>
      </c>
      <c r="E758" s="22">
        <v>627</v>
      </c>
      <c r="F758" t="s">
        <v>78</v>
      </c>
      <c r="G758" s="59" t="s">
        <v>2531</v>
      </c>
      <c r="H758" s="14">
        <v>97</v>
      </c>
    </row>
    <row r="759" spans="1:8" x14ac:dyDescent="0.2">
      <c r="A759" s="23">
        <v>202211</v>
      </c>
      <c r="B759" s="21">
        <v>5540246183537</v>
      </c>
      <c r="C759" s="22">
        <v>6478</v>
      </c>
      <c r="D759" s="22">
        <v>9106.387200000001</v>
      </c>
      <c r="E759" s="22">
        <v>3731</v>
      </c>
      <c r="F759" t="s">
        <v>78</v>
      </c>
      <c r="G759" s="59" t="s">
        <v>2531</v>
      </c>
      <c r="H759" s="14">
        <v>97</v>
      </c>
    </row>
    <row r="760" spans="1:8" x14ac:dyDescent="0.2">
      <c r="A760" s="23">
        <v>202211</v>
      </c>
      <c r="B760" s="18">
        <v>5540246183538</v>
      </c>
      <c r="C760" s="19">
        <v>5160</v>
      </c>
      <c r="D760" s="19">
        <v>7686.1440000000011</v>
      </c>
      <c r="E760" s="19">
        <v>4288</v>
      </c>
      <c r="F760" t="s">
        <v>78</v>
      </c>
      <c r="G760" s="59" t="s">
        <v>2531</v>
      </c>
      <c r="H760" s="14">
        <v>97</v>
      </c>
    </row>
    <row r="761" spans="1:8" x14ac:dyDescent="0.2">
      <c r="A761" s="23">
        <v>202211</v>
      </c>
      <c r="B761" s="21">
        <v>5540246183541</v>
      </c>
      <c r="C761" s="22">
        <v>766</v>
      </c>
      <c r="D761" s="22">
        <v>6899.9040000000005</v>
      </c>
      <c r="E761" s="22">
        <v>1439</v>
      </c>
      <c r="F761" t="s">
        <v>78</v>
      </c>
      <c r="G761" s="59" t="s">
        <v>2531</v>
      </c>
      <c r="H761" s="14">
        <v>97</v>
      </c>
    </row>
    <row r="762" spans="1:8" x14ac:dyDescent="0.2">
      <c r="A762" s="23">
        <v>202211</v>
      </c>
      <c r="B762" s="18">
        <v>5540246183542</v>
      </c>
      <c r="C762" s="19">
        <v>1972</v>
      </c>
      <c r="D762" s="19">
        <v>5544.72</v>
      </c>
      <c r="E762" s="19">
        <v>859</v>
      </c>
      <c r="F762" t="s">
        <v>78</v>
      </c>
      <c r="G762" s="59" t="s">
        <v>2531</v>
      </c>
      <c r="H762" s="14">
        <v>97</v>
      </c>
    </row>
    <row r="763" spans="1:8" x14ac:dyDescent="0.2">
      <c r="A763" s="23">
        <v>202211</v>
      </c>
      <c r="B763" s="18">
        <v>5540246183552</v>
      </c>
      <c r="C763" s="19">
        <v>1541</v>
      </c>
      <c r="D763" s="19">
        <v>2839.7952</v>
      </c>
      <c r="E763" s="19">
        <v>223</v>
      </c>
      <c r="F763" t="s">
        <v>78</v>
      </c>
      <c r="G763" s="59" t="s">
        <v>2531</v>
      </c>
      <c r="H763" s="14">
        <v>97</v>
      </c>
    </row>
    <row r="764" spans="1:8" x14ac:dyDescent="0.2">
      <c r="A764" s="23">
        <v>202211</v>
      </c>
      <c r="B764" s="21">
        <v>5540246183554</v>
      </c>
      <c r="C764" s="22">
        <v>1490</v>
      </c>
      <c r="D764" s="22">
        <v>11193.595200000002</v>
      </c>
      <c r="E764" s="22">
        <v>84</v>
      </c>
      <c r="F764" t="s">
        <v>78</v>
      </c>
      <c r="G764" s="59" t="s">
        <v>2531</v>
      </c>
      <c r="H764" s="14">
        <v>97</v>
      </c>
    </row>
    <row r="765" spans="1:8" x14ac:dyDescent="0.2">
      <c r="A765" s="23">
        <v>202211</v>
      </c>
      <c r="B765" s="18">
        <v>5540246183555</v>
      </c>
      <c r="C765" s="19">
        <v>2098</v>
      </c>
      <c r="D765" s="19">
        <v>2803.9824000000003</v>
      </c>
      <c r="E765" s="19">
        <v>1522</v>
      </c>
      <c r="F765" t="s">
        <v>78</v>
      </c>
      <c r="G765" s="59" t="s">
        <v>2531</v>
      </c>
      <c r="H765" s="14">
        <v>97</v>
      </c>
    </row>
    <row r="766" spans="1:8" x14ac:dyDescent="0.2">
      <c r="A766" s="23">
        <v>202211</v>
      </c>
      <c r="B766" s="21">
        <v>5540246183558</v>
      </c>
      <c r="C766" s="22">
        <v>4190</v>
      </c>
      <c r="D766" s="22">
        <v>23093.683200000003</v>
      </c>
      <c r="E766" s="22">
        <v>6496</v>
      </c>
      <c r="F766" t="s">
        <v>78</v>
      </c>
      <c r="G766" s="59" t="s">
        <v>2531</v>
      </c>
      <c r="H766" s="14">
        <v>97</v>
      </c>
    </row>
    <row r="767" spans="1:8" x14ac:dyDescent="0.2">
      <c r="A767" s="23">
        <v>202211</v>
      </c>
      <c r="B767" s="18">
        <v>5540246183560</v>
      </c>
      <c r="C767" s="19">
        <v>290</v>
      </c>
      <c r="D767" s="19">
        <v>7074.0000000000009</v>
      </c>
      <c r="E767" s="19">
        <v>288</v>
      </c>
      <c r="F767" t="s">
        <v>78</v>
      </c>
      <c r="G767" s="59" t="s">
        <v>2531</v>
      </c>
      <c r="H767" s="14">
        <v>97</v>
      </c>
    </row>
    <row r="768" spans="1:8" x14ac:dyDescent="0.2">
      <c r="A768" s="23">
        <v>202211</v>
      </c>
      <c r="B768" s="21">
        <v>5540246183587</v>
      </c>
      <c r="C768" s="22">
        <v>926</v>
      </c>
      <c r="D768" s="22">
        <v>19494.820800000001</v>
      </c>
      <c r="E768" s="22">
        <v>759</v>
      </c>
      <c r="F768" t="s">
        <v>78</v>
      </c>
      <c r="G768" s="59" t="s">
        <v>2531</v>
      </c>
      <c r="H768" s="14">
        <v>97</v>
      </c>
    </row>
    <row r="769" spans="1:8" x14ac:dyDescent="0.2">
      <c r="A769" s="23">
        <v>202211</v>
      </c>
      <c r="B769" s="18">
        <v>5540246183589</v>
      </c>
      <c r="C769" s="19">
        <v>882</v>
      </c>
      <c r="D769" s="19">
        <v>11622.528000000002</v>
      </c>
      <c r="E769" s="19">
        <v>1764</v>
      </c>
      <c r="F769" t="s">
        <v>78</v>
      </c>
      <c r="G769" s="59" t="s">
        <v>2531</v>
      </c>
      <c r="H769" s="14">
        <v>97</v>
      </c>
    </row>
    <row r="770" spans="1:8" x14ac:dyDescent="0.2">
      <c r="A770" s="23">
        <v>202211</v>
      </c>
      <c r="B770" s="18">
        <v>5540246186351</v>
      </c>
      <c r="C770" s="19">
        <v>1107</v>
      </c>
      <c r="D770" s="19">
        <v>65590.171199999997</v>
      </c>
      <c r="E770" s="19">
        <v>188</v>
      </c>
      <c r="F770" t="s">
        <v>78</v>
      </c>
      <c r="G770" s="59" t="s">
        <v>2531</v>
      </c>
      <c r="H770" s="14">
        <v>97</v>
      </c>
    </row>
    <row r="771" spans="1:8" x14ac:dyDescent="0.2">
      <c r="A771" s="23">
        <v>202211</v>
      </c>
      <c r="B771" s="21">
        <v>5540246186352</v>
      </c>
      <c r="C771" s="22">
        <v>4037</v>
      </c>
      <c r="D771" s="22">
        <v>42469.920000000006</v>
      </c>
      <c r="E771" s="22">
        <v>1996</v>
      </c>
      <c r="F771" t="s">
        <v>78</v>
      </c>
      <c r="G771" s="59" t="s">
        <v>2531</v>
      </c>
      <c r="H771" s="14">
        <v>97</v>
      </c>
    </row>
    <row r="772" spans="1:8" x14ac:dyDescent="0.2">
      <c r="A772" s="23">
        <v>202211</v>
      </c>
      <c r="B772" s="21">
        <v>5540246190831</v>
      </c>
      <c r="C772" s="22">
        <v>580</v>
      </c>
      <c r="D772" s="22">
        <v>4364.2800000000007</v>
      </c>
      <c r="E772" s="22">
        <v>0</v>
      </c>
      <c r="F772" t="s">
        <v>78</v>
      </c>
      <c r="G772" s="59" t="s">
        <v>2531</v>
      </c>
      <c r="H772" s="14">
        <v>97</v>
      </c>
    </row>
    <row r="773" spans="1:8" x14ac:dyDescent="0.2">
      <c r="A773" s="23">
        <v>202211</v>
      </c>
      <c r="B773" s="18">
        <v>5540246191718</v>
      </c>
      <c r="C773" s="19">
        <v>1754</v>
      </c>
      <c r="D773" s="19">
        <v>5199.3360000000002</v>
      </c>
      <c r="E773" s="19">
        <v>0</v>
      </c>
      <c r="F773" t="s">
        <v>78</v>
      </c>
      <c r="G773" s="59" t="s">
        <v>2531</v>
      </c>
      <c r="H773" s="14">
        <v>97</v>
      </c>
    </row>
    <row r="774" spans="1:8" x14ac:dyDescent="0.2">
      <c r="A774" s="23">
        <v>202211</v>
      </c>
      <c r="B774" s="18">
        <v>5540246192148</v>
      </c>
      <c r="C774" s="19">
        <v>20045</v>
      </c>
      <c r="D774" s="19">
        <v>72895.334399999992</v>
      </c>
      <c r="E774" s="19">
        <v>65703</v>
      </c>
      <c r="F774" t="s">
        <v>78</v>
      </c>
      <c r="G774" s="59" t="s">
        <v>2531</v>
      </c>
      <c r="H774" s="14">
        <v>97</v>
      </c>
    </row>
    <row r="775" spans="1:8" x14ac:dyDescent="0.2">
      <c r="A775" s="23">
        <v>202211</v>
      </c>
      <c r="B775" s="21">
        <v>5540246192209</v>
      </c>
      <c r="C775" s="22">
        <v>2604</v>
      </c>
      <c r="D775" s="22">
        <v>13087.008000000002</v>
      </c>
      <c r="E775" s="22">
        <v>3425</v>
      </c>
      <c r="F775" t="s">
        <v>78</v>
      </c>
      <c r="G775" s="59" t="s">
        <v>2531</v>
      </c>
      <c r="H775" s="14">
        <v>97</v>
      </c>
    </row>
    <row r="776" spans="1:8" x14ac:dyDescent="0.2">
      <c r="A776" s="23">
        <v>202211</v>
      </c>
      <c r="B776" s="21">
        <v>5540246192462</v>
      </c>
      <c r="C776" s="22">
        <v>1068</v>
      </c>
      <c r="D776" s="22">
        <v>7626.8736000000008</v>
      </c>
      <c r="E776" s="22">
        <v>632</v>
      </c>
      <c r="F776" t="s">
        <v>78</v>
      </c>
      <c r="G776" s="59" t="s">
        <v>2531</v>
      </c>
      <c r="H776" s="14">
        <v>97</v>
      </c>
    </row>
    <row r="777" spans="1:8" x14ac:dyDescent="0.2">
      <c r="A777" s="23">
        <v>202211</v>
      </c>
      <c r="B777" s="21">
        <v>5540246192518</v>
      </c>
      <c r="C777" s="22">
        <v>1253</v>
      </c>
      <c r="D777" s="22">
        <v>8799.3216000000011</v>
      </c>
      <c r="E777" s="22">
        <v>10942</v>
      </c>
      <c r="F777" t="s">
        <v>78</v>
      </c>
      <c r="G777" s="59" t="s">
        <v>2531</v>
      </c>
      <c r="H777" s="14">
        <v>97</v>
      </c>
    </row>
    <row r="778" spans="1:8" x14ac:dyDescent="0.2">
      <c r="A778" s="23">
        <v>202211</v>
      </c>
      <c r="B778" s="18">
        <v>5540246192571</v>
      </c>
      <c r="C778" s="19">
        <v>2534</v>
      </c>
      <c r="D778" s="19">
        <v>11293.560000000001</v>
      </c>
      <c r="E778" s="19">
        <v>1657</v>
      </c>
      <c r="F778" t="s">
        <v>78</v>
      </c>
      <c r="G778" s="59" t="s">
        <v>2531</v>
      </c>
      <c r="H778" s="14">
        <v>97</v>
      </c>
    </row>
    <row r="779" spans="1:8" x14ac:dyDescent="0.2">
      <c r="A779" s="23">
        <v>202211</v>
      </c>
      <c r="B779" s="21">
        <v>5540246192594</v>
      </c>
      <c r="C779" s="22">
        <v>195</v>
      </c>
      <c r="D779" s="22">
        <v>1398.5568000000001</v>
      </c>
      <c r="E779" s="22">
        <v>242</v>
      </c>
      <c r="F779" t="s">
        <v>78</v>
      </c>
      <c r="G779" s="59" t="s">
        <v>2531</v>
      </c>
      <c r="H779" s="14">
        <v>97</v>
      </c>
    </row>
    <row r="780" spans="1:8" x14ac:dyDescent="0.2">
      <c r="A780" s="23">
        <v>202211</v>
      </c>
      <c r="B780" s="18">
        <v>5540246192831</v>
      </c>
      <c r="C780" s="19">
        <v>1235</v>
      </c>
      <c r="D780" s="19">
        <v>10939.622400000002</v>
      </c>
      <c r="E780" s="19">
        <v>659</v>
      </c>
      <c r="F780" t="s">
        <v>78</v>
      </c>
      <c r="G780" s="59" t="s">
        <v>2531</v>
      </c>
      <c r="H780" s="14">
        <v>97</v>
      </c>
    </row>
    <row r="781" spans="1:8" x14ac:dyDescent="0.2">
      <c r="A781" s="23">
        <v>202211</v>
      </c>
      <c r="B781" s="21">
        <v>5540246194790</v>
      </c>
      <c r="C781" s="22">
        <v>4970</v>
      </c>
      <c r="D781" s="22">
        <v>57371.328000000001</v>
      </c>
      <c r="E781" s="22">
        <v>1775</v>
      </c>
      <c r="F781" t="s">
        <v>78</v>
      </c>
      <c r="G781" s="59" t="s">
        <v>2531</v>
      </c>
      <c r="H781" s="14">
        <v>97</v>
      </c>
    </row>
    <row r="782" spans="1:8" x14ac:dyDescent="0.2">
      <c r="A782" s="23">
        <v>202211</v>
      </c>
      <c r="B782" s="21">
        <v>5540246195096</v>
      </c>
      <c r="C782" s="22">
        <v>1560</v>
      </c>
      <c r="D782" s="22">
        <v>9275.2128000000012</v>
      </c>
      <c r="E782" s="22">
        <v>186</v>
      </c>
      <c r="F782" t="s">
        <v>78</v>
      </c>
      <c r="G782" s="59" t="s">
        <v>2531</v>
      </c>
      <c r="H782" s="14">
        <v>97</v>
      </c>
    </row>
    <row r="783" spans="1:8" x14ac:dyDescent="0.2">
      <c r="A783" s="23">
        <v>202211</v>
      </c>
      <c r="B783" s="18">
        <v>5540246195241</v>
      </c>
      <c r="C783" s="19">
        <v>1160</v>
      </c>
      <c r="D783" s="19">
        <v>34668</v>
      </c>
      <c r="E783" s="19">
        <v>743</v>
      </c>
      <c r="F783" t="s">
        <v>78</v>
      </c>
      <c r="G783" s="59" t="s">
        <v>2531</v>
      </c>
      <c r="H783" s="14">
        <v>97</v>
      </c>
    </row>
    <row r="784" spans="1:8" x14ac:dyDescent="0.2">
      <c r="A784" s="23">
        <v>202211</v>
      </c>
      <c r="B784" s="21">
        <v>5540246195242</v>
      </c>
      <c r="C784" s="22">
        <v>1506</v>
      </c>
      <c r="D784" s="22">
        <v>52569</v>
      </c>
      <c r="E784" s="22">
        <v>696</v>
      </c>
      <c r="F784" t="s">
        <v>78</v>
      </c>
      <c r="G784" s="59" t="s">
        <v>2531</v>
      </c>
      <c r="H784" s="14">
        <v>97</v>
      </c>
    </row>
    <row r="785" spans="1:8" x14ac:dyDescent="0.2">
      <c r="A785" s="23">
        <v>202211</v>
      </c>
      <c r="B785" s="18">
        <v>5540246195999</v>
      </c>
      <c r="C785" s="19">
        <v>0</v>
      </c>
      <c r="D785" s="19">
        <v>0</v>
      </c>
      <c r="E785" s="19">
        <v>0</v>
      </c>
      <c r="F785" t="s">
        <v>78</v>
      </c>
      <c r="G785" s="63" t="s">
        <v>2532</v>
      </c>
      <c r="H785" s="14">
        <v>9</v>
      </c>
    </row>
    <row r="786" spans="1:8" x14ac:dyDescent="0.2">
      <c r="A786" s="23">
        <v>202212</v>
      </c>
      <c r="B786" s="18">
        <v>5540246171759</v>
      </c>
      <c r="C786" s="19">
        <v>5455</v>
      </c>
      <c r="D786" s="19">
        <v>32439.268800000002</v>
      </c>
      <c r="E786" s="19">
        <v>7508</v>
      </c>
      <c r="F786" t="s">
        <v>78</v>
      </c>
      <c r="G786" s="59" t="s">
        <v>2531</v>
      </c>
      <c r="H786" s="14">
        <v>99</v>
      </c>
    </row>
    <row r="787" spans="1:8" x14ac:dyDescent="0.2">
      <c r="A787" s="23">
        <v>202212</v>
      </c>
      <c r="B787" s="21">
        <v>5540246177133</v>
      </c>
      <c r="C787" s="22">
        <v>20846</v>
      </c>
      <c r="D787" s="22">
        <v>86480.265600000013</v>
      </c>
      <c r="E787" s="22">
        <v>36817</v>
      </c>
      <c r="F787" t="s">
        <v>78</v>
      </c>
      <c r="G787" s="59" t="s">
        <v>2531</v>
      </c>
      <c r="H787" s="14">
        <v>99</v>
      </c>
    </row>
    <row r="788" spans="1:8" x14ac:dyDescent="0.2">
      <c r="A788" s="23">
        <v>202212</v>
      </c>
      <c r="B788" s="21">
        <v>5540246183130</v>
      </c>
      <c r="C788" s="22">
        <v>4511</v>
      </c>
      <c r="D788" s="22">
        <v>19097.251200000002</v>
      </c>
      <c r="E788" s="22">
        <v>9438</v>
      </c>
      <c r="F788" t="s">
        <v>78</v>
      </c>
      <c r="G788" s="59" t="s">
        <v>2531</v>
      </c>
      <c r="H788" s="14">
        <v>99</v>
      </c>
    </row>
    <row r="789" spans="1:8" x14ac:dyDescent="0.2">
      <c r="A789" s="23">
        <v>202212</v>
      </c>
      <c r="B789" s="21">
        <v>5540246183455</v>
      </c>
      <c r="C789" s="22">
        <v>418</v>
      </c>
      <c r="D789" s="22">
        <v>3341.3472000000002</v>
      </c>
      <c r="E789" s="22">
        <v>604</v>
      </c>
      <c r="F789" t="s">
        <v>78</v>
      </c>
      <c r="G789" s="59" t="s">
        <v>2531</v>
      </c>
      <c r="H789" s="14">
        <v>99</v>
      </c>
    </row>
    <row r="790" spans="1:8" x14ac:dyDescent="0.2">
      <c r="A790" s="23">
        <v>202212</v>
      </c>
      <c r="B790" s="21">
        <v>5540246183537</v>
      </c>
      <c r="C790" s="22">
        <v>2747</v>
      </c>
      <c r="D790" s="22">
        <v>3861.7344000000003</v>
      </c>
      <c r="E790" s="22">
        <v>4251</v>
      </c>
      <c r="F790" t="s">
        <v>78</v>
      </c>
      <c r="G790" s="59" t="s">
        <v>2531</v>
      </c>
      <c r="H790" s="14">
        <v>99</v>
      </c>
    </row>
    <row r="791" spans="1:8" x14ac:dyDescent="0.2">
      <c r="A791" s="23">
        <v>202212</v>
      </c>
      <c r="B791" s="18">
        <v>5540246183538</v>
      </c>
      <c r="C791" s="19">
        <v>4548</v>
      </c>
      <c r="D791" s="19">
        <v>6858.4319999999998</v>
      </c>
      <c r="E791" s="19">
        <v>4808</v>
      </c>
      <c r="F791" t="s">
        <v>78</v>
      </c>
      <c r="G791" s="59" t="s">
        <v>2531</v>
      </c>
      <c r="H791" s="14">
        <v>99</v>
      </c>
    </row>
    <row r="792" spans="1:8" x14ac:dyDescent="0.2">
      <c r="A792" s="23">
        <v>202212</v>
      </c>
      <c r="B792" s="21">
        <v>5540246183541</v>
      </c>
      <c r="C792" s="22">
        <v>2112</v>
      </c>
      <c r="D792" s="22">
        <v>19027.007999999998</v>
      </c>
      <c r="E792" s="22">
        <v>1392</v>
      </c>
      <c r="F792" t="s">
        <v>78</v>
      </c>
      <c r="G792" s="59" t="s">
        <v>2531</v>
      </c>
      <c r="H792" s="14">
        <v>99</v>
      </c>
    </row>
    <row r="793" spans="1:8" x14ac:dyDescent="0.2">
      <c r="A793" s="23">
        <v>202212</v>
      </c>
      <c r="B793" s="18">
        <v>5540246183542</v>
      </c>
      <c r="C793" s="19">
        <v>1114</v>
      </c>
      <c r="D793" s="19">
        <v>3131.136</v>
      </c>
      <c r="E793" s="19">
        <v>1114</v>
      </c>
      <c r="F793" t="s">
        <v>78</v>
      </c>
      <c r="G793" s="59" t="s">
        <v>2531</v>
      </c>
      <c r="H793" s="14">
        <v>99</v>
      </c>
    </row>
    <row r="794" spans="1:8" x14ac:dyDescent="0.2">
      <c r="A794" s="23">
        <v>202212</v>
      </c>
      <c r="B794" s="18">
        <v>5540246183552</v>
      </c>
      <c r="C794" s="19">
        <v>1318</v>
      </c>
      <c r="D794" s="19">
        <v>2429.2224000000006</v>
      </c>
      <c r="E794" s="19">
        <v>446</v>
      </c>
      <c r="F794" t="s">
        <v>78</v>
      </c>
      <c r="G794" s="59" t="s">
        <v>2531</v>
      </c>
      <c r="H794" s="14">
        <v>99</v>
      </c>
    </row>
    <row r="795" spans="1:8" x14ac:dyDescent="0.2">
      <c r="A795" s="23">
        <v>202212</v>
      </c>
      <c r="B795" s="21">
        <v>5540246183554</v>
      </c>
      <c r="C795" s="22">
        <v>1406</v>
      </c>
      <c r="D795" s="22">
        <v>10565.942400000002</v>
      </c>
      <c r="E795" s="22">
        <v>516</v>
      </c>
      <c r="F795" t="s">
        <v>78</v>
      </c>
      <c r="G795" s="59" t="s">
        <v>2531</v>
      </c>
      <c r="H795" s="14">
        <v>99</v>
      </c>
    </row>
    <row r="796" spans="1:8" x14ac:dyDescent="0.2">
      <c r="A796" s="23">
        <v>202212</v>
      </c>
      <c r="B796" s="18">
        <v>5540246183555</v>
      </c>
      <c r="C796" s="19">
        <v>576</v>
      </c>
      <c r="D796" s="19">
        <v>769.21920000000011</v>
      </c>
      <c r="E796" s="19">
        <v>1188</v>
      </c>
      <c r="F796" t="s">
        <v>78</v>
      </c>
      <c r="G796" s="59" t="s">
        <v>2531</v>
      </c>
      <c r="H796" s="14">
        <v>99</v>
      </c>
    </row>
    <row r="797" spans="1:8" x14ac:dyDescent="0.2">
      <c r="A797" s="23">
        <v>202212</v>
      </c>
      <c r="B797" s="21">
        <v>5540246183558</v>
      </c>
      <c r="C797" s="22">
        <v>8051</v>
      </c>
      <c r="D797" s="22">
        <v>46380.297600000005</v>
      </c>
      <c r="E797" s="22">
        <v>7401</v>
      </c>
      <c r="F797" t="s">
        <v>78</v>
      </c>
      <c r="G797" s="59" t="s">
        <v>2531</v>
      </c>
      <c r="H797" s="14">
        <v>99</v>
      </c>
    </row>
    <row r="798" spans="1:8" x14ac:dyDescent="0.2">
      <c r="A798" s="23">
        <v>202212</v>
      </c>
      <c r="B798" s="18">
        <v>5540246183560</v>
      </c>
      <c r="C798" s="19">
        <v>448</v>
      </c>
      <c r="D798" s="19">
        <v>10922.256000000001</v>
      </c>
      <c r="E798" s="19">
        <v>481</v>
      </c>
      <c r="F798" t="s">
        <v>78</v>
      </c>
      <c r="G798" s="59" t="s">
        <v>2531</v>
      </c>
      <c r="H798" s="14">
        <v>99</v>
      </c>
    </row>
    <row r="799" spans="1:8" x14ac:dyDescent="0.2">
      <c r="A799" s="23">
        <v>202212</v>
      </c>
      <c r="B799" s="21">
        <v>5540246183587</v>
      </c>
      <c r="C799" s="22">
        <v>1177</v>
      </c>
      <c r="D799" s="22">
        <v>24771.614400000002</v>
      </c>
      <c r="E799" s="22">
        <v>773</v>
      </c>
      <c r="F799" t="s">
        <v>78</v>
      </c>
      <c r="G799" s="59" t="s">
        <v>2531</v>
      </c>
      <c r="H799" s="14">
        <v>99</v>
      </c>
    </row>
    <row r="800" spans="1:8" x14ac:dyDescent="0.2">
      <c r="A800" s="23">
        <v>202212</v>
      </c>
      <c r="B800" s="18">
        <v>5540246183589</v>
      </c>
      <c r="C800" s="19">
        <v>2355</v>
      </c>
      <c r="D800" s="19">
        <v>31044.384000000002</v>
      </c>
      <c r="E800" s="19">
        <v>1984</v>
      </c>
      <c r="F800" t="s">
        <v>78</v>
      </c>
      <c r="G800" s="59" t="s">
        <v>2531</v>
      </c>
      <c r="H800" s="14">
        <v>99</v>
      </c>
    </row>
    <row r="801" spans="1:8" x14ac:dyDescent="0.2">
      <c r="A801" s="23">
        <v>202212</v>
      </c>
      <c r="B801" s="18">
        <v>5540246186351</v>
      </c>
      <c r="C801" s="19">
        <v>919</v>
      </c>
      <c r="D801" s="19">
        <v>54452.217600000004</v>
      </c>
      <c r="E801" s="19">
        <v>188</v>
      </c>
      <c r="F801" t="s">
        <v>78</v>
      </c>
      <c r="G801" s="59" t="s">
        <v>2531</v>
      </c>
      <c r="H801" s="14">
        <v>99</v>
      </c>
    </row>
    <row r="802" spans="1:8" x14ac:dyDescent="0.2">
      <c r="A802" s="23">
        <v>202212</v>
      </c>
      <c r="B802" s="21">
        <v>5540246186352</v>
      </c>
      <c r="C802" s="22">
        <v>2123</v>
      </c>
      <c r="D802" s="22">
        <v>22333.32</v>
      </c>
      <c r="E802" s="22">
        <v>1914</v>
      </c>
      <c r="F802" t="s">
        <v>78</v>
      </c>
      <c r="G802" s="59" t="s">
        <v>2531</v>
      </c>
      <c r="H802" s="14">
        <v>99</v>
      </c>
    </row>
    <row r="803" spans="1:8" x14ac:dyDescent="0.2">
      <c r="A803" s="23">
        <v>202212</v>
      </c>
      <c r="B803" s="18">
        <v>5540246190831</v>
      </c>
      <c r="C803" s="19">
        <v>580</v>
      </c>
      <c r="D803" s="19">
        <v>4364.2800000000007</v>
      </c>
      <c r="E803" s="19">
        <v>93</v>
      </c>
      <c r="F803" t="s">
        <v>78</v>
      </c>
      <c r="G803" s="59" t="s">
        <v>2531</v>
      </c>
      <c r="H803" s="14">
        <v>99</v>
      </c>
    </row>
    <row r="804" spans="1:8" x14ac:dyDescent="0.2">
      <c r="A804" s="23">
        <v>202212</v>
      </c>
      <c r="B804" s="21">
        <v>5540246191718</v>
      </c>
      <c r="C804" s="22">
        <v>1754</v>
      </c>
      <c r="D804" s="22">
        <v>5199.3360000000002</v>
      </c>
      <c r="E804" s="22">
        <v>293</v>
      </c>
      <c r="F804" t="s">
        <v>78</v>
      </c>
      <c r="G804" s="59" t="s">
        <v>2531</v>
      </c>
      <c r="H804" s="14">
        <v>99</v>
      </c>
    </row>
    <row r="805" spans="1:8" x14ac:dyDescent="0.2">
      <c r="A805" s="23">
        <v>202212</v>
      </c>
      <c r="B805" s="21">
        <v>5540246192148</v>
      </c>
      <c r="C805" s="22">
        <v>6682</v>
      </c>
      <c r="D805" s="22">
        <v>27458.611199999999</v>
      </c>
      <c r="E805" s="22">
        <v>62919</v>
      </c>
      <c r="F805" t="s">
        <v>78</v>
      </c>
      <c r="G805" s="59" t="s">
        <v>2531</v>
      </c>
      <c r="H805" s="14">
        <v>99</v>
      </c>
    </row>
    <row r="806" spans="1:8" x14ac:dyDescent="0.2">
      <c r="A806" s="23">
        <v>202212</v>
      </c>
      <c r="B806" s="18">
        <v>5540246192209</v>
      </c>
      <c r="C806" s="19">
        <v>3606</v>
      </c>
      <c r="D806" s="19">
        <v>18615.916799999999</v>
      </c>
      <c r="E806" s="19">
        <v>3564</v>
      </c>
      <c r="F806" t="s">
        <v>78</v>
      </c>
      <c r="G806" s="59" t="s">
        <v>2531</v>
      </c>
      <c r="H806" s="14">
        <v>99</v>
      </c>
    </row>
    <row r="807" spans="1:8" x14ac:dyDescent="0.2">
      <c r="A807" s="23">
        <v>202212</v>
      </c>
      <c r="B807" s="18">
        <v>5540246192462</v>
      </c>
      <c r="C807" s="19">
        <v>873</v>
      </c>
      <c r="D807" s="19">
        <v>6235.7472000000007</v>
      </c>
      <c r="E807" s="19">
        <v>632</v>
      </c>
      <c r="F807" t="s">
        <v>78</v>
      </c>
      <c r="G807" s="59" t="s">
        <v>2531</v>
      </c>
      <c r="H807" s="14">
        <v>99</v>
      </c>
    </row>
    <row r="808" spans="1:8" x14ac:dyDescent="0.2">
      <c r="A808" s="23">
        <v>202212</v>
      </c>
      <c r="B808" s="18">
        <v>5540246192518</v>
      </c>
      <c r="C808" s="19">
        <v>5012</v>
      </c>
      <c r="D808" s="19">
        <v>38808.460800000008</v>
      </c>
      <c r="E808" s="19">
        <v>10858</v>
      </c>
      <c r="F808" t="s">
        <v>78</v>
      </c>
      <c r="G808" s="59" t="s">
        <v>2531</v>
      </c>
      <c r="H808" s="14">
        <v>99</v>
      </c>
    </row>
    <row r="809" spans="1:8" x14ac:dyDescent="0.2">
      <c r="A809" s="23">
        <v>202212</v>
      </c>
      <c r="B809" s="21">
        <v>5540246192571</v>
      </c>
      <c r="C809" s="22">
        <v>1991</v>
      </c>
      <c r="D809" s="22">
        <v>8880.9264000000003</v>
      </c>
      <c r="E809" s="22">
        <v>1573</v>
      </c>
      <c r="F809" t="s">
        <v>78</v>
      </c>
      <c r="G809" s="59" t="s">
        <v>2531</v>
      </c>
      <c r="H809" s="14">
        <v>99</v>
      </c>
    </row>
    <row r="810" spans="1:8" x14ac:dyDescent="0.2">
      <c r="A810" s="23">
        <v>202212</v>
      </c>
      <c r="B810" s="18">
        <v>5540246192594</v>
      </c>
      <c r="C810" s="19">
        <v>251</v>
      </c>
      <c r="D810" s="19">
        <v>1826.5824</v>
      </c>
      <c r="E810" s="19">
        <v>901</v>
      </c>
      <c r="F810" t="s">
        <v>78</v>
      </c>
      <c r="G810" s="59" t="s">
        <v>2531</v>
      </c>
      <c r="H810" s="14">
        <v>99</v>
      </c>
    </row>
    <row r="811" spans="1:8" x14ac:dyDescent="0.2">
      <c r="A811" s="23">
        <v>202212</v>
      </c>
      <c r="B811" s="18">
        <v>5540246192831</v>
      </c>
      <c r="C811" s="19">
        <v>576</v>
      </c>
      <c r="D811" s="19">
        <v>5099.6736000000001</v>
      </c>
      <c r="E811" s="19">
        <v>780</v>
      </c>
      <c r="F811" t="s">
        <v>78</v>
      </c>
      <c r="G811" s="59" t="s">
        <v>2531</v>
      </c>
      <c r="H811" s="14">
        <v>99</v>
      </c>
    </row>
    <row r="812" spans="1:8" x14ac:dyDescent="0.2">
      <c r="A812" s="23">
        <v>202212</v>
      </c>
      <c r="B812" s="18">
        <v>5540246194790</v>
      </c>
      <c r="C812" s="19">
        <v>3174</v>
      </c>
      <c r="D812" s="19">
        <v>36640.512000000002</v>
      </c>
      <c r="E812" s="19">
        <v>1671</v>
      </c>
      <c r="F812" t="s">
        <v>78</v>
      </c>
      <c r="G812" s="59" t="s">
        <v>2531</v>
      </c>
      <c r="H812" s="14">
        <v>99</v>
      </c>
    </row>
    <row r="813" spans="1:8" x14ac:dyDescent="0.2">
      <c r="A813" s="23">
        <v>202212</v>
      </c>
      <c r="B813" s="21">
        <v>5540246195096</v>
      </c>
      <c r="C813" s="22">
        <v>1374</v>
      </c>
      <c r="D813" s="22">
        <v>8171.0208000000011</v>
      </c>
      <c r="E813" s="22">
        <v>103</v>
      </c>
      <c r="F813" t="s">
        <v>78</v>
      </c>
      <c r="G813" s="59" t="s">
        <v>2531</v>
      </c>
      <c r="H813" s="14">
        <v>99</v>
      </c>
    </row>
    <row r="814" spans="1:8" x14ac:dyDescent="0.2">
      <c r="A814" s="23">
        <v>202212</v>
      </c>
      <c r="B814" s="18">
        <v>5540246195241</v>
      </c>
      <c r="C814" s="19">
        <v>1184</v>
      </c>
      <c r="D814" s="19">
        <v>36216.2016</v>
      </c>
      <c r="E814" s="19">
        <v>604</v>
      </c>
      <c r="F814" t="s">
        <v>78</v>
      </c>
      <c r="G814" s="59" t="s">
        <v>2531</v>
      </c>
      <c r="H814" s="14">
        <v>99</v>
      </c>
    </row>
    <row r="815" spans="1:8" x14ac:dyDescent="0.2">
      <c r="A815" s="23">
        <v>202212</v>
      </c>
      <c r="B815" s="21">
        <v>5540246195242</v>
      </c>
      <c r="C815" s="22">
        <v>1529</v>
      </c>
      <c r="D815" s="22">
        <v>53666.539199999999</v>
      </c>
      <c r="E815" s="22">
        <v>696</v>
      </c>
      <c r="F815" t="s">
        <v>78</v>
      </c>
      <c r="G815" s="59" t="s">
        <v>2531</v>
      </c>
      <c r="H815" s="14">
        <v>99</v>
      </c>
    </row>
    <row r="816" spans="1:8" x14ac:dyDescent="0.2">
      <c r="A816" s="23">
        <v>202212</v>
      </c>
      <c r="B816" s="18">
        <v>5540246195999</v>
      </c>
      <c r="C816" s="19">
        <v>5012</v>
      </c>
      <c r="D816" s="19">
        <v>23906.5344</v>
      </c>
      <c r="E816" s="19">
        <v>244</v>
      </c>
      <c r="F816" t="s">
        <v>78</v>
      </c>
      <c r="G816" s="59" t="s">
        <v>2531</v>
      </c>
      <c r="H816" s="14">
        <v>99</v>
      </c>
    </row>
    <row r="817" spans="1:8" x14ac:dyDescent="0.2">
      <c r="A817" s="23">
        <v>202301</v>
      </c>
      <c r="B817" s="21">
        <v>5540246171759</v>
      </c>
      <c r="C817" s="22">
        <v>2636</v>
      </c>
      <c r="D817" s="22">
        <v>16366.5792</v>
      </c>
      <c r="E817" s="22">
        <v>854</v>
      </c>
      <c r="F817" t="s">
        <v>78</v>
      </c>
      <c r="G817" s="59" t="s">
        <v>2531</v>
      </c>
      <c r="H817" s="14">
        <v>95</v>
      </c>
    </row>
    <row r="818" spans="1:8" x14ac:dyDescent="0.2">
      <c r="A818" s="23">
        <v>202301</v>
      </c>
      <c r="B818" s="18">
        <v>5540246177133</v>
      </c>
      <c r="C818" s="19">
        <v>12366</v>
      </c>
      <c r="D818" s="19">
        <v>55791.028800000007</v>
      </c>
      <c r="E818" s="19">
        <v>5708</v>
      </c>
      <c r="F818" t="s">
        <v>78</v>
      </c>
      <c r="G818" s="59" t="s">
        <v>2531</v>
      </c>
      <c r="H818" s="14">
        <v>95</v>
      </c>
    </row>
    <row r="819" spans="1:8" x14ac:dyDescent="0.2">
      <c r="A819" s="23">
        <v>202301</v>
      </c>
      <c r="B819" s="21">
        <v>5540246183130</v>
      </c>
      <c r="C819" s="22">
        <v>11986</v>
      </c>
      <c r="D819" s="22">
        <v>50749.113600000004</v>
      </c>
      <c r="E819" s="22">
        <v>1379</v>
      </c>
      <c r="F819" t="s">
        <v>78</v>
      </c>
      <c r="G819" s="59" t="s">
        <v>2531</v>
      </c>
      <c r="H819" s="14">
        <v>95</v>
      </c>
    </row>
    <row r="820" spans="1:8" x14ac:dyDescent="0.2">
      <c r="A820" s="23">
        <v>202301</v>
      </c>
      <c r="B820" s="21">
        <v>5540246183455</v>
      </c>
      <c r="C820" s="22">
        <v>859</v>
      </c>
      <c r="D820" s="22">
        <v>6906.6864000000005</v>
      </c>
      <c r="E820" s="22">
        <v>24</v>
      </c>
      <c r="F820" t="s">
        <v>78</v>
      </c>
      <c r="G820" s="59" t="s">
        <v>2531</v>
      </c>
      <c r="H820" s="14">
        <v>95</v>
      </c>
    </row>
    <row r="821" spans="1:8" x14ac:dyDescent="0.2">
      <c r="A821" s="23">
        <v>202301</v>
      </c>
      <c r="B821" s="21">
        <v>5540246183537</v>
      </c>
      <c r="C821" s="22">
        <v>6200</v>
      </c>
      <c r="D821" s="22">
        <v>8714.9951999999994</v>
      </c>
      <c r="E821" s="22">
        <v>650</v>
      </c>
      <c r="F821" t="s">
        <v>78</v>
      </c>
      <c r="G821" s="59" t="s">
        <v>2531</v>
      </c>
      <c r="H821" s="14">
        <v>95</v>
      </c>
    </row>
    <row r="822" spans="1:8" x14ac:dyDescent="0.2">
      <c r="A822" s="23">
        <v>202301</v>
      </c>
      <c r="B822" s="18">
        <v>5540246183538</v>
      </c>
      <c r="C822" s="19">
        <v>3416</v>
      </c>
      <c r="D822" s="19">
        <v>5188.9680000000008</v>
      </c>
      <c r="E822" s="19">
        <v>761</v>
      </c>
      <c r="F822" t="s">
        <v>78</v>
      </c>
      <c r="G822" s="59" t="s">
        <v>2531</v>
      </c>
      <c r="H822" s="14">
        <v>95</v>
      </c>
    </row>
    <row r="823" spans="1:8" x14ac:dyDescent="0.2">
      <c r="A823" s="23">
        <v>202301</v>
      </c>
      <c r="B823" s="21">
        <v>5540246183541</v>
      </c>
      <c r="C823" s="22">
        <v>2413</v>
      </c>
      <c r="D823" s="22">
        <v>25748.236800000002</v>
      </c>
      <c r="E823" s="22">
        <v>372</v>
      </c>
      <c r="F823" t="s">
        <v>78</v>
      </c>
      <c r="G823" s="59" t="s">
        <v>2531</v>
      </c>
      <c r="H823" s="14">
        <v>95</v>
      </c>
    </row>
    <row r="824" spans="1:8" x14ac:dyDescent="0.2">
      <c r="A824" s="23">
        <v>202301</v>
      </c>
      <c r="B824" s="21">
        <v>5540246183552</v>
      </c>
      <c r="C824" s="22">
        <v>873</v>
      </c>
      <c r="D824" s="22">
        <v>1608.0768</v>
      </c>
      <c r="E824" s="22">
        <v>56</v>
      </c>
      <c r="F824" t="s">
        <v>78</v>
      </c>
      <c r="G824" s="59" t="s">
        <v>2531</v>
      </c>
      <c r="H824" s="14">
        <v>95</v>
      </c>
    </row>
    <row r="825" spans="1:8" x14ac:dyDescent="0.2">
      <c r="A825" s="23">
        <v>202301</v>
      </c>
      <c r="B825" s="18">
        <v>5540246183554</v>
      </c>
      <c r="C825" s="19">
        <v>1782</v>
      </c>
      <c r="D825" s="19">
        <v>13589.553600000001</v>
      </c>
      <c r="E825" s="19">
        <v>0</v>
      </c>
      <c r="F825" t="s">
        <v>78</v>
      </c>
      <c r="G825" s="59" t="s">
        <v>2531</v>
      </c>
      <c r="H825" s="14">
        <v>95</v>
      </c>
    </row>
    <row r="826" spans="1:8" x14ac:dyDescent="0.2">
      <c r="A826" s="23">
        <v>202301</v>
      </c>
      <c r="B826" s="21">
        <v>5540246183555</v>
      </c>
      <c r="C826" s="22">
        <v>3750</v>
      </c>
      <c r="D826" s="22">
        <v>5012.4528</v>
      </c>
      <c r="E826" s="22">
        <v>260</v>
      </c>
      <c r="F826" t="s">
        <v>78</v>
      </c>
      <c r="G826" s="59" t="s">
        <v>2531</v>
      </c>
      <c r="H826" s="14">
        <v>95</v>
      </c>
    </row>
    <row r="827" spans="1:8" x14ac:dyDescent="0.2">
      <c r="A827" s="23">
        <v>202301</v>
      </c>
      <c r="B827" s="18">
        <v>5540246183558</v>
      </c>
      <c r="C827" s="19">
        <v>7146</v>
      </c>
      <c r="D827" s="19">
        <v>42218.668800000007</v>
      </c>
      <c r="E827" s="19">
        <v>1021</v>
      </c>
      <c r="F827" t="s">
        <v>78</v>
      </c>
      <c r="G827" s="59" t="s">
        <v>2531</v>
      </c>
      <c r="H827" s="14">
        <v>95</v>
      </c>
    </row>
    <row r="828" spans="1:8" x14ac:dyDescent="0.2">
      <c r="A828" s="23">
        <v>202301</v>
      </c>
      <c r="B828" s="21">
        <v>5540246183560</v>
      </c>
      <c r="C828" s="22">
        <v>1082</v>
      </c>
      <c r="D828" s="22">
        <v>24858.014400000004</v>
      </c>
      <c r="E828" s="22">
        <v>75</v>
      </c>
      <c r="F828" t="s">
        <v>78</v>
      </c>
      <c r="G828" s="59" t="s">
        <v>2531</v>
      </c>
      <c r="H828" s="14">
        <v>95</v>
      </c>
    </row>
    <row r="829" spans="1:8" x14ac:dyDescent="0.2">
      <c r="A829" s="23">
        <v>202301</v>
      </c>
      <c r="B829" s="18">
        <v>5540246183587</v>
      </c>
      <c r="C829" s="19">
        <v>905</v>
      </c>
      <c r="D829" s="19">
        <v>19055.088</v>
      </c>
      <c r="E829" s="19">
        <v>140</v>
      </c>
      <c r="F829" t="s">
        <v>78</v>
      </c>
      <c r="G829" s="59" t="s">
        <v>2531</v>
      </c>
      <c r="H829" s="14">
        <v>95</v>
      </c>
    </row>
    <row r="830" spans="1:8" x14ac:dyDescent="0.2">
      <c r="A830" s="23">
        <v>202301</v>
      </c>
      <c r="B830" s="21">
        <v>5540246183589</v>
      </c>
      <c r="C830" s="22">
        <v>1021</v>
      </c>
      <c r="D830" s="22">
        <v>13457.664000000001</v>
      </c>
      <c r="E830" s="22">
        <v>430</v>
      </c>
      <c r="F830" t="s">
        <v>78</v>
      </c>
      <c r="G830" s="59" t="s">
        <v>2531</v>
      </c>
      <c r="H830" s="14">
        <v>95</v>
      </c>
    </row>
    <row r="831" spans="1:8" x14ac:dyDescent="0.2">
      <c r="A831" s="23">
        <v>202301</v>
      </c>
      <c r="B831" s="18">
        <v>5540246186351</v>
      </c>
      <c r="C831" s="19">
        <v>731</v>
      </c>
      <c r="D831" s="19">
        <v>43314.264000000003</v>
      </c>
      <c r="E831" s="19">
        <v>0</v>
      </c>
      <c r="F831" t="s">
        <v>78</v>
      </c>
      <c r="G831" s="59" t="s">
        <v>2531</v>
      </c>
      <c r="H831" s="14">
        <v>95</v>
      </c>
    </row>
    <row r="832" spans="1:8" x14ac:dyDescent="0.2">
      <c r="A832" s="23">
        <v>202301</v>
      </c>
      <c r="B832" s="21">
        <v>5540246186352</v>
      </c>
      <c r="C832" s="22">
        <v>2088</v>
      </c>
      <c r="D832" s="22">
        <v>21967.200000000001</v>
      </c>
      <c r="E832" s="22">
        <v>256</v>
      </c>
      <c r="F832" t="s">
        <v>78</v>
      </c>
      <c r="G832" s="59" t="s">
        <v>2531</v>
      </c>
      <c r="H832" s="14">
        <v>95</v>
      </c>
    </row>
    <row r="833" spans="1:8" x14ac:dyDescent="0.2">
      <c r="A833" s="23">
        <v>202301</v>
      </c>
      <c r="B833" s="21">
        <v>5540246190831</v>
      </c>
      <c r="C833" s="22">
        <v>476</v>
      </c>
      <c r="D833" s="22">
        <v>3578.7312000000002</v>
      </c>
      <c r="E833" s="22">
        <v>0</v>
      </c>
      <c r="F833" t="s">
        <v>78</v>
      </c>
      <c r="G833" s="59" t="s">
        <v>2531</v>
      </c>
      <c r="H833" s="14">
        <v>95</v>
      </c>
    </row>
    <row r="834" spans="1:8" x14ac:dyDescent="0.2">
      <c r="A834" s="23">
        <v>202301</v>
      </c>
      <c r="B834" s="18">
        <v>5540246191718</v>
      </c>
      <c r="C834" s="19">
        <v>1462</v>
      </c>
      <c r="D834" s="19">
        <v>4332.7872000000007</v>
      </c>
      <c r="E834" s="19">
        <v>0</v>
      </c>
      <c r="F834" t="s">
        <v>78</v>
      </c>
      <c r="G834" s="59" t="s">
        <v>2531</v>
      </c>
      <c r="H834" s="14">
        <v>95</v>
      </c>
    </row>
    <row r="835" spans="1:8" x14ac:dyDescent="0.2">
      <c r="A835" s="23">
        <v>202301</v>
      </c>
      <c r="B835" s="18">
        <v>5540246192148</v>
      </c>
      <c r="C835" s="19">
        <v>20045</v>
      </c>
      <c r="D835" s="19">
        <v>90288.691200000001</v>
      </c>
      <c r="E835" s="19">
        <v>7796</v>
      </c>
      <c r="F835" t="s">
        <v>78</v>
      </c>
      <c r="G835" s="59" t="s">
        <v>2531</v>
      </c>
      <c r="H835" s="14">
        <v>95</v>
      </c>
    </row>
    <row r="836" spans="1:8" x14ac:dyDescent="0.2">
      <c r="A836" s="23">
        <v>202301</v>
      </c>
      <c r="B836" s="21">
        <v>5540246192209</v>
      </c>
      <c r="C836" s="22">
        <v>4497</v>
      </c>
      <c r="D836" s="22">
        <v>23701.5936</v>
      </c>
      <c r="E836" s="22">
        <v>613</v>
      </c>
      <c r="F836" t="s">
        <v>78</v>
      </c>
      <c r="G836" s="59" t="s">
        <v>2531</v>
      </c>
      <c r="H836" s="14">
        <v>95</v>
      </c>
    </row>
    <row r="837" spans="1:8" x14ac:dyDescent="0.2">
      <c r="A837" s="23">
        <v>202301</v>
      </c>
      <c r="B837" s="18">
        <v>5540246192462</v>
      </c>
      <c r="C837" s="19">
        <v>1133</v>
      </c>
      <c r="D837" s="19">
        <v>8289.3024000000005</v>
      </c>
      <c r="E837" s="19">
        <v>93</v>
      </c>
      <c r="F837" t="s">
        <v>78</v>
      </c>
      <c r="G837" s="59" t="s">
        <v>2531</v>
      </c>
      <c r="H837" s="14">
        <v>95</v>
      </c>
    </row>
    <row r="838" spans="1:8" x14ac:dyDescent="0.2">
      <c r="A838" s="23">
        <v>202301</v>
      </c>
      <c r="B838" s="18">
        <v>5540246192518</v>
      </c>
      <c r="C838" s="19">
        <v>6933</v>
      </c>
      <c r="D838" s="19">
        <v>54588.600000000006</v>
      </c>
      <c r="E838" s="19">
        <v>1671</v>
      </c>
      <c r="F838" t="s">
        <v>78</v>
      </c>
      <c r="G838" s="59" t="s">
        <v>2531</v>
      </c>
      <c r="H838" s="14">
        <v>95</v>
      </c>
    </row>
    <row r="839" spans="1:8" x14ac:dyDescent="0.2">
      <c r="A839" s="23">
        <v>202301</v>
      </c>
      <c r="B839" s="21">
        <v>5540246192571</v>
      </c>
      <c r="C839" s="22">
        <v>2423</v>
      </c>
      <c r="D839" s="22">
        <v>10819.699200000001</v>
      </c>
      <c r="E839" s="22">
        <v>460</v>
      </c>
      <c r="F839" t="s">
        <v>78</v>
      </c>
      <c r="G839" s="59" t="s">
        <v>2531</v>
      </c>
      <c r="H839" s="14">
        <v>95</v>
      </c>
    </row>
    <row r="840" spans="1:8" x14ac:dyDescent="0.2">
      <c r="A840" s="23">
        <v>202301</v>
      </c>
      <c r="B840" s="18">
        <v>5540246192594</v>
      </c>
      <c r="C840" s="19">
        <v>1430</v>
      </c>
      <c r="D840" s="19">
        <v>10870.675200000001</v>
      </c>
      <c r="E840" s="19">
        <v>93</v>
      </c>
      <c r="F840" t="s">
        <v>78</v>
      </c>
      <c r="G840" s="59" t="s">
        <v>2531</v>
      </c>
      <c r="H840" s="14">
        <v>95</v>
      </c>
    </row>
    <row r="841" spans="1:8" x14ac:dyDescent="0.2">
      <c r="A841" s="23">
        <v>202301</v>
      </c>
      <c r="B841" s="18">
        <v>5540246192831</v>
      </c>
      <c r="C841" s="19">
        <v>826</v>
      </c>
      <c r="D841" s="19">
        <v>7501.9823999999999</v>
      </c>
      <c r="E841" s="19">
        <v>65</v>
      </c>
      <c r="F841" t="s">
        <v>78</v>
      </c>
      <c r="G841" s="59" t="s">
        <v>2531</v>
      </c>
      <c r="H841" s="14">
        <v>95</v>
      </c>
    </row>
    <row r="842" spans="1:8" x14ac:dyDescent="0.2">
      <c r="A842" s="23">
        <v>202301</v>
      </c>
      <c r="B842" s="18">
        <v>5540246194790</v>
      </c>
      <c r="C842" s="19">
        <v>1504</v>
      </c>
      <c r="D842" s="19">
        <v>17356.031999999999</v>
      </c>
      <c r="E842" s="19">
        <v>335</v>
      </c>
      <c r="F842" t="s">
        <v>78</v>
      </c>
      <c r="G842" s="59" t="s">
        <v>2531</v>
      </c>
      <c r="H842" s="14">
        <v>95</v>
      </c>
    </row>
    <row r="843" spans="1:8" x14ac:dyDescent="0.2">
      <c r="A843" s="23">
        <v>202301</v>
      </c>
      <c r="B843" s="21">
        <v>5540246195096</v>
      </c>
      <c r="C843" s="22">
        <v>1272</v>
      </c>
      <c r="D843" s="22">
        <v>7563.7151999999996</v>
      </c>
      <c r="E843" s="22">
        <v>28</v>
      </c>
      <c r="F843" t="s">
        <v>78</v>
      </c>
      <c r="G843" s="59" t="s">
        <v>2531</v>
      </c>
      <c r="H843" s="14">
        <v>95</v>
      </c>
    </row>
    <row r="844" spans="1:8" x14ac:dyDescent="0.2">
      <c r="A844" s="23">
        <v>202301</v>
      </c>
      <c r="B844" s="18">
        <v>5540246195241</v>
      </c>
      <c r="C844" s="19">
        <v>580</v>
      </c>
      <c r="D844" s="19">
        <v>17753.04</v>
      </c>
      <c r="E844" s="19">
        <v>70</v>
      </c>
      <c r="F844" t="s">
        <v>78</v>
      </c>
      <c r="G844" s="59" t="s">
        <v>2531</v>
      </c>
      <c r="H844" s="14">
        <v>95</v>
      </c>
    </row>
    <row r="845" spans="1:8" x14ac:dyDescent="0.2">
      <c r="A845" s="23">
        <v>202301</v>
      </c>
      <c r="B845" s="21">
        <v>5540246195242</v>
      </c>
      <c r="C845" s="22">
        <v>836</v>
      </c>
      <c r="D845" s="22">
        <v>29317.075199999999</v>
      </c>
      <c r="E845" s="22">
        <v>47</v>
      </c>
      <c r="F845" t="s">
        <v>78</v>
      </c>
      <c r="G845" s="59" t="s">
        <v>2531</v>
      </c>
      <c r="H845" s="14">
        <v>95</v>
      </c>
    </row>
    <row r="846" spans="1:8" x14ac:dyDescent="0.2">
      <c r="A846" s="23">
        <v>202301</v>
      </c>
      <c r="B846" s="21">
        <v>5540246195999</v>
      </c>
      <c r="C846" s="22">
        <v>9779</v>
      </c>
      <c r="D846" s="22">
        <v>50128.847999999998</v>
      </c>
      <c r="E846" s="22">
        <v>163</v>
      </c>
      <c r="F846" t="s">
        <v>78</v>
      </c>
      <c r="G846" s="59" t="s">
        <v>2531</v>
      </c>
      <c r="H846" s="14">
        <v>95</v>
      </c>
    </row>
    <row r="847" spans="1:8" x14ac:dyDescent="0.2">
      <c r="A847" s="23">
        <v>202301</v>
      </c>
      <c r="B847" s="18">
        <v>5540246196800</v>
      </c>
      <c r="C847" s="19">
        <v>0</v>
      </c>
      <c r="D847" s="19">
        <v>0</v>
      </c>
      <c r="E847" s="19">
        <v>0</v>
      </c>
      <c r="F847" t="s">
        <v>78</v>
      </c>
      <c r="G847" s="63" t="s">
        <v>2532</v>
      </c>
      <c r="H847" s="14">
        <v>4</v>
      </c>
    </row>
    <row r="848" spans="1:8" x14ac:dyDescent="0.2">
      <c r="A848" s="23">
        <v>202205</v>
      </c>
      <c r="B848" s="21">
        <v>5540246173492</v>
      </c>
      <c r="C848" s="22">
        <v>989</v>
      </c>
      <c r="D848" s="22">
        <v>15396.134400000001</v>
      </c>
      <c r="E848" s="22">
        <v>993</v>
      </c>
      <c r="F848" t="s">
        <v>144</v>
      </c>
      <c r="G848" s="59" t="s">
        <v>2531</v>
      </c>
      <c r="H848" s="14">
        <v>88</v>
      </c>
    </row>
    <row r="849" spans="1:8" x14ac:dyDescent="0.2">
      <c r="A849" s="23">
        <v>202205</v>
      </c>
      <c r="B849" s="18">
        <v>5540246173906</v>
      </c>
      <c r="C849" s="19">
        <v>1300</v>
      </c>
      <c r="D849" s="19">
        <v>24143.616000000002</v>
      </c>
      <c r="E849" s="19">
        <v>1448</v>
      </c>
      <c r="F849" t="s">
        <v>144</v>
      </c>
      <c r="G849" s="59" t="s">
        <v>2531</v>
      </c>
      <c r="H849" s="14">
        <v>88</v>
      </c>
    </row>
    <row r="850" spans="1:8" x14ac:dyDescent="0.2">
      <c r="A850" s="23">
        <v>202205</v>
      </c>
      <c r="B850" s="21">
        <v>5540246181016</v>
      </c>
      <c r="C850" s="22">
        <v>2228</v>
      </c>
      <c r="D850" s="22">
        <v>17501.184000000001</v>
      </c>
      <c r="E850" s="22">
        <v>15591</v>
      </c>
      <c r="F850" t="s">
        <v>144</v>
      </c>
      <c r="G850" s="59" t="s">
        <v>2531</v>
      </c>
      <c r="H850" s="14">
        <v>88</v>
      </c>
    </row>
    <row r="851" spans="1:8" x14ac:dyDescent="0.2">
      <c r="A851" s="23">
        <v>202205</v>
      </c>
      <c r="B851" s="18">
        <v>5540246181061</v>
      </c>
      <c r="C851" s="19">
        <v>27353</v>
      </c>
      <c r="D851" s="19">
        <v>33259.118399999999</v>
      </c>
      <c r="E851" s="19">
        <v>68696</v>
      </c>
      <c r="F851" t="s">
        <v>144</v>
      </c>
      <c r="G851" s="59" t="s">
        <v>2531</v>
      </c>
      <c r="H851" s="14">
        <v>88</v>
      </c>
    </row>
    <row r="852" spans="1:8" x14ac:dyDescent="0.2">
      <c r="A852" s="23">
        <v>202205</v>
      </c>
      <c r="B852" s="21">
        <v>5540246183547</v>
      </c>
      <c r="C852" s="22">
        <v>9895</v>
      </c>
      <c r="D852" s="22">
        <v>101704.89600000001</v>
      </c>
      <c r="E852" s="22">
        <v>11902</v>
      </c>
      <c r="F852" t="s">
        <v>144</v>
      </c>
      <c r="G852" s="59" t="s">
        <v>2531</v>
      </c>
      <c r="H852" s="14">
        <v>88</v>
      </c>
    </row>
    <row r="853" spans="1:8" x14ac:dyDescent="0.2">
      <c r="A853" s="23">
        <v>202205</v>
      </c>
      <c r="B853" s="21">
        <v>5540246185278</v>
      </c>
      <c r="C853" s="22">
        <v>5285</v>
      </c>
      <c r="D853" s="22">
        <v>5215.7088000000003</v>
      </c>
      <c r="E853" s="22">
        <v>34664</v>
      </c>
      <c r="F853" t="s">
        <v>144</v>
      </c>
      <c r="G853" s="59" t="s">
        <v>2531</v>
      </c>
      <c r="H853" s="14">
        <v>88</v>
      </c>
    </row>
    <row r="854" spans="1:8" x14ac:dyDescent="0.2">
      <c r="A854" s="23">
        <v>202205</v>
      </c>
      <c r="B854" s="21">
        <v>5540246188224</v>
      </c>
      <c r="C854" s="22">
        <v>5568</v>
      </c>
      <c r="D854" s="22">
        <v>6531.84</v>
      </c>
      <c r="E854" s="22">
        <v>12876</v>
      </c>
      <c r="F854" t="s">
        <v>144</v>
      </c>
      <c r="G854" s="59" t="s">
        <v>2531</v>
      </c>
      <c r="H854" s="14">
        <v>88</v>
      </c>
    </row>
    <row r="855" spans="1:8" x14ac:dyDescent="0.2">
      <c r="A855" s="23">
        <v>202205</v>
      </c>
      <c r="B855" s="18">
        <v>5540246190097</v>
      </c>
      <c r="C855" s="19">
        <v>4880</v>
      </c>
      <c r="D855" s="19">
        <v>120385.00800000002</v>
      </c>
      <c r="E855" s="19">
        <v>8234</v>
      </c>
      <c r="F855" t="s">
        <v>144</v>
      </c>
      <c r="G855" s="59" t="s">
        <v>2531</v>
      </c>
      <c r="H855" s="14">
        <v>88</v>
      </c>
    </row>
    <row r="856" spans="1:8" x14ac:dyDescent="0.2">
      <c r="A856" s="23">
        <v>202205</v>
      </c>
      <c r="B856" s="18">
        <v>5540246192907</v>
      </c>
      <c r="C856" s="19">
        <v>2200</v>
      </c>
      <c r="D856" s="19">
        <v>61737.552000000003</v>
      </c>
      <c r="E856" s="19">
        <v>2005</v>
      </c>
      <c r="F856" t="s">
        <v>144</v>
      </c>
      <c r="G856" s="59" t="s">
        <v>2531</v>
      </c>
      <c r="H856" s="14">
        <v>88</v>
      </c>
    </row>
    <row r="857" spans="1:8" x14ac:dyDescent="0.2">
      <c r="A857" s="23">
        <v>202205</v>
      </c>
      <c r="B857" s="21">
        <v>5540246193566</v>
      </c>
      <c r="C857" s="22">
        <v>14292</v>
      </c>
      <c r="D857" s="22">
        <v>127733.76000000001</v>
      </c>
      <c r="E857" s="22">
        <v>4443</v>
      </c>
      <c r="F857" t="s">
        <v>144</v>
      </c>
      <c r="G857" s="59" t="s">
        <v>2531</v>
      </c>
      <c r="H857" s="14">
        <v>88</v>
      </c>
    </row>
    <row r="858" spans="1:8" x14ac:dyDescent="0.2">
      <c r="A858" s="23">
        <v>202206</v>
      </c>
      <c r="B858" s="21">
        <v>5540246173906</v>
      </c>
      <c r="C858" s="22">
        <v>669</v>
      </c>
      <c r="D858" s="22">
        <v>12416.7168</v>
      </c>
      <c r="E858" s="22">
        <v>2413</v>
      </c>
      <c r="F858" t="s">
        <v>144</v>
      </c>
      <c r="G858" s="59" t="s">
        <v>2531</v>
      </c>
      <c r="H858" s="14">
        <v>99</v>
      </c>
    </row>
    <row r="859" spans="1:8" x14ac:dyDescent="0.2">
      <c r="A859" s="23">
        <v>202206</v>
      </c>
      <c r="B859" s="18">
        <v>5540246181016</v>
      </c>
      <c r="C859" s="19">
        <v>8018</v>
      </c>
      <c r="D859" s="19">
        <v>65407.996800000001</v>
      </c>
      <c r="E859" s="19">
        <v>20129</v>
      </c>
      <c r="F859" t="s">
        <v>144</v>
      </c>
      <c r="G859" s="59" t="s">
        <v>2531</v>
      </c>
      <c r="H859" s="14">
        <v>99</v>
      </c>
    </row>
    <row r="860" spans="1:8" x14ac:dyDescent="0.2">
      <c r="A860" s="23">
        <v>202206</v>
      </c>
      <c r="B860" s="21">
        <v>5540246181061</v>
      </c>
      <c r="C860" s="22">
        <v>37689</v>
      </c>
      <c r="D860" s="22">
        <v>45826.516800000005</v>
      </c>
      <c r="E860" s="22">
        <v>84147</v>
      </c>
      <c r="F860" t="s">
        <v>144</v>
      </c>
      <c r="G860" s="59" t="s">
        <v>2531</v>
      </c>
      <c r="H860" s="14">
        <v>99</v>
      </c>
    </row>
    <row r="861" spans="1:8" x14ac:dyDescent="0.2">
      <c r="A861" s="23">
        <v>202206</v>
      </c>
      <c r="B861" s="21">
        <v>5540246183547</v>
      </c>
      <c r="C861" s="22">
        <v>4234</v>
      </c>
      <c r="D861" s="22">
        <v>43519.68</v>
      </c>
      <c r="E861" s="22">
        <v>19546</v>
      </c>
      <c r="F861" t="s">
        <v>144</v>
      </c>
      <c r="G861" s="59" t="s">
        <v>2531</v>
      </c>
      <c r="H861" s="14">
        <v>99</v>
      </c>
    </row>
    <row r="862" spans="1:8" x14ac:dyDescent="0.2">
      <c r="A862" s="23">
        <v>202206</v>
      </c>
      <c r="B862" s="18">
        <v>5540246185278</v>
      </c>
      <c r="C862" s="19">
        <v>30311</v>
      </c>
      <c r="D862" s="19">
        <v>29913.624</v>
      </c>
      <c r="E862" s="19">
        <v>53316</v>
      </c>
      <c r="F862" t="s">
        <v>144</v>
      </c>
      <c r="G862" s="59" t="s">
        <v>2531</v>
      </c>
      <c r="H862" s="14">
        <v>99</v>
      </c>
    </row>
    <row r="863" spans="1:8" x14ac:dyDescent="0.2">
      <c r="A863" s="23">
        <v>202206</v>
      </c>
      <c r="B863" s="18">
        <v>5540246188224</v>
      </c>
      <c r="C863" s="19">
        <v>14616</v>
      </c>
      <c r="D863" s="19">
        <v>17146.080000000002</v>
      </c>
      <c r="E863" s="19">
        <v>19720</v>
      </c>
      <c r="F863" t="s">
        <v>144</v>
      </c>
      <c r="G863" s="59" t="s">
        <v>2531</v>
      </c>
      <c r="H863" s="14">
        <v>99</v>
      </c>
    </row>
    <row r="864" spans="1:8" x14ac:dyDescent="0.2">
      <c r="A864" s="23">
        <v>202206</v>
      </c>
      <c r="B864" s="21">
        <v>5540246190097</v>
      </c>
      <c r="C864" s="22">
        <v>3104</v>
      </c>
      <c r="D864" s="22">
        <v>77433.753599999996</v>
      </c>
      <c r="E864" s="22">
        <v>12982</v>
      </c>
      <c r="F864" t="s">
        <v>144</v>
      </c>
      <c r="G864" s="59" t="s">
        <v>2531</v>
      </c>
      <c r="H864" s="14">
        <v>99</v>
      </c>
    </row>
    <row r="865" spans="1:8" x14ac:dyDescent="0.2">
      <c r="A865" s="23">
        <v>202206</v>
      </c>
      <c r="B865" s="18">
        <v>5540246192907</v>
      </c>
      <c r="C865" s="19">
        <v>2423</v>
      </c>
      <c r="D865" s="19">
        <v>67989.456000000006</v>
      </c>
      <c r="E865" s="19">
        <v>1912</v>
      </c>
      <c r="F865" t="s">
        <v>144</v>
      </c>
      <c r="G865" s="59" t="s">
        <v>2531</v>
      </c>
      <c r="H865" s="14">
        <v>99</v>
      </c>
    </row>
    <row r="866" spans="1:8" x14ac:dyDescent="0.2">
      <c r="A866" s="23">
        <v>202206</v>
      </c>
      <c r="B866" s="18">
        <v>5540246193566</v>
      </c>
      <c r="C866" s="19">
        <v>9849</v>
      </c>
      <c r="D866" s="19">
        <v>88024.320000000007</v>
      </c>
      <c r="E866" s="19">
        <v>9756</v>
      </c>
      <c r="F866" t="s">
        <v>144</v>
      </c>
      <c r="G866" s="59" t="s">
        <v>2531</v>
      </c>
      <c r="H866" s="14">
        <v>99</v>
      </c>
    </row>
    <row r="867" spans="1:8" x14ac:dyDescent="0.2">
      <c r="A867" s="23">
        <v>202206</v>
      </c>
      <c r="B867" s="18">
        <v>5540246193878</v>
      </c>
      <c r="C867" s="19">
        <v>0</v>
      </c>
      <c r="D867" s="19">
        <v>0</v>
      </c>
      <c r="E867" s="19">
        <v>0</v>
      </c>
      <c r="F867" t="s">
        <v>144</v>
      </c>
      <c r="G867" s="63" t="s">
        <v>2532</v>
      </c>
      <c r="H867" s="14">
        <v>5</v>
      </c>
    </row>
    <row r="868" spans="1:8" x14ac:dyDescent="0.2">
      <c r="A868" s="23">
        <v>202207</v>
      </c>
      <c r="B868" s="18">
        <v>5540246173906</v>
      </c>
      <c r="C868" s="19">
        <v>1453</v>
      </c>
      <c r="D868" s="19">
        <v>26989.113600000001</v>
      </c>
      <c r="E868" s="19">
        <v>706</v>
      </c>
      <c r="F868" t="s">
        <v>144</v>
      </c>
      <c r="G868" s="59" t="s">
        <v>2531</v>
      </c>
      <c r="H868" s="14">
        <v>96</v>
      </c>
    </row>
    <row r="869" spans="1:8" x14ac:dyDescent="0.2">
      <c r="A869" s="23">
        <v>202207</v>
      </c>
      <c r="B869" s="21">
        <v>5540246181016</v>
      </c>
      <c r="C869" s="22">
        <v>15507</v>
      </c>
      <c r="D869" s="22">
        <v>126731.86560000002</v>
      </c>
      <c r="E869" s="22">
        <v>9772</v>
      </c>
      <c r="F869" t="s">
        <v>144</v>
      </c>
      <c r="G869" s="59" t="s">
        <v>2531</v>
      </c>
      <c r="H869" s="14">
        <v>96</v>
      </c>
    </row>
    <row r="870" spans="1:8" x14ac:dyDescent="0.2">
      <c r="A870" s="23">
        <v>202207</v>
      </c>
      <c r="B870" s="18">
        <v>5540246181061</v>
      </c>
      <c r="C870" s="19">
        <v>32469</v>
      </c>
      <c r="D870" s="19">
        <v>39479.356800000001</v>
      </c>
      <c r="E870" s="19">
        <v>46354</v>
      </c>
      <c r="F870" t="s">
        <v>144</v>
      </c>
      <c r="G870" s="59" t="s">
        <v>2531</v>
      </c>
      <c r="H870" s="14">
        <v>96</v>
      </c>
    </row>
    <row r="871" spans="1:8" x14ac:dyDescent="0.2">
      <c r="A871" s="23">
        <v>202207</v>
      </c>
      <c r="B871" s="18">
        <v>5540246183547</v>
      </c>
      <c r="C871" s="19">
        <v>12505</v>
      </c>
      <c r="D871" s="19">
        <v>128532.09600000001</v>
      </c>
      <c r="E871" s="19">
        <v>7390</v>
      </c>
      <c r="F871" t="s">
        <v>144</v>
      </c>
      <c r="G871" s="59" t="s">
        <v>2531</v>
      </c>
      <c r="H871" s="14">
        <v>96</v>
      </c>
    </row>
    <row r="872" spans="1:8" x14ac:dyDescent="0.2">
      <c r="A872" s="23">
        <v>202207</v>
      </c>
      <c r="B872" s="18">
        <v>5540246185278</v>
      </c>
      <c r="C872" s="19">
        <v>6840</v>
      </c>
      <c r="D872" s="19">
        <v>6749.7408000000005</v>
      </c>
      <c r="E872" s="19">
        <v>24094</v>
      </c>
      <c r="F872" t="s">
        <v>144</v>
      </c>
      <c r="G872" s="59" t="s">
        <v>2531</v>
      </c>
      <c r="H872" s="14">
        <v>96</v>
      </c>
    </row>
    <row r="873" spans="1:8" x14ac:dyDescent="0.2">
      <c r="A873" s="23">
        <v>202207</v>
      </c>
      <c r="B873" s="21">
        <v>5540246188224</v>
      </c>
      <c r="C873" s="22">
        <v>19024</v>
      </c>
      <c r="D873" s="22">
        <v>22317.120000000003</v>
      </c>
      <c r="E873" s="22">
        <v>3944</v>
      </c>
      <c r="F873" t="s">
        <v>144</v>
      </c>
      <c r="G873" s="59" t="s">
        <v>2531</v>
      </c>
      <c r="H873" s="14">
        <v>96</v>
      </c>
    </row>
    <row r="874" spans="1:8" x14ac:dyDescent="0.2">
      <c r="A874" s="23">
        <v>202207</v>
      </c>
      <c r="B874" s="18">
        <v>5540246190097</v>
      </c>
      <c r="C874" s="19">
        <v>1271</v>
      </c>
      <c r="D874" s="19">
        <v>31824.489600000001</v>
      </c>
      <c r="E874" s="19">
        <v>1256</v>
      </c>
      <c r="F874" t="s">
        <v>144</v>
      </c>
      <c r="G874" s="59" t="s">
        <v>2531</v>
      </c>
      <c r="H874" s="14">
        <v>96</v>
      </c>
    </row>
    <row r="875" spans="1:8" x14ac:dyDescent="0.2">
      <c r="A875" s="23">
        <v>202207</v>
      </c>
      <c r="B875" s="21">
        <v>5540246192907</v>
      </c>
      <c r="C875" s="22">
        <v>1402</v>
      </c>
      <c r="D875" s="22">
        <v>39334.896000000001</v>
      </c>
      <c r="E875" s="22">
        <v>1457</v>
      </c>
      <c r="F875" t="s">
        <v>144</v>
      </c>
      <c r="G875" s="59" t="s">
        <v>2531</v>
      </c>
      <c r="H875" s="14">
        <v>96</v>
      </c>
    </row>
    <row r="876" spans="1:8" x14ac:dyDescent="0.2">
      <c r="A876" s="23">
        <v>202207</v>
      </c>
      <c r="B876" s="21">
        <v>5540246193566</v>
      </c>
      <c r="C876" s="22">
        <v>93</v>
      </c>
      <c r="D876" s="22">
        <v>829.44</v>
      </c>
      <c r="E876" s="22">
        <v>93</v>
      </c>
      <c r="F876" t="s">
        <v>144</v>
      </c>
      <c r="G876" s="59" t="s">
        <v>2531</v>
      </c>
      <c r="H876" s="14">
        <v>96</v>
      </c>
    </row>
    <row r="877" spans="1:8" x14ac:dyDescent="0.2">
      <c r="A877" s="23">
        <v>202207</v>
      </c>
      <c r="B877" s="18">
        <v>5540246193878</v>
      </c>
      <c r="C877" s="19">
        <v>22272</v>
      </c>
      <c r="D877" s="19">
        <v>157593.60000000001</v>
      </c>
      <c r="E877" s="19">
        <v>4803</v>
      </c>
      <c r="F877" t="s">
        <v>144</v>
      </c>
      <c r="G877" s="59" t="s">
        <v>2531</v>
      </c>
      <c r="H877" s="14">
        <v>96</v>
      </c>
    </row>
    <row r="878" spans="1:8" x14ac:dyDescent="0.2">
      <c r="A878" s="23">
        <v>202208</v>
      </c>
      <c r="B878" s="18">
        <v>5540246173906</v>
      </c>
      <c r="C878" s="19">
        <v>1972</v>
      </c>
      <c r="D878" s="19">
        <v>36646.560000000005</v>
      </c>
      <c r="E878" s="19">
        <v>1671</v>
      </c>
      <c r="F878" t="s">
        <v>144</v>
      </c>
      <c r="G878" s="59" t="s">
        <v>2531</v>
      </c>
      <c r="H878" s="14">
        <v>92</v>
      </c>
    </row>
    <row r="879" spans="1:8" x14ac:dyDescent="0.2">
      <c r="A879" s="23">
        <v>202208</v>
      </c>
      <c r="B879" s="18">
        <v>5540246181016</v>
      </c>
      <c r="C879" s="19">
        <v>16426</v>
      </c>
      <c r="D879" s="19">
        <v>131426.32320000001</v>
      </c>
      <c r="E879" s="19">
        <v>10357</v>
      </c>
      <c r="F879" t="s">
        <v>144</v>
      </c>
      <c r="G879" s="59" t="s">
        <v>2531</v>
      </c>
      <c r="H879" s="14">
        <v>92</v>
      </c>
    </row>
    <row r="880" spans="1:8" x14ac:dyDescent="0.2">
      <c r="A880" s="23">
        <v>202208</v>
      </c>
      <c r="B880" s="21">
        <v>5540246181061</v>
      </c>
      <c r="C880" s="22">
        <v>43431</v>
      </c>
      <c r="D880" s="22">
        <v>52808.371200000001</v>
      </c>
      <c r="E880" s="22">
        <v>63998</v>
      </c>
      <c r="F880" t="s">
        <v>144</v>
      </c>
      <c r="G880" s="59" t="s">
        <v>2531</v>
      </c>
      <c r="H880" s="14">
        <v>92</v>
      </c>
    </row>
    <row r="881" spans="1:8" x14ac:dyDescent="0.2">
      <c r="A881" s="23">
        <v>202208</v>
      </c>
      <c r="B881" s="21">
        <v>5540246183547</v>
      </c>
      <c r="C881" s="22">
        <v>9570</v>
      </c>
      <c r="D881" s="22">
        <v>98366.400000000009</v>
      </c>
      <c r="E881" s="22">
        <v>12540</v>
      </c>
      <c r="F881" t="s">
        <v>144</v>
      </c>
      <c r="G881" s="59" t="s">
        <v>2531</v>
      </c>
      <c r="H881" s="14">
        <v>92</v>
      </c>
    </row>
    <row r="882" spans="1:8" x14ac:dyDescent="0.2">
      <c r="A882" s="23">
        <v>202208</v>
      </c>
      <c r="B882" s="21">
        <v>5540246185278</v>
      </c>
      <c r="C882" s="22">
        <v>27513</v>
      </c>
      <c r="D882" s="22">
        <v>27152.366400000003</v>
      </c>
      <c r="E882" s="22">
        <v>41658</v>
      </c>
      <c r="F882" t="s">
        <v>144</v>
      </c>
      <c r="G882" s="59" t="s">
        <v>2531</v>
      </c>
      <c r="H882" s="14">
        <v>92</v>
      </c>
    </row>
    <row r="883" spans="1:8" x14ac:dyDescent="0.2">
      <c r="A883" s="23">
        <v>202208</v>
      </c>
      <c r="B883" s="18">
        <v>5540246188224</v>
      </c>
      <c r="C883" s="19">
        <v>15080</v>
      </c>
      <c r="D883" s="19">
        <v>17690.400000000001</v>
      </c>
      <c r="E883" s="19">
        <v>11252</v>
      </c>
      <c r="F883" t="s">
        <v>144</v>
      </c>
      <c r="G883" s="59" t="s">
        <v>2531</v>
      </c>
      <c r="H883" s="14">
        <v>92</v>
      </c>
    </row>
    <row r="884" spans="1:8" x14ac:dyDescent="0.2">
      <c r="A884" s="23">
        <v>202208</v>
      </c>
      <c r="B884" s="18">
        <v>5540246192907</v>
      </c>
      <c r="C884" s="19">
        <v>3508</v>
      </c>
      <c r="D884" s="19">
        <v>98467.488000000012</v>
      </c>
      <c r="E884" s="19">
        <v>1736</v>
      </c>
      <c r="F884" t="s">
        <v>144</v>
      </c>
      <c r="G884" s="59" t="s">
        <v>2531</v>
      </c>
      <c r="H884" s="14">
        <v>92</v>
      </c>
    </row>
    <row r="885" spans="1:8" x14ac:dyDescent="0.2">
      <c r="A885" s="23">
        <v>202208</v>
      </c>
      <c r="B885" s="21">
        <v>5540246193878</v>
      </c>
      <c r="C885" s="22">
        <v>17470</v>
      </c>
      <c r="D885" s="22">
        <v>123612.48000000001</v>
      </c>
      <c r="E885" s="22">
        <v>9118</v>
      </c>
      <c r="F885" t="s">
        <v>144</v>
      </c>
      <c r="G885" s="59" t="s">
        <v>2531</v>
      </c>
      <c r="H885" s="14">
        <v>92</v>
      </c>
    </row>
    <row r="886" spans="1:8" x14ac:dyDescent="0.2">
      <c r="A886" s="23">
        <v>202209</v>
      </c>
      <c r="B886" s="18">
        <v>5540246173906</v>
      </c>
      <c r="C886" s="19">
        <v>302</v>
      </c>
      <c r="D886" s="19">
        <v>5604.7680000000009</v>
      </c>
      <c r="E886" s="19">
        <v>1411</v>
      </c>
      <c r="F886" t="s">
        <v>144</v>
      </c>
      <c r="G886" s="59" t="s">
        <v>2531</v>
      </c>
      <c r="H886" s="14">
        <v>91</v>
      </c>
    </row>
    <row r="887" spans="1:8" x14ac:dyDescent="0.2">
      <c r="A887" s="23">
        <v>202209</v>
      </c>
      <c r="B887" s="18">
        <v>5540246181016</v>
      </c>
      <c r="C887" s="19">
        <v>6070</v>
      </c>
      <c r="D887" s="19">
        <v>48560.90400000001</v>
      </c>
      <c r="E887" s="19">
        <v>16092</v>
      </c>
      <c r="F887" t="s">
        <v>144</v>
      </c>
      <c r="G887" s="59" t="s">
        <v>2531</v>
      </c>
      <c r="H887" s="14">
        <v>91</v>
      </c>
    </row>
    <row r="888" spans="1:8" x14ac:dyDescent="0.2">
      <c r="A888" s="23">
        <v>202209</v>
      </c>
      <c r="B888" s="21">
        <v>5540246181061</v>
      </c>
      <c r="C888" s="22">
        <v>14616</v>
      </c>
      <c r="D888" s="22">
        <v>17472.672000000002</v>
      </c>
      <c r="E888" s="22">
        <v>69740</v>
      </c>
      <c r="F888" t="s">
        <v>144</v>
      </c>
      <c r="G888" s="59" t="s">
        <v>2531</v>
      </c>
      <c r="H888" s="14">
        <v>91</v>
      </c>
    </row>
    <row r="889" spans="1:8" x14ac:dyDescent="0.2">
      <c r="A889" s="23">
        <v>202209</v>
      </c>
      <c r="B889" s="21">
        <v>5540246183547</v>
      </c>
      <c r="C889" s="22">
        <v>4826</v>
      </c>
      <c r="D889" s="22">
        <v>49600.512000000002</v>
      </c>
      <c r="E889" s="22">
        <v>14825</v>
      </c>
      <c r="F889" t="s">
        <v>144</v>
      </c>
      <c r="G889" s="59" t="s">
        <v>2531</v>
      </c>
      <c r="H889" s="14">
        <v>91</v>
      </c>
    </row>
    <row r="890" spans="1:8" x14ac:dyDescent="0.2">
      <c r="A890" s="23">
        <v>202209</v>
      </c>
      <c r="B890" s="21">
        <v>5540246185278</v>
      </c>
      <c r="C890" s="22">
        <v>30622</v>
      </c>
      <c r="D890" s="22">
        <v>30220.430400000005</v>
      </c>
      <c r="E890" s="22">
        <v>64508</v>
      </c>
      <c r="F890" t="s">
        <v>144</v>
      </c>
      <c r="G890" s="59" t="s">
        <v>2531</v>
      </c>
      <c r="H890" s="14">
        <v>91</v>
      </c>
    </row>
    <row r="891" spans="1:8" x14ac:dyDescent="0.2">
      <c r="A891" s="23">
        <v>202209</v>
      </c>
      <c r="B891" s="21">
        <v>5540246188224</v>
      </c>
      <c r="C891" s="22">
        <v>15892</v>
      </c>
      <c r="D891" s="22">
        <v>18642.960000000003</v>
      </c>
      <c r="E891" s="22">
        <v>19140</v>
      </c>
      <c r="F891" t="s">
        <v>144</v>
      </c>
      <c r="G891" s="59" t="s">
        <v>2531</v>
      </c>
      <c r="H891" s="14">
        <v>91</v>
      </c>
    </row>
    <row r="892" spans="1:8" x14ac:dyDescent="0.2">
      <c r="A892" s="23">
        <v>202209</v>
      </c>
      <c r="B892" s="21">
        <v>5540246192907</v>
      </c>
      <c r="C892" s="22">
        <v>4446</v>
      </c>
      <c r="D892" s="22">
        <v>124777.58400000002</v>
      </c>
      <c r="E892" s="22">
        <v>2952</v>
      </c>
      <c r="F892" t="s">
        <v>144</v>
      </c>
      <c r="G892" s="59" t="s">
        <v>2531</v>
      </c>
      <c r="H892" s="14">
        <v>91</v>
      </c>
    </row>
    <row r="893" spans="1:8" x14ac:dyDescent="0.2">
      <c r="A893" s="23">
        <v>202209</v>
      </c>
      <c r="B893" s="18">
        <v>5540246193878</v>
      </c>
      <c r="C893" s="19">
        <v>8352</v>
      </c>
      <c r="D893" s="19">
        <v>59097.600000000006</v>
      </c>
      <c r="E893" s="19">
        <v>9652</v>
      </c>
      <c r="F893" t="s">
        <v>144</v>
      </c>
      <c r="G893" s="59" t="s">
        <v>2531</v>
      </c>
      <c r="H893" s="14">
        <v>91</v>
      </c>
    </row>
    <row r="894" spans="1:8" x14ac:dyDescent="0.2">
      <c r="A894" s="23">
        <v>202210</v>
      </c>
      <c r="B894" s="18">
        <v>5540246173492</v>
      </c>
      <c r="C894" s="19">
        <v>0</v>
      </c>
      <c r="D894" s="19">
        <v>0</v>
      </c>
      <c r="E894" s="19">
        <v>0</v>
      </c>
      <c r="F894" t="s">
        <v>144</v>
      </c>
      <c r="G894" s="63" t="s">
        <v>2532</v>
      </c>
      <c r="H894" s="14">
        <v>10</v>
      </c>
    </row>
    <row r="895" spans="1:8" x14ac:dyDescent="0.2">
      <c r="A895" s="23">
        <v>202210</v>
      </c>
      <c r="B895" s="21">
        <v>5540246173906</v>
      </c>
      <c r="C895" s="22">
        <v>1750</v>
      </c>
      <c r="D895" s="22">
        <v>32507.654400000003</v>
      </c>
      <c r="E895" s="22">
        <v>3016</v>
      </c>
      <c r="F895" t="s">
        <v>144</v>
      </c>
      <c r="G895" s="59" t="s">
        <v>2531</v>
      </c>
      <c r="H895" s="14">
        <v>95</v>
      </c>
    </row>
    <row r="896" spans="1:8" x14ac:dyDescent="0.2">
      <c r="A896" s="23">
        <v>202210</v>
      </c>
      <c r="B896" s="21">
        <v>5540246181016</v>
      </c>
      <c r="C896" s="22">
        <v>9577</v>
      </c>
      <c r="D896" s="22">
        <v>78233.212800000008</v>
      </c>
      <c r="E896" s="22">
        <v>22189</v>
      </c>
      <c r="F896" t="s">
        <v>144</v>
      </c>
      <c r="G896" s="59" t="s">
        <v>2531</v>
      </c>
      <c r="H896" s="14">
        <v>95</v>
      </c>
    </row>
    <row r="897" spans="1:8" x14ac:dyDescent="0.2">
      <c r="A897" s="23">
        <v>202210</v>
      </c>
      <c r="B897" s="18">
        <v>5540246181061</v>
      </c>
      <c r="C897" s="19">
        <v>22342</v>
      </c>
      <c r="D897" s="19">
        <v>26458.617600000001</v>
      </c>
      <c r="E897" s="19">
        <v>85817</v>
      </c>
      <c r="F897" t="s">
        <v>144</v>
      </c>
      <c r="G897" s="59" t="s">
        <v>2531</v>
      </c>
      <c r="H897" s="14">
        <v>95</v>
      </c>
    </row>
    <row r="898" spans="1:8" x14ac:dyDescent="0.2">
      <c r="A898" s="23">
        <v>202210</v>
      </c>
      <c r="B898" s="18">
        <v>5540246183547</v>
      </c>
      <c r="C898" s="19">
        <v>7842</v>
      </c>
      <c r="D898" s="19">
        <v>80600.831999999995</v>
      </c>
      <c r="E898" s="19">
        <v>20242</v>
      </c>
      <c r="F898" t="s">
        <v>144</v>
      </c>
      <c r="G898" s="59" t="s">
        <v>2531</v>
      </c>
      <c r="H898" s="14">
        <v>95</v>
      </c>
    </row>
    <row r="899" spans="1:8" x14ac:dyDescent="0.2">
      <c r="A899" s="23">
        <v>202210</v>
      </c>
      <c r="B899" s="21">
        <v>5540246185278</v>
      </c>
      <c r="C899" s="22">
        <v>0</v>
      </c>
      <c r="D899" s="22">
        <v>0</v>
      </c>
      <c r="E899" s="22">
        <v>48498</v>
      </c>
      <c r="F899" t="s">
        <v>144</v>
      </c>
      <c r="G899" s="63" t="s">
        <v>2532</v>
      </c>
      <c r="H899" s="14">
        <v>10</v>
      </c>
    </row>
    <row r="900" spans="1:8" x14ac:dyDescent="0.2">
      <c r="A900" s="23">
        <v>202210</v>
      </c>
      <c r="B900" s="21">
        <v>5540246188224</v>
      </c>
      <c r="C900" s="22">
        <v>8816</v>
      </c>
      <c r="D900" s="22">
        <v>10342.08</v>
      </c>
      <c r="E900" s="22">
        <v>57072</v>
      </c>
      <c r="F900" t="s">
        <v>144</v>
      </c>
      <c r="G900" s="59" t="s">
        <v>2531</v>
      </c>
      <c r="H900" s="14">
        <v>95</v>
      </c>
    </row>
    <row r="901" spans="1:8" x14ac:dyDescent="0.2">
      <c r="A901" s="23">
        <v>202210</v>
      </c>
      <c r="B901" s="18">
        <v>5540246192907</v>
      </c>
      <c r="C901" s="19">
        <v>1365</v>
      </c>
      <c r="D901" s="19">
        <v>38292.912000000004</v>
      </c>
      <c r="E901" s="19">
        <v>4529</v>
      </c>
      <c r="F901" t="s">
        <v>144</v>
      </c>
      <c r="G901" s="59" t="s">
        <v>2531</v>
      </c>
      <c r="H901" s="14">
        <v>95</v>
      </c>
    </row>
    <row r="902" spans="1:8" x14ac:dyDescent="0.2">
      <c r="A902" s="23">
        <v>202210</v>
      </c>
      <c r="B902" s="18">
        <v>5540246193878</v>
      </c>
      <c r="C902" s="19">
        <v>12842</v>
      </c>
      <c r="D902" s="19">
        <v>90862.560000000012</v>
      </c>
      <c r="E902" s="19">
        <v>9106</v>
      </c>
      <c r="F902" t="s">
        <v>144</v>
      </c>
      <c r="G902" s="59" t="s">
        <v>2531</v>
      </c>
      <c r="H902" s="14">
        <v>95</v>
      </c>
    </row>
    <row r="903" spans="1:8" x14ac:dyDescent="0.2">
      <c r="A903" s="23">
        <v>202210</v>
      </c>
      <c r="B903" s="21">
        <v>5540246196092</v>
      </c>
      <c r="C903" s="22">
        <v>0</v>
      </c>
      <c r="D903" s="22">
        <v>0</v>
      </c>
      <c r="E903" s="22">
        <v>353</v>
      </c>
      <c r="F903" t="s">
        <v>144</v>
      </c>
      <c r="G903" s="63" t="s">
        <v>2532</v>
      </c>
      <c r="H903" s="14">
        <v>10</v>
      </c>
    </row>
    <row r="904" spans="1:8" x14ac:dyDescent="0.2">
      <c r="A904" s="23">
        <v>202211</v>
      </c>
      <c r="B904" s="18">
        <v>5540246173492</v>
      </c>
      <c r="C904" s="19">
        <v>3675</v>
      </c>
      <c r="D904" s="19">
        <v>57309.120000000003</v>
      </c>
      <c r="E904" s="19">
        <v>1448</v>
      </c>
      <c r="F904" t="s">
        <v>144</v>
      </c>
      <c r="G904" s="59" t="s">
        <v>2531</v>
      </c>
      <c r="H904" s="14">
        <v>97</v>
      </c>
    </row>
    <row r="905" spans="1:8" x14ac:dyDescent="0.2">
      <c r="A905" s="23">
        <v>202211</v>
      </c>
      <c r="B905" s="18">
        <v>5540246173906</v>
      </c>
      <c r="C905" s="19">
        <v>3429</v>
      </c>
      <c r="D905" s="19">
        <v>67527.345600000001</v>
      </c>
      <c r="E905" s="19">
        <v>2896</v>
      </c>
      <c r="F905" t="s">
        <v>144</v>
      </c>
      <c r="G905" s="59" t="s">
        <v>2531</v>
      </c>
      <c r="H905" s="14">
        <v>97</v>
      </c>
    </row>
    <row r="906" spans="1:8" x14ac:dyDescent="0.2">
      <c r="A906" s="23">
        <v>202211</v>
      </c>
      <c r="B906" s="18">
        <v>5540246181016</v>
      </c>
      <c r="C906" s="19">
        <v>16788</v>
      </c>
      <c r="D906" s="19">
        <v>144075.11040000001</v>
      </c>
      <c r="E906" s="19">
        <v>24110</v>
      </c>
      <c r="F906" t="s">
        <v>144</v>
      </c>
      <c r="G906" s="59" t="s">
        <v>2531</v>
      </c>
      <c r="H906" s="14">
        <v>97</v>
      </c>
    </row>
    <row r="907" spans="1:8" x14ac:dyDescent="0.2">
      <c r="A907" s="23">
        <v>202211</v>
      </c>
      <c r="B907" s="21">
        <v>5540246181061</v>
      </c>
      <c r="C907" s="22">
        <v>76839</v>
      </c>
      <c r="D907" s="22">
        <v>108596.50560000002</v>
      </c>
      <c r="E907" s="22">
        <v>87905</v>
      </c>
      <c r="F907" t="s">
        <v>144</v>
      </c>
      <c r="G907" s="59" t="s">
        <v>2531</v>
      </c>
      <c r="H907" s="14">
        <v>97</v>
      </c>
    </row>
    <row r="908" spans="1:8" x14ac:dyDescent="0.2">
      <c r="A908" s="23">
        <v>202211</v>
      </c>
      <c r="B908" s="18">
        <v>5540246183547</v>
      </c>
      <c r="C908" s="19">
        <v>0</v>
      </c>
      <c r="D908" s="19">
        <v>0</v>
      </c>
      <c r="E908" s="19">
        <v>14814</v>
      </c>
      <c r="F908" t="s">
        <v>144</v>
      </c>
      <c r="G908" s="63" t="s">
        <v>2532</v>
      </c>
      <c r="H908" s="14">
        <v>9</v>
      </c>
    </row>
    <row r="909" spans="1:8" x14ac:dyDescent="0.2">
      <c r="A909" s="23">
        <v>202211</v>
      </c>
      <c r="B909" s="18">
        <v>5540246185278</v>
      </c>
      <c r="C909" s="19">
        <v>78498</v>
      </c>
      <c r="D909" s="19">
        <v>109479.25440000001</v>
      </c>
      <c r="E909" s="19">
        <v>82073</v>
      </c>
      <c r="F909" t="s">
        <v>144</v>
      </c>
      <c r="G909" s="59" t="s">
        <v>2531</v>
      </c>
      <c r="H909" s="14">
        <v>97</v>
      </c>
    </row>
    <row r="910" spans="1:8" x14ac:dyDescent="0.2">
      <c r="A910" s="23">
        <v>202211</v>
      </c>
      <c r="B910" s="18">
        <v>5540246192907</v>
      </c>
      <c r="C910" s="19">
        <v>1300</v>
      </c>
      <c r="D910" s="19">
        <v>36469.440000000002</v>
      </c>
      <c r="E910" s="19">
        <v>3351</v>
      </c>
      <c r="F910" t="s">
        <v>144</v>
      </c>
      <c r="G910" s="59" t="s">
        <v>2531</v>
      </c>
      <c r="H910" s="14">
        <v>97</v>
      </c>
    </row>
    <row r="911" spans="1:8" x14ac:dyDescent="0.2">
      <c r="A911" s="23">
        <v>202211</v>
      </c>
      <c r="B911" s="21">
        <v>5540246193878</v>
      </c>
      <c r="C911" s="22">
        <v>3736</v>
      </c>
      <c r="D911" s="22">
        <v>26429.760000000002</v>
      </c>
      <c r="E911" s="22">
        <v>6682</v>
      </c>
      <c r="F911" t="s">
        <v>144</v>
      </c>
      <c r="G911" s="59" t="s">
        <v>2531</v>
      </c>
      <c r="H911" s="14">
        <v>97</v>
      </c>
    </row>
    <row r="912" spans="1:8" x14ac:dyDescent="0.2">
      <c r="A912" s="23">
        <v>202211</v>
      </c>
      <c r="B912" s="21">
        <v>5540246196092</v>
      </c>
      <c r="C912" s="22">
        <v>1096</v>
      </c>
      <c r="D912" s="22">
        <v>47254.752000000008</v>
      </c>
      <c r="E912" s="22">
        <v>1244</v>
      </c>
      <c r="F912" t="s">
        <v>144</v>
      </c>
      <c r="G912" s="59" t="s">
        <v>2531</v>
      </c>
      <c r="H912" s="14">
        <v>97</v>
      </c>
    </row>
    <row r="913" spans="1:8" x14ac:dyDescent="0.2">
      <c r="A913" s="23">
        <v>202212</v>
      </c>
      <c r="B913" s="21">
        <v>5540246173492</v>
      </c>
      <c r="C913" s="22">
        <v>2228</v>
      </c>
      <c r="D913" s="22">
        <v>34732.800000000003</v>
      </c>
      <c r="E913" s="22">
        <v>1337</v>
      </c>
      <c r="F913" t="s">
        <v>144</v>
      </c>
      <c r="G913" s="59" t="s">
        <v>2531</v>
      </c>
      <c r="H913" s="14">
        <v>99</v>
      </c>
    </row>
    <row r="914" spans="1:8" x14ac:dyDescent="0.2">
      <c r="A914" s="23">
        <v>202212</v>
      </c>
      <c r="B914" s="21">
        <v>5540246173906</v>
      </c>
      <c r="C914" s="22">
        <v>3392</v>
      </c>
      <c r="D914" s="22">
        <v>66808.972800000003</v>
      </c>
      <c r="E914" s="22">
        <v>2562</v>
      </c>
      <c r="F914" t="s">
        <v>144</v>
      </c>
      <c r="G914" s="59" t="s">
        <v>2531</v>
      </c>
      <c r="H914" s="14">
        <v>99</v>
      </c>
    </row>
    <row r="915" spans="1:8" x14ac:dyDescent="0.2">
      <c r="A915" s="23">
        <v>202212</v>
      </c>
      <c r="B915" s="18">
        <v>5540246181016</v>
      </c>
      <c r="C915" s="19">
        <v>29427</v>
      </c>
      <c r="D915" s="19">
        <v>256275.6624</v>
      </c>
      <c r="E915" s="19">
        <v>19656</v>
      </c>
      <c r="F915" t="s">
        <v>144</v>
      </c>
      <c r="G915" s="59" t="s">
        <v>2531</v>
      </c>
      <c r="H915" s="14">
        <v>99</v>
      </c>
    </row>
    <row r="916" spans="1:8" x14ac:dyDescent="0.2">
      <c r="A916" s="23">
        <v>202212</v>
      </c>
      <c r="B916" s="21">
        <v>5540246181061</v>
      </c>
      <c r="C916" s="22">
        <v>80388</v>
      </c>
      <c r="D916" s="22">
        <v>117954.14400000001</v>
      </c>
      <c r="E916" s="22">
        <v>84356</v>
      </c>
      <c r="F916" t="s">
        <v>144</v>
      </c>
      <c r="G916" s="59" t="s">
        <v>2531</v>
      </c>
      <c r="H916" s="14">
        <v>99</v>
      </c>
    </row>
    <row r="917" spans="1:8" x14ac:dyDescent="0.2">
      <c r="A917" s="23">
        <v>202212</v>
      </c>
      <c r="B917" s="18">
        <v>5540246183547</v>
      </c>
      <c r="C917" s="19">
        <v>9802</v>
      </c>
      <c r="D917" s="19">
        <v>141270.48000000001</v>
      </c>
      <c r="E917" s="19">
        <v>17505</v>
      </c>
      <c r="F917" t="s">
        <v>144</v>
      </c>
      <c r="G917" s="59" t="s">
        <v>2531</v>
      </c>
      <c r="H917" s="14">
        <v>99</v>
      </c>
    </row>
    <row r="918" spans="1:8" x14ac:dyDescent="0.2">
      <c r="A918" s="23">
        <v>202212</v>
      </c>
      <c r="B918" s="18">
        <v>5540246185278</v>
      </c>
      <c r="C918" s="19">
        <v>56114</v>
      </c>
      <c r="D918" s="19">
        <v>78261.37920000001</v>
      </c>
      <c r="E918" s="19">
        <v>86114</v>
      </c>
      <c r="F918" t="s">
        <v>144</v>
      </c>
      <c r="G918" s="59" t="s">
        <v>2531</v>
      </c>
      <c r="H918" s="14">
        <v>99</v>
      </c>
    </row>
    <row r="919" spans="1:8" x14ac:dyDescent="0.2">
      <c r="A919" s="23">
        <v>202212</v>
      </c>
      <c r="B919" s="21">
        <v>5540246192907</v>
      </c>
      <c r="C919" s="22">
        <v>2404</v>
      </c>
      <c r="D919" s="22">
        <v>67468.464000000007</v>
      </c>
      <c r="E919" s="22">
        <v>4659</v>
      </c>
      <c r="F919" t="s">
        <v>144</v>
      </c>
      <c r="G919" s="59" t="s">
        <v>2531</v>
      </c>
      <c r="H919" s="14">
        <v>99</v>
      </c>
    </row>
    <row r="920" spans="1:8" x14ac:dyDescent="0.2">
      <c r="A920" s="23">
        <v>202212</v>
      </c>
      <c r="B920" s="18">
        <v>5540246193878</v>
      </c>
      <c r="C920" s="19">
        <v>13804</v>
      </c>
      <c r="D920" s="19">
        <v>97675.200000000012</v>
      </c>
      <c r="E920" s="19">
        <v>6682</v>
      </c>
      <c r="F920" t="s">
        <v>144</v>
      </c>
      <c r="G920" s="59" t="s">
        <v>2531</v>
      </c>
      <c r="H920" s="14">
        <v>99</v>
      </c>
    </row>
    <row r="921" spans="1:8" x14ac:dyDescent="0.2">
      <c r="A921" s="23">
        <v>202212</v>
      </c>
      <c r="B921" s="18">
        <v>5540246196092</v>
      </c>
      <c r="C921" s="19">
        <v>1782</v>
      </c>
      <c r="D921" s="19">
        <v>76889.088000000018</v>
      </c>
      <c r="E921" s="19">
        <v>1225</v>
      </c>
      <c r="F921" t="s">
        <v>144</v>
      </c>
      <c r="G921" s="59" t="s">
        <v>2531</v>
      </c>
      <c r="H921" s="14">
        <v>99</v>
      </c>
    </row>
    <row r="922" spans="1:8" x14ac:dyDescent="0.2">
      <c r="A922" s="23">
        <v>202301</v>
      </c>
      <c r="B922" s="18">
        <v>5540246173492</v>
      </c>
      <c r="C922" s="19">
        <v>891</v>
      </c>
      <c r="D922" s="19">
        <v>13893.12</v>
      </c>
      <c r="E922" s="19">
        <v>0</v>
      </c>
      <c r="F922" t="s">
        <v>144</v>
      </c>
      <c r="G922" s="59" t="s">
        <v>2531</v>
      </c>
      <c r="H922" s="14">
        <v>95</v>
      </c>
    </row>
    <row r="923" spans="1:8" x14ac:dyDescent="0.2">
      <c r="A923" s="23">
        <v>202301</v>
      </c>
      <c r="B923" s="18">
        <v>5540246173906</v>
      </c>
      <c r="C923" s="19">
        <v>2037</v>
      </c>
      <c r="D923" s="19">
        <v>41111.8848</v>
      </c>
      <c r="E923" s="19">
        <v>822</v>
      </c>
      <c r="F923" t="s">
        <v>144</v>
      </c>
      <c r="G923" s="59" t="s">
        <v>2531</v>
      </c>
      <c r="H923" s="14">
        <v>95</v>
      </c>
    </row>
    <row r="924" spans="1:8" x14ac:dyDescent="0.2">
      <c r="A924" s="23">
        <v>202301</v>
      </c>
      <c r="B924" s="18">
        <v>5540246181016</v>
      </c>
      <c r="C924" s="19">
        <v>17456</v>
      </c>
      <c r="D924" s="19">
        <v>152767.29600000003</v>
      </c>
      <c r="E924" s="19">
        <v>3536</v>
      </c>
      <c r="F924" t="s">
        <v>144</v>
      </c>
      <c r="G924" s="59" t="s">
        <v>2531</v>
      </c>
      <c r="H924" s="14">
        <v>95</v>
      </c>
    </row>
    <row r="925" spans="1:8" x14ac:dyDescent="0.2">
      <c r="A925" s="23">
        <v>202301</v>
      </c>
      <c r="B925" s="21">
        <v>5540246181061</v>
      </c>
      <c r="C925" s="22">
        <v>13886</v>
      </c>
      <c r="D925" s="22">
        <v>20477.3184</v>
      </c>
      <c r="E925" s="22">
        <v>13364</v>
      </c>
      <c r="F925" t="s">
        <v>144</v>
      </c>
      <c r="G925" s="59" t="s">
        <v>2531</v>
      </c>
      <c r="H925" s="14">
        <v>95</v>
      </c>
    </row>
    <row r="926" spans="1:8" x14ac:dyDescent="0.2">
      <c r="A926" s="23">
        <v>202301</v>
      </c>
      <c r="B926" s="21">
        <v>5540246183547</v>
      </c>
      <c r="C926" s="22">
        <v>1207</v>
      </c>
      <c r="D926" s="22">
        <v>17387.136000000002</v>
      </c>
      <c r="E926" s="22">
        <v>1207</v>
      </c>
      <c r="F926" t="s">
        <v>144</v>
      </c>
      <c r="G926" s="59" t="s">
        <v>2531</v>
      </c>
      <c r="H926" s="14">
        <v>95</v>
      </c>
    </row>
    <row r="927" spans="1:8" x14ac:dyDescent="0.2">
      <c r="A927" s="23">
        <v>202301</v>
      </c>
      <c r="B927" s="18">
        <v>5540246185278</v>
      </c>
      <c r="C927" s="19">
        <v>0</v>
      </c>
      <c r="D927" s="19">
        <v>0</v>
      </c>
      <c r="E927" s="19">
        <v>14923</v>
      </c>
      <c r="F927" t="s">
        <v>144</v>
      </c>
      <c r="G927" s="63" t="s">
        <v>2532</v>
      </c>
      <c r="H927" s="14">
        <v>4</v>
      </c>
    </row>
    <row r="928" spans="1:8" x14ac:dyDescent="0.2">
      <c r="A928" s="23">
        <v>202301</v>
      </c>
      <c r="B928" s="21">
        <v>5540246192907</v>
      </c>
      <c r="C928" s="22">
        <v>6654</v>
      </c>
      <c r="D928" s="22">
        <v>186775.63200000001</v>
      </c>
      <c r="E928" s="22">
        <v>1968</v>
      </c>
      <c r="F928" t="s">
        <v>144</v>
      </c>
      <c r="G928" s="59" t="s">
        <v>2531</v>
      </c>
      <c r="H928" s="14">
        <v>95</v>
      </c>
    </row>
    <row r="929" spans="1:8" x14ac:dyDescent="0.2">
      <c r="A929" s="23">
        <v>202301</v>
      </c>
      <c r="B929" s="18">
        <v>5540246193878</v>
      </c>
      <c r="C929" s="19">
        <v>29395</v>
      </c>
      <c r="D929" s="19">
        <v>207990.72</v>
      </c>
      <c r="E929" s="19">
        <v>986</v>
      </c>
      <c r="F929" t="s">
        <v>144</v>
      </c>
      <c r="G929" s="59" t="s">
        <v>2531</v>
      </c>
      <c r="H929" s="14">
        <v>95</v>
      </c>
    </row>
    <row r="930" spans="1:8" x14ac:dyDescent="0.2">
      <c r="A930" s="23">
        <v>202301</v>
      </c>
      <c r="B930" s="21">
        <v>5540246196092</v>
      </c>
      <c r="C930" s="22">
        <v>557</v>
      </c>
      <c r="D930" s="22">
        <v>24027.84</v>
      </c>
      <c r="E930" s="22">
        <v>56</v>
      </c>
      <c r="F930" t="s">
        <v>144</v>
      </c>
      <c r="G930" s="59" t="s">
        <v>2531</v>
      </c>
      <c r="H930" s="14">
        <v>95</v>
      </c>
    </row>
  </sheetData>
  <autoFilter ref="A2:H930" xr:uid="{A25E8A2F-ADEF-4920-8D71-8B79138AAA85}"/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9BBC-00F7-457C-A2EC-F9C4E76998B9}">
  <dimension ref="A1:P937"/>
  <sheetViews>
    <sheetView workbookViewId="0"/>
  </sheetViews>
  <sheetFormatPr baseColWidth="10" defaultRowHeight="12.75" x14ac:dyDescent="0.2"/>
  <cols>
    <col min="1" max="1" width="14" bestFit="1" customWidth="1"/>
    <col min="2" max="2" width="10" bestFit="1" customWidth="1"/>
    <col min="3" max="3" width="14.28515625" bestFit="1" customWidth="1"/>
    <col min="4" max="4" width="20.7109375" bestFit="1" customWidth="1"/>
    <col min="5" max="5" width="16.140625" style="56" customWidth="1"/>
    <col min="6" max="6" width="13.5703125" style="56" customWidth="1"/>
    <col min="7" max="7" width="14" bestFit="1" customWidth="1"/>
    <col min="9" max="9" width="13.140625" customWidth="1"/>
    <col min="10" max="10" width="14.85546875" customWidth="1"/>
    <col min="11" max="11" width="17.7109375" customWidth="1"/>
    <col min="12" max="12" width="14.85546875" bestFit="1" customWidth="1"/>
    <col min="13" max="13" width="17.28515625" customWidth="1"/>
    <col min="14" max="14" width="18.140625" customWidth="1"/>
  </cols>
  <sheetData>
    <row r="1" spans="1:16" x14ac:dyDescent="0.2">
      <c r="A1" s="67" t="s">
        <v>2543</v>
      </c>
      <c r="G1" s="49" t="str">
        <f>IF(B1=202301,"dernier mois","periode analyse")</f>
        <v>periode analyse</v>
      </c>
    </row>
    <row r="2" spans="1:16" s="11" customFormat="1" ht="42.75" customHeight="1" x14ac:dyDescent="0.2">
      <c r="A2" s="27" t="s">
        <v>155</v>
      </c>
      <c r="B2" s="27" t="s">
        <v>160</v>
      </c>
      <c r="C2" s="62" t="s">
        <v>3</v>
      </c>
      <c r="D2" s="62" t="s">
        <v>3486</v>
      </c>
      <c r="E2" s="62" t="s">
        <v>4425</v>
      </c>
      <c r="F2" s="62" t="s">
        <v>4426</v>
      </c>
      <c r="G2" s="61" t="s">
        <v>3487</v>
      </c>
    </row>
    <row r="3" spans="1:16" x14ac:dyDescent="0.2">
      <c r="A3" s="18">
        <v>5540246170256</v>
      </c>
      <c r="B3" s="14">
        <v>202205</v>
      </c>
      <c r="C3" t="s">
        <v>7</v>
      </c>
      <c r="D3" t="s">
        <v>3488</v>
      </c>
      <c r="E3" s="56">
        <v>10758</v>
      </c>
      <c r="F3" s="56">
        <v>8357</v>
      </c>
      <c r="G3" s="66" t="s">
        <v>3489</v>
      </c>
    </row>
    <row r="4" spans="1:16" x14ac:dyDescent="0.2">
      <c r="A4" s="21">
        <v>5540246170256</v>
      </c>
      <c r="B4" s="14">
        <v>202206</v>
      </c>
      <c r="C4" t="s">
        <v>7</v>
      </c>
      <c r="D4" t="s">
        <v>3490</v>
      </c>
      <c r="E4" s="56">
        <v>5997</v>
      </c>
      <c r="F4" s="56">
        <v>10721</v>
      </c>
      <c r="G4" s="66" t="s">
        <v>3489</v>
      </c>
      <c r="I4" s="28" t="s">
        <v>160</v>
      </c>
      <c r="J4" s="28" t="s">
        <v>3</v>
      </c>
      <c r="K4" s="28" t="s">
        <v>155</v>
      </c>
      <c r="L4" s="28" t="s">
        <v>3487</v>
      </c>
      <c r="M4" t="s">
        <v>4427</v>
      </c>
      <c r="N4" t="s">
        <v>4428</v>
      </c>
    </row>
    <row r="5" spans="1:16" x14ac:dyDescent="0.2">
      <c r="A5" s="18">
        <v>5540246170256</v>
      </c>
      <c r="B5" s="14">
        <v>202207</v>
      </c>
      <c r="C5" t="s">
        <v>7</v>
      </c>
      <c r="D5" t="s">
        <v>3491</v>
      </c>
      <c r="E5" s="56">
        <v>8112</v>
      </c>
      <c r="F5" s="56">
        <v>5214</v>
      </c>
      <c r="G5" s="66" t="s">
        <v>3489</v>
      </c>
      <c r="I5">
        <v>202205</v>
      </c>
      <c r="M5">
        <v>682402</v>
      </c>
      <c r="N5">
        <v>630493</v>
      </c>
      <c r="P5" s="31" t="s">
        <v>2533</v>
      </c>
    </row>
    <row r="6" spans="1:16" x14ac:dyDescent="0.2">
      <c r="A6" s="18">
        <v>5540246170256</v>
      </c>
      <c r="B6" s="14">
        <v>202208</v>
      </c>
      <c r="C6" t="s">
        <v>7</v>
      </c>
      <c r="D6" t="s">
        <v>3492</v>
      </c>
      <c r="E6" s="56">
        <v>7231</v>
      </c>
      <c r="F6" s="56">
        <v>5847</v>
      </c>
      <c r="G6" s="66" t="s">
        <v>3489</v>
      </c>
      <c r="I6">
        <v>202206</v>
      </c>
      <c r="M6">
        <v>642686</v>
      </c>
      <c r="N6">
        <v>867493</v>
      </c>
      <c r="P6" s="41">
        <f>GETPIVOTDATA("Somme de Qte receptionnee (UVC) article-mois",$I$4,"AnnéeMois",202212)/GETPIVOTDATA("Somme de Qte receptionnee (UVC) article-mois",$I$4,"AnnéeMois",202205)-1</f>
        <v>0.2010750261576022</v>
      </c>
    </row>
    <row r="7" spans="1:16" x14ac:dyDescent="0.2">
      <c r="A7" s="18">
        <v>5540246170256</v>
      </c>
      <c r="B7" s="14">
        <v>202209</v>
      </c>
      <c r="C7" t="s">
        <v>7</v>
      </c>
      <c r="D7" t="s">
        <v>3493</v>
      </c>
      <c r="E7" s="56">
        <v>8440</v>
      </c>
      <c r="F7" s="56">
        <v>8267</v>
      </c>
      <c r="G7" s="66" t="s">
        <v>3489</v>
      </c>
      <c r="I7">
        <v>202207</v>
      </c>
      <c r="M7">
        <v>373895</v>
      </c>
      <c r="N7">
        <v>377436</v>
      </c>
    </row>
    <row r="8" spans="1:16" x14ac:dyDescent="0.2">
      <c r="A8" s="18">
        <v>5540246170256</v>
      </c>
      <c r="B8" s="14">
        <v>202210</v>
      </c>
      <c r="C8" t="s">
        <v>7</v>
      </c>
      <c r="D8" t="s">
        <v>3494</v>
      </c>
      <c r="E8" s="56">
        <v>11640</v>
      </c>
      <c r="F8" s="56">
        <v>10146</v>
      </c>
      <c r="G8" s="66" t="s">
        <v>3489</v>
      </c>
      <c r="I8">
        <v>202208</v>
      </c>
      <c r="M8">
        <v>508099</v>
      </c>
      <c r="N8">
        <v>503449</v>
      </c>
      <c r="P8" t="s">
        <v>2534</v>
      </c>
    </row>
    <row r="9" spans="1:16" x14ac:dyDescent="0.2">
      <c r="A9" s="21">
        <v>5540246170256</v>
      </c>
      <c r="B9" s="14">
        <v>202211</v>
      </c>
      <c r="C9" t="s">
        <v>7</v>
      </c>
      <c r="D9" t="s">
        <v>3495</v>
      </c>
      <c r="E9" s="56">
        <v>8994</v>
      </c>
      <c r="F9" s="56">
        <v>10366</v>
      </c>
      <c r="G9" s="66" t="s">
        <v>3489</v>
      </c>
      <c r="I9">
        <v>202209</v>
      </c>
      <c r="M9">
        <v>685728</v>
      </c>
      <c r="N9">
        <v>711535</v>
      </c>
      <c r="P9" s="41">
        <f>GETPIVOTDATA("Somme de Qte expediée (UVC) article-mois",$I$4,"AnnéeMois",202212)/GETPIVOTDATA("Somme de Qte expediée (UVC) article-mois",$I$4,"AnnéeMois",202205)-1</f>
        <v>0.27116716601135926</v>
      </c>
    </row>
    <row r="10" spans="1:16" x14ac:dyDescent="0.2">
      <c r="A10" s="18">
        <v>5540246170256</v>
      </c>
      <c r="B10" s="14">
        <v>202212</v>
      </c>
      <c r="C10" t="s">
        <v>7</v>
      </c>
      <c r="D10" t="s">
        <v>3496</v>
      </c>
      <c r="E10" s="56">
        <v>15746</v>
      </c>
      <c r="F10" s="56">
        <v>9691</v>
      </c>
      <c r="G10" s="66" t="s">
        <v>3489</v>
      </c>
      <c r="I10">
        <v>202210</v>
      </c>
      <c r="M10">
        <v>898975</v>
      </c>
      <c r="N10">
        <v>812164</v>
      </c>
    </row>
    <row r="11" spans="1:16" x14ac:dyDescent="0.2">
      <c r="A11" s="21">
        <v>5540246170256</v>
      </c>
      <c r="B11" s="14">
        <v>202301</v>
      </c>
      <c r="C11" t="s">
        <v>7</v>
      </c>
      <c r="D11" t="s">
        <v>3497</v>
      </c>
      <c r="E11" s="56">
        <v>8464</v>
      </c>
      <c r="F11" s="56">
        <v>1332</v>
      </c>
      <c r="G11" s="65" t="s">
        <v>3498</v>
      </c>
      <c r="I11">
        <v>202211</v>
      </c>
      <c r="M11">
        <v>788633</v>
      </c>
      <c r="N11">
        <v>796795</v>
      </c>
      <c r="P11" s="31" t="s">
        <v>2542</v>
      </c>
    </row>
    <row r="12" spans="1:16" x14ac:dyDescent="0.2">
      <c r="A12" s="21">
        <v>5540246171759</v>
      </c>
      <c r="B12" s="14">
        <v>202205</v>
      </c>
      <c r="C12" t="s">
        <v>78</v>
      </c>
      <c r="D12" t="s">
        <v>3499</v>
      </c>
      <c r="E12" s="56">
        <v>16288</v>
      </c>
      <c r="F12" s="56">
        <v>5049</v>
      </c>
      <c r="G12" s="66" t="s">
        <v>3489</v>
      </c>
      <c r="I12">
        <v>202212</v>
      </c>
      <c r="M12">
        <v>819616</v>
      </c>
      <c r="N12">
        <v>801462</v>
      </c>
      <c r="P12" s="42">
        <f>GETPIVOTDATA("Somme de Qte receptionnee (UVC) article-mois",$I$4)-GETPIVOTDATA("Somme de Qte expediée (UVC) article-mois",$I$4)</f>
        <v>-100793</v>
      </c>
    </row>
    <row r="13" spans="1:16" x14ac:dyDescent="0.2">
      <c r="A13" s="21">
        <v>5540246171759</v>
      </c>
      <c r="B13" s="14">
        <v>202206</v>
      </c>
      <c r="C13" t="s">
        <v>78</v>
      </c>
      <c r="D13" t="s">
        <v>3500</v>
      </c>
      <c r="E13" s="56">
        <v>13783</v>
      </c>
      <c r="F13" s="56">
        <v>5151</v>
      </c>
      <c r="G13" s="66" t="s">
        <v>3489</v>
      </c>
      <c r="I13" t="s">
        <v>171</v>
      </c>
      <c r="M13">
        <v>5400034</v>
      </c>
      <c r="N13">
        <v>5500827</v>
      </c>
    </row>
    <row r="14" spans="1:16" x14ac:dyDescent="0.2">
      <c r="A14" s="21">
        <v>5540246171759</v>
      </c>
      <c r="B14" s="14">
        <v>202207</v>
      </c>
      <c r="C14" t="s">
        <v>78</v>
      </c>
      <c r="D14" t="s">
        <v>3501</v>
      </c>
      <c r="E14" s="56">
        <v>2506</v>
      </c>
      <c r="F14" s="56">
        <v>2812</v>
      </c>
      <c r="G14" s="66" t="s">
        <v>3489</v>
      </c>
    </row>
    <row r="15" spans="1:16" x14ac:dyDescent="0.2">
      <c r="A15" s="21">
        <v>5540246171759</v>
      </c>
      <c r="B15" s="14">
        <v>202208</v>
      </c>
      <c r="C15" t="s">
        <v>78</v>
      </c>
      <c r="D15" t="s">
        <v>3502</v>
      </c>
      <c r="E15" s="56">
        <v>11277</v>
      </c>
      <c r="F15" s="56">
        <v>4770</v>
      </c>
      <c r="G15" s="66" t="s">
        <v>3489</v>
      </c>
    </row>
    <row r="16" spans="1:16" x14ac:dyDescent="0.2">
      <c r="A16" s="18">
        <v>5540246171759</v>
      </c>
      <c r="B16" s="14">
        <v>202209</v>
      </c>
      <c r="C16" t="s">
        <v>78</v>
      </c>
      <c r="D16" t="s">
        <v>3503</v>
      </c>
      <c r="E16" s="56">
        <v>26916</v>
      </c>
      <c r="F16" s="56">
        <v>5652</v>
      </c>
      <c r="G16" s="66" t="s">
        <v>3489</v>
      </c>
    </row>
    <row r="17" spans="1:7" x14ac:dyDescent="0.2">
      <c r="A17" s="18">
        <v>5540246171759</v>
      </c>
      <c r="B17" s="14">
        <v>202210</v>
      </c>
      <c r="C17" t="s">
        <v>78</v>
      </c>
      <c r="D17" t="s">
        <v>3504</v>
      </c>
      <c r="E17" s="56">
        <v>13364</v>
      </c>
      <c r="F17" s="56">
        <v>6042</v>
      </c>
      <c r="G17" s="66" t="s">
        <v>3489</v>
      </c>
    </row>
    <row r="18" spans="1:7" x14ac:dyDescent="0.2">
      <c r="A18" s="21">
        <v>5540246171759</v>
      </c>
      <c r="B18" s="14">
        <v>202211</v>
      </c>
      <c r="C18" t="s">
        <v>78</v>
      </c>
      <c r="D18" t="s">
        <v>3505</v>
      </c>
      <c r="E18" s="56">
        <v>21716</v>
      </c>
      <c r="F18" s="56">
        <v>6415</v>
      </c>
      <c r="G18" s="66" t="s">
        <v>3489</v>
      </c>
    </row>
    <row r="19" spans="1:7" x14ac:dyDescent="0.2">
      <c r="A19" s="21">
        <v>5540246171759</v>
      </c>
      <c r="B19" s="14">
        <v>202212</v>
      </c>
      <c r="C19" t="s">
        <v>78</v>
      </c>
      <c r="D19" t="s">
        <v>3506</v>
      </c>
      <c r="E19" s="56">
        <v>12111</v>
      </c>
      <c r="F19" s="56">
        <v>7508</v>
      </c>
      <c r="G19" s="66" t="s">
        <v>3489</v>
      </c>
    </row>
    <row r="20" spans="1:7" x14ac:dyDescent="0.2">
      <c r="A20" s="21">
        <v>5540246171759</v>
      </c>
      <c r="B20" s="14">
        <v>202301</v>
      </c>
      <c r="C20" t="s">
        <v>78</v>
      </c>
      <c r="D20" t="s">
        <v>3507</v>
      </c>
      <c r="E20" s="56">
        <v>13155</v>
      </c>
      <c r="F20" s="56">
        <v>854</v>
      </c>
      <c r="G20" s="65" t="s">
        <v>3498</v>
      </c>
    </row>
    <row r="21" spans="1:7" x14ac:dyDescent="0.2">
      <c r="A21" s="21">
        <v>5540246171796</v>
      </c>
      <c r="B21" s="14">
        <v>202205</v>
      </c>
      <c r="C21" t="s">
        <v>37</v>
      </c>
      <c r="D21" t="s">
        <v>3508</v>
      </c>
      <c r="E21" s="56">
        <v>2246</v>
      </c>
      <c r="F21" s="56">
        <v>1323</v>
      </c>
      <c r="G21" s="66" t="s">
        <v>3489</v>
      </c>
    </row>
    <row r="22" spans="1:7" x14ac:dyDescent="0.2">
      <c r="A22" s="21">
        <v>5540246171888</v>
      </c>
      <c r="B22" s="14">
        <v>202205</v>
      </c>
      <c r="C22" t="s">
        <v>7</v>
      </c>
      <c r="D22" t="s">
        <v>3509</v>
      </c>
      <c r="E22" s="56">
        <v>2821</v>
      </c>
      <c r="F22" s="56">
        <v>1673</v>
      </c>
      <c r="G22" s="66" t="s">
        <v>3489</v>
      </c>
    </row>
    <row r="23" spans="1:7" x14ac:dyDescent="0.2">
      <c r="A23" s="18">
        <v>5540246171888</v>
      </c>
      <c r="B23" s="14">
        <v>202206</v>
      </c>
      <c r="C23" t="s">
        <v>7</v>
      </c>
      <c r="D23" t="s">
        <v>3510</v>
      </c>
      <c r="E23" s="56">
        <v>2210</v>
      </c>
      <c r="F23" s="56">
        <v>2733</v>
      </c>
      <c r="G23" s="66" t="s">
        <v>3489</v>
      </c>
    </row>
    <row r="24" spans="1:7" x14ac:dyDescent="0.2">
      <c r="A24" s="21">
        <v>5540246171888</v>
      </c>
      <c r="B24" s="14">
        <v>202207</v>
      </c>
      <c r="C24" t="s">
        <v>7</v>
      </c>
      <c r="D24" t="s">
        <v>3511</v>
      </c>
      <c r="E24" s="56">
        <v>2203</v>
      </c>
      <c r="F24" s="56">
        <v>1200</v>
      </c>
      <c r="G24" s="66" t="s">
        <v>3489</v>
      </c>
    </row>
    <row r="25" spans="1:7" x14ac:dyDescent="0.2">
      <c r="A25" s="21">
        <v>5540246171888</v>
      </c>
      <c r="B25" s="14">
        <v>202209</v>
      </c>
      <c r="C25" t="s">
        <v>7</v>
      </c>
      <c r="D25" t="s">
        <v>3512</v>
      </c>
      <c r="E25" s="56">
        <v>2990</v>
      </c>
      <c r="F25" s="56">
        <v>1919</v>
      </c>
      <c r="G25" s="66" t="s">
        <v>3489</v>
      </c>
    </row>
    <row r="26" spans="1:7" x14ac:dyDescent="0.2">
      <c r="A26" s="21">
        <v>5540246171888</v>
      </c>
      <c r="B26" s="14">
        <v>202210</v>
      </c>
      <c r="C26" t="s">
        <v>7</v>
      </c>
      <c r="D26" t="s">
        <v>3513</v>
      </c>
      <c r="E26" s="56">
        <v>2825</v>
      </c>
      <c r="F26" s="56">
        <v>2532</v>
      </c>
      <c r="G26" s="66" t="s">
        <v>3489</v>
      </c>
    </row>
    <row r="27" spans="1:7" x14ac:dyDescent="0.2">
      <c r="A27" s="18">
        <v>5540246171888</v>
      </c>
      <c r="B27" s="14">
        <v>202211</v>
      </c>
      <c r="C27" t="s">
        <v>7</v>
      </c>
      <c r="D27" t="s">
        <v>3514</v>
      </c>
      <c r="E27" s="56">
        <v>1950</v>
      </c>
      <c r="F27" s="56">
        <v>2383</v>
      </c>
      <c r="G27" s="66" t="s">
        <v>3489</v>
      </c>
    </row>
    <row r="28" spans="1:7" x14ac:dyDescent="0.2">
      <c r="A28" s="21">
        <v>5540246171888</v>
      </c>
      <c r="B28" s="14">
        <v>202212</v>
      </c>
      <c r="C28" t="s">
        <v>7</v>
      </c>
      <c r="D28" t="s">
        <v>3515</v>
      </c>
      <c r="E28" s="56">
        <v>2600</v>
      </c>
      <c r="F28" s="56">
        <v>2441</v>
      </c>
      <c r="G28" s="66" t="s">
        <v>3489</v>
      </c>
    </row>
    <row r="29" spans="1:7" x14ac:dyDescent="0.2">
      <c r="A29" s="18">
        <v>5540246171888</v>
      </c>
      <c r="B29" s="14">
        <v>202301</v>
      </c>
      <c r="C29" t="s">
        <v>7</v>
      </c>
      <c r="D29" t="s">
        <v>3516</v>
      </c>
      <c r="E29" s="56">
        <v>1950</v>
      </c>
      <c r="F29" s="56">
        <v>369</v>
      </c>
      <c r="G29" s="65" t="s">
        <v>3498</v>
      </c>
    </row>
    <row r="30" spans="1:7" x14ac:dyDescent="0.2">
      <c r="A30" s="18">
        <v>5540246171933</v>
      </c>
      <c r="B30" s="14">
        <v>202205</v>
      </c>
      <c r="C30" t="s">
        <v>37</v>
      </c>
      <c r="D30" t="s">
        <v>3517</v>
      </c>
      <c r="E30" s="56">
        <v>7020</v>
      </c>
      <c r="F30" s="56">
        <v>6738</v>
      </c>
      <c r="G30" s="66" t="s">
        <v>3489</v>
      </c>
    </row>
    <row r="31" spans="1:7" x14ac:dyDescent="0.2">
      <c r="A31" s="21">
        <v>5540246171933</v>
      </c>
      <c r="B31" s="14">
        <v>202206</v>
      </c>
      <c r="C31" t="s">
        <v>37</v>
      </c>
      <c r="D31" t="s">
        <v>3518</v>
      </c>
      <c r="E31" s="56">
        <v>9470</v>
      </c>
      <c r="F31" s="56">
        <v>9403</v>
      </c>
      <c r="G31" s="66" t="s">
        <v>3489</v>
      </c>
    </row>
    <row r="32" spans="1:7" x14ac:dyDescent="0.2">
      <c r="A32" s="21">
        <v>5540246171933</v>
      </c>
      <c r="B32" s="14">
        <v>202207</v>
      </c>
      <c r="C32" t="s">
        <v>37</v>
      </c>
      <c r="D32" t="s">
        <v>3519</v>
      </c>
      <c r="E32" s="56">
        <v>5907</v>
      </c>
      <c r="F32" s="56">
        <v>5513</v>
      </c>
      <c r="G32" s="66" t="s">
        <v>3489</v>
      </c>
    </row>
    <row r="33" spans="1:7" x14ac:dyDescent="0.2">
      <c r="A33" s="18">
        <v>5540246171933</v>
      </c>
      <c r="B33" s="14">
        <v>202208</v>
      </c>
      <c r="C33" t="s">
        <v>37</v>
      </c>
      <c r="D33" t="s">
        <v>3520</v>
      </c>
      <c r="E33" s="56">
        <v>7242</v>
      </c>
      <c r="F33" s="56">
        <v>8018</v>
      </c>
      <c r="G33" s="66" t="s">
        <v>3489</v>
      </c>
    </row>
    <row r="34" spans="1:7" x14ac:dyDescent="0.2">
      <c r="A34" s="18">
        <v>5540246171933</v>
      </c>
      <c r="B34" s="14">
        <v>202209</v>
      </c>
      <c r="C34" t="s">
        <v>37</v>
      </c>
      <c r="D34" t="s">
        <v>3521</v>
      </c>
      <c r="E34" s="56">
        <v>11976</v>
      </c>
      <c r="F34" s="56">
        <v>9744</v>
      </c>
      <c r="G34" s="66" t="s">
        <v>3489</v>
      </c>
    </row>
    <row r="35" spans="1:7" x14ac:dyDescent="0.2">
      <c r="A35" s="18">
        <v>5540246171933</v>
      </c>
      <c r="B35" s="14">
        <v>202210</v>
      </c>
      <c r="C35" t="s">
        <v>37</v>
      </c>
      <c r="D35" t="s">
        <v>3522</v>
      </c>
      <c r="E35" s="56">
        <v>11140</v>
      </c>
      <c r="F35" s="56">
        <v>8520</v>
      </c>
      <c r="G35" s="66" t="s">
        <v>3489</v>
      </c>
    </row>
    <row r="36" spans="1:7" x14ac:dyDescent="0.2">
      <c r="A36" s="18">
        <v>5540246171933</v>
      </c>
      <c r="B36" s="14">
        <v>202211</v>
      </c>
      <c r="C36" t="s">
        <v>37</v>
      </c>
      <c r="D36" t="s">
        <v>3523</v>
      </c>
      <c r="E36" s="56">
        <v>9581</v>
      </c>
      <c r="F36" s="56">
        <v>13141</v>
      </c>
      <c r="G36" s="66" t="s">
        <v>3489</v>
      </c>
    </row>
    <row r="37" spans="1:7" x14ac:dyDescent="0.2">
      <c r="A37" s="21">
        <v>5540246171933</v>
      </c>
      <c r="B37" s="14">
        <v>202212</v>
      </c>
      <c r="C37" t="s">
        <v>37</v>
      </c>
      <c r="D37" t="s">
        <v>3524</v>
      </c>
      <c r="E37" s="56">
        <v>14370</v>
      </c>
      <c r="F37" s="56">
        <v>12139</v>
      </c>
      <c r="G37" s="66" t="s">
        <v>3489</v>
      </c>
    </row>
    <row r="38" spans="1:7" x14ac:dyDescent="0.2">
      <c r="A38" s="21">
        <v>5540246171933</v>
      </c>
      <c r="B38" s="14">
        <v>202301</v>
      </c>
      <c r="C38" t="s">
        <v>37</v>
      </c>
      <c r="D38" t="s">
        <v>3525</v>
      </c>
      <c r="E38" s="56">
        <v>7019</v>
      </c>
      <c r="F38" s="56">
        <v>2784</v>
      </c>
      <c r="G38" s="65" t="s">
        <v>3498</v>
      </c>
    </row>
    <row r="39" spans="1:7" x14ac:dyDescent="0.2">
      <c r="A39" s="21">
        <v>5540246172539</v>
      </c>
      <c r="B39" s="14">
        <v>202205</v>
      </c>
      <c r="C39" t="s">
        <v>37</v>
      </c>
      <c r="D39" t="s">
        <v>3526</v>
      </c>
      <c r="E39" s="56">
        <v>117</v>
      </c>
      <c r="F39" s="56">
        <v>89</v>
      </c>
      <c r="G39" s="66" t="s">
        <v>3489</v>
      </c>
    </row>
    <row r="40" spans="1:7" x14ac:dyDescent="0.2">
      <c r="A40" s="21">
        <v>5540246172539</v>
      </c>
      <c r="B40" s="14">
        <v>202206</v>
      </c>
      <c r="C40" t="s">
        <v>37</v>
      </c>
      <c r="D40" t="s">
        <v>3527</v>
      </c>
      <c r="E40" s="56">
        <v>106</v>
      </c>
      <c r="F40" s="56">
        <v>116</v>
      </c>
      <c r="G40" s="66" t="s">
        <v>3489</v>
      </c>
    </row>
    <row r="41" spans="1:7" x14ac:dyDescent="0.2">
      <c r="A41" s="18">
        <v>5540246172539</v>
      </c>
      <c r="B41" s="14">
        <v>202207</v>
      </c>
      <c r="C41" t="s">
        <v>37</v>
      </c>
      <c r="D41" t="s">
        <v>3528</v>
      </c>
      <c r="E41" s="56">
        <v>47</v>
      </c>
      <c r="F41" s="56">
        <v>33</v>
      </c>
      <c r="G41" s="66" t="s">
        <v>3489</v>
      </c>
    </row>
    <row r="42" spans="1:7" x14ac:dyDescent="0.2">
      <c r="A42" s="18">
        <v>5540246172539</v>
      </c>
      <c r="B42" s="14">
        <v>202208</v>
      </c>
      <c r="C42" t="s">
        <v>37</v>
      </c>
      <c r="D42" t="s">
        <v>3529</v>
      </c>
      <c r="E42" s="56">
        <v>130</v>
      </c>
      <c r="F42" s="56">
        <v>116</v>
      </c>
      <c r="G42" s="66" t="s">
        <v>3489</v>
      </c>
    </row>
    <row r="43" spans="1:7" x14ac:dyDescent="0.2">
      <c r="A43" s="21">
        <v>5540246172539</v>
      </c>
      <c r="B43" s="14">
        <v>202209</v>
      </c>
      <c r="C43" t="s">
        <v>37</v>
      </c>
      <c r="D43" t="s">
        <v>3530</v>
      </c>
      <c r="E43" s="56">
        <v>165</v>
      </c>
      <c r="F43" s="56">
        <v>116</v>
      </c>
      <c r="G43" s="66" t="s">
        <v>3489</v>
      </c>
    </row>
    <row r="44" spans="1:7" x14ac:dyDescent="0.2">
      <c r="A44" s="21">
        <v>5540246172539</v>
      </c>
      <c r="B44" s="14">
        <v>202210</v>
      </c>
      <c r="C44" t="s">
        <v>37</v>
      </c>
      <c r="D44" t="s">
        <v>3531</v>
      </c>
      <c r="E44" s="56">
        <v>117</v>
      </c>
      <c r="F44" s="56">
        <v>154</v>
      </c>
      <c r="G44" s="66" t="s">
        <v>3489</v>
      </c>
    </row>
    <row r="45" spans="1:7" x14ac:dyDescent="0.2">
      <c r="A45" s="18">
        <v>5540246172539</v>
      </c>
      <c r="B45" s="14">
        <v>202211</v>
      </c>
      <c r="C45" t="s">
        <v>37</v>
      </c>
      <c r="D45" t="s">
        <v>3532</v>
      </c>
      <c r="E45" s="56">
        <v>143</v>
      </c>
      <c r="F45" s="56">
        <v>158</v>
      </c>
      <c r="G45" s="66" t="s">
        <v>3489</v>
      </c>
    </row>
    <row r="46" spans="1:7" x14ac:dyDescent="0.2">
      <c r="A46" s="21">
        <v>5540246172539</v>
      </c>
      <c r="B46" s="14">
        <v>202212</v>
      </c>
      <c r="C46" t="s">
        <v>37</v>
      </c>
      <c r="D46" t="s">
        <v>3533</v>
      </c>
      <c r="E46" s="56">
        <v>212</v>
      </c>
      <c r="F46" s="56">
        <v>184</v>
      </c>
      <c r="G46" s="66" t="s">
        <v>3489</v>
      </c>
    </row>
    <row r="47" spans="1:7" x14ac:dyDescent="0.2">
      <c r="A47" s="21">
        <v>5540246172539</v>
      </c>
      <c r="B47" s="14">
        <v>202301</v>
      </c>
      <c r="C47" t="s">
        <v>37</v>
      </c>
      <c r="D47" t="s">
        <v>3534</v>
      </c>
      <c r="E47" s="56">
        <v>117</v>
      </c>
      <c r="F47" s="56">
        <v>21</v>
      </c>
      <c r="G47" s="65" t="s">
        <v>3498</v>
      </c>
    </row>
    <row r="48" spans="1:7" x14ac:dyDescent="0.2">
      <c r="A48" s="18">
        <v>5540246172669</v>
      </c>
      <c r="B48" s="14">
        <v>202205</v>
      </c>
      <c r="C48" t="s">
        <v>37</v>
      </c>
      <c r="D48" t="s">
        <v>3535</v>
      </c>
      <c r="E48" s="56">
        <v>1464</v>
      </c>
      <c r="F48" s="56">
        <v>1170</v>
      </c>
      <c r="G48" s="66" t="s">
        <v>3489</v>
      </c>
    </row>
    <row r="49" spans="1:7" x14ac:dyDescent="0.2">
      <c r="A49" s="18">
        <v>5540246172669</v>
      </c>
      <c r="B49" s="14">
        <v>202206</v>
      </c>
      <c r="C49" t="s">
        <v>37</v>
      </c>
      <c r="D49" t="s">
        <v>3536</v>
      </c>
      <c r="E49" s="56">
        <v>419</v>
      </c>
      <c r="F49" s="56">
        <v>989</v>
      </c>
      <c r="G49" s="66" t="s">
        <v>3489</v>
      </c>
    </row>
    <row r="50" spans="1:7" x14ac:dyDescent="0.2">
      <c r="A50" s="18">
        <v>5540246172669</v>
      </c>
      <c r="B50" s="14">
        <v>202207</v>
      </c>
      <c r="C50" t="s">
        <v>37</v>
      </c>
      <c r="D50" t="s">
        <v>3537</v>
      </c>
      <c r="E50" s="56">
        <v>838</v>
      </c>
      <c r="F50" s="56">
        <v>808</v>
      </c>
      <c r="G50" s="66" t="s">
        <v>3489</v>
      </c>
    </row>
    <row r="51" spans="1:7" x14ac:dyDescent="0.2">
      <c r="A51" s="18">
        <v>5540246172669</v>
      </c>
      <c r="B51" s="14">
        <v>202208</v>
      </c>
      <c r="C51" t="s">
        <v>37</v>
      </c>
      <c r="D51" t="s">
        <v>3538</v>
      </c>
      <c r="E51" s="56">
        <v>1675</v>
      </c>
      <c r="F51" s="56">
        <v>1086</v>
      </c>
      <c r="G51" s="66" t="s">
        <v>3489</v>
      </c>
    </row>
    <row r="52" spans="1:7" x14ac:dyDescent="0.2">
      <c r="A52" s="18">
        <v>5540246172669</v>
      </c>
      <c r="B52" s="14">
        <v>202209</v>
      </c>
      <c r="C52" t="s">
        <v>37</v>
      </c>
      <c r="D52" t="s">
        <v>3539</v>
      </c>
      <c r="E52" s="56">
        <v>1116</v>
      </c>
      <c r="F52" s="56">
        <v>1337</v>
      </c>
      <c r="G52" s="66" t="s">
        <v>3489</v>
      </c>
    </row>
    <row r="53" spans="1:7" x14ac:dyDescent="0.2">
      <c r="A53" s="18">
        <v>5540246172669</v>
      </c>
      <c r="B53" s="14">
        <v>202210</v>
      </c>
      <c r="C53" t="s">
        <v>37</v>
      </c>
      <c r="D53" t="s">
        <v>3540</v>
      </c>
      <c r="E53" s="56">
        <v>1257</v>
      </c>
      <c r="F53" s="56">
        <v>1420</v>
      </c>
      <c r="G53" s="66" t="s">
        <v>3489</v>
      </c>
    </row>
    <row r="54" spans="1:7" x14ac:dyDescent="0.2">
      <c r="A54" s="18">
        <v>5540246172669</v>
      </c>
      <c r="B54" s="14">
        <v>202211</v>
      </c>
      <c r="C54" t="s">
        <v>37</v>
      </c>
      <c r="D54" t="s">
        <v>3541</v>
      </c>
      <c r="E54" s="56">
        <v>1453</v>
      </c>
      <c r="F54" s="56">
        <v>1337</v>
      </c>
      <c r="G54" s="66" t="s">
        <v>3489</v>
      </c>
    </row>
    <row r="55" spans="1:7" x14ac:dyDescent="0.2">
      <c r="A55" s="18">
        <v>5540246172669</v>
      </c>
      <c r="B55" s="14">
        <v>202212</v>
      </c>
      <c r="C55" t="s">
        <v>37</v>
      </c>
      <c r="D55" t="s">
        <v>3542</v>
      </c>
      <c r="E55" s="56">
        <v>1646</v>
      </c>
      <c r="F55" s="56">
        <v>1657</v>
      </c>
      <c r="G55" s="66" t="s">
        <v>3489</v>
      </c>
    </row>
    <row r="56" spans="1:7" x14ac:dyDescent="0.2">
      <c r="A56" s="21">
        <v>5540246172669</v>
      </c>
      <c r="B56" s="14">
        <v>202301</v>
      </c>
      <c r="C56" t="s">
        <v>37</v>
      </c>
      <c r="D56" t="s">
        <v>3543</v>
      </c>
      <c r="E56" s="56">
        <v>1116</v>
      </c>
      <c r="F56" s="56">
        <v>279</v>
      </c>
      <c r="G56" s="65" t="s">
        <v>3498</v>
      </c>
    </row>
    <row r="57" spans="1:7" x14ac:dyDescent="0.2">
      <c r="A57" s="18">
        <v>5540246172978</v>
      </c>
      <c r="B57" s="14">
        <v>202205</v>
      </c>
      <c r="C57" t="s">
        <v>37</v>
      </c>
      <c r="D57" t="s">
        <v>3544</v>
      </c>
      <c r="E57" s="56">
        <v>8942</v>
      </c>
      <c r="F57" s="56">
        <v>8854</v>
      </c>
      <c r="G57" s="66" t="s">
        <v>3489</v>
      </c>
    </row>
    <row r="58" spans="1:7" x14ac:dyDescent="0.2">
      <c r="A58" s="21">
        <v>5540246172978</v>
      </c>
      <c r="B58" s="14">
        <v>202206</v>
      </c>
      <c r="C58" t="s">
        <v>37</v>
      </c>
      <c r="D58" t="s">
        <v>3545</v>
      </c>
      <c r="E58" s="56">
        <v>12368</v>
      </c>
      <c r="F58" s="56">
        <v>13531</v>
      </c>
      <c r="G58" s="66" t="s">
        <v>3489</v>
      </c>
    </row>
    <row r="59" spans="1:7" x14ac:dyDescent="0.2">
      <c r="A59" s="18">
        <v>5540246172978</v>
      </c>
      <c r="B59" s="14">
        <v>202207</v>
      </c>
      <c r="C59" t="s">
        <v>37</v>
      </c>
      <c r="D59" t="s">
        <v>3546</v>
      </c>
      <c r="E59" s="56">
        <v>13289</v>
      </c>
      <c r="F59" s="56">
        <v>11693</v>
      </c>
      <c r="G59" s="66" t="s">
        <v>3489</v>
      </c>
    </row>
    <row r="60" spans="1:7" x14ac:dyDescent="0.2">
      <c r="A60" s="21">
        <v>5540246172978</v>
      </c>
      <c r="B60" s="14">
        <v>202208</v>
      </c>
      <c r="C60" t="s">
        <v>37</v>
      </c>
      <c r="D60" t="s">
        <v>3547</v>
      </c>
      <c r="E60" s="56">
        <v>15880</v>
      </c>
      <c r="F60" s="56">
        <v>14616</v>
      </c>
      <c r="G60" s="66" t="s">
        <v>3489</v>
      </c>
    </row>
    <row r="61" spans="1:7" x14ac:dyDescent="0.2">
      <c r="A61" s="18">
        <v>5540246172978</v>
      </c>
      <c r="B61" s="14">
        <v>202209</v>
      </c>
      <c r="C61" t="s">
        <v>37</v>
      </c>
      <c r="D61" t="s">
        <v>3548</v>
      </c>
      <c r="E61" s="56">
        <v>16542</v>
      </c>
      <c r="F61" s="56">
        <v>14282</v>
      </c>
      <c r="G61" s="66" t="s">
        <v>3489</v>
      </c>
    </row>
    <row r="62" spans="1:7" x14ac:dyDescent="0.2">
      <c r="A62" s="18">
        <v>5540246172978</v>
      </c>
      <c r="B62" s="14">
        <v>202210</v>
      </c>
      <c r="C62" t="s">
        <v>37</v>
      </c>
      <c r="D62" t="s">
        <v>3549</v>
      </c>
      <c r="E62" s="56">
        <v>14620</v>
      </c>
      <c r="F62" s="56">
        <v>15285</v>
      </c>
      <c r="G62" s="66" t="s">
        <v>3489</v>
      </c>
    </row>
    <row r="63" spans="1:7" x14ac:dyDescent="0.2">
      <c r="A63" s="21">
        <v>5540246172978</v>
      </c>
      <c r="B63" s="14">
        <v>202211</v>
      </c>
      <c r="C63" t="s">
        <v>37</v>
      </c>
      <c r="D63" t="s">
        <v>3550</v>
      </c>
      <c r="E63" s="56">
        <v>14538</v>
      </c>
      <c r="F63" s="56">
        <v>16120</v>
      </c>
      <c r="G63" s="66" t="s">
        <v>3489</v>
      </c>
    </row>
    <row r="64" spans="1:7" x14ac:dyDescent="0.2">
      <c r="A64" s="21">
        <v>5540246172978</v>
      </c>
      <c r="B64" s="14">
        <v>202212</v>
      </c>
      <c r="C64" t="s">
        <v>37</v>
      </c>
      <c r="D64" t="s">
        <v>3551</v>
      </c>
      <c r="E64" s="56">
        <v>16712</v>
      </c>
      <c r="F64" s="56">
        <v>15452</v>
      </c>
      <c r="G64" s="66" t="s">
        <v>3489</v>
      </c>
    </row>
    <row r="65" spans="1:7" x14ac:dyDescent="0.2">
      <c r="A65" s="18">
        <v>5540246172978</v>
      </c>
      <c r="B65" s="14">
        <v>202301</v>
      </c>
      <c r="C65" t="s">
        <v>37</v>
      </c>
      <c r="D65" t="s">
        <v>3552</v>
      </c>
      <c r="E65" s="56">
        <v>11697</v>
      </c>
      <c r="F65" s="56">
        <v>1671</v>
      </c>
      <c r="G65" s="65" t="s">
        <v>3498</v>
      </c>
    </row>
    <row r="66" spans="1:7" x14ac:dyDescent="0.2">
      <c r="A66" s="21">
        <v>5540246173472</v>
      </c>
      <c r="B66" s="14">
        <v>202205</v>
      </c>
      <c r="C66" t="s">
        <v>37</v>
      </c>
      <c r="D66" t="s">
        <v>3553</v>
      </c>
      <c r="E66" s="56">
        <v>864</v>
      </c>
      <c r="F66" s="56">
        <v>543</v>
      </c>
      <c r="G66" s="66" t="s">
        <v>3489</v>
      </c>
    </row>
    <row r="67" spans="1:7" x14ac:dyDescent="0.2">
      <c r="A67" s="21">
        <v>5540246173472</v>
      </c>
      <c r="B67" s="14">
        <v>202206</v>
      </c>
      <c r="C67" t="s">
        <v>37</v>
      </c>
      <c r="D67" t="s">
        <v>3554</v>
      </c>
      <c r="E67" s="56">
        <v>920</v>
      </c>
      <c r="F67" s="56">
        <v>808</v>
      </c>
      <c r="G67" s="66" t="s">
        <v>3489</v>
      </c>
    </row>
    <row r="68" spans="1:7" x14ac:dyDescent="0.2">
      <c r="A68" s="18">
        <v>5540246173472</v>
      </c>
      <c r="B68" s="14">
        <v>202208</v>
      </c>
      <c r="C68" t="s">
        <v>37</v>
      </c>
      <c r="D68" t="s">
        <v>3555</v>
      </c>
      <c r="E68" s="56">
        <v>1534</v>
      </c>
      <c r="F68" s="56">
        <v>864</v>
      </c>
      <c r="G68" s="66" t="s">
        <v>3489</v>
      </c>
    </row>
    <row r="69" spans="1:7" x14ac:dyDescent="0.2">
      <c r="A69" s="18">
        <v>5540246173472</v>
      </c>
      <c r="B69" s="14">
        <v>202210</v>
      </c>
      <c r="C69" t="s">
        <v>37</v>
      </c>
      <c r="D69" t="s">
        <v>3556</v>
      </c>
      <c r="E69" s="56">
        <v>976</v>
      </c>
      <c r="F69" s="56">
        <v>850</v>
      </c>
      <c r="G69" s="66" t="s">
        <v>3489</v>
      </c>
    </row>
    <row r="70" spans="1:7" x14ac:dyDescent="0.2">
      <c r="A70" s="18">
        <v>5540246173472</v>
      </c>
      <c r="B70" s="14">
        <v>202211</v>
      </c>
      <c r="C70" t="s">
        <v>37</v>
      </c>
      <c r="D70" t="s">
        <v>3557</v>
      </c>
      <c r="E70" s="56">
        <v>837</v>
      </c>
      <c r="F70" s="56">
        <v>696</v>
      </c>
      <c r="G70" s="66" t="s">
        <v>3489</v>
      </c>
    </row>
    <row r="71" spans="1:7" x14ac:dyDescent="0.2">
      <c r="A71" s="18">
        <v>5540246173472</v>
      </c>
      <c r="B71" s="14">
        <v>202212</v>
      </c>
      <c r="C71" t="s">
        <v>37</v>
      </c>
      <c r="D71" t="s">
        <v>3558</v>
      </c>
      <c r="E71" s="56">
        <v>1116</v>
      </c>
      <c r="F71" s="56">
        <v>933</v>
      </c>
      <c r="G71" s="66" t="s">
        <v>3489</v>
      </c>
    </row>
    <row r="72" spans="1:7" x14ac:dyDescent="0.2">
      <c r="A72" s="21">
        <v>5540246173472</v>
      </c>
      <c r="B72" s="14">
        <v>202301</v>
      </c>
      <c r="C72" t="s">
        <v>37</v>
      </c>
      <c r="D72" t="s">
        <v>3559</v>
      </c>
      <c r="E72" s="56">
        <v>419</v>
      </c>
      <c r="F72" s="56">
        <v>0</v>
      </c>
      <c r="G72" s="65" t="s">
        <v>3498</v>
      </c>
    </row>
    <row r="73" spans="1:7" x14ac:dyDescent="0.2">
      <c r="A73" s="21">
        <v>5540246173492</v>
      </c>
      <c r="B73" s="14">
        <v>202210</v>
      </c>
      <c r="C73" t="s">
        <v>144</v>
      </c>
      <c r="D73" t="s">
        <v>3560</v>
      </c>
      <c r="E73" s="56">
        <v>9188</v>
      </c>
      <c r="F73" s="56">
        <v>0</v>
      </c>
      <c r="G73" s="66" t="s">
        <v>3489</v>
      </c>
    </row>
    <row r="74" spans="1:7" x14ac:dyDescent="0.2">
      <c r="A74" s="21">
        <v>5540246173492</v>
      </c>
      <c r="B74" s="14">
        <v>202301</v>
      </c>
      <c r="C74" t="s">
        <v>144</v>
      </c>
      <c r="D74" t="s">
        <v>3561</v>
      </c>
      <c r="E74" s="56">
        <v>8967</v>
      </c>
      <c r="F74" s="56">
        <v>0</v>
      </c>
      <c r="G74" s="65" t="s">
        <v>3498</v>
      </c>
    </row>
    <row r="75" spans="1:7" x14ac:dyDescent="0.2">
      <c r="A75" s="21">
        <v>5540246173685</v>
      </c>
      <c r="B75" s="14">
        <v>202205</v>
      </c>
      <c r="C75" t="s">
        <v>124</v>
      </c>
      <c r="D75" t="s">
        <v>3562</v>
      </c>
      <c r="E75" s="56">
        <v>891</v>
      </c>
      <c r="F75" s="56">
        <v>260</v>
      </c>
      <c r="G75" s="66" t="s">
        <v>3489</v>
      </c>
    </row>
    <row r="76" spans="1:7" x14ac:dyDescent="0.2">
      <c r="A76" s="21">
        <v>5540246173685</v>
      </c>
      <c r="B76" s="14">
        <v>202208</v>
      </c>
      <c r="C76" t="s">
        <v>124</v>
      </c>
      <c r="D76" t="s">
        <v>3563</v>
      </c>
      <c r="E76" s="56">
        <v>576</v>
      </c>
      <c r="F76" s="56">
        <v>226</v>
      </c>
      <c r="G76" s="66" t="s">
        <v>3489</v>
      </c>
    </row>
    <row r="77" spans="1:7" x14ac:dyDescent="0.2">
      <c r="A77" s="21">
        <v>5540246173686</v>
      </c>
      <c r="B77" s="14">
        <v>202206</v>
      </c>
      <c r="C77" t="s">
        <v>124</v>
      </c>
      <c r="D77" t="s">
        <v>3564</v>
      </c>
      <c r="E77" s="56">
        <v>279</v>
      </c>
      <c r="F77" s="56">
        <v>430</v>
      </c>
      <c r="G77" s="66" t="s">
        <v>3489</v>
      </c>
    </row>
    <row r="78" spans="1:7" x14ac:dyDescent="0.2">
      <c r="A78" s="18">
        <v>5540246173686</v>
      </c>
      <c r="B78" s="14">
        <v>202207</v>
      </c>
      <c r="C78" t="s">
        <v>124</v>
      </c>
      <c r="D78" t="s">
        <v>3565</v>
      </c>
      <c r="E78" s="56">
        <v>223</v>
      </c>
      <c r="F78" s="56">
        <v>207</v>
      </c>
      <c r="G78" s="66" t="s">
        <v>3489</v>
      </c>
    </row>
    <row r="79" spans="1:7" x14ac:dyDescent="0.2">
      <c r="A79" s="18">
        <v>5540246173686</v>
      </c>
      <c r="B79" s="14">
        <v>202208</v>
      </c>
      <c r="C79" t="s">
        <v>124</v>
      </c>
      <c r="D79" t="s">
        <v>3566</v>
      </c>
      <c r="E79" s="56">
        <v>274</v>
      </c>
      <c r="F79" s="56">
        <v>193</v>
      </c>
      <c r="G79" s="66" t="s">
        <v>3489</v>
      </c>
    </row>
    <row r="80" spans="1:7" x14ac:dyDescent="0.2">
      <c r="A80" s="18">
        <v>5540246173906</v>
      </c>
      <c r="B80" s="14">
        <v>202205</v>
      </c>
      <c r="C80" t="s">
        <v>144</v>
      </c>
      <c r="D80" t="s">
        <v>3567</v>
      </c>
      <c r="E80" s="56">
        <v>1634</v>
      </c>
      <c r="F80" s="56">
        <v>1448</v>
      </c>
      <c r="G80" s="66" t="s">
        <v>3489</v>
      </c>
    </row>
    <row r="81" spans="1:7" x14ac:dyDescent="0.2">
      <c r="A81" s="21">
        <v>5540246173906</v>
      </c>
      <c r="B81" s="14">
        <v>202206</v>
      </c>
      <c r="C81" t="s">
        <v>144</v>
      </c>
      <c r="D81" t="s">
        <v>3568</v>
      </c>
      <c r="E81" s="56">
        <v>6395</v>
      </c>
      <c r="F81" s="56">
        <v>2413</v>
      </c>
      <c r="G81" s="66" t="s">
        <v>3489</v>
      </c>
    </row>
    <row r="82" spans="1:7" x14ac:dyDescent="0.2">
      <c r="A82" s="21">
        <v>5540246173906</v>
      </c>
      <c r="B82" s="14">
        <v>202207</v>
      </c>
      <c r="C82" t="s">
        <v>144</v>
      </c>
      <c r="D82" t="s">
        <v>3569</v>
      </c>
      <c r="E82" s="56">
        <v>2450</v>
      </c>
      <c r="F82" s="56">
        <v>706</v>
      </c>
      <c r="G82" s="66" t="s">
        <v>3489</v>
      </c>
    </row>
    <row r="83" spans="1:7" x14ac:dyDescent="0.2">
      <c r="A83" s="21">
        <v>5540246173906</v>
      </c>
      <c r="B83" s="14">
        <v>202208</v>
      </c>
      <c r="C83" t="s">
        <v>144</v>
      </c>
      <c r="D83" t="s">
        <v>3570</v>
      </c>
      <c r="E83" s="56">
        <v>2451</v>
      </c>
      <c r="F83" s="56">
        <v>1671</v>
      </c>
      <c r="G83" s="66" t="s">
        <v>3489</v>
      </c>
    </row>
    <row r="84" spans="1:7" x14ac:dyDescent="0.2">
      <c r="A84" s="18">
        <v>5540246173906</v>
      </c>
      <c r="B84" s="14">
        <v>202209</v>
      </c>
      <c r="C84" t="s">
        <v>144</v>
      </c>
      <c r="D84" t="s">
        <v>3571</v>
      </c>
      <c r="E84" s="56">
        <v>4085</v>
      </c>
      <c r="F84" s="56">
        <v>1411</v>
      </c>
      <c r="G84" s="66" t="s">
        <v>3489</v>
      </c>
    </row>
    <row r="85" spans="1:7" x14ac:dyDescent="0.2">
      <c r="A85" s="21">
        <v>5540246173906</v>
      </c>
      <c r="B85" s="14">
        <v>202210</v>
      </c>
      <c r="C85" t="s">
        <v>144</v>
      </c>
      <c r="D85" t="s">
        <v>3572</v>
      </c>
      <c r="E85" s="56">
        <v>15110</v>
      </c>
      <c r="F85" s="56">
        <v>3016</v>
      </c>
      <c r="G85" s="66" t="s">
        <v>3489</v>
      </c>
    </row>
    <row r="86" spans="1:7" x14ac:dyDescent="0.2">
      <c r="A86" s="18">
        <v>5540246173906</v>
      </c>
      <c r="B86" s="14">
        <v>202212</v>
      </c>
      <c r="C86" t="s">
        <v>144</v>
      </c>
      <c r="D86" t="s">
        <v>3573</v>
      </c>
      <c r="E86" s="56">
        <v>3267</v>
      </c>
      <c r="F86" s="56">
        <v>2562</v>
      </c>
      <c r="G86" s="66" t="s">
        <v>3489</v>
      </c>
    </row>
    <row r="87" spans="1:7" x14ac:dyDescent="0.2">
      <c r="A87" s="18">
        <v>5540246173906</v>
      </c>
      <c r="B87" s="14">
        <v>202301</v>
      </c>
      <c r="C87" t="s">
        <v>144</v>
      </c>
      <c r="D87" t="s">
        <v>3574</v>
      </c>
      <c r="E87" s="56">
        <v>8167</v>
      </c>
      <c r="F87" s="56">
        <v>822</v>
      </c>
      <c r="G87" s="65" t="s">
        <v>3498</v>
      </c>
    </row>
    <row r="88" spans="1:7" x14ac:dyDescent="0.2">
      <c r="A88" s="21">
        <v>5540246174095</v>
      </c>
      <c r="B88" s="14">
        <v>202205</v>
      </c>
      <c r="C88" t="s">
        <v>37</v>
      </c>
      <c r="D88" t="s">
        <v>3575</v>
      </c>
      <c r="E88" s="56">
        <v>294</v>
      </c>
      <c r="F88" s="56">
        <v>105</v>
      </c>
      <c r="G88" s="66" t="s">
        <v>3489</v>
      </c>
    </row>
    <row r="89" spans="1:7" x14ac:dyDescent="0.2">
      <c r="A89" s="18">
        <v>5540246174095</v>
      </c>
      <c r="B89" s="14">
        <v>202206</v>
      </c>
      <c r="C89" t="s">
        <v>37</v>
      </c>
      <c r="D89" t="s">
        <v>3576</v>
      </c>
      <c r="E89" s="56">
        <v>280</v>
      </c>
      <c r="F89" s="56">
        <v>174</v>
      </c>
      <c r="G89" s="66" t="s">
        <v>3489</v>
      </c>
    </row>
    <row r="90" spans="1:7" x14ac:dyDescent="0.2">
      <c r="A90" s="18">
        <v>5540246174095</v>
      </c>
      <c r="B90" s="14">
        <v>202207</v>
      </c>
      <c r="C90" t="s">
        <v>37</v>
      </c>
      <c r="D90" t="s">
        <v>3577</v>
      </c>
      <c r="E90" s="56">
        <v>210</v>
      </c>
      <c r="F90" s="56">
        <v>84</v>
      </c>
      <c r="G90" s="66" t="s">
        <v>3489</v>
      </c>
    </row>
    <row r="91" spans="1:7" x14ac:dyDescent="0.2">
      <c r="A91" s="18">
        <v>5540246174095</v>
      </c>
      <c r="B91" s="14">
        <v>202208</v>
      </c>
      <c r="C91" t="s">
        <v>37</v>
      </c>
      <c r="D91" t="s">
        <v>3578</v>
      </c>
      <c r="E91" s="56">
        <v>280</v>
      </c>
      <c r="F91" s="56">
        <v>112</v>
      </c>
      <c r="G91" s="66" t="s">
        <v>3489</v>
      </c>
    </row>
    <row r="92" spans="1:7" x14ac:dyDescent="0.2">
      <c r="A92" s="21">
        <v>5540246174095</v>
      </c>
      <c r="B92" s="14">
        <v>202209</v>
      </c>
      <c r="C92" t="s">
        <v>37</v>
      </c>
      <c r="D92" t="s">
        <v>3579</v>
      </c>
      <c r="E92" s="56">
        <v>350</v>
      </c>
      <c r="F92" s="56">
        <v>168</v>
      </c>
      <c r="G92" s="66" t="s">
        <v>3489</v>
      </c>
    </row>
    <row r="93" spans="1:7" x14ac:dyDescent="0.2">
      <c r="A93" s="21">
        <v>5540246174095</v>
      </c>
      <c r="B93" s="14">
        <v>202210</v>
      </c>
      <c r="C93" t="s">
        <v>37</v>
      </c>
      <c r="D93" t="s">
        <v>3580</v>
      </c>
      <c r="E93" s="56">
        <v>350</v>
      </c>
      <c r="F93" s="56">
        <v>154</v>
      </c>
      <c r="G93" s="66" t="s">
        <v>3489</v>
      </c>
    </row>
    <row r="94" spans="1:7" x14ac:dyDescent="0.2">
      <c r="A94" s="18">
        <v>5540246174095</v>
      </c>
      <c r="B94" s="14">
        <v>202211</v>
      </c>
      <c r="C94" t="s">
        <v>37</v>
      </c>
      <c r="D94" t="s">
        <v>3581</v>
      </c>
      <c r="E94" s="56">
        <v>350</v>
      </c>
      <c r="F94" s="56">
        <v>181</v>
      </c>
      <c r="G94" s="66" t="s">
        <v>3489</v>
      </c>
    </row>
    <row r="95" spans="1:7" x14ac:dyDescent="0.2">
      <c r="A95" s="21">
        <v>5540246174095</v>
      </c>
      <c r="B95" s="14">
        <v>202212</v>
      </c>
      <c r="C95" t="s">
        <v>37</v>
      </c>
      <c r="D95" t="s">
        <v>3582</v>
      </c>
      <c r="E95" s="56">
        <v>420</v>
      </c>
      <c r="F95" s="56">
        <v>230</v>
      </c>
      <c r="G95" s="66" t="s">
        <v>3489</v>
      </c>
    </row>
    <row r="96" spans="1:7" x14ac:dyDescent="0.2">
      <c r="A96" s="18">
        <v>5540246174095</v>
      </c>
      <c r="B96" s="14">
        <v>202301</v>
      </c>
      <c r="C96" t="s">
        <v>37</v>
      </c>
      <c r="D96" t="s">
        <v>3583</v>
      </c>
      <c r="E96" s="56">
        <v>419</v>
      </c>
      <c r="F96" s="56">
        <v>7</v>
      </c>
      <c r="G96" s="65" t="s">
        <v>3498</v>
      </c>
    </row>
    <row r="97" spans="1:7" x14ac:dyDescent="0.2">
      <c r="A97" s="21">
        <v>5540246174174</v>
      </c>
      <c r="B97" s="14">
        <v>202205</v>
      </c>
      <c r="C97" t="s">
        <v>37</v>
      </c>
      <c r="D97" t="s">
        <v>3584</v>
      </c>
      <c r="E97" s="56">
        <v>3480</v>
      </c>
      <c r="F97" s="56">
        <v>708</v>
      </c>
      <c r="G97" s="66" t="s">
        <v>3489</v>
      </c>
    </row>
    <row r="98" spans="1:7" x14ac:dyDescent="0.2">
      <c r="A98" s="21">
        <v>5540246174174</v>
      </c>
      <c r="B98" s="14">
        <v>202206</v>
      </c>
      <c r="C98" t="s">
        <v>37</v>
      </c>
      <c r="D98" t="s">
        <v>3585</v>
      </c>
      <c r="E98" s="56">
        <v>3712</v>
      </c>
      <c r="F98" s="56">
        <v>766</v>
      </c>
      <c r="G98" s="66" t="s">
        <v>3489</v>
      </c>
    </row>
    <row r="99" spans="1:7" x14ac:dyDescent="0.2">
      <c r="A99" s="21">
        <v>5540246174174</v>
      </c>
      <c r="B99" s="14">
        <v>202207</v>
      </c>
      <c r="C99" t="s">
        <v>37</v>
      </c>
      <c r="D99" t="s">
        <v>3586</v>
      </c>
      <c r="E99" s="56">
        <v>3364</v>
      </c>
      <c r="F99" s="56">
        <v>708</v>
      </c>
      <c r="G99" s="66" t="s">
        <v>3489</v>
      </c>
    </row>
    <row r="100" spans="1:7" x14ac:dyDescent="0.2">
      <c r="A100" s="18">
        <v>5540246174174</v>
      </c>
      <c r="B100" s="14">
        <v>202208</v>
      </c>
      <c r="C100" t="s">
        <v>37</v>
      </c>
      <c r="D100" t="s">
        <v>3587</v>
      </c>
      <c r="E100" s="56">
        <v>4640</v>
      </c>
      <c r="F100" s="56">
        <v>759</v>
      </c>
      <c r="G100" s="66" t="s">
        <v>3489</v>
      </c>
    </row>
    <row r="101" spans="1:7" x14ac:dyDescent="0.2">
      <c r="A101" s="21">
        <v>5540246174174</v>
      </c>
      <c r="B101" s="14">
        <v>202209</v>
      </c>
      <c r="C101" t="s">
        <v>37</v>
      </c>
      <c r="D101" t="s">
        <v>3588</v>
      </c>
      <c r="E101" s="56">
        <v>3260</v>
      </c>
      <c r="F101" s="56">
        <v>727</v>
      </c>
      <c r="G101" s="66" t="s">
        <v>3489</v>
      </c>
    </row>
    <row r="102" spans="1:7" x14ac:dyDescent="0.2">
      <c r="A102" s="21">
        <v>5540246174174</v>
      </c>
      <c r="B102" s="14">
        <v>202210</v>
      </c>
      <c r="C102" t="s">
        <v>37</v>
      </c>
      <c r="D102" t="s">
        <v>3589</v>
      </c>
      <c r="E102" s="56">
        <v>3828</v>
      </c>
      <c r="F102" s="56">
        <v>666</v>
      </c>
      <c r="G102" s="66" t="s">
        <v>3489</v>
      </c>
    </row>
    <row r="103" spans="1:7" x14ac:dyDescent="0.2">
      <c r="A103" s="21">
        <v>5540246174174</v>
      </c>
      <c r="B103" s="14">
        <v>202211</v>
      </c>
      <c r="C103" t="s">
        <v>37</v>
      </c>
      <c r="D103" t="s">
        <v>3590</v>
      </c>
      <c r="E103" s="56">
        <v>3480</v>
      </c>
      <c r="F103" s="56">
        <v>752</v>
      </c>
      <c r="G103" s="66" t="s">
        <v>3489</v>
      </c>
    </row>
    <row r="104" spans="1:7" x14ac:dyDescent="0.2">
      <c r="A104" s="18">
        <v>5540246174174</v>
      </c>
      <c r="B104" s="14">
        <v>202212</v>
      </c>
      <c r="C104" t="s">
        <v>37</v>
      </c>
      <c r="D104" t="s">
        <v>3591</v>
      </c>
      <c r="E104" s="56">
        <v>3944</v>
      </c>
      <c r="F104" s="56">
        <v>826</v>
      </c>
      <c r="G104" s="66" t="s">
        <v>3489</v>
      </c>
    </row>
    <row r="105" spans="1:7" x14ac:dyDescent="0.2">
      <c r="A105" s="21">
        <v>5540246174174</v>
      </c>
      <c r="B105" s="14">
        <v>202301</v>
      </c>
      <c r="C105" t="s">
        <v>37</v>
      </c>
      <c r="D105" t="s">
        <v>3592</v>
      </c>
      <c r="E105" s="56">
        <v>4408</v>
      </c>
      <c r="F105" s="56">
        <v>96</v>
      </c>
      <c r="G105" s="65" t="s">
        <v>3498</v>
      </c>
    </row>
    <row r="106" spans="1:7" x14ac:dyDescent="0.2">
      <c r="A106" s="18">
        <v>5540246175047</v>
      </c>
      <c r="B106" s="14">
        <v>202205</v>
      </c>
      <c r="C106" t="s">
        <v>37</v>
      </c>
      <c r="D106" t="s">
        <v>3593</v>
      </c>
      <c r="E106" s="56">
        <v>1116</v>
      </c>
      <c r="F106" s="56">
        <v>710</v>
      </c>
      <c r="G106" s="66" t="s">
        <v>3489</v>
      </c>
    </row>
    <row r="107" spans="1:7" x14ac:dyDescent="0.2">
      <c r="A107" s="21">
        <v>5540246175047</v>
      </c>
      <c r="B107" s="14">
        <v>202206</v>
      </c>
      <c r="C107" t="s">
        <v>37</v>
      </c>
      <c r="D107" t="s">
        <v>3594</v>
      </c>
      <c r="E107" s="56">
        <v>140</v>
      </c>
      <c r="F107" s="56">
        <v>543</v>
      </c>
      <c r="G107" s="66" t="s">
        <v>3489</v>
      </c>
    </row>
    <row r="108" spans="1:7" x14ac:dyDescent="0.2">
      <c r="A108" s="21">
        <v>5540246175047</v>
      </c>
      <c r="B108" s="14">
        <v>202207</v>
      </c>
      <c r="C108" t="s">
        <v>37</v>
      </c>
      <c r="D108" t="s">
        <v>3595</v>
      </c>
      <c r="E108" s="56">
        <v>907</v>
      </c>
      <c r="F108" s="56">
        <v>724</v>
      </c>
      <c r="G108" s="66" t="s">
        <v>3489</v>
      </c>
    </row>
    <row r="109" spans="1:7" x14ac:dyDescent="0.2">
      <c r="A109" s="21">
        <v>5540246175047</v>
      </c>
      <c r="B109" s="14">
        <v>202208</v>
      </c>
      <c r="C109" t="s">
        <v>37</v>
      </c>
      <c r="D109" t="s">
        <v>3596</v>
      </c>
      <c r="E109" s="56">
        <v>837</v>
      </c>
      <c r="F109" s="56">
        <v>738</v>
      </c>
      <c r="G109" s="66" t="s">
        <v>3489</v>
      </c>
    </row>
    <row r="110" spans="1:7" x14ac:dyDescent="0.2">
      <c r="A110" s="18">
        <v>5540246175047</v>
      </c>
      <c r="B110" s="14">
        <v>202209</v>
      </c>
      <c r="C110" t="s">
        <v>37</v>
      </c>
      <c r="D110" t="s">
        <v>3597</v>
      </c>
      <c r="E110" s="56">
        <v>975</v>
      </c>
      <c r="F110" s="56">
        <v>864</v>
      </c>
      <c r="G110" s="66" t="s">
        <v>3489</v>
      </c>
    </row>
    <row r="111" spans="1:7" x14ac:dyDescent="0.2">
      <c r="A111" s="18">
        <v>5540246175047</v>
      </c>
      <c r="B111" s="14">
        <v>202210</v>
      </c>
      <c r="C111" t="s">
        <v>37</v>
      </c>
      <c r="D111" t="s">
        <v>3598</v>
      </c>
      <c r="E111" s="56">
        <v>977</v>
      </c>
      <c r="F111" s="56">
        <v>877</v>
      </c>
      <c r="G111" s="66" t="s">
        <v>3489</v>
      </c>
    </row>
    <row r="112" spans="1:7" x14ac:dyDescent="0.2">
      <c r="A112" s="21">
        <v>5540246175047</v>
      </c>
      <c r="B112" s="14">
        <v>202211</v>
      </c>
      <c r="C112" t="s">
        <v>37</v>
      </c>
      <c r="D112" t="s">
        <v>3599</v>
      </c>
      <c r="E112" s="56">
        <v>558</v>
      </c>
      <c r="F112" s="56">
        <v>947</v>
      </c>
      <c r="G112" s="66" t="s">
        <v>3489</v>
      </c>
    </row>
    <row r="113" spans="1:7" x14ac:dyDescent="0.2">
      <c r="A113" s="18">
        <v>5540246175047</v>
      </c>
      <c r="B113" s="14">
        <v>202212</v>
      </c>
      <c r="C113" t="s">
        <v>37</v>
      </c>
      <c r="D113" t="s">
        <v>3600</v>
      </c>
      <c r="E113" s="56">
        <v>1743</v>
      </c>
      <c r="F113" s="56">
        <v>1142</v>
      </c>
      <c r="G113" s="66" t="s">
        <v>3489</v>
      </c>
    </row>
    <row r="114" spans="1:7" x14ac:dyDescent="0.2">
      <c r="A114" s="21">
        <v>5540246175047</v>
      </c>
      <c r="B114" s="14">
        <v>202301</v>
      </c>
      <c r="C114" t="s">
        <v>37</v>
      </c>
      <c r="D114" t="s">
        <v>3601</v>
      </c>
      <c r="E114" s="56">
        <v>418</v>
      </c>
      <c r="F114" s="56">
        <v>84</v>
      </c>
      <c r="G114" s="65" t="s">
        <v>3498</v>
      </c>
    </row>
    <row r="115" spans="1:7" x14ac:dyDescent="0.2">
      <c r="A115" s="18">
        <v>5540246175049</v>
      </c>
      <c r="B115" s="14">
        <v>202205</v>
      </c>
      <c r="C115" t="s">
        <v>37</v>
      </c>
      <c r="D115" t="s">
        <v>3602</v>
      </c>
      <c r="E115" s="56">
        <v>2312</v>
      </c>
      <c r="F115" s="56">
        <v>1643</v>
      </c>
      <c r="G115" s="66" t="s">
        <v>3489</v>
      </c>
    </row>
    <row r="116" spans="1:7" x14ac:dyDescent="0.2">
      <c r="A116" s="21">
        <v>5540246175049</v>
      </c>
      <c r="B116" s="14">
        <v>202206</v>
      </c>
      <c r="C116" t="s">
        <v>37</v>
      </c>
      <c r="D116" t="s">
        <v>3603</v>
      </c>
      <c r="E116" s="56">
        <v>1672</v>
      </c>
      <c r="F116" s="56">
        <v>2757</v>
      </c>
      <c r="G116" s="66" t="s">
        <v>3489</v>
      </c>
    </row>
    <row r="117" spans="1:7" x14ac:dyDescent="0.2">
      <c r="A117" s="18">
        <v>5540246175049</v>
      </c>
      <c r="B117" s="14">
        <v>202207</v>
      </c>
      <c r="C117" t="s">
        <v>37</v>
      </c>
      <c r="D117" t="s">
        <v>3604</v>
      </c>
      <c r="E117" s="56">
        <v>2787</v>
      </c>
      <c r="F117" s="56">
        <v>1963</v>
      </c>
      <c r="G117" s="66" t="s">
        <v>3489</v>
      </c>
    </row>
    <row r="118" spans="1:7" x14ac:dyDescent="0.2">
      <c r="A118" s="18">
        <v>5540246175049</v>
      </c>
      <c r="B118" s="14">
        <v>202208</v>
      </c>
      <c r="C118" t="s">
        <v>37</v>
      </c>
      <c r="D118" t="s">
        <v>3605</v>
      </c>
      <c r="E118" s="56">
        <v>2507</v>
      </c>
      <c r="F118" s="56">
        <v>2144</v>
      </c>
      <c r="G118" s="66" t="s">
        <v>3489</v>
      </c>
    </row>
    <row r="119" spans="1:7" x14ac:dyDescent="0.2">
      <c r="A119" s="21">
        <v>5540246175049</v>
      </c>
      <c r="B119" s="14">
        <v>202209</v>
      </c>
      <c r="C119" t="s">
        <v>37</v>
      </c>
      <c r="D119" t="s">
        <v>3606</v>
      </c>
      <c r="E119" s="56">
        <v>2926</v>
      </c>
      <c r="F119" s="56">
        <v>3494</v>
      </c>
      <c r="G119" s="66" t="s">
        <v>3489</v>
      </c>
    </row>
    <row r="120" spans="1:7" x14ac:dyDescent="0.2">
      <c r="A120" s="21">
        <v>5540246175049</v>
      </c>
      <c r="B120" s="14">
        <v>202210</v>
      </c>
      <c r="C120" t="s">
        <v>37</v>
      </c>
      <c r="D120" t="s">
        <v>3607</v>
      </c>
      <c r="E120" s="56">
        <v>5015</v>
      </c>
      <c r="F120" s="56">
        <v>4274</v>
      </c>
      <c r="G120" s="66" t="s">
        <v>3489</v>
      </c>
    </row>
    <row r="121" spans="1:7" x14ac:dyDescent="0.2">
      <c r="A121" s="18">
        <v>5540246175049</v>
      </c>
      <c r="B121" s="14">
        <v>202211</v>
      </c>
      <c r="C121" t="s">
        <v>37</v>
      </c>
      <c r="D121" t="s">
        <v>3608</v>
      </c>
      <c r="E121" s="56">
        <v>4736</v>
      </c>
      <c r="F121" s="56">
        <v>5095</v>
      </c>
      <c r="G121" s="66" t="s">
        <v>3489</v>
      </c>
    </row>
    <row r="122" spans="1:7" x14ac:dyDescent="0.2">
      <c r="A122" s="21">
        <v>5540246175049</v>
      </c>
      <c r="B122" s="14">
        <v>202212</v>
      </c>
      <c r="C122" t="s">
        <v>37</v>
      </c>
      <c r="D122" t="s">
        <v>3609</v>
      </c>
      <c r="E122" s="56">
        <v>6267</v>
      </c>
      <c r="F122" s="56">
        <v>5861</v>
      </c>
      <c r="G122" s="66" t="s">
        <v>3489</v>
      </c>
    </row>
    <row r="123" spans="1:7" x14ac:dyDescent="0.2">
      <c r="A123" s="21">
        <v>5540246175049</v>
      </c>
      <c r="B123" s="14">
        <v>202301</v>
      </c>
      <c r="C123" t="s">
        <v>37</v>
      </c>
      <c r="D123" t="s">
        <v>3610</v>
      </c>
      <c r="E123" s="56">
        <v>4736</v>
      </c>
      <c r="F123" s="56">
        <v>975</v>
      </c>
      <c r="G123" s="65" t="s">
        <v>3498</v>
      </c>
    </row>
    <row r="124" spans="1:7" x14ac:dyDescent="0.2">
      <c r="A124" s="18">
        <v>5540246175050</v>
      </c>
      <c r="B124" s="14">
        <v>202205</v>
      </c>
      <c r="C124" t="s">
        <v>37</v>
      </c>
      <c r="D124" t="s">
        <v>3611</v>
      </c>
      <c r="E124" s="56">
        <v>3343</v>
      </c>
      <c r="F124" s="56">
        <v>2409</v>
      </c>
      <c r="G124" s="66" t="s">
        <v>3489</v>
      </c>
    </row>
    <row r="125" spans="1:7" x14ac:dyDescent="0.2">
      <c r="A125" s="18">
        <v>5540246175050</v>
      </c>
      <c r="B125" s="14">
        <v>202206</v>
      </c>
      <c r="C125" t="s">
        <v>37</v>
      </c>
      <c r="D125" t="s">
        <v>3612</v>
      </c>
      <c r="E125" s="56">
        <v>2229</v>
      </c>
      <c r="F125" s="56">
        <v>2993</v>
      </c>
      <c r="G125" s="66" t="s">
        <v>3489</v>
      </c>
    </row>
    <row r="126" spans="1:7" x14ac:dyDescent="0.2">
      <c r="A126" s="21">
        <v>5540246175050</v>
      </c>
      <c r="B126" s="14">
        <v>202207</v>
      </c>
      <c r="C126" t="s">
        <v>37</v>
      </c>
      <c r="D126" t="s">
        <v>3613</v>
      </c>
      <c r="E126" s="56">
        <v>2229</v>
      </c>
      <c r="F126" s="56">
        <v>1880</v>
      </c>
      <c r="G126" s="66" t="s">
        <v>3489</v>
      </c>
    </row>
    <row r="127" spans="1:7" x14ac:dyDescent="0.2">
      <c r="A127" s="21">
        <v>5540246175050</v>
      </c>
      <c r="B127" s="14">
        <v>202208</v>
      </c>
      <c r="C127" t="s">
        <v>37</v>
      </c>
      <c r="D127" t="s">
        <v>3614</v>
      </c>
      <c r="E127" s="56">
        <v>2368</v>
      </c>
      <c r="F127" s="56">
        <v>1977</v>
      </c>
      <c r="G127" s="66" t="s">
        <v>3489</v>
      </c>
    </row>
    <row r="128" spans="1:7" x14ac:dyDescent="0.2">
      <c r="A128" s="18">
        <v>5540246175050</v>
      </c>
      <c r="B128" s="14">
        <v>202209</v>
      </c>
      <c r="C128" t="s">
        <v>37</v>
      </c>
      <c r="D128" t="s">
        <v>3615</v>
      </c>
      <c r="E128" s="56">
        <v>2508</v>
      </c>
      <c r="F128" s="56">
        <v>3063</v>
      </c>
      <c r="G128" s="66" t="s">
        <v>3489</v>
      </c>
    </row>
    <row r="129" spans="1:7" x14ac:dyDescent="0.2">
      <c r="A129" s="18">
        <v>5540246175050</v>
      </c>
      <c r="B129" s="14">
        <v>202210</v>
      </c>
      <c r="C129" t="s">
        <v>37</v>
      </c>
      <c r="D129" t="s">
        <v>3616</v>
      </c>
      <c r="E129" s="56">
        <v>4180</v>
      </c>
      <c r="F129" s="56">
        <v>3383</v>
      </c>
      <c r="G129" s="66" t="s">
        <v>3489</v>
      </c>
    </row>
    <row r="130" spans="1:7" x14ac:dyDescent="0.2">
      <c r="A130" s="21">
        <v>5540246175050</v>
      </c>
      <c r="B130" s="14">
        <v>202211</v>
      </c>
      <c r="C130" t="s">
        <v>37</v>
      </c>
      <c r="D130" t="s">
        <v>3617</v>
      </c>
      <c r="E130" s="56">
        <v>3622</v>
      </c>
      <c r="F130" s="56">
        <v>3494</v>
      </c>
      <c r="G130" s="66" t="s">
        <v>3489</v>
      </c>
    </row>
    <row r="131" spans="1:7" x14ac:dyDescent="0.2">
      <c r="A131" s="21">
        <v>5540246175050</v>
      </c>
      <c r="B131" s="14">
        <v>202212</v>
      </c>
      <c r="C131" t="s">
        <v>37</v>
      </c>
      <c r="D131" t="s">
        <v>3618</v>
      </c>
      <c r="E131" s="56">
        <v>4178</v>
      </c>
      <c r="F131" s="56">
        <v>4135</v>
      </c>
      <c r="G131" s="66" t="s">
        <v>3489</v>
      </c>
    </row>
    <row r="132" spans="1:7" x14ac:dyDescent="0.2">
      <c r="A132" s="18">
        <v>5540246175050</v>
      </c>
      <c r="B132" s="14">
        <v>202301</v>
      </c>
      <c r="C132" t="s">
        <v>37</v>
      </c>
      <c r="D132" t="s">
        <v>3619</v>
      </c>
      <c r="E132" s="56">
        <v>3064</v>
      </c>
      <c r="F132" s="56">
        <v>516</v>
      </c>
      <c r="G132" s="65" t="s">
        <v>3498</v>
      </c>
    </row>
    <row r="133" spans="1:7" x14ac:dyDescent="0.2">
      <c r="A133" s="21">
        <v>5540246175372</v>
      </c>
      <c r="B133" s="14">
        <v>202205</v>
      </c>
      <c r="C133" t="s">
        <v>7</v>
      </c>
      <c r="D133" t="s">
        <v>3620</v>
      </c>
      <c r="E133" s="56">
        <v>3341</v>
      </c>
      <c r="F133" s="56">
        <v>696</v>
      </c>
      <c r="G133" s="66" t="s">
        <v>3489</v>
      </c>
    </row>
    <row r="134" spans="1:7" x14ac:dyDescent="0.2">
      <c r="A134" s="18">
        <v>5540246175461</v>
      </c>
      <c r="B134" s="14">
        <v>202205</v>
      </c>
      <c r="C134" t="s">
        <v>78</v>
      </c>
      <c r="D134" t="s">
        <v>3621</v>
      </c>
      <c r="E134" s="56">
        <v>15034</v>
      </c>
      <c r="F134" s="56">
        <v>0</v>
      </c>
      <c r="G134" s="66" t="s">
        <v>3489</v>
      </c>
    </row>
    <row r="135" spans="1:7" x14ac:dyDescent="0.2">
      <c r="A135" s="21">
        <v>5540246176294</v>
      </c>
      <c r="B135" s="14">
        <v>202205</v>
      </c>
      <c r="C135" t="s">
        <v>37</v>
      </c>
      <c r="D135" t="s">
        <v>3622</v>
      </c>
      <c r="E135" s="56">
        <v>18563</v>
      </c>
      <c r="F135" s="56">
        <v>22755</v>
      </c>
      <c r="G135" s="66" t="s">
        <v>3489</v>
      </c>
    </row>
    <row r="136" spans="1:7" x14ac:dyDescent="0.2">
      <c r="A136" s="21">
        <v>5540246176294</v>
      </c>
      <c r="B136" s="14">
        <v>202206</v>
      </c>
      <c r="C136" t="s">
        <v>37</v>
      </c>
      <c r="D136" t="s">
        <v>3623</v>
      </c>
      <c r="E136" s="56">
        <v>25952</v>
      </c>
      <c r="F136" s="56">
        <v>27618</v>
      </c>
      <c r="G136" s="66" t="s">
        <v>3489</v>
      </c>
    </row>
    <row r="137" spans="1:7" x14ac:dyDescent="0.2">
      <c r="A137" s="18">
        <v>5540246176294</v>
      </c>
      <c r="B137" s="14">
        <v>202207</v>
      </c>
      <c r="C137" t="s">
        <v>37</v>
      </c>
      <c r="D137" t="s">
        <v>3624</v>
      </c>
      <c r="E137" s="56">
        <v>10026</v>
      </c>
      <c r="F137" s="56">
        <v>9615</v>
      </c>
      <c r="G137" s="66" t="s">
        <v>3489</v>
      </c>
    </row>
    <row r="138" spans="1:7" x14ac:dyDescent="0.2">
      <c r="A138" s="21">
        <v>5540246176294</v>
      </c>
      <c r="B138" s="14">
        <v>202208</v>
      </c>
      <c r="C138" t="s">
        <v>37</v>
      </c>
      <c r="D138" t="s">
        <v>3625</v>
      </c>
      <c r="E138" s="56">
        <v>12550</v>
      </c>
      <c r="F138" s="56">
        <v>11136</v>
      </c>
      <c r="G138" s="66" t="s">
        <v>3489</v>
      </c>
    </row>
    <row r="139" spans="1:7" x14ac:dyDescent="0.2">
      <c r="A139" s="21">
        <v>5540246176294</v>
      </c>
      <c r="B139" s="14">
        <v>202209</v>
      </c>
      <c r="C139" t="s">
        <v>37</v>
      </c>
      <c r="D139" t="s">
        <v>3626</v>
      </c>
      <c r="E139" s="56">
        <v>8840</v>
      </c>
      <c r="F139" s="56">
        <v>9726</v>
      </c>
      <c r="G139" s="66" t="s">
        <v>3489</v>
      </c>
    </row>
    <row r="140" spans="1:7" x14ac:dyDescent="0.2">
      <c r="A140" s="18">
        <v>5540246176294</v>
      </c>
      <c r="B140" s="14">
        <v>202210</v>
      </c>
      <c r="C140" t="s">
        <v>37</v>
      </c>
      <c r="D140" t="s">
        <v>3627</v>
      </c>
      <c r="E140" s="56">
        <v>10396</v>
      </c>
      <c r="F140" s="56">
        <v>12027</v>
      </c>
      <c r="G140" s="66" t="s">
        <v>3489</v>
      </c>
    </row>
    <row r="141" spans="1:7" x14ac:dyDescent="0.2">
      <c r="A141" s="21">
        <v>5540246176294</v>
      </c>
      <c r="B141" s="14">
        <v>202211</v>
      </c>
      <c r="C141" t="s">
        <v>37</v>
      </c>
      <c r="D141" t="s">
        <v>3628</v>
      </c>
      <c r="E141" s="56">
        <v>10769</v>
      </c>
      <c r="F141" s="56">
        <v>10691</v>
      </c>
      <c r="G141" s="66" t="s">
        <v>3489</v>
      </c>
    </row>
    <row r="142" spans="1:7" x14ac:dyDescent="0.2">
      <c r="A142" s="18">
        <v>5540246176294</v>
      </c>
      <c r="B142" s="14">
        <v>202212</v>
      </c>
      <c r="C142" t="s">
        <v>37</v>
      </c>
      <c r="D142" t="s">
        <v>3629</v>
      </c>
      <c r="E142" s="56">
        <v>12253</v>
      </c>
      <c r="F142" s="56">
        <v>10617</v>
      </c>
      <c r="G142" s="66" t="s">
        <v>3489</v>
      </c>
    </row>
    <row r="143" spans="1:7" x14ac:dyDescent="0.2">
      <c r="A143" s="18">
        <v>5540246176294</v>
      </c>
      <c r="B143" s="14">
        <v>202301</v>
      </c>
      <c r="C143" t="s">
        <v>37</v>
      </c>
      <c r="D143" t="s">
        <v>3630</v>
      </c>
      <c r="E143" s="56">
        <v>11512</v>
      </c>
      <c r="F143" s="56">
        <v>1411</v>
      </c>
      <c r="G143" s="65" t="s">
        <v>3498</v>
      </c>
    </row>
    <row r="144" spans="1:7" x14ac:dyDescent="0.2">
      <c r="A144" s="18">
        <v>5540246176295</v>
      </c>
      <c r="B144" s="14">
        <v>202205</v>
      </c>
      <c r="C144" t="s">
        <v>37</v>
      </c>
      <c r="D144" t="s">
        <v>3631</v>
      </c>
      <c r="E144" s="56">
        <v>78697</v>
      </c>
      <c r="F144" s="56">
        <v>75104</v>
      </c>
      <c r="G144" s="66" t="s">
        <v>3489</v>
      </c>
    </row>
    <row r="145" spans="1:7" x14ac:dyDescent="0.2">
      <c r="A145" s="18">
        <v>5540246176295</v>
      </c>
      <c r="B145" s="14">
        <v>202206</v>
      </c>
      <c r="C145" t="s">
        <v>37</v>
      </c>
      <c r="D145" t="s">
        <v>3632</v>
      </c>
      <c r="E145" s="56">
        <v>120605</v>
      </c>
      <c r="F145" s="56">
        <v>127805</v>
      </c>
      <c r="G145" s="66" t="s">
        <v>3489</v>
      </c>
    </row>
    <row r="146" spans="1:7" x14ac:dyDescent="0.2">
      <c r="A146" s="18">
        <v>5540246176295</v>
      </c>
      <c r="B146" s="14">
        <v>202207</v>
      </c>
      <c r="C146" t="s">
        <v>37</v>
      </c>
      <c r="D146" t="s">
        <v>3633</v>
      </c>
      <c r="E146" s="56">
        <v>41578</v>
      </c>
      <c r="F146" s="56">
        <v>44359</v>
      </c>
      <c r="G146" s="66" t="s">
        <v>3489</v>
      </c>
    </row>
    <row r="147" spans="1:7" x14ac:dyDescent="0.2">
      <c r="A147" s="18">
        <v>5540246176295</v>
      </c>
      <c r="B147" s="14">
        <v>202208</v>
      </c>
      <c r="C147" t="s">
        <v>37</v>
      </c>
      <c r="D147" t="s">
        <v>3634</v>
      </c>
      <c r="E147" s="56">
        <v>84861</v>
      </c>
      <c r="F147" s="56">
        <v>62933</v>
      </c>
      <c r="G147" s="66" t="s">
        <v>3489</v>
      </c>
    </row>
    <row r="148" spans="1:7" x14ac:dyDescent="0.2">
      <c r="A148" s="18">
        <v>5540246176295</v>
      </c>
      <c r="B148" s="14">
        <v>202209</v>
      </c>
      <c r="C148" t="s">
        <v>37</v>
      </c>
      <c r="D148" t="s">
        <v>3635</v>
      </c>
      <c r="E148" s="56">
        <v>73876</v>
      </c>
      <c r="F148" s="56">
        <v>86054</v>
      </c>
      <c r="G148" s="66" t="s">
        <v>3489</v>
      </c>
    </row>
    <row r="149" spans="1:7" x14ac:dyDescent="0.2">
      <c r="A149" s="18">
        <v>5540246176295</v>
      </c>
      <c r="B149" s="14">
        <v>202210</v>
      </c>
      <c r="C149" t="s">
        <v>37</v>
      </c>
      <c r="D149" t="s">
        <v>3636</v>
      </c>
      <c r="E149" s="56">
        <v>100341</v>
      </c>
      <c r="F149" s="56">
        <v>90907</v>
      </c>
      <c r="G149" s="66" t="s">
        <v>3489</v>
      </c>
    </row>
    <row r="150" spans="1:7" x14ac:dyDescent="0.2">
      <c r="A150" s="21">
        <v>5540246176295</v>
      </c>
      <c r="B150" s="14">
        <v>202211</v>
      </c>
      <c r="C150" t="s">
        <v>37</v>
      </c>
      <c r="D150" t="s">
        <v>3637</v>
      </c>
      <c r="E150" s="56">
        <v>82710</v>
      </c>
      <c r="F150" s="56">
        <v>89200</v>
      </c>
      <c r="G150" s="66" t="s">
        <v>3489</v>
      </c>
    </row>
    <row r="151" spans="1:7" x14ac:dyDescent="0.2">
      <c r="A151" s="21">
        <v>5540246176295</v>
      </c>
      <c r="B151" s="14">
        <v>202212</v>
      </c>
      <c r="C151" t="s">
        <v>37</v>
      </c>
      <c r="D151" t="s">
        <v>3638</v>
      </c>
      <c r="E151" s="56">
        <v>93360</v>
      </c>
      <c r="F151" s="56">
        <v>87669</v>
      </c>
      <c r="G151" s="66" t="s">
        <v>3489</v>
      </c>
    </row>
    <row r="152" spans="1:7" x14ac:dyDescent="0.2">
      <c r="A152" s="18">
        <v>5540246176295</v>
      </c>
      <c r="B152" s="14">
        <v>202301</v>
      </c>
      <c r="C152" t="s">
        <v>37</v>
      </c>
      <c r="D152" t="s">
        <v>3639</v>
      </c>
      <c r="E152" s="56">
        <v>68934</v>
      </c>
      <c r="F152" s="56">
        <v>11099</v>
      </c>
      <c r="G152" s="65" t="s">
        <v>3498</v>
      </c>
    </row>
    <row r="153" spans="1:7" x14ac:dyDescent="0.2">
      <c r="A153" s="18">
        <v>5540246176699</v>
      </c>
      <c r="B153" s="14">
        <v>202205</v>
      </c>
      <c r="C153" t="s">
        <v>37</v>
      </c>
      <c r="D153" t="s">
        <v>3640</v>
      </c>
      <c r="E153" s="56">
        <v>14616</v>
      </c>
      <c r="F153" s="56">
        <v>7308</v>
      </c>
      <c r="G153" s="66" t="s">
        <v>3489</v>
      </c>
    </row>
    <row r="154" spans="1:7" x14ac:dyDescent="0.2">
      <c r="A154" s="21">
        <v>5540246176699</v>
      </c>
      <c r="B154" s="14">
        <v>202206</v>
      </c>
      <c r="C154" t="s">
        <v>37</v>
      </c>
      <c r="D154" t="s">
        <v>3641</v>
      </c>
      <c r="E154" s="56">
        <v>43848</v>
      </c>
      <c r="F154" s="56">
        <v>47816</v>
      </c>
      <c r="G154" s="66" t="s">
        <v>3489</v>
      </c>
    </row>
    <row r="155" spans="1:7" x14ac:dyDescent="0.2">
      <c r="A155" s="21">
        <v>5540246176699</v>
      </c>
      <c r="B155" s="14">
        <v>202207</v>
      </c>
      <c r="C155" t="s">
        <v>37</v>
      </c>
      <c r="D155" t="s">
        <v>3642</v>
      </c>
      <c r="E155" s="56">
        <v>35916</v>
      </c>
      <c r="F155" s="56">
        <v>35288</v>
      </c>
      <c r="G155" s="66" t="s">
        <v>3489</v>
      </c>
    </row>
    <row r="156" spans="1:7" x14ac:dyDescent="0.2">
      <c r="A156" s="21">
        <v>5540246176699</v>
      </c>
      <c r="B156" s="14">
        <v>202208</v>
      </c>
      <c r="C156" t="s">
        <v>37</v>
      </c>
      <c r="D156" t="s">
        <v>3643</v>
      </c>
      <c r="E156" s="56">
        <v>55333</v>
      </c>
      <c r="F156" s="56">
        <v>41969</v>
      </c>
      <c r="G156" s="66" t="s">
        <v>3489</v>
      </c>
    </row>
    <row r="157" spans="1:7" x14ac:dyDescent="0.2">
      <c r="A157" s="21">
        <v>5540246176699</v>
      </c>
      <c r="B157" s="14">
        <v>202209</v>
      </c>
      <c r="C157" t="s">
        <v>37</v>
      </c>
      <c r="D157" t="s">
        <v>3644</v>
      </c>
      <c r="E157" s="56">
        <v>59300</v>
      </c>
      <c r="F157" s="56">
        <v>63893</v>
      </c>
      <c r="G157" s="66" t="s">
        <v>3489</v>
      </c>
    </row>
    <row r="158" spans="1:7" x14ac:dyDescent="0.2">
      <c r="A158" s="21">
        <v>5540246176699</v>
      </c>
      <c r="B158" s="14">
        <v>202210</v>
      </c>
      <c r="C158" t="s">
        <v>37</v>
      </c>
      <c r="D158" t="s">
        <v>3645</v>
      </c>
      <c r="E158" s="56">
        <v>73080</v>
      </c>
      <c r="F158" s="56">
        <v>65355</v>
      </c>
      <c r="G158" s="66" t="s">
        <v>3489</v>
      </c>
    </row>
    <row r="159" spans="1:7" x14ac:dyDescent="0.2">
      <c r="A159" s="18">
        <v>5540246176699</v>
      </c>
      <c r="B159" s="14">
        <v>202211</v>
      </c>
      <c r="C159" t="s">
        <v>37</v>
      </c>
      <c r="D159" t="s">
        <v>3646</v>
      </c>
      <c r="E159" s="56">
        <v>69532</v>
      </c>
      <c r="F159" s="56">
        <v>72245</v>
      </c>
      <c r="G159" s="66" t="s">
        <v>3489</v>
      </c>
    </row>
    <row r="160" spans="1:7" x14ac:dyDescent="0.2">
      <c r="A160" s="18">
        <v>5540246176699</v>
      </c>
      <c r="B160" s="14">
        <v>202212</v>
      </c>
      <c r="C160" t="s">
        <v>37</v>
      </c>
      <c r="D160" t="s">
        <v>3647</v>
      </c>
      <c r="E160" s="56">
        <v>80597</v>
      </c>
      <c r="F160" s="56">
        <v>80806</v>
      </c>
      <c r="G160" s="66" t="s">
        <v>3489</v>
      </c>
    </row>
    <row r="161" spans="1:7" x14ac:dyDescent="0.2">
      <c r="A161" s="18">
        <v>5540246176699</v>
      </c>
      <c r="B161" s="14">
        <v>202301</v>
      </c>
      <c r="C161" t="s">
        <v>37</v>
      </c>
      <c r="D161" t="s">
        <v>3648</v>
      </c>
      <c r="E161" s="56">
        <v>68904</v>
      </c>
      <c r="F161" s="56">
        <v>11484</v>
      </c>
      <c r="G161" s="65" t="s">
        <v>3498</v>
      </c>
    </row>
    <row r="162" spans="1:7" x14ac:dyDescent="0.2">
      <c r="A162" s="21">
        <v>5540246177132</v>
      </c>
      <c r="B162" s="14">
        <v>202205</v>
      </c>
      <c r="C162" t="s">
        <v>78</v>
      </c>
      <c r="D162" t="s">
        <v>3649</v>
      </c>
      <c r="E162" s="56">
        <v>47792</v>
      </c>
      <c r="F162" s="56">
        <v>48999</v>
      </c>
      <c r="G162" s="66" t="s">
        <v>3489</v>
      </c>
    </row>
    <row r="163" spans="1:7" x14ac:dyDescent="0.2">
      <c r="A163" s="18">
        <v>5540246177132</v>
      </c>
      <c r="B163" s="14">
        <v>202206</v>
      </c>
      <c r="C163" t="s">
        <v>78</v>
      </c>
      <c r="D163" t="s">
        <v>3650</v>
      </c>
      <c r="E163" s="56">
        <v>60784</v>
      </c>
      <c r="F163" s="56">
        <v>66816</v>
      </c>
      <c r="G163" s="66" t="s">
        <v>3489</v>
      </c>
    </row>
    <row r="164" spans="1:7" x14ac:dyDescent="0.2">
      <c r="A164" s="21">
        <v>5540246177132</v>
      </c>
      <c r="B164" s="14">
        <v>202207</v>
      </c>
      <c r="C164" t="s">
        <v>78</v>
      </c>
      <c r="D164" t="s">
        <v>3651</v>
      </c>
      <c r="E164" s="56">
        <v>6473</v>
      </c>
      <c r="F164" s="56">
        <v>17168</v>
      </c>
      <c r="G164" s="66" t="s">
        <v>3489</v>
      </c>
    </row>
    <row r="165" spans="1:7" x14ac:dyDescent="0.2">
      <c r="A165" s="18">
        <v>5540246177133</v>
      </c>
      <c r="B165" s="14">
        <v>202205</v>
      </c>
      <c r="C165" t="s">
        <v>78</v>
      </c>
      <c r="D165" t="s">
        <v>3652</v>
      </c>
      <c r="E165" s="56">
        <v>25140</v>
      </c>
      <c r="F165" s="56">
        <v>23386</v>
      </c>
      <c r="G165" s="66" t="s">
        <v>3489</v>
      </c>
    </row>
    <row r="166" spans="1:7" x14ac:dyDescent="0.2">
      <c r="A166" s="18">
        <v>5540246177133</v>
      </c>
      <c r="B166" s="14">
        <v>202206</v>
      </c>
      <c r="C166" t="s">
        <v>78</v>
      </c>
      <c r="D166" t="s">
        <v>3653</v>
      </c>
      <c r="E166" s="56">
        <v>26728</v>
      </c>
      <c r="F166" s="56">
        <v>29279</v>
      </c>
      <c r="G166" s="66" t="s">
        <v>3489</v>
      </c>
    </row>
    <row r="167" spans="1:7" x14ac:dyDescent="0.2">
      <c r="A167" s="18">
        <v>5540246177133</v>
      </c>
      <c r="B167" s="14">
        <v>202207</v>
      </c>
      <c r="C167" t="s">
        <v>78</v>
      </c>
      <c r="D167" t="s">
        <v>3654</v>
      </c>
      <c r="E167" s="56">
        <v>12251</v>
      </c>
      <c r="F167" s="56">
        <v>13433</v>
      </c>
      <c r="G167" s="66" t="s">
        <v>3489</v>
      </c>
    </row>
    <row r="168" spans="1:7" x14ac:dyDescent="0.2">
      <c r="A168" s="18">
        <v>5540246177133</v>
      </c>
      <c r="B168" s="14">
        <v>202208</v>
      </c>
      <c r="C168" t="s">
        <v>78</v>
      </c>
      <c r="D168" t="s">
        <v>3655</v>
      </c>
      <c r="E168" s="56">
        <v>14479</v>
      </c>
      <c r="F168" s="56">
        <v>17366</v>
      </c>
      <c r="G168" s="66" t="s">
        <v>3489</v>
      </c>
    </row>
    <row r="169" spans="1:7" x14ac:dyDescent="0.2">
      <c r="A169" s="21">
        <v>5540246177133</v>
      </c>
      <c r="B169" s="14">
        <v>202209</v>
      </c>
      <c r="C169" t="s">
        <v>78</v>
      </c>
      <c r="D169" t="s">
        <v>3656</v>
      </c>
      <c r="E169" s="56">
        <v>37309</v>
      </c>
      <c r="F169" s="56">
        <v>24291</v>
      </c>
      <c r="G169" s="66" t="s">
        <v>3489</v>
      </c>
    </row>
    <row r="170" spans="1:7" x14ac:dyDescent="0.2">
      <c r="A170" s="18">
        <v>5540246177133</v>
      </c>
      <c r="B170" s="14">
        <v>202210</v>
      </c>
      <c r="C170" t="s">
        <v>78</v>
      </c>
      <c r="D170" t="s">
        <v>3657</v>
      </c>
      <c r="E170" s="56">
        <v>41763</v>
      </c>
      <c r="F170" s="56">
        <v>39510</v>
      </c>
      <c r="G170" s="66" t="s">
        <v>3489</v>
      </c>
    </row>
    <row r="171" spans="1:7" x14ac:dyDescent="0.2">
      <c r="A171" s="18">
        <v>5540246177133</v>
      </c>
      <c r="B171" s="14">
        <v>202211</v>
      </c>
      <c r="C171" t="s">
        <v>78</v>
      </c>
      <c r="D171" t="s">
        <v>3658</v>
      </c>
      <c r="E171" s="56">
        <v>31647</v>
      </c>
      <c r="F171" s="56">
        <v>34313</v>
      </c>
      <c r="G171" s="66" t="s">
        <v>3489</v>
      </c>
    </row>
    <row r="172" spans="1:7" x14ac:dyDescent="0.2">
      <c r="A172" s="21">
        <v>5540246177133</v>
      </c>
      <c r="B172" s="14">
        <v>202212</v>
      </c>
      <c r="C172" t="s">
        <v>78</v>
      </c>
      <c r="D172" t="s">
        <v>3659</v>
      </c>
      <c r="E172" s="56">
        <v>46773</v>
      </c>
      <c r="F172" s="56">
        <v>36817</v>
      </c>
      <c r="G172" s="66" t="s">
        <v>3489</v>
      </c>
    </row>
    <row r="173" spans="1:7" x14ac:dyDescent="0.2">
      <c r="A173" s="21">
        <v>5540246177133</v>
      </c>
      <c r="B173" s="14">
        <v>202301</v>
      </c>
      <c r="C173" t="s">
        <v>78</v>
      </c>
      <c r="D173" t="s">
        <v>3660</v>
      </c>
      <c r="E173" s="56">
        <v>28397</v>
      </c>
      <c r="F173" s="56">
        <v>5708</v>
      </c>
      <c r="G173" s="65" t="s">
        <v>3498</v>
      </c>
    </row>
    <row r="174" spans="1:7" x14ac:dyDescent="0.2">
      <c r="A174" s="18">
        <v>5540246177376</v>
      </c>
      <c r="B174" s="14">
        <v>202205</v>
      </c>
      <c r="C174" t="s">
        <v>7</v>
      </c>
      <c r="D174" t="s">
        <v>3661</v>
      </c>
      <c r="E174" s="56">
        <v>1244</v>
      </c>
      <c r="F174" s="56">
        <v>601</v>
      </c>
      <c r="G174" s="66" t="s">
        <v>3489</v>
      </c>
    </row>
    <row r="175" spans="1:7" x14ac:dyDescent="0.2">
      <c r="A175" s="18">
        <v>5540246177376</v>
      </c>
      <c r="B175" s="14">
        <v>202207</v>
      </c>
      <c r="C175" t="s">
        <v>7</v>
      </c>
      <c r="D175" t="s">
        <v>3662</v>
      </c>
      <c r="E175" s="56">
        <v>1420</v>
      </c>
      <c r="F175" s="56">
        <v>683</v>
      </c>
      <c r="G175" s="66" t="s">
        <v>3489</v>
      </c>
    </row>
    <row r="176" spans="1:7" x14ac:dyDescent="0.2">
      <c r="A176" s="21">
        <v>5540246177376</v>
      </c>
      <c r="B176" s="14">
        <v>202208</v>
      </c>
      <c r="C176" t="s">
        <v>7</v>
      </c>
      <c r="D176" t="s">
        <v>3663</v>
      </c>
      <c r="E176" s="56">
        <v>1337</v>
      </c>
      <c r="F176" s="56">
        <v>819</v>
      </c>
      <c r="G176" s="66" t="s">
        <v>3489</v>
      </c>
    </row>
    <row r="177" spans="1:7" x14ac:dyDescent="0.2">
      <c r="A177" s="21">
        <v>5540246177376</v>
      </c>
      <c r="B177" s="14">
        <v>202209</v>
      </c>
      <c r="C177" t="s">
        <v>7</v>
      </c>
      <c r="D177" t="s">
        <v>3664</v>
      </c>
      <c r="E177" s="56">
        <v>1420</v>
      </c>
      <c r="F177" s="56">
        <v>1126</v>
      </c>
      <c r="G177" s="66" t="s">
        <v>3489</v>
      </c>
    </row>
    <row r="178" spans="1:7" x14ac:dyDescent="0.2">
      <c r="A178" s="18">
        <v>5540246177376</v>
      </c>
      <c r="B178" s="14">
        <v>202210</v>
      </c>
      <c r="C178" t="s">
        <v>7</v>
      </c>
      <c r="D178" t="s">
        <v>3665</v>
      </c>
      <c r="E178" s="56">
        <v>1253</v>
      </c>
      <c r="F178" s="56">
        <v>1328</v>
      </c>
      <c r="G178" s="66" t="s">
        <v>3489</v>
      </c>
    </row>
    <row r="179" spans="1:7" x14ac:dyDescent="0.2">
      <c r="A179" s="21">
        <v>5540246177376</v>
      </c>
      <c r="B179" s="14">
        <v>202211</v>
      </c>
      <c r="C179" t="s">
        <v>7</v>
      </c>
      <c r="D179" t="s">
        <v>3666</v>
      </c>
      <c r="E179" s="56">
        <v>1420</v>
      </c>
      <c r="F179" s="56">
        <v>1167</v>
      </c>
      <c r="G179" s="66" t="s">
        <v>3489</v>
      </c>
    </row>
    <row r="180" spans="1:7" x14ac:dyDescent="0.2">
      <c r="A180" s="21">
        <v>5540246177376</v>
      </c>
      <c r="B180" s="14">
        <v>202301</v>
      </c>
      <c r="C180" t="s">
        <v>7</v>
      </c>
      <c r="D180" t="s">
        <v>3667</v>
      </c>
      <c r="E180" s="56">
        <v>1253</v>
      </c>
      <c r="F180" s="56">
        <v>184</v>
      </c>
      <c r="G180" s="65" t="s">
        <v>3498</v>
      </c>
    </row>
    <row r="181" spans="1:7" x14ac:dyDescent="0.2">
      <c r="A181" s="21">
        <v>5540246180522</v>
      </c>
      <c r="B181" s="14">
        <v>202205</v>
      </c>
      <c r="C181" t="s">
        <v>7</v>
      </c>
      <c r="D181" t="s">
        <v>3668</v>
      </c>
      <c r="E181" s="56">
        <v>1337</v>
      </c>
      <c r="F181" s="56">
        <v>1365</v>
      </c>
      <c r="G181" s="66" t="s">
        <v>3489</v>
      </c>
    </row>
    <row r="182" spans="1:7" x14ac:dyDescent="0.2">
      <c r="A182" s="18">
        <v>5540246180522</v>
      </c>
      <c r="B182" s="14">
        <v>202206</v>
      </c>
      <c r="C182" t="s">
        <v>7</v>
      </c>
      <c r="D182" t="s">
        <v>3669</v>
      </c>
      <c r="E182" s="56">
        <v>1170</v>
      </c>
      <c r="F182" s="56">
        <v>1747</v>
      </c>
      <c r="G182" s="66" t="s">
        <v>3489</v>
      </c>
    </row>
    <row r="183" spans="1:7" x14ac:dyDescent="0.2">
      <c r="A183" s="21">
        <v>5540246180522</v>
      </c>
      <c r="B183" s="14">
        <v>202207</v>
      </c>
      <c r="C183" t="s">
        <v>7</v>
      </c>
      <c r="D183" t="s">
        <v>3670</v>
      </c>
      <c r="E183" s="56">
        <v>1448</v>
      </c>
      <c r="F183" s="56">
        <v>1193</v>
      </c>
      <c r="G183" s="66" t="s">
        <v>3489</v>
      </c>
    </row>
    <row r="184" spans="1:7" x14ac:dyDescent="0.2">
      <c r="A184" s="21">
        <v>5540246180522</v>
      </c>
      <c r="B184" s="14">
        <v>202208</v>
      </c>
      <c r="C184" t="s">
        <v>7</v>
      </c>
      <c r="D184" t="s">
        <v>3671</v>
      </c>
      <c r="E184" s="56">
        <v>1782</v>
      </c>
      <c r="F184" s="56">
        <v>1444</v>
      </c>
      <c r="G184" s="66" t="s">
        <v>3489</v>
      </c>
    </row>
    <row r="185" spans="1:7" x14ac:dyDescent="0.2">
      <c r="A185" s="18">
        <v>5540246180522</v>
      </c>
      <c r="B185" s="14">
        <v>202209</v>
      </c>
      <c r="C185" t="s">
        <v>7</v>
      </c>
      <c r="D185" t="s">
        <v>3672</v>
      </c>
      <c r="E185" s="56">
        <v>1782</v>
      </c>
      <c r="F185" s="56">
        <v>1764</v>
      </c>
      <c r="G185" s="66" t="s">
        <v>3489</v>
      </c>
    </row>
    <row r="186" spans="1:7" x14ac:dyDescent="0.2">
      <c r="A186" s="18">
        <v>5540246180522</v>
      </c>
      <c r="B186" s="14">
        <v>202210</v>
      </c>
      <c r="C186" t="s">
        <v>7</v>
      </c>
      <c r="D186" t="s">
        <v>3673</v>
      </c>
      <c r="E186" s="56">
        <v>3230</v>
      </c>
      <c r="F186" s="56">
        <v>1963</v>
      </c>
      <c r="G186" s="66" t="s">
        <v>3489</v>
      </c>
    </row>
    <row r="187" spans="1:7" x14ac:dyDescent="0.2">
      <c r="A187" s="18">
        <v>5540246180522</v>
      </c>
      <c r="B187" s="14">
        <v>202211</v>
      </c>
      <c r="C187" t="s">
        <v>7</v>
      </c>
      <c r="D187" t="s">
        <v>3674</v>
      </c>
      <c r="E187" s="56">
        <v>1671</v>
      </c>
      <c r="F187" s="56">
        <v>1722</v>
      </c>
      <c r="G187" s="66" t="s">
        <v>3489</v>
      </c>
    </row>
    <row r="188" spans="1:7" x14ac:dyDescent="0.2">
      <c r="A188" s="18">
        <v>5540246180522</v>
      </c>
      <c r="B188" s="14">
        <v>202212</v>
      </c>
      <c r="C188" t="s">
        <v>7</v>
      </c>
      <c r="D188" t="s">
        <v>3675</v>
      </c>
      <c r="E188" s="56">
        <v>1838</v>
      </c>
      <c r="F188" s="56">
        <v>1856</v>
      </c>
      <c r="G188" s="66" t="s">
        <v>3489</v>
      </c>
    </row>
    <row r="189" spans="1:7" x14ac:dyDescent="0.2">
      <c r="A189" s="21">
        <v>5540246180522</v>
      </c>
      <c r="B189" s="14">
        <v>202301</v>
      </c>
      <c r="C189" t="s">
        <v>7</v>
      </c>
      <c r="D189" t="s">
        <v>3676</v>
      </c>
      <c r="E189" s="56">
        <v>1782</v>
      </c>
      <c r="F189" s="56">
        <v>279</v>
      </c>
      <c r="G189" s="65" t="s">
        <v>3498</v>
      </c>
    </row>
    <row r="190" spans="1:7" x14ac:dyDescent="0.2">
      <c r="A190" s="21">
        <v>5540246181016</v>
      </c>
      <c r="B190" s="14">
        <v>202205</v>
      </c>
      <c r="C190" t="s">
        <v>144</v>
      </c>
      <c r="D190" t="s">
        <v>3677</v>
      </c>
      <c r="E190" s="56">
        <v>8909</v>
      </c>
      <c r="F190" s="56">
        <v>15591</v>
      </c>
      <c r="G190" s="66" t="s">
        <v>3489</v>
      </c>
    </row>
    <row r="191" spans="1:7" x14ac:dyDescent="0.2">
      <c r="A191" s="18">
        <v>5540246181016</v>
      </c>
      <c r="B191" s="14">
        <v>202206</v>
      </c>
      <c r="C191" t="s">
        <v>144</v>
      </c>
      <c r="D191" t="s">
        <v>3678</v>
      </c>
      <c r="E191" s="56">
        <v>27619</v>
      </c>
      <c r="F191" s="56">
        <v>20129</v>
      </c>
      <c r="G191" s="66" t="s">
        <v>3489</v>
      </c>
    </row>
    <row r="192" spans="1:7" x14ac:dyDescent="0.2">
      <c r="A192" s="18">
        <v>5540246181016</v>
      </c>
      <c r="B192" s="14">
        <v>202207</v>
      </c>
      <c r="C192" t="s">
        <v>144</v>
      </c>
      <c r="D192" t="s">
        <v>3679</v>
      </c>
      <c r="E192" s="56">
        <v>10691</v>
      </c>
      <c r="F192" s="56">
        <v>9772</v>
      </c>
      <c r="G192" s="66" t="s">
        <v>3489</v>
      </c>
    </row>
    <row r="193" spans="1:7" x14ac:dyDescent="0.2">
      <c r="A193" s="18">
        <v>5540246181016</v>
      </c>
      <c r="B193" s="14">
        <v>202208</v>
      </c>
      <c r="C193" t="s">
        <v>144</v>
      </c>
      <c r="D193" t="s">
        <v>3680</v>
      </c>
      <c r="E193" s="56">
        <v>3564</v>
      </c>
      <c r="F193" s="56">
        <v>10357</v>
      </c>
      <c r="G193" s="66" t="s">
        <v>3489</v>
      </c>
    </row>
    <row r="194" spans="1:7" x14ac:dyDescent="0.2">
      <c r="A194" s="21">
        <v>5540246181016</v>
      </c>
      <c r="B194" s="14">
        <v>202209</v>
      </c>
      <c r="C194" t="s">
        <v>144</v>
      </c>
      <c r="D194" t="s">
        <v>3681</v>
      </c>
      <c r="E194" s="56">
        <v>16038</v>
      </c>
      <c r="F194" s="56">
        <v>16092</v>
      </c>
      <c r="G194" s="66" t="s">
        <v>3489</v>
      </c>
    </row>
    <row r="195" spans="1:7" x14ac:dyDescent="0.2">
      <c r="A195" s="18">
        <v>5540246181016</v>
      </c>
      <c r="B195" s="14">
        <v>202210</v>
      </c>
      <c r="C195" t="s">
        <v>144</v>
      </c>
      <c r="D195" t="s">
        <v>3682</v>
      </c>
      <c r="E195" s="56">
        <v>40091</v>
      </c>
      <c r="F195" s="56">
        <v>22189</v>
      </c>
      <c r="G195" s="66" t="s">
        <v>3489</v>
      </c>
    </row>
    <row r="196" spans="1:7" x14ac:dyDescent="0.2">
      <c r="A196" s="21">
        <v>5540246181016</v>
      </c>
      <c r="B196" s="14">
        <v>202211</v>
      </c>
      <c r="C196" t="s">
        <v>144</v>
      </c>
      <c r="D196" t="s">
        <v>3683</v>
      </c>
      <c r="E196" s="56">
        <v>24946</v>
      </c>
      <c r="F196" s="56">
        <v>24110</v>
      </c>
      <c r="G196" s="66" t="s">
        <v>3489</v>
      </c>
    </row>
    <row r="197" spans="1:7" x14ac:dyDescent="0.2">
      <c r="A197" s="21">
        <v>5540246181016</v>
      </c>
      <c r="B197" s="14">
        <v>202212</v>
      </c>
      <c r="C197" t="s">
        <v>144</v>
      </c>
      <c r="D197" t="s">
        <v>3684</v>
      </c>
      <c r="E197" s="56">
        <v>7128</v>
      </c>
      <c r="F197" s="56">
        <v>19656</v>
      </c>
      <c r="G197" s="66" t="s">
        <v>3489</v>
      </c>
    </row>
    <row r="198" spans="1:7" x14ac:dyDescent="0.2">
      <c r="A198" s="21">
        <v>5540246181016</v>
      </c>
      <c r="B198" s="14">
        <v>202301</v>
      </c>
      <c r="C198" t="s">
        <v>144</v>
      </c>
      <c r="D198" t="s">
        <v>3685</v>
      </c>
      <c r="E198" s="56">
        <v>21382</v>
      </c>
      <c r="F198" s="56">
        <v>3536</v>
      </c>
      <c r="G198" s="65" t="s">
        <v>3498</v>
      </c>
    </row>
    <row r="199" spans="1:7" x14ac:dyDescent="0.2">
      <c r="A199" s="18">
        <v>5540246181061</v>
      </c>
      <c r="B199" s="14">
        <v>202205</v>
      </c>
      <c r="C199" t="s">
        <v>144</v>
      </c>
      <c r="D199" t="s">
        <v>3686</v>
      </c>
      <c r="E199" s="56">
        <v>9509</v>
      </c>
      <c r="F199" s="56">
        <v>68696</v>
      </c>
      <c r="G199" s="66" t="s">
        <v>3489</v>
      </c>
    </row>
    <row r="200" spans="1:7" x14ac:dyDescent="0.2">
      <c r="A200" s="18">
        <v>5540246181061</v>
      </c>
      <c r="B200" s="14">
        <v>202206</v>
      </c>
      <c r="C200" t="s">
        <v>144</v>
      </c>
      <c r="D200" t="s">
        <v>3687</v>
      </c>
      <c r="E200" s="56">
        <v>11991</v>
      </c>
      <c r="F200" s="56">
        <v>84147</v>
      </c>
      <c r="G200" s="66" t="s">
        <v>3489</v>
      </c>
    </row>
    <row r="201" spans="1:7" x14ac:dyDescent="0.2">
      <c r="A201" s="18">
        <v>5540246181061</v>
      </c>
      <c r="B201" s="14">
        <v>202207</v>
      </c>
      <c r="C201" t="s">
        <v>144</v>
      </c>
      <c r="D201" t="s">
        <v>3688</v>
      </c>
      <c r="E201" s="56">
        <v>2998</v>
      </c>
      <c r="F201" s="56">
        <v>46354</v>
      </c>
      <c r="G201" s="66" t="s">
        <v>3489</v>
      </c>
    </row>
    <row r="202" spans="1:7" x14ac:dyDescent="0.2">
      <c r="A202" s="18">
        <v>5540246181061</v>
      </c>
      <c r="B202" s="14">
        <v>202208</v>
      </c>
      <c r="C202" t="s">
        <v>144</v>
      </c>
      <c r="D202" t="s">
        <v>3689</v>
      </c>
      <c r="E202" s="56">
        <v>9384</v>
      </c>
      <c r="F202" s="56">
        <v>63998</v>
      </c>
      <c r="G202" s="66" t="s">
        <v>3489</v>
      </c>
    </row>
    <row r="203" spans="1:7" x14ac:dyDescent="0.2">
      <c r="A203" s="21">
        <v>5540246181061</v>
      </c>
      <c r="B203" s="14">
        <v>202209</v>
      </c>
      <c r="C203" t="s">
        <v>144</v>
      </c>
      <c r="D203" t="s">
        <v>3690</v>
      </c>
      <c r="E203" s="56">
        <v>8522</v>
      </c>
      <c r="F203" s="56">
        <v>69740</v>
      </c>
      <c r="G203" s="66" t="s">
        <v>3489</v>
      </c>
    </row>
    <row r="204" spans="1:7" x14ac:dyDescent="0.2">
      <c r="A204" s="18">
        <v>5540246181061</v>
      </c>
      <c r="B204" s="14">
        <v>202210</v>
      </c>
      <c r="C204" t="s">
        <v>144</v>
      </c>
      <c r="D204" t="s">
        <v>3691</v>
      </c>
      <c r="E204" s="56">
        <v>13369</v>
      </c>
      <c r="F204" s="56">
        <v>85817</v>
      </c>
      <c r="G204" s="66" t="s">
        <v>3489</v>
      </c>
    </row>
    <row r="205" spans="1:7" x14ac:dyDescent="0.2">
      <c r="A205" s="18">
        <v>5540246181061</v>
      </c>
      <c r="B205" s="14">
        <v>202211</v>
      </c>
      <c r="C205" t="s">
        <v>144</v>
      </c>
      <c r="D205" t="s">
        <v>3692</v>
      </c>
      <c r="E205" s="56">
        <v>6615</v>
      </c>
      <c r="F205" s="56">
        <v>87905</v>
      </c>
      <c r="G205" s="66" t="s">
        <v>3489</v>
      </c>
    </row>
    <row r="206" spans="1:7" x14ac:dyDescent="0.2">
      <c r="A206" s="18">
        <v>5540246181061</v>
      </c>
      <c r="B206" s="14">
        <v>202212</v>
      </c>
      <c r="C206" t="s">
        <v>144</v>
      </c>
      <c r="D206" t="s">
        <v>3693</v>
      </c>
      <c r="E206" s="56">
        <v>8579</v>
      </c>
      <c r="F206" s="56">
        <v>84356</v>
      </c>
      <c r="G206" s="66" t="s">
        <v>3489</v>
      </c>
    </row>
    <row r="207" spans="1:7" x14ac:dyDescent="0.2">
      <c r="A207" s="18">
        <v>5540246181061</v>
      </c>
      <c r="B207" s="14">
        <v>202301</v>
      </c>
      <c r="C207" t="s">
        <v>144</v>
      </c>
      <c r="D207" t="s">
        <v>3694</v>
      </c>
      <c r="E207" s="56">
        <v>2849</v>
      </c>
      <c r="F207" s="56">
        <v>13364</v>
      </c>
      <c r="G207" s="65" t="s">
        <v>3498</v>
      </c>
    </row>
    <row r="208" spans="1:7" x14ac:dyDescent="0.2">
      <c r="A208" s="21">
        <v>5540246182684</v>
      </c>
      <c r="B208" s="14">
        <v>202205</v>
      </c>
      <c r="C208" t="s">
        <v>7</v>
      </c>
      <c r="D208" t="s">
        <v>3695</v>
      </c>
      <c r="E208" s="56">
        <v>569</v>
      </c>
      <c r="F208" s="56">
        <v>339</v>
      </c>
      <c r="G208" s="66" t="s">
        <v>3489</v>
      </c>
    </row>
    <row r="209" spans="1:7" x14ac:dyDescent="0.2">
      <c r="A209" s="21">
        <v>5540246182684</v>
      </c>
      <c r="B209" s="14">
        <v>202206</v>
      </c>
      <c r="C209" t="s">
        <v>7</v>
      </c>
      <c r="D209" t="s">
        <v>3696</v>
      </c>
      <c r="E209" s="56">
        <v>140</v>
      </c>
      <c r="F209" s="56">
        <v>434</v>
      </c>
      <c r="G209" s="66" t="s">
        <v>3489</v>
      </c>
    </row>
    <row r="210" spans="1:7" x14ac:dyDescent="0.2">
      <c r="A210" s="21">
        <v>5540246182684</v>
      </c>
      <c r="B210" s="14">
        <v>202207</v>
      </c>
      <c r="C210" t="s">
        <v>7</v>
      </c>
      <c r="D210" t="s">
        <v>3697</v>
      </c>
      <c r="E210" s="56">
        <v>465</v>
      </c>
      <c r="F210" s="56">
        <v>161</v>
      </c>
      <c r="G210" s="66" t="s">
        <v>3489</v>
      </c>
    </row>
    <row r="211" spans="1:7" x14ac:dyDescent="0.2">
      <c r="A211" s="21">
        <v>5540246182684</v>
      </c>
      <c r="B211" s="14">
        <v>202209</v>
      </c>
      <c r="C211" t="s">
        <v>7</v>
      </c>
      <c r="D211" t="s">
        <v>3698</v>
      </c>
      <c r="E211" s="56">
        <v>465</v>
      </c>
      <c r="F211" s="56">
        <v>402</v>
      </c>
      <c r="G211" s="66" t="s">
        <v>3489</v>
      </c>
    </row>
    <row r="212" spans="1:7" x14ac:dyDescent="0.2">
      <c r="A212" s="21">
        <v>5540246182684</v>
      </c>
      <c r="B212" s="14">
        <v>202210</v>
      </c>
      <c r="C212" t="s">
        <v>7</v>
      </c>
      <c r="D212" t="s">
        <v>3699</v>
      </c>
      <c r="E212" s="56">
        <v>697</v>
      </c>
      <c r="F212" s="56">
        <v>553</v>
      </c>
      <c r="G212" s="66" t="s">
        <v>3489</v>
      </c>
    </row>
    <row r="213" spans="1:7" x14ac:dyDescent="0.2">
      <c r="A213" s="21">
        <v>5540246182684</v>
      </c>
      <c r="B213" s="14">
        <v>202211</v>
      </c>
      <c r="C213" t="s">
        <v>7</v>
      </c>
      <c r="D213" t="s">
        <v>3700</v>
      </c>
      <c r="E213" s="56">
        <v>464</v>
      </c>
      <c r="F213" s="56">
        <v>557</v>
      </c>
      <c r="G213" s="66" t="s">
        <v>3489</v>
      </c>
    </row>
    <row r="214" spans="1:7" x14ac:dyDescent="0.2">
      <c r="A214" s="21">
        <v>5540246182684</v>
      </c>
      <c r="B214" s="14">
        <v>202212</v>
      </c>
      <c r="C214" t="s">
        <v>7</v>
      </c>
      <c r="D214" t="s">
        <v>3701</v>
      </c>
      <c r="E214" s="56">
        <v>837</v>
      </c>
      <c r="F214" s="56">
        <v>601</v>
      </c>
      <c r="G214" s="66" t="s">
        <v>3489</v>
      </c>
    </row>
    <row r="215" spans="1:7" x14ac:dyDescent="0.2">
      <c r="A215" s="18">
        <v>5540246182684</v>
      </c>
      <c r="B215" s="14">
        <v>202301</v>
      </c>
      <c r="C215" t="s">
        <v>7</v>
      </c>
      <c r="D215" t="s">
        <v>3702</v>
      </c>
      <c r="E215" s="56">
        <v>372</v>
      </c>
      <c r="F215" s="56">
        <v>79</v>
      </c>
      <c r="G215" s="65" t="s">
        <v>3498</v>
      </c>
    </row>
    <row r="216" spans="1:7" x14ac:dyDescent="0.2">
      <c r="A216" s="18">
        <v>5540246183130</v>
      </c>
      <c r="B216" s="14">
        <v>202205</v>
      </c>
      <c r="C216" t="s">
        <v>78</v>
      </c>
      <c r="D216" t="s">
        <v>3703</v>
      </c>
      <c r="E216" s="56">
        <v>6203</v>
      </c>
      <c r="F216" s="56">
        <v>7392</v>
      </c>
      <c r="G216" s="66" t="s">
        <v>3489</v>
      </c>
    </row>
    <row r="217" spans="1:7" x14ac:dyDescent="0.2">
      <c r="A217" s="21">
        <v>5540246183130</v>
      </c>
      <c r="B217" s="14">
        <v>202206</v>
      </c>
      <c r="C217" t="s">
        <v>78</v>
      </c>
      <c r="D217" t="s">
        <v>3704</v>
      </c>
      <c r="E217" s="56">
        <v>3007</v>
      </c>
      <c r="F217" s="56">
        <v>8018</v>
      </c>
      <c r="G217" s="66" t="s">
        <v>3489</v>
      </c>
    </row>
    <row r="218" spans="1:7" x14ac:dyDescent="0.2">
      <c r="A218" s="18">
        <v>5540246183130</v>
      </c>
      <c r="B218" s="14">
        <v>202207</v>
      </c>
      <c r="C218" t="s">
        <v>78</v>
      </c>
      <c r="D218" t="s">
        <v>3705</v>
      </c>
      <c r="E218" s="56">
        <v>2695</v>
      </c>
      <c r="F218" s="56">
        <v>5367</v>
      </c>
      <c r="G218" s="66" t="s">
        <v>3489</v>
      </c>
    </row>
    <row r="219" spans="1:7" x14ac:dyDescent="0.2">
      <c r="A219" s="21">
        <v>5540246183130</v>
      </c>
      <c r="B219" s="14">
        <v>202208</v>
      </c>
      <c r="C219" t="s">
        <v>78</v>
      </c>
      <c r="D219" t="s">
        <v>3706</v>
      </c>
      <c r="E219" s="56">
        <v>4512</v>
      </c>
      <c r="F219" s="56">
        <v>5534</v>
      </c>
      <c r="G219" s="66" t="s">
        <v>3489</v>
      </c>
    </row>
    <row r="220" spans="1:7" x14ac:dyDescent="0.2">
      <c r="A220" s="21">
        <v>5540246183130</v>
      </c>
      <c r="B220" s="14">
        <v>202209</v>
      </c>
      <c r="C220" t="s">
        <v>78</v>
      </c>
      <c r="D220" t="s">
        <v>3707</v>
      </c>
      <c r="E220" s="56">
        <v>5076</v>
      </c>
      <c r="F220" s="56">
        <v>8728</v>
      </c>
      <c r="G220" s="66" t="s">
        <v>3489</v>
      </c>
    </row>
    <row r="221" spans="1:7" x14ac:dyDescent="0.2">
      <c r="A221" s="21">
        <v>5540246183130</v>
      </c>
      <c r="B221" s="14">
        <v>202210</v>
      </c>
      <c r="C221" t="s">
        <v>78</v>
      </c>
      <c r="D221" t="s">
        <v>3708</v>
      </c>
      <c r="E221" s="56">
        <v>4700</v>
      </c>
      <c r="F221" s="56">
        <v>8227</v>
      </c>
      <c r="G221" s="66" t="s">
        <v>3489</v>
      </c>
    </row>
    <row r="222" spans="1:7" x14ac:dyDescent="0.2">
      <c r="A222" s="18">
        <v>5540246183130</v>
      </c>
      <c r="B222" s="14">
        <v>202211</v>
      </c>
      <c r="C222" t="s">
        <v>78</v>
      </c>
      <c r="D222" t="s">
        <v>3709</v>
      </c>
      <c r="E222" s="56">
        <v>7894</v>
      </c>
      <c r="F222" s="56">
        <v>8666</v>
      </c>
      <c r="G222" s="66" t="s">
        <v>3489</v>
      </c>
    </row>
    <row r="223" spans="1:7" x14ac:dyDescent="0.2">
      <c r="A223" s="21">
        <v>5540246183130</v>
      </c>
      <c r="B223" s="14">
        <v>202212</v>
      </c>
      <c r="C223" t="s">
        <v>78</v>
      </c>
      <c r="D223" t="s">
        <v>3710</v>
      </c>
      <c r="E223" s="56">
        <v>6767</v>
      </c>
      <c r="F223" s="56">
        <v>9438</v>
      </c>
      <c r="G223" s="66" t="s">
        <v>3489</v>
      </c>
    </row>
    <row r="224" spans="1:7" x14ac:dyDescent="0.2">
      <c r="A224" s="18">
        <v>5540246183130</v>
      </c>
      <c r="B224" s="14">
        <v>202301</v>
      </c>
      <c r="C224" t="s">
        <v>78</v>
      </c>
      <c r="D224" t="s">
        <v>3711</v>
      </c>
      <c r="E224" s="56">
        <v>2820</v>
      </c>
      <c r="F224" s="56">
        <v>1379</v>
      </c>
      <c r="G224" s="65" t="s">
        <v>3498</v>
      </c>
    </row>
    <row r="225" spans="1:7" x14ac:dyDescent="0.2">
      <c r="A225" s="21">
        <v>5540246183455</v>
      </c>
      <c r="B225" s="14">
        <v>202205</v>
      </c>
      <c r="C225" t="s">
        <v>78</v>
      </c>
      <c r="D225" t="s">
        <v>3712</v>
      </c>
      <c r="E225" s="56">
        <v>1044</v>
      </c>
      <c r="F225" s="56">
        <v>998</v>
      </c>
      <c r="G225" s="66" t="s">
        <v>3489</v>
      </c>
    </row>
    <row r="226" spans="1:7" x14ac:dyDescent="0.2">
      <c r="A226" s="18">
        <v>5540246183455</v>
      </c>
      <c r="B226" s="14">
        <v>202206</v>
      </c>
      <c r="C226" t="s">
        <v>78</v>
      </c>
      <c r="D226" t="s">
        <v>3713</v>
      </c>
      <c r="E226" s="56">
        <v>1044</v>
      </c>
      <c r="F226" s="56">
        <v>673</v>
      </c>
      <c r="G226" s="66" t="s">
        <v>3489</v>
      </c>
    </row>
    <row r="227" spans="1:7" x14ac:dyDescent="0.2">
      <c r="A227" s="18">
        <v>5540246183455</v>
      </c>
      <c r="B227" s="14">
        <v>202210</v>
      </c>
      <c r="C227" t="s">
        <v>78</v>
      </c>
      <c r="D227" t="s">
        <v>3714</v>
      </c>
      <c r="E227" s="56">
        <v>1044</v>
      </c>
      <c r="F227" s="56">
        <v>557</v>
      </c>
      <c r="G227" s="66" t="s">
        <v>3489</v>
      </c>
    </row>
    <row r="228" spans="1:7" x14ac:dyDescent="0.2">
      <c r="A228" s="21">
        <v>5540246183455</v>
      </c>
      <c r="B228" s="14">
        <v>202211</v>
      </c>
      <c r="C228" t="s">
        <v>78</v>
      </c>
      <c r="D228" t="s">
        <v>3715</v>
      </c>
      <c r="E228" s="56">
        <v>1044</v>
      </c>
      <c r="F228" s="56">
        <v>627</v>
      </c>
      <c r="G228" s="66" t="s">
        <v>3489</v>
      </c>
    </row>
    <row r="229" spans="1:7" x14ac:dyDescent="0.2">
      <c r="A229" s="21">
        <v>5540246183455</v>
      </c>
      <c r="B229" s="14">
        <v>202301</v>
      </c>
      <c r="C229" t="s">
        <v>78</v>
      </c>
      <c r="D229" t="s">
        <v>3716</v>
      </c>
      <c r="E229" s="56">
        <v>1044</v>
      </c>
      <c r="F229" s="56">
        <v>24</v>
      </c>
      <c r="G229" s="65" t="s">
        <v>3498</v>
      </c>
    </row>
    <row r="230" spans="1:7" x14ac:dyDescent="0.2">
      <c r="A230" s="21">
        <v>5540246183537</v>
      </c>
      <c r="B230" s="14">
        <v>202205</v>
      </c>
      <c r="C230" t="s">
        <v>78</v>
      </c>
      <c r="D230" t="s">
        <v>3717</v>
      </c>
      <c r="E230" s="56">
        <v>1922</v>
      </c>
      <c r="F230" s="56">
        <v>3286</v>
      </c>
      <c r="G230" s="66" t="s">
        <v>3489</v>
      </c>
    </row>
    <row r="231" spans="1:7" x14ac:dyDescent="0.2">
      <c r="A231" s="21">
        <v>5540246183537</v>
      </c>
      <c r="B231" s="14">
        <v>202207</v>
      </c>
      <c r="C231" t="s">
        <v>78</v>
      </c>
      <c r="D231" t="s">
        <v>3718</v>
      </c>
      <c r="E231" s="56">
        <v>961</v>
      </c>
      <c r="F231" s="56">
        <v>2822</v>
      </c>
      <c r="G231" s="66" t="s">
        <v>3489</v>
      </c>
    </row>
    <row r="232" spans="1:7" x14ac:dyDescent="0.2">
      <c r="A232" s="18">
        <v>5540246183537</v>
      </c>
      <c r="B232" s="14">
        <v>202208</v>
      </c>
      <c r="C232" t="s">
        <v>78</v>
      </c>
      <c r="D232" t="s">
        <v>3719</v>
      </c>
      <c r="E232" s="56">
        <v>961</v>
      </c>
      <c r="F232" s="56">
        <v>3156</v>
      </c>
      <c r="G232" s="66" t="s">
        <v>3489</v>
      </c>
    </row>
    <row r="233" spans="1:7" x14ac:dyDescent="0.2">
      <c r="A233" s="18">
        <v>5540246183537</v>
      </c>
      <c r="B233" s="14">
        <v>202209</v>
      </c>
      <c r="C233" t="s">
        <v>78</v>
      </c>
      <c r="D233" t="s">
        <v>3720</v>
      </c>
      <c r="E233" s="56">
        <v>961</v>
      </c>
      <c r="F233" s="56">
        <v>3842</v>
      </c>
      <c r="G233" s="66" t="s">
        <v>3489</v>
      </c>
    </row>
    <row r="234" spans="1:7" x14ac:dyDescent="0.2">
      <c r="A234" s="21">
        <v>5540246183537</v>
      </c>
      <c r="B234" s="14">
        <v>202210</v>
      </c>
      <c r="C234" t="s">
        <v>78</v>
      </c>
      <c r="D234" t="s">
        <v>3721</v>
      </c>
      <c r="E234" s="56">
        <v>1630</v>
      </c>
      <c r="F234" s="56">
        <v>3527</v>
      </c>
      <c r="G234" s="66" t="s">
        <v>3489</v>
      </c>
    </row>
    <row r="235" spans="1:7" x14ac:dyDescent="0.2">
      <c r="A235" s="18">
        <v>5540246183537</v>
      </c>
      <c r="B235" s="14">
        <v>202212</v>
      </c>
      <c r="C235" t="s">
        <v>78</v>
      </c>
      <c r="D235" t="s">
        <v>3722</v>
      </c>
      <c r="E235" s="56">
        <v>1922</v>
      </c>
      <c r="F235" s="56">
        <v>4251</v>
      </c>
      <c r="G235" s="66" t="s">
        <v>3489</v>
      </c>
    </row>
    <row r="236" spans="1:7" x14ac:dyDescent="0.2">
      <c r="A236" s="18">
        <v>5540246183537</v>
      </c>
      <c r="B236" s="14">
        <v>202301</v>
      </c>
      <c r="C236" t="s">
        <v>78</v>
      </c>
      <c r="D236" t="s">
        <v>3723</v>
      </c>
      <c r="E236" s="56">
        <v>961</v>
      </c>
      <c r="F236" s="56">
        <v>650</v>
      </c>
      <c r="G236" s="65" t="s">
        <v>3498</v>
      </c>
    </row>
    <row r="237" spans="1:7" x14ac:dyDescent="0.2">
      <c r="A237" s="18">
        <v>5540246183538</v>
      </c>
      <c r="B237" s="14">
        <v>202205</v>
      </c>
      <c r="C237" t="s">
        <v>78</v>
      </c>
      <c r="D237" t="s">
        <v>3724</v>
      </c>
      <c r="E237" s="56">
        <v>919</v>
      </c>
      <c r="F237" s="56">
        <v>2525</v>
      </c>
      <c r="G237" s="66" t="s">
        <v>3489</v>
      </c>
    </row>
    <row r="238" spans="1:7" x14ac:dyDescent="0.2">
      <c r="A238" s="21">
        <v>5540246183538</v>
      </c>
      <c r="B238" s="14">
        <v>202206</v>
      </c>
      <c r="C238" t="s">
        <v>78</v>
      </c>
      <c r="D238" t="s">
        <v>3725</v>
      </c>
      <c r="E238" s="56">
        <v>919</v>
      </c>
      <c r="F238" s="56">
        <v>3137</v>
      </c>
      <c r="G238" s="66" t="s">
        <v>3489</v>
      </c>
    </row>
    <row r="239" spans="1:7" x14ac:dyDescent="0.2">
      <c r="A239" s="21">
        <v>5540246183538</v>
      </c>
      <c r="B239" s="14">
        <v>202208</v>
      </c>
      <c r="C239" t="s">
        <v>78</v>
      </c>
      <c r="D239" t="s">
        <v>3726</v>
      </c>
      <c r="E239" s="56">
        <v>1838</v>
      </c>
      <c r="F239" s="56">
        <v>2877</v>
      </c>
      <c r="G239" s="66" t="s">
        <v>3489</v>
      </c>
    </row>
    <row r="240" spans="1:7" x14ac:dyDescent="0.2">
      <c r="A240" s="18">
        <v>5540246183538</v>
      </c>
      <c r="B240" s="14">
        <v>202209</v>
      </c>
      <c r="C240" t="s">
        <v>78</v>
      </c>
      <c r="D240" t="s">
        <v>3727</v>
      </c>
      <c r="E240" s="56">
        <v>919</v>
      </c>
      <c r="F240" s="56">
        <v>3508</v>
      </c>
      <c r="G240" s="66" t="s">
        <v>3489</v>
      </c>
    </row>
    <row r="241" spans="1:7" x14ac:dyDescent="0.2">
      <c r="A241" s="21">
        <v>5540246183538</v>
      </c>
      <c r="B241" s="14">
        <v>202210</v>
      </c>
      <c r="C241" t="s">
        <v>78</v>
      </c>
      <c r="D241" t="s">
        <v>3728</v>
      </c>
      <c r="E241" s="56">
        <v>919</v>
      </c>
      <c r="F241" s="56">
        <v>4065</v>
      </c>
      <c r="G241" s="66" t="s">
        <v>3489</v>
      </c>
    </row>
    <row r="242" spans="1:7" x14ac:dyDescent="0.2">
      <c r="A242" s="21">
        <v>5540246183538</v>
      </c>
      <c r="B242" s="14">
        <v>202211</v>
      </c>
      <c r="C242" t="s">
        <v>78</v>
      </c>
      <c r="D242" t="s">
        <v>3729</v>
      </c>
      <c r="E242" s="56">
        <v>919</v>
      </c>
      <c r="F242" s="56">
        <v>4288</v>
      </c>
      <c r="G242" s="66" t="s">
        <v>3489</v>
      </c>
    </row>
    <row r="243" spans="1:7" x14ac:dyDescent="0.2">
      <c r="A243" s="18">
        <v>5540246183538</v>
      </c>
      <c r="B243" s="14">
        <v>202212</v>
      </c>
      <c r="C243" t="s">
        <v>78</v>
      </c>
      <c r="D243" t="s">
        <v>3730</v>
      </c>
      <c r="E243" s="56">
        <v>919</v>
      </c>
      <c r="F243" s="56">
        <v>4808</v>
      </c>
      <c r="G243" s="66" t="s">
        <v>3489</v>
      </c>
    </row>
    <row r="244" spans="1:7" x14ac:dyDescent="0.2">
      <c r="A244" s="18">
        <v>5540246183538</v>
      </c>
      <c r="B244" s="14">
        <v>202301</v>
      </c>
      <c r="C244" t="s">
        <v>78</v>
      </c>
      <c r="D244" t="s">
        <v>3731</v>
      </c>
      <c r="E244" s="56">
        <v>1838</v>
      </c>
      <c r="F244" s="56">
        <v>761</v>
      </c>
      <c r="G244" s="65" t="s">
        <v>3498</v>
      </c>
    </row>
    <row r="245" spans="1:7" x14ac:dyDescent="0.2">
      <c r="A245" s="21">
        <v>5540246183541</v>
      </c>
      <c r="B245" s="14">
        <v>202205</v>
      </c>
      <c r="C245" t="s">
        <v>78</v>
      </c>
      <c r="D245" t="s">
        <v>3732</v>
      </c>
      <c r="E245" s="56">
        <v>1114</v>
      </c>
      <c r="F245" s="56">
        <v>348</v>
      </c>
      <c r="G245" s="66" t="s">
        <v>3489</v>
      </c>
    </row>
    <row r="246" spans="1:7" x14ac:dyDescent="0.2">
      <c r="A246" s="18">
        <v>5540246183541</v>
      </c>
      <c r="B246" s="14">
        <v>202206</v>
      </c>
      <c r="C246" t="s">
        <v>78</v>
      </c>
      <c r="D246" t="s">
        <v>3733</v>
      </c>
      <c r="E246" s="56">
        <v>2088</v>
      </c>
      <c r="F246" s="56">
        <v>1346</v>
      </c>
      <c r="G246" s="66" t="s">
        <v>3489</v>
      </c>
    </row>
    <row r="247" spans="1:7" x14ac:dyDescent="0.2">
      <c r="A247" s="21">
        <v>5540246183541</v>
      </c>
      <c r="B247" s="14">
        <v>202209</v>
      </c>
      <c r="C247" t="s">
        <v>78</v>
      </c>
      <c r="D247" t="s">
        <v>3734</v>
      </c>
      <c r="E247" s="56">
        <v>1972</v>
      </c>
      <c r="F247" s="56">
        <v>1578</v>
      </c>
      <c r="G247" s="66" t="s">
        <v>3489</v>
      </c>
    </row>
    <row r="248" spans="1:7" x14ac:dyDescent="0.2">
      <c r="A248" s="18">
        <v>5540246183541</v>
      </c>
      <c r="B248" s="14">
        <v>202210</v>
      </c>
      <c r="C248" t="s">
        <v>78</v>
      </c>
      <c r="D248" t="s">
        <v>3735</v>
      </c>
      <c r="E248" s="56">
        <v>928</v>
      </c>
      <c r="F248" s="56">
        <v>1439</v>
      </c>
      <c r="G248" s="66" t="s">
        <v>3489</v>
      </c>
    </row>
    <row r="249" spans="1:7" x14ac:dyDescent="0.2">
      <c r="A249" s="21">
        <v>5540246183541</v>
      </c>
      <c r="B249" s="14">
        <v>202211</v>
      </c>
      <c r="C249" t="s">
        <v>78</v>
      </c>
      <c r="D249" t="s">
        <v>3736</v>
      </c>
      <c r="E249" s="56">
        <v>2784</v>
      </c>
      <c r="F249" s="56">
        <v>1439</v>
      </c>
      <c r="G249" s="66" t="s">
        <v>3489</v>
      </c>
    </row>
    <row r="250" spans="1:7" x14ac:dyDescent="0.2">
      <c r="A250" s="21">
        <v>5540246183541</v>
      </c>
      <c r="B250" s="14">
        <v>202212</v>
      </c>
      <c r="C250" t="s">
        <v>78</v>
      </c>
      <c r="D250" t="s">
        <v>3737</v>
      </c>
      <c r="E250" s="56">
        <v>1694</v>
      </c>
      <c r="F250" s="56">
        <v>1392</v>
      </c>
      <c r="G250" s="66" t="s">
        <v>3489</v>
      </c>
    </row>
    <row r="251" spans="1:7" x14ac:dyDescent="0.2">
      <c r="A251" s="18">
        <v>5540246183541</v>
      </c>
      <c r="B251" s="14">
        <v>202301</v>
      </c>
      <c r="C251" t="s">
        <v>78</v>
      </c>
      <c r="D251" t="s">
        <v>3738</v>
      </c>
      <c r="E251" s="56">
        <v>928</v>
      </c>
      <c r="F251" s="56">
        <v>372</v>
      </c>
      <c r="G251" s="65" t="s">
        <v>3498</v>
      </c>
    </row>
    <row r="252" spans="1:7" x14ac:dyDescent="0.2">
      <c r="A252" s="21">
        <v>5540246183542</v>
      </c>
      <c r="B252" s="14">
        <v>202206</v>
      </c>
      <c r="C252" t="s">
        <v>78</v>
      </c>
      <c r="D252" t="s">
        <v>3739</v>
      </c>
      <c r="E252" s="56">
        <v>1253</v>
      </c>
      <c r="F252" s="56">
        <v>0</v>
      </c>
      <c r="G252" s="66" t="s">
        <v>3489</v>
      </c>
    </row>
    <row r="253" spans="1:7" x14ac:dyDescent="0.2">
      <c r="A253" s="21">
        <v>5540246183542</v>
      </c>
      <c r="B253" s="14">
        <v>202207</v>
      </c>
      <c r="C253" t="s">
        <v>78</v>
      </c>
      <c r="D253" t="s">
        <v>3740</v>
      </c>
      <c r="E253" s="56">
        <v>1253</v>
      </c>
      <c r="F253" s="56">
        <v>0</v>
      </c>
      <c r="G253" s="66" t="s">
        <v>3489</v>
      </c>
    </row>
    <row r="254" spans="1:7" x14ac:dyDescent="0.2">
      <c r="A254" s="21">
        <v>5540246183547</v>
      </c>
      <c r="B254" s="14">
        <v>202206</v>
      </c>
      <c r="C254" t="s">
        <v>144</v>
      </c>
      <c r="D254" t="s">
        <v>3741</v>
      </c>
      <c r="E254" s="56">
        <v>28956</v>
      </c>
      <c r="F254" s="56">
        <v>19546</v>
      </c>
      <c r="G254" s="66" t="s">
        <v>3489</v>
      </c>
    </row>
    <row r="255" spans="1:7" x14ac:dyDescent="0.2">
      <c r="A255" s="21">
        <v>5540246183547</v>
      </c>
      <c r="B255" s="14">
        <v>202207</v>
      </c>
      <c r="C255" t="s">
        <v>144</v>
      </c>
      <c r="D255" t="s">
        <v>3742</v>
      </c>
      <c r="E255" s="56">
        <v>3341</v>
      </c>
      <c r="F255" s="56">
        <v>7390</v>
      </c>
      <c r="G255" s="66" t="s">
        <v>3489</v>
      </c>
    </row>
    <row r="256" spans="1:7" x14ac:dyDescent="0.2">
      <c r="A256" s="21">
        <v>5540246183547</v>
      </c>
      <c r="B256" s="14">
        <v>202208</v>
      </c>
      <c r="C256" t="s">
        <v>144</v>
      </c>
      <c r="D256" t="s">
        <v>3743</v>
      </c>
      <c r="E256" s="56">
        <v>13364</v>
      </c>
      <c r="F256" s="56">
        <v>12540</v>
      </c>
      <c r="G256" s="66" t="s">
        <v>3489</v>
      </c>
    </row>
    <row r="257" spans="1:7" x14ac:dyDescent="0.2">
      <c r="A257" s="18">
        <v>5540246183547</v>
      </c>
      <c r="B257" s="14">
        <v>202209</v>
      </c>
      <c r="C257" t="s">
        <v>144</v>
      </c>
      <c r="D257" t="s">
        <v>3744</v>
      </c>
      <c r="E257" s="56">
        <v>12412</v>
      </c>
      <c r="F257" s="56">
        <v>14825</v>
      </c>
      <c r="G257" s="66" t="s">
        <v>3489</v>
      </c>
    </row>
    <row r="258" spans="1:7" x14ac:dyDescent="0.2">
      <c r="A258" s="18">
        <v>5540246183547</v>
      </c>
      <c r="B258" s="14">
        <v>202210</v>
      </c>
      <c r="C258" t="s">
        <v>144</v>
      </c>
      <c r="D258" t="s">
        <v>3745</v>
      </c>
      <c r="E258" s="56">
        <v>12471</v>
      </c>
      <c r="F258" s="56">
        <v>20242</v>
      </c>
      <c r="G258" s="66" t="s">
        <v>3489</v>
      </c>
    </row>
    <row r="259" spans="1:7" x14ac:dyDescent="0.2">
      <c r="A259" s="21">
        <v>5540246183547</v>
      </c>
      <c r="B259" s="14">
        <v>202211</v>
      </c>
      <c r="C259" t="s">
        <v>144</v>
      </c>
      <c r="D259" t="s">
        <v>3746</v>
      </c>
      <c r="E259" s="56">
        <v>24500</v>
      </c>
      <c r="F259" s="56">
        <v>14814</v>
      </c>
      <c r="G259" s="66" t="s">
        <v>3489</v>
      </c>
    </row>
    <row r="260" spans="1:7" x14ac:dyDescent="0.2">
      <c r="A260" s="21">
        <v>5540246183547</v>
      </c>
      <c r="B260" s="14">
        <v>202212</v>
      </c>
      <c r="C260" t="s">
        <v>144</v>
      </c>
      <c r="D260" t="s">
        <v>3747</v>
      </c>
      <c r="E260" s="56">
        <v>8909</v>
      </c>
      <c r="F260" s="56">
        <v>17505</v>
      </c>
      <c r="G260" s="66" t="s">
        <v>3489</v>
      </c>
    </row>
    <row r="261" spans="1:7" x14ac:dyDescent="0.2">
      <c r="A261" s="21">
        <v>5540246183552</v>
      </c>
      <c r="B261" s="14">
        <v>202208</v>
      </c>
      <c r="C261" t="s">
        <v>78</v>
      </c>
      <c r="D261" t="s">
        <v>3748</v>
      </c>
      <c r="E261" s="56">
        <v>2172</v>
      </c>
      <c r="F261" s="56">
        <v>260</v>
      </c>
      <c r="G261" s="66" t="s">
        <v>3489</v>
      </c>
    </row>
    <row r="262" spans="1:7" x14ac:dyDescent="0.2">
      <c r="A262" s="21">
        <v>5540246183552</v>
      </c>
      <c r="B262" s="14">
        <v>202301</v>
      </c>
      <c r="C262" t="s">
        <v>78</v>
      </c>
      <c r="D262" t="s">
        <v>3749</v>
      </c>
      <c r="E262" s="56">
        <v>2172</v>
      </c>
      <c r="F262" s="56">
        <v>56</v>
      </c>
      <c r="G262" s="65" t="s">
        <v>3498</v>
      </c>
    </row>
    <row r="263" spans="1:7" x14ac:dyDescent="0.2">
      <c r="A263" s="18">
        <v>5540246183554</v>
      </c>
      <c r="B263" s="14">
        <v>202205</v>
      </c>
      <c r="C263" t="s">
        <v>78</v>
      </c>
      <c r="D263" t="s">
        <v>3750</v>
      </c>
      <c r="E263" s="56">
        <v>891</v>
      </c>
      <c r="F263" s="56">
        <v>154</v>
      </c>
      <c r="G263" s="66" t="s">
        <v>3489</v>
      </c>
    </row>
    <row r="264" spans="1:7" x14ac:dyDescent="0.2">
      <c r="A264" s="21">
        <v>5540246183554</v>
      </c>
      <c r="B264" s="14">
        <v>202212</v>
      </c>
      <c r="C264" t="s">
        <v>78</v>
      </c>
      <c r="D264" t="s">
        <v>3751</v>
      </c>
      <c r="E264" s="56">
        <v>891</v>
      </c>
      <c r="F264" s="56">
        <v>516</v>
      </c>
      <c r="G264" s="66" t="s">
        <v>3489</v>
      </c>
    </row>
    <row r="265" spans="1:7" x14ac:dyDescent="0.2">
      <c r="A265" s="18">
        <v>5540246183555</v>
      </c>
      <c r="B265" s="14">
        <v>202205</v>
      </c>
      <c r="C265" t="s">
        <v>78</v>
      </c>
      <c r="D265" t="s">
        <v>3752</v>
      </c>
      <c r="E265" s="56">
        <v>543</v>
      </c>
      <c r="F265" s="56">
        <v>669</v>
      </c>
      <c r="G265" s="66" t="s">
        <v>3489</v>
      </c>
    </row>
    <row r="266" spans="1:7" x14ac:dyDescent="0.2">
      <c r="A266" s="21">
        <v>5540246183555</v>
      </c>
      <c r="B266" s="14">
        <v>202208</v>
      </c>
      <c r="C266" t="s">
        <v>78</v>
      </c>
      <c r="D266" t="s">
        <v>3753</v>
      </c>
      <c r="E266" s="56">
        <v>543</v>
      </c>
      <c r="F266" s="56">
        <v>891</v>
      </c>
      <c r="G266" s="66" t="s">
        <v>3489</v>
      </c>
    </row>
    <row r="267" spans="1:7" x14ac:dyDescent="0.2">
      <c r="A267" s="18">
        <v>5540246183555</v>
      </c>
      <c r="B267" s="14">
        <v>202210</v>
      </c>
      <c r="C267" t="s">
        <v>78</v>
      </c>
      <c r="D267" t="s">
        <v>3754</v>
      </c>
      <c r="E267" s="56">
        <v>543</v>
      </c>
      <c r="F267" s="56">
        <v>1207</v>
      </c>
      <c r="G267" s="66" t="s">
        <v>3489</v>
      </c>
    </row>
    <row r="268" spans="1:7" x14ac:dyDescent="0.2">
      <c r="A268" s="18">
        <v>5540246183555</v>
      </c>
      <c r="B268" s="14">
        <v>202211</v>
      </c>
      <c r="C268" t="s">
        <v>78</v>
      </c>
      <c r="D268" t="s">
        <v>3755</v>
      </c>
      <c r="E268" s="56">
        <v>543</v>
      </c>
      <c r="F268" s="56">
        <v>1522</v>
      </c>
      <c r="G268" s="66" t="s">
        <v>3489</v>
      </c>
    </row>
    <row r="269" spans="1:7" x14ac:dyDescent="0.2">
      <c r="A269" s="18">
        <v>5540246183555</v>
      </c>
      <c r="B269" s="14">
        <v>202212</v>
      </c>
      <c r="C269" t="s">
        <v>78</v>
      </c>
      <c r="D269" t="s">
        <v>3756</v>
      </c>
      <c r="E269" s="56">
        <v>543</v>
      </c>
      <c r="F269" s="56">
        <v>1188</v>
      </c>
      <c r="G269" s="66" t="s">
        <v>3489</v>
      </c>
    </row>
    <row r="270" spans="1:7" x14ac:dyDescent="0.2">
      <c r="A270" s="21">
        <v>5540246183556</v>
      </c>
      <c r="B270" s="14">
        <v>202205</v>
      </c>
      <c r="C270" t="s">
        <v>78</v>
      </c>
      <c r="D270" t="s">
        <v>3757</v>
      </c>
      <c r="E270" s="56">
        <v>1782</v>
      </c>
      <c r="F270" s="56">
        <v>1323</v>
      </c>
      <c r="G270" s="66" t="s">
        <v>3489</v>
      </c>
    </row>
    <row r="271" spans="1:7" x14ac:dyDescent="0.2">
      <c r="A271" s="21">
        <v>5540246183558</v>
      </c>
      <c r="B271" s="14">
        <v>202205</v>
      </c>
      <c r="C271" t="s">
        <v>78</v>
      </c>
      <c r="D271" t="s">
        <v>3758</v>
      </c>
      <c r="E271" s="56">
        <v>3899</v>
      </c>
      <c r="F271" s="56">
        <v>4594</v>
      </c>
      <c r="G271" s="66" t="s">
        <v>3489</v>
      </c>
    </row>
    <row r="272" spans="1:7" x14ac:dyDescent="0.2">
      <c r="A272" s="18">
        <v>5540246183558</v>
      </c>
      <c r="B272" s="14">
        <v>202206</v>
      </c>
      <c r="C272" t="s">
        <v>78</v>
      </c>
      <c r="D272" t="s">
        <v>3759</v>
      </c>
      <c r="E272" s="56">
        <v>7796</v>
      </c>
      <c r="F272" s="56">
        <v>4780</v>
      </c>
      <c r="G272" s="66" t="s">
        <v>3489</v>
      </c>
    </row>
    <row r="273" spans="1:7" x14ac:dyDescent="0.2">
      <c r="A273" s="18">
        <v>5540246183558</v>
      </c>
      <c r="B273" s="14">
        <v>202207</v>
      </c>
      <c r="C273" t="s">
        <v>78</v>
      </c>
      <c r="D273" t="s">
        <v>3760</v>
      </c>
      <c r="E273" s="56">
        <v>1300</v>
      </c>
      <c r="F273" s="56">
        <v>3364</v>
      </c>
      <c r="G273" s="66" t="s">
        <v>3489</v>
      </c>
    </row>
    <row r="274" spans="1:7" x14ac:dyDescent="0.2">
      <c r="A274" s="18">
        <v>5540246183558</v>
      </c>
      <c r="B274" s="14">
        <v>202208</v>
      </c>
      <c r="C274" t="s">
        <v>78</v>
      </c>
      <c r="D274" t="s">
        <v>3761</v>
      </c>
      <c r="E274" s="56">
        <v>5198</v>
      </c>
      <c r="F274" s="56">
        <v>4478</v>
      </c>
      <c r="G274" s="66" t="s">
        <v>3489</v>
      </c>
    </row>
    <row r="275" spans="1:7" x14ac:dyDescent="0.2">
      <c r="A275" s="18">
        <v>5540246183558</v>
      </c>
      <c r="B275" s="14">
        <v>202209</v>
      </c>
      <c r="C275" t="s">
        <v>78</v>
      </c>
      <c r="D275" t="s">
        <v>3762</v>
      </c>
      <c r="E275" s="56">
        <v>5197</v>
      </c>
      <c r="F275" s="56">
        <v>5972</v>
      </c>
      <c r="G275" s="66" t="s">
        <v>3489</v>
      </c>
    </row>
    <row r="276" spans="1:7" x14ac:dyDescent="0.2">
      <c r="A276" s="21">
        <v>5540246183558</v>
      </c>
      <c r="B276" s="14">
        <v>202210</v>
      </c>
      <c r="C276" t="s">
        <v>78</v>
      </c>
      <c r="D276" t="s">
        <v>3763</v>
      </c>
      <c r="E276" s="56">
        <v>7796</v>
      </c>
      <c r="F276" s="56">
        <v>6752</v>
      </c>
      <c r="G276" s="66" t="s">
        <v>3489</v>
      </c>
    </row>
    <row r="277" spans="1:7" x14ac:dyDescent="0.2">
      <c r="A277" s="21">
        <v>5540246183558</v>
      </c>
      <c r="B277" s="14">
        <v>202211</v>
      </c>
      <c r="C277" t="s">
        <v>78</v>
      </c>
      <c r="D277" t="s">
        <v>3764</v>
      </c>
      <c r="E277" s="56">
        <v>10394</v>
      </c>
      <c r="F277" s="56">
        <v>6496</v>
      </c>
      <c r="G277" s="66" t="s">
        <v>3489</v>
      </c>
    </row>
    <row r="278" spans="1:7" x14ac:dyDescent="0.2">
      <c r="A278" s="18">
        <v>5540246183558</v>
      </c>
      <c r="B278" s="14">
        <v>202212</v>
      </c>
      <c r="C278" t="s">
        <v>78</v>
      </c>
      <c r="D278" t="s">
        <v>3765</v>
      </c>
      <c r="E278" s="56">
        <v>6683</v>
      </c>
      <c r="F278" s="56">
        <v>7401</v>
      </c>
      <c r="G278" s="66" t="s">
        <v>3489</v>
      </c>
    </row>
    <row r="279" spans="1:7" x14ac:dyDescent="0.2">
      <c r="A279" s="18">
        <v>5540246183560</v>
      </c>
      <c r="B279" s="14">
        <v>202205</v>
      </c>
      <c r="C279" t="s">
        <v>78</v>
      </c>
      <c r="D279" t="s">
        <v>3766</v>
      </c>
      <c r="E279" s="56">
        <v>223</v>
      </c>
      <c r="F279" s="56">
        <v>149</v>
      </c>
      <c r="G279" s="66" t="s">
        <v>3489</v>
      </c>
    </row>
    <row r="280" spans="1:7" x14ac:dyDescent="0.2">
      <c r="A280" s="21">
        <v>5540246183560</v>
      </c>
      <c r="B280" s="14">
        <v>202206</v>
      </c>
      <c r="C280" t="s">
        <v>78</v>
      </c>
      <c r="D280" t="s">
        <v>3767</v>
      </c>
      <c r="E280" s="56">
        <v>223</v>
      </c>
      <c r="F280" s="56">
        <v>335</v>
      </c>
      <c r="G280" s="66" t="s">
        <v>3489</v>
      </c>
    </row>
    <row r="281" spans="1:7" x14ac:dyDescent="0.2">
      <c r="A281" s="21">
        <v>5540246183560</v>
      </c>
      <c r="B281" s="14">
        <v>202208</v>
      </c>
      <c r="C281" t="s">
        <v>78</v>
      </c>
      <c r="D281" t="s">
        <v>3768</v>
      </c>
      <c r="E281" s="56">
        <v>223</v>
      </c>
      <c r="F281" s="56">
        <v>168</v>
      </c>
      <c r="G281" s="66" t="s">
        <v>3489</v>
      </c>
    </row>
    <row r="282" spans="1:7" x14ac:dyDescent="0.2">
      <c r="A282" s="21">
        <v>5540246183560</v>
      </c>
      <c r="B282" s="14">
        <v>202209</v>
      </c>
      <c r="C282" t="s">
        <v>78</v>
      </c>
      <c r="D282" t="s">
        <v>3769</v>
      </c>
      <c r="E282" s="56">
        <v>223</v>
      </c>
      <c r="F282" s="56">
        <v>179</v>
      </c>
      <c r="G282" s="66" t="s">
        <v>3489</v>
      </c>
    </row>
    <row r="283" spans="1:7" x14ac:dyDescent="0.2">
      <c r="A283" s="18">
        <v>5540246183560</v>
      </c>
      <c r="B283" s="14">
        <v>202210</v>
      </c>
      <c r="C283" t="s">
        <v>78</v>
      </c>
      <c r="D283" t="s">
        <v>3770</v>
      </c>
      <c r="E283" s="56">
        <v>446</v>
      </c>
      <c r="F283" s="56">
        <v>469</v>
      </c>
      <c r="G283" s="66" t="s">
        <v>3489</v>
      </c>
    </row>
    <row r="284" spans="1:7" x14ac:dyDescent="0.2">
      <c r="A284" s="18">
        <v>5540246183560</v>
      </c>
      <c r="B284" s="14">
        <v>202211</v>
      </c>
      <c r="C284" t="s">
        <v>78</v>
      </c>
      <c r="D284" t="s">
        <v>3771</v>
      </c>
      <c r="E284" s="56">
        <v>446</v>
      </c>
      <c r="F284" s="56">
        <v>288</v>
      </c>
      <c r="G284" s="66" t="s">
        <v>3489</v>
      </c>
    </row>
    <row r="285" spans="1:7" x14ac:dyDescent="0.2">
      <c r="A285" s="21">
        <v>5540246183560</v>
      </c>
      <c r="B285" s="14">
        <v>202212</v>
      </c>
      <c r="C285" t="s">
        <v>78</v>
      </c>
      <c r="D285" t="s">
        <v>3772</v>
      </c>
      <c r="E285" s="56">
        <v>1115</v>
      </c>
      <c r="F285" s="56">
        <v>481</v>
      </c>
      <c r="G285" s="66" t="s">
        <v>3489</v>
      </c>
    </row>
    <row r="286" spans="1:7" x14ac:dyDescent="0.2">
      <c r="A286" s="21">
        <v>5540246183562</v>
      </c>
      <c r="B286" s="14">
        <v>202205</v>
      </c>
      <c r="C286" t="s">
        <v>78</v>
      </c>
      <c r="D286" t="s">
        <v>3773</v>
      </c>
      <c r="E286" s="56">
        <v>7285</v>
      </c>
      <c r="F286" s="56">
        <v>4594</v>
      </c>
      <c r="G286" s="66" t="s">
        <v>3489</v>
      </c>
    </row>
    <row r="287" spans="1:7" x14ac:dyDescent="0.2">
      <c r="A287" s="21">
        <v>5540246183562</v>
      </c>
      <c r="B287" s="14">
        <v>202206</v>
      </c>
      <c r="C287" t="s">
        <v>78</v>
      </c>
      <c r="D287" t="s">
        <v>3774</v>
      </c>
      <c r="E287" s="56">
        <v>13224</v>
      </c>
      <c r="F287" s="56">
        <v>5893</v>
      </c>
      <c r="G287" s="66" t="s">
        <v>3489</v>
      </c>
    </row>
    <row r="288" spans="1:7" x14ac:dyDescent="0.2">
      <c r="A288" s="21">
        <v>5540246183587</v>
      </c>
      <c r="B288" s="14">
        <v>202206</v>
      </c>
      <c r="C288" t="s">
        <v>78</v>
      </c>
      <c r="D288" t="s">
        <v>3775</v>
      </c>
      <c r="E288" s="56">
        <v>502</v>
      </c>
      <c r="F288" s="56">
        <v>703</v>
      </c>
      <c r="G288" s="66" t="s">
        <v>3489</v>
      </c>
    </row>
    <row r="289" spans="1:7" x14ac:dyDescent="0.2">
      <c r="A289" s="21">
        <v>5540246183587</v>
      </c>
      <c r="B289" s="14">
        <v>202207</v>
      </c>
      <c r="C289" t="s">
        <v>78</v>
      </c>
      <c r="D289" t="s">
        <v>3776</v>
      </c>
      <c r="E289" s="56">
        <v>502</v>
      </c>
      <c r="F289" s="56">
        <v>578</v>
      </c>
      <c r="G289" s="66" t="s">
        <v>3489</v>
      </c>
    </row>
    <row r="290" spans="1:7" x14ac:dyDescent="0.2">
      <c r="A290" s="21">
        <v>5540246183587</v>
      </c>
      <c r="B290" s="14">
        <v>202208</v>
      </c>
      <c r="C290" t="s">
        <v>78</v>
      </c>
      <c r="D290" t="s">
        <v>3777</v>
      </c>
      <c r="E290" s="56">
        <v>502</v>
      </c>
      <c r="F290" s="56">
        <v>627</v>
      </c>
      <c r="G290" s="66" t="s">
        <v>3489</v>
      </c>
    </row>
    <row r="291" spans="1:7" x14ac:dyDescent="0.2">
      <c r="A291" s="18">
        <v>5540246183587</v>
      </c>
      <c r="B291" s="14">
        <v>202209</v>
      </c>
      <c r="C291" t="s">
        <v>78</v>
      </c>
      <c r="D291" t="s">
        <v>3778</v>
      </c>
      <c r="E291" s="56">
        <v>1004</v>
      </c>
      <c r="F291" s="56">
        <v>724</v>
      </c>
      <c r="G291" s="66" t="s">
        <v>3489</v>
      </c>
    </row>
    <row r="292" spans="1:7" x14ac:dyDescent="0.2">
      <c r="A292" s="21">
        <v>5540246183587</v>
      </c>
      <c r="B292" s="14">
        <v>202210</v>
      </c>
      <c r="C292" t="s">
        <v>78</v>
      </c>
      <c r="D292" t="s">
        <v>3779</v>
      </c>
      <c r="E292" s="56">
        <v>1004</v>
      </c>
      <c r="F292" s="56">
        <v>655</v>
      </c>
      <c r="G292" s="66" t="s">
        <v>3489</v>
      </c>
    </row>
    <row r="293" spans="1:7" x14ac:dyDescent="0.2">
      <c r="A293" s="21">
        <v>5540246183587</v>
      </c>
      <c r="B293" s="14">
        <v>202211</v>
      </c>
      <c r="C293" t="s">
        <v>78</v>
      </c>
      <c r="D293" t="s">
        <v>3780</v>
      </c>
      <c r="E293" s="56">
        <v>1003</v>
      </c>
      <c r="F293" s="56">
        <v>759</v>
      </c>
      <c r="G293" s="66" t="s">
        <v>3489</v>
      </c>
    </row>
    <row r="294" spans="1:7" x14ac:dyDescent="0.2">
      <c r="A294" s="18">
        <v>5540246183587</v>
      </c>
      <c r="B294" s="14">
        <v>202212</v>
      </c>
      <c r="C294" t="s">
        <v>78</v>
      </c>
      <c r="D294" t="s">
        <v>3781</v>
      </c>
      <c r="E294" s="56">
        <v>502</v>
      </c>
      <c r="F294" s="56">
        <v>773</v>
      </c>
      <c r="G294" s="66" t="s">
        <v>3489</v>
      </c>
    </row>
    <row r="295" spans="1:7" x14ac:dyDescent="0.2">
      <c r="A295" s="18">
        <v>5540246183587</v>
      </c>
      <c r="B295" s="14">
        <v>202301</v>
      </c>
      <c r="C295" t="s">
        <v>78</v>
      </c>
      <c r="D295" t="s">
        <v>3782</v>
      </c>
      <c r="E295" s="56">
        <v>1004</v>
      </c>
      <c r="F295" s="56">
        <v>140</v>
      </c>
      <c r="G295" s="65" t="s">
        <v>3498</v>
      </c>
    </row>
    <row r="296" spans="1:7" x14ac:dyDescent="0.2">
      <c r="A296" s="21">
        <v>5540246183589</v>
      </c>
      <c r="B296" s="14">
        <v>202205</v>
      </c>
      <c r="C296" t="s">
        <v>78</v>
      </c>
      <c r="D296" t="s">
        <v>3783</v>
      </c>
      <c r="E296" s="56">
        <v>3900</v>
      </c>
      <c r="F296" s="56">
        <v>1914</v>
      </c>
      <c r="G296" s="66" t="s">
        <v>3489</v>
      </c>
    </row>
    <row r="297" spans="1:7" x14ac:dyDescent="0.2">
      <c r="A297" s="18">
        <v>5540246183589</v>
      </c>
      <c r="B297" s="14">
        <v>202206</v>
      </c>
      <c r="C297" t="s">
        <v>78</v>
      </c>
      <c r="D297" t="s">
        <v>3784</v>
      </c>
      <c r="E297" s="56">
        <v>1949</v>
      </c>
      <c r="F297" s="56">
        <v>2228</v>
      </c>
      <c r="G297" s="66" t="s">
        <v>3489</v>
      </c>
    </row>
    <row r="298" spans="1:7" x14ac:dyDescent="0.2">
      <c r="A298" s="18">
        <v>5540246183589</v>
      </c>
      <c r="B298" s="14">
        <v>202208</v>
      </c>
      <c r="C298" t="s">
        <v>78</v>
      </c>
      <c r="D298" t="s">
        <v>3785</v>
      </c>
      <c r="E298" s="56">
        <v>650</v>
      </c>
      <c r="F298" s="56">
        <v>441</v>
      </c>
      <c r="G298" s="66" t="s">
        <v>3489</v>
      </c>
    </row>
    <row r="299" spans="1:7" x14ac:dyDescent="0.2">
      <c r="A299" s="18">
        <v>5540246183589</v>
      </c>
      <c r="B299" s="14">
        <v>202210</v>
      </c>
      <c r="C299" t="s">
        <v>78</v>
      </c>
      <c r="D299" t="s">
        <v>3786</v>
      </c>
      <c r="E299" s="56">
        <v>1300</v>
      </c>
      <c r="F299" s="56">
        <v>1369</v>
      </c>
      <c r="G299" s="66" t="s">
        <v>3489</v>
      </c>
    </row>
    <row r="300" spans="1:7" x14ac:dyDescent="0.2">
      <c r="A300" s="18">
        <v>5540246183589</v>
      </c>
      <c r="B300" s="14">
        <v>202211</v>
      </c>
      <c r="C300" t="s">
        <v>78</v>
      </c>
      <c r="D300" t="s">
        <v>3787</v>
      </c>
      <c r="E300" s="56">
        <v>3249</v>
      </c>
      <c r="F300" s="56">
        <v>1764</v>
      </c>
      <c r="G300" s="66" t="s">
        <v>3489</v>
      </c>
    </row>
    <row r="301" spans="1:7" x14ac:dyDescent="0.2">
      <c r="A301" s="21">
        <v>5540246183589</v>
      </c>
      <c r="B301" s="14">
        <v>202212</v>
      </c>
      <c r="C301" t="s">
        <v>78</v>
      </c>
      <c r="D301" t="s">
        <v>3788</v>
      </c>
      <c r="E301" s="56">
        <v>1950</v>
      </c>
      <c r="F301" s="56">
        <v>1984</v>
      </c>
      <c r="G301" s="66" t="s">
        <v>3489</v>
      </c>
    </row>
    <row r="302" spans="1:7" x14ac:dyDescent="0.2">
      <c r="A302" s="21">
        <v>5540246183589</v>
      </c>
      <c r="B302" s="14">
        <v>202301</v>
      </c>
      <c r="C302" t="s">
        <v>78</v>
      </c>
      <c r="D302" t="s">
        <v>3789</v>
      </c>
      <c r="E302" s="56">
        <v>2600</v>
      </c>
      <c r="F302" s="56">
        <v>430</v>
      </c>
      <c r="G302" s="65" t="s">
        <v>3498</v>
      </c>
    </row>
    <row r="303" spans="1:7" x14ac:dyDescent="0.2">
      <c r="A303" s="18">
        <v>5540246183844</v>
      </c>
      <c r="B303" s="14">
        <v>202205</v>
      </c>
      <c r="C303" t="s">
        <v>7</v>
      </c>
      <c r="D303" t="s">
        <v>3790</v>
      </c>
      <c r="E303" s="56">
        <v>448</v>
      </c>
      <c r="F303" s="56">
        <v>232</v>
      </c>
      <c r="G303" s="66" t="s">
        <v>3489</v>
      </c>
    </row>
    <row r="304" spans="1:7" x14ac:dyDescent="0.2">
      <c r="A304" s="18">
        <v>5540246183844</v>
      </c>
      <c r="B304" s="14">
        <v>202206</v>
      </c>
      <c r="C304" t="s">
        <v>7</v>
      </c>
      <c r="D304" t="s">
        <v>3791</v>
      </c>
      <c r="E304" s="56">
        <v>186</v>
      </c>
      <c r="F304" s="56">
        <v>316</v>
      </c>
      <c r="G304" s="66" t="s">
        <v>3489</v>
      </c>
    </row>
    <row r="305" spans="1:7" x14ac:dyDescent="0.2">
      <c r="A305" s="18">
        <v>5540246183844</v>
      </c>
      <c r="B305" s="14">
        <v>202207</v>
      </c>
      <c r="C305" t="s">
        <v>7</v>
      </c>
      <c r="D305" t="s">
        <v>3792</v>
      </c>
      <c r="E305" s="56">
        <v>233</v>
      </c>
      <c r="F305" s="56">
        <v>181</v>
      </c>
      <c r="G305" s="66" t="s">
        <v>3489</v>
      </c>
    </row>
    <row r="306" spans="1:7" x14ac:dyDescent="0.2">
      <c r="A306" s="21">
        <v>5540246183844</v>
      </c>
      <c r="B306" s="14">
        <v>202208</v>
      </c>
      <c r="C306" t="s">
        <v>7</v>
      </c>
      <c r="D306" t="s">
        <v>3793</v>
      </c>
      <c r="E306" s="56">
        <v>140</v>
      </c>
      <c r="F306" s="56">
        <v>202</v>
      </c>
      <c r="G306" s="66" t="s">
        <v>3489</v>
      </c>
    </row>
    <row r="307" spans="1:7" x14ac:dyDescent="0.2">
      <c r="A307" s="18">
        <v>5540246183844</v>
      </c>
      <c r="B307" s="14">
        <v>202209</v>
      </c>
      <c r="C307" t="s">
        <v>7</v>
      </c>
      <c r="D307" t="s">
        <v>3794</v>
      </c>
      <c r="E307" s="56">
        <v>466</v>
      </c>
      <c r="F307" s="56">
        <v>325</v>
      </c>
      <c r="G307" s="66" t="s">
        <v>3489</v>
      </c>
    </row>
    <row r="308" spans="1:7" x14ac:dyDescent="0.2">
      <c r="A308" s="18">
        <v>5540246183844</v>
      </c>
      <c r="B308" s="14">
        <v>202210</v>
      </c>
      <c r="C308" t="s">
        <v>7</v>
      </c>
      <c r="D308" t="s">
        <v>3795</v>
      </c>
      <c r="E308" s="56">
        <v>558</v>
      </c>
      <c r="F308" s="56">
        <v>437</v>
      </c>
      <c r="G308" s="66" t="s">
        <v>3489</v>
      </c>
    </row>
    <row r="309" spans="1:7" x14ac:dyDescent="0.2">
      <c r="A309" s="21">
        <v>5540246183844</v>
      </c>
      <c r="B309" s="14">
        <v>202211</v>
      </c>
      <c r="C309" t="s">
        <v>7</v>
      </c>
      <c r="D309" t="s">
        <v>3796</v>
      </c>
      <c r="E309" s="56">
        <v>464</v>
      </c>
      <c r="F309" s="56">
        <v>455</v>
      </c>
      <c r="G309" s="66" t="s">
        <v>3489</v>
      </c>
    </row>
    <row r="310" spans="1:7" x14ac:dyDescent="0.2">
      <c r="A310" s="18">
        <v>5540246183844</v>
      </c>
      <c r="B310" s="14">
        <v>202212</v>
      </c>
      <c r="C310" t="s">
        <v>7</v>
      </c>
      <c r="D310" t="s">
        <v>3797</v>
      </c>
      <c r="E310" s="56">
        <v>372</v>
      </c>
      <c r="F310" s="56">
        <v>411</v>
      </c>
      <c r="G310" s="66" t="s">
        <v>3489</v>
      </c>
    </row>
    <row r="311" spans="1:7" x14ac:dyDescent="0.2">
      <c r="A311" s="18">
        <v>5540246183844</v>
      </c>
      <c r="B311" s="14">
        <v>202301</v>
      </c>
      <c r="C311" t="s">
        <v>7</v>
      </c>
      <c r="D311" t="s">
        <v>3798</v>
      </c>
      <c r="E311" s="56">
        <v>325</v>
      </c>
      <c r="F311" s="56">
        <v>79</v>
      </c>
      <c r="G311" s="65" t="s">
        <v>3498</v>
      </c>
    </row>
    <row r="312" spans="1:7" x14ac:dyDescent="0.2">
      <c r="A312" s="21">
        <v>5540246184036</v>
      </c>
      <c r="B312" s="14">
        <v>202205</v>
      </c>
      <c r="C312" t="s">
        <v>7</v>
      </c>
      <c r="D312" t="s">
        <v>3799</v>
      </c>
      <c r="E312" s="56">
        <v>390</v>
      </c>
      <c r="F312" s="56">
        <v>205</v>
      </c>
      <c r="G312" s="66" t="s">
        <v>3489</v>
      </c>
    </row>
    <row r="313" spans="1:7" x14ac:dyDescent="0.2">
      <c r="A313" s="18">
        <v>5540246184036</v>
      </c>
      <c r="B313" s="14">
        <v>202206</v>
      </c>
      <c r="C313" t="s">
        <v>7</v>
      </c>
      <c r="D313" t="s">
        <v>3800</v>
      </c>
      <c r="E313" s="56">
        <v>130</v>
      </c>
      <c r="F313" s="56">
        <v>230</v>
      </c>
      <c r="G313" s="66" t="s">
        <v>3489</v>
      </c>
    </row>
    <row r="314" spans="1:7" x14ac:dyDescent="0.2">
      <c r="A314" s="18">
        <v>5540246184036</v>
      </c>
      <c r="B314" s="14">
        <v>202208</v>
      </c>
      <c r="C314" t="s">
        <v>7</v>
      </c>
      <c r="D314" t="s">
        <v>3801</v>
      </c>
      <c r="E314" s="56">
        <v>130</v>
      </c>
      <c r="F314" s="56">
        <v>128</v>
      </c>
      <c r="G314" s="66" t="s">
        <v>3489</v>
      </c>
    </row>
    <row r="315" spans="1:7" x14ac:dyDescent="0.2">
      <c r="A315" s="18">
        <v>5540246184036</v>
      </c>
      <c r="B315" s="14">
        <v>202209</v>
      </c>
      <c r="C315" t="s">
        <v>7</v>
      </c>
      <c r="D315" t="s">
        <v>3802</v>
      </c>
      <c r="E315" s="56">
        <v>260</v>
      </c>
      <c r="F315" s="56">
        <v>195</v>
      </c>
      <c r="G315" s="66" t="s">
        <v>3489</v>
      </c>
    </row>
    <row r="316" spans="1:7" x14ac:dyDescent="0.2">
      <c r="A316" s="21">
        <v>5540246184036</v>
      </c>
      <c r="B316" s="14">
        <v>202210</v>
      </c>
      <c r="C316" t="s">
        <v>7</v>
      </c>
      <c r="D316" t="s">
        <v>3803</v>
      </c>
      <c r="E316" s="56">
        <v>82</v>
      </c>
      <c r="F316" s="56">
        <v>202</v>
      </c>
      <c r="G316" s="66" t="s">
        <v>3489</v>
      </c>
    </row>
    <row r="317" spans="1:7" x14ac:dyDescent="0.2">
      <c r="A317" s="18">
        <v>5540246184617</v>
      </c>
      <c r="B317" s="14">
        <v>202205</v>
      </c>
      <c r="C317" t="s">
        <v>78</v>
      </c>
      <c r="D317" t="s">
        <v>3804</v>
      </c>
      <c r="E317" s="56">
        <v>73351</v>
      </c>
      <c r="F317" s="56">
        <v>56664</v>
      </c>
      <c r="G317" s="66" t="s">
        <v>3489</v>
      </c>
    </row>
    <row r="318" spans="1:7" x14ac:dyDescent="0.2">
      <c r="A318" s="21">
        <v>5540246184808</v>
      </c>
      <c r="B318" s="14">
        <v>202205</v>
      </c>
      <c r="C318" t="s">
        <v>37</v>
      </c>
      <c r="D318" t="s">
        <v>3805</v>
      </c>
      <c r="E318" s="56">
        <v>11276</v>
      </c>
      <c r="F318" s="56">
        <v>16287</v>
      </c>
      <c r="G318" s="66" t="s">
        <v>3489</v>
      </c>
    </row>
    <row r="319" spans="1:7" x14ac:dyDescent="0.2">
      <c r="A319" s="18">
        <v>5540246185278</v>
      </c>
      <c r="B319" s="14">
        <v>202205</v>
      </c>
      <c r="C319" t="s">
        <v>144</v>
      </c>
      <c r="D319" t="s">
        <v>3806</v>
      </c>
      <c r="E319" s="56">
        <v>1120</v>
      </c>
      <c r="F319" s="56">
        <v>34664</v>
      </c>
      <c r="G319" s="66" t="s">
        <v>3489</v>
      </c>
    </row>
    <row r="320" spans="1:7" x14ac:dyDescent="0.2">
      <c r="A320" s="18">
        <v>5540246185278</v>
      </c>
      <c r="B320" s="14">
        <v>202206</v>
      </c>
      <c r="C320" t="s">
        <v>144</v>
      </c>
      <c r="D320" t="s">
        <v>3807</v>
      </c>
      <c r="E320" s="56">
        <v>4479</v>
      </c>
      <c r="F320" s="56">
        <v>53316</v>
      </c>
      <c r="G320" s="66" t="s">
        <v>3489</v>
      </c>
    </row>
    <row r="321" spans="1:7" x14ac:dyDescent="0.2">
      <c r="A321" s="18">
        <v>5540246185278</v>
      </c>
      <c r="B321" s="14">
        <v>202207</v>
      </c>
      <c r="C321" t="s">
        <v>144</v>
      </c>
      <c r="D321" t="s">
        <v>3808</v>
      </c>
      <c r="E321" s="56">
        <v>1120</v>
      </c>
      <c r="F321" s="56">
        <v>24094</v>
      </c>
      <c r="G321" s="66" t="s">
        <v>3489</v>
      </c>
    </row>
    <row r="322" spans="1:7" x14ac:dyDescent="0.2">
      <c r="A322" s="18">
        <v>5540246185278</v>
      </c>
      <c r="B322" s="14">
        <v>202208</v>
      </c>
      <c r="C322" t="s">
        <v>144</v>
      </c>
      <c r="D322" t="s">
        <v>3809</v>
      </c>
      <c r="E322" s="56">
        <v>4479</v>
      </c>
      <c r="F322" s="56">
        <v>41658</v>
      </c>
      <c r="G322" s="66" t="s">
        <v>3489</v>
      </c>
    </row>
    <row r="323" spans="1:7" x14ac:dyDescent="0.2">
      <c r="A323" s="21">
        <v>5540246185278</v>
      </c>
      <c r="B323" s="14">
        <v>202209</v>
      </c>
      <c r="C323" t="s">
        <v>144</v>
      </c>
      <c r="D323" t="s">
        <v>3810</v>
      </c>
      <c r="E323" s="56">
        <v>1494</v>
      </c>
      <c r="F323" s="56">
        <v>64508</v>
      </c>
      <c r="G323" s="66" t="s">
        <v>3489</v>
      </c>
    </row>
    <row r="324" spans="1:7" x14ac:dyDescent="0.2">
      <c r="A324" s="21">
        <v>5540246185278</v>
      </c>
      <c r="B324" s="14">
        <v>202210</v>
      </c>
      <c r="C324" t="s">
        <v>144</v>
      </c>
      <c r="D324" t="s">
        <v>3811</v>
      </c>
      <c r="E324" s="56">
        <v>10577</v>
      </c>
      <c r="F324" s="56">
        <v>48498</v>
      </c>
      <c r="G324" s="66" t="s">
        <v>3489</v>
      </c>
    </row>
    <row r="325" spans="1:7" x14ac:dyDescent="0.2">
      <c r="A325" s="18">
        <v>5540246185278</v>
      </c>
      <c r="B325" s="14">
        <v>202211</v>
      </c>
      <c r="C325" t="s">
        <v>144</v>
      </c>
      <c r="D325" t="s">
        <v>3812</v>
      </c>
      <c r="E325" s="56">
        <v>3358</v>
      </c>
      <c r="F325" s="56">
        <v>82073</v>
      </c>
      <c r="G325" s="66" t="s">
        <v>3489</v>
      </c>
    </row>
    <row r="326" spans="1:7" x14ac:dyDescent="0.2">
      <c r="A326" s="21">
        <v>5540246185278</v>
      </c>
      <c r="B326" s="14">
        <v>202212</v>
      </c>
      <c r="C326" t="s">
        <v>144</v>
      </c>
      <c r="D326" t="s">
        <v>3813</v>
      </c>
      <c r="E326" s="56">
        <v>7836</v>
      </c>
      <c r="F326" s="56">
        <v>86114</v>
      </c>
      <c r="G326" s="66" t="s">
        <v>3489</v>
      </c>
    </row>
    <row r="327" spans="1:7" x14ac:dyDescent="0.2">
      <c r="A327" s="21">
        <v>5540246185278</v>
      </c>
      <c r="B327" s="14">
        <v>202301</v>
      </c>
      <c r="C327" t="s">
        <v>144</v>
      </c>
      <c r="D327" t="s">
        <v>3814</v>
      </c>
      <c r="E327" s="56">
        <v>3358</v>
      </c>
      <c r="F327" s="56">
        <v>14923</v>
      </c>
      <c r="G327" s="65" t="s">
        <v>3498</v>
      </c>
    </row>
    <row r="328" spans="1:7" x14ac:dyDescent="0.2">
      <c r="A328" s="18">
        <v>5540246185429</v>
      </c>
      <c r="B328" s="14">
        <v>202205</v>
      </c>
      <c r="C328" t="s">
        <v>37</v>
      </c>
      <c r="D328" t="s">
        <v>3815</v>
      </c>
      <c r="E328" s="56">
        <v>629</v>
      </c>
      <c r="F328" s="56">
        <v>529</v>
      </c>
      <c r="G328" s="66" t="s">
        <v>3489</v>
      </c>
    </row>
    <row r="329" spans="1:7" x14ac:dyDescent="0.2">
      <c r="A329" s="21">
        <v>5540246185429</v>
      </c>
      <c r="B329" s="14">
        <v>202206</v>
      </c>
      <c r="C329" t="s">
        <v>37</v>
      </c>
      <c r="D329" t="s">
        <v>3816</v>
      </c>
      <c r="E329" s="56">
        <v>420</v>
      </c>
      <c r="F329" s="56">
        <v>613</v>
      </c>
      <c r="G329" s="66" t="s">
        <v>3489</v>
      </c>
    </row>
    <row r="330" spans="1:7" x14ac:dyDescent="0.2">
      <c r="A330" s="21">
        <v>5540246185429</v>
      </c>
      <c r="B330" s="14">
        <v>202207</v>
      </c>
      <c r="C330" t="s">
        <v>37</v>
      </c>
      <c r="D330" t="s">
        <v>3817</v>
      </c>
      <c r="E330" s="56">
        <v>433</v>
      </c>
      <c r="F330" s="56">
        <v>397</v>
      </c>
      <c r="G330" s="66" t="s">
        <v>3489</v>
      </c>
    </row>
    <row r="331" spans="1:7" x14ac:dyDescent="0.2">
      <c r="A331" s="18">
        <v>5540246185429</v>
      </c>
      <c r="B331" s="14">
        <v>202208</v>
      </c>
      <c r="C331" t="s">
        <v>37</v>
      </c>
      <c r="D331" t="s">
        <v>3818</v>
      </c>
      <c r="E331" s="56">
        <v>545</v>
      </c>
      <c r="F331" s="56">
        <v>474</v>
      </c>
      <c r="G331" s="66" t="s">
        <v>3489</v>
      </c>
    </row>
    <row r="332" spans="1:7" x14ac:dyDescent="0.2">
      <c r="A332" s="18">
        <v>5540246185429</v>
      </c>
      <c r="B332" s="14">
        <v>202209</v>
      </c>
      <c r="C332" t="s">
        <v>37</v>
      </c>
      <c r="D332" t="s">
        <v>3819</v>
      </c>
      <c r="E332" s="56">
        <v>644</v>
      </c>
      <c r="F332" s="56">
        <v>529</v>
      </c>
      <c r="G332" s="66" t="s">
        <v>3489</v>
      </c>
    </row>
    <row r="333" spans="1:7" x14ac:dyDescent="0.2">
      <c r="A333" s="21">
        <v>5540246185429</v>
      </c>
      <c r="B333" s="14">
        <v>202210</v>
      </c>
      <c r="C333" t="s">
        <v>37</v>
      </c>
      <c r="D333" t="s">
        <v>3820</v>
      </c>
      <c r="E333" s="56">
        <v>140</v>
      </c>
      <c r="F333" s="56">
        <v>265</v>
      </c>
      <c r="G333" s="66" t="s">
        <v>3489</v>
      </c>
    </row>
    <row r="334" spans="1:7" x14ac:dyDescent="0.2">
      <c r="A334" s="18">
        <v>5540246185429</v>
      </c>
      <c r="B334" s="14">
        <v>202211</v>
      </c>
      <c r="C334" t="s">
        <v>37</v>
      </c>
      <c r="D334" t="s">
        <v>3821</v>
      </c>
      <c r="E334" s="56">
        <v>559</v>
      </c>
      <c r="F334" s="56">
        <v>307</v>
      </c>
      <c r="G334" s="66" t="s">
        <v>3489</v>
      </c>
    </row>
    <row r="335" spans="1:7" x14ac:dyDescent="0.2">
      <c r="A335" s="18">
        <v>5540246185429</v>
      </c>
      <c r="B335" s="14">
        <v>202212</v>
      </c>
      <c r="C335" t="s">
        <v>37</v>
      </c>
      <c r="D335" t="s">
        <v>3822</v>
      </c>
      <c r="E335" s="56">
        <v>350</v>
      </c>
      <c r="F335" s="56">
        <v>321</v>
      </c>
      <c r="G335" s="66" t="s">
        <v>3489</v>
      </c>
    </row>
    <row r="336" spans="1:7" x14ac:dyDescent="0.2">
      <c r="A336" s="18">
        <v>5540246185429</v>
      </c>
      <c r="B336" s="14">
        <v>202301</v>
      </c>
      <c r="C336" t="s">
        <v>37</v>
      </c>
      <c r="D336" t="s">
        <v>3823</v>
      </c>
      <c r="E336" s="56">
        <v>280</v>
      </c>
      <c r="F336" s="56">
        <v>42</v>
      </c>
      <c r="G336" s="65" t="s">
        <v>3498</v>
      </c>
    </row>
    <row r="337" spans="1:7" x14ac:dyDescent="0.2">
      <c r="A337" s="21">
        <v>5540246185562</v>
      </c>
      <c r="B337" s="14">
        <v>202206</v>
      </c>
      <c r="C337" t="s">
        <v>37</v>
      </c>
      <c r="D337" t="s">
        <v>3824</v>
      </c>
      <c r="E337" s="56">
        <v>279</v>
      </c>
      <c r="F337" s="56">
        <v>321</v>
      </c>
      <c r="G337" s="66" t="s">
        <v>3489</v>
      </c>
    </row>
    <row r="338" spans="1:7" x14ac:dyDescent="0.2">
      <c r="A338" s="21">
        <v>5540246185562</v>
      </c>
      <c r="B338" s="14">
        <v>202208</v>
      </c>
      <c r="C338" t="s">
        <v>37</v>
      </c>
      <c r="D338" t="s">
        <v>3825</v>
      </c>
      <c r="E338" s="56">
        <v>210</v>
      </c>
      <c r="F338" s="56">
        <v>140</v>
      </c>
      <c r="G338" s="66" t="s">
        <v>3489</v>
      </c>
    </row>
    <row r="339" spans="1:7" x14ac:dyDescent="0.2">
      <c r="A339" s="21">
        <v>5540246185562</v>
      </c>
      <c r="B339" s="14">
        <v>202209</v>
      </c>
      <c r="C339" t="s">
        <v>37</v>
      </c>
      <c r="D339" t="s">
        <v>3826</v>
      </c>
      <c r="E339" s="56">
        <v>378</v>
      </c>
      <c r="F339" s="56">
        <v>376</v>
      </c>
      <c r="G339" s="66" t="s">
        <v>3489</v>
      </c>
    </row>
    <row r="340" spans="1:7" x14ac:dyDescent="0.2">
      <c r="A340" s="18">
        <v>5540246185562</v>
      </c>
      <c r="B340" s="14">
        <v>202210</v>
      </c>
      <c r="C340" t="s">
        <v>37</v>
      </c>
      <c r="D340" t="s">
        <v>3827</v>
      </c>
      <c r="E340" s="56">
        <v>420</v>
      </c>
      <c r="F340" s="56">
        <v>362</v>
      </c>
      <c r="G340" s="66" t="s">
        <v>3489</v>
      </c>
    </row>
    <row r="341" spans="1:7" x14ac:dyDescent="0.2">
      <c r="A341" s="21">
        <v>5540246185562</v>
      </c>
      <c r="B341" s="14">
        <v>202211</v>
      </c>
      <c r="C341" t="s">
        <v>37</v>
      </c>
      <c r="D341" t="s">
        <v>3828</v>
      </c>
      <c r="E341" s="56">
        <v>447</v>
      </c>
      <c r="F341" s="56">
        <v>362</v>
      </c>
      <c r="G341" s="66" t="s">
        <v>3489</v>
      </c>
    </row>
    <row r="342" spans="1:7" x14ac:dyDescent="0.2">
      <c r="A342" s="18">
        <v>5540246185562</v>
      </c>
      <c r="B342" s="14">
        <v>202212</v>
      </c>
      <c r="C342" t="s">
        <v>37</v>
      </c>
      <c r="D342" t="s">
        <v>3829</v>
      </c>
      <c r="E342" s="56">
        <v>559</v>
      </c>
      <c r="F342" s="56">
        <v>529</v>
      </c>
      <c r="G342" s="66" t="s">
        <v>3489</v>
      </c>
    </row>
    <row r="343" spans="1:7" x14ac:dyDescent="0.2">
      <c r="A343" s="21">
        <v>5540246185562</v>
      </c>
      <c r="B343" s="14">
        <v>202301</v>
      </c>
      <c r="C343" t="s">
        <v>37</v>
      </c>
      <c r="D343" t="s">
        <v>3830</v>
      </c>
      <c r="E343" s="56">
        <v>419</v>
      </c>
      <c r="F343" s="56">
        <v>209</v>
      </c>
      <c r="G343" s="65" t="s">
        <v>3498</v>
      </c>
    </row>
    <row r="344" spans="1:7" x14ac:dyDescent="0.2">
      <c r="A344" s="21">
        <v>5540246186010</v>
      </c>
      <c r="B344" s="14">
        <v>202206</v>
      </c>
      <c r="C344" t="s">
        <v>124</v>
      </c>
      <c r="D344" t="s">
        <v>3831</v>
      </c>
      <c r="E344" s="56">
        <v>84</v>
      </c>
      <c r="F344" s="56">
        <v>12</v>
      </c>
      <c r="G344" s="66" t="s">
        <v>3489</v>
      </c>
    </row>
    <row r="345" spans="1:7" x14ac:dyDescent="0.2">
      <c r="A345" s="18">
        <v>5540246186011</v>
      </c>
      <c r="B345" s="14">
        <v>202205</v>
      </c>
      <c r="C345" t="s">
        <v>124</v>
      </c>
      <c r="D345" t="s">
        <v>3832</v>
      </c>
      <c r="E345" s="56">
        <v>47</v>
      </c>
      <c r="F345" s="56">
        <v>28</v>
      </c>
      <c r="G345" s="66" t="s">
        <v>3489</v>
      </c>
    </row>
    <row r="346" spans="1:7" x14ac:dyDescent="0.2">
      <c r="A346" s="18">
        <v>5540246186011</v>
      </c>
      <c r="B346" s="14">
        <v>202206</v>
      </c>
      <c r="C346" t="s">
        <v>124</v>
      </c>
      <c r="D346" t="s">
        <v>3833</v>
      </c>
      <c r="E346" s="56">
        <v>3</v>
      </c>
      <c r="F346" s="56">
        <v>10</v>
      </c>
      <c r="G346" s="66" t="s">
        <v>3489</v>
      </c>
    </row>
    <row r="347" spans="1:7" x14ac:dyDescent="0.2">
      <c r="A347" s="21">
        <v>5540246186017</v>
      </c>
      <c r="B347" s="14">
        <v>202206</v>
      </c>
      <c r="C347" t="s">
        <v>124</v>
      </c>
      <c r="D347" t="s">
        <v>3834</v>
      </c>
      <c r="E347" s="56">
        <v>63</v>
      </c>
      <c r="F347" s="56">
        <v>7</v>
      </c>
      <c r="G347" s="66" t="s">
        <v>3489</v>
      </c>
    </row>
    <row r="348" spans="1:7" x14ac:dyDescent="0.2">
      <c r="A348" s="21">
        <v>5540246186325</v>
      </c>
      <c r="B348" s="14">
        <v>202205</v>
      </c>
      <c r="C348" t="s">
        <v>37</v>
      </c>
      <c r="D348" t="s">
        <v>3835</v>
      </c>
      <c r="E348" s="56">
        <v>559</v>
      </c>
      <c r="F348" s="56">
        <v>613</v>
      </c>
      <c r="G348" s="66" t="s">
        <v>3489</v>
      </c>
    </row>
    <row r="349" spans="1:7" x14ac:dyDescent="0.2">
      <c r="A349" s="18">
        <v>5540246186325</v>
      </c>
      <c r="B349" s="14">
        <v>202206</v>
      </c>
      <c r="C349" t="s">
        <v>37</v>
      </c>
      <c r="D349" t="s">
        <v>3836</v>
      </c>
      <c r="E349" s="56">
        <v>698</v>
      </c>
      <c r="F349" s="56">
        <v>794</v>
      </c>
      <c r="G349" s="66" t="s">
        <v>3489</v>
      </c>
    </row>
    <row r="350" spans="1:7" x14ac:dyDescent="0.2">
      <c r="A350" s="18">
        <v>5540246186325</v>
      </c>
      <c r="B350" s="14">
        <v>202207</v>
      </c>
      <c r="C350" t="s">
        <v>37</v>
      </c>
      <c r="D350" t="s">
        <v>3837</v>
      </c>
      <c r="E350" s="56">
        <v>558</v>
      </c>
      <c r="F350" s="56">
        <v>307</v>
      </c>
      <c r="G350" s="66" t="s">
        <v>3489</v>
      </c>
    </row>
    <row r="351" spans="1:7" x14ac:dyDescent="0.2">
      <c r="A351" s="18">
        <v>5540246186325</v>
      </c>
      <c r="B351" s="14">
        <v>202208</v>
      </c>
      <c r="C351" t="s">
        <v>37</v>
      </c>
      <c r="D351" t="s">
        <v>3838</v>
      </c>
      <c r="E351" s="56">
        <v>280</v>
      </c>
      <c r="F351" s="56">
        <v>543</v>
      </c>
      <c r="G351" s="66" t="s">
        <v>3489</v>
      </c>
    </row>
    <row r="352" spans="1:7" x14ac:dyDescent="0.2">
      <c r="A352" s="18">
        <v>5540246186325</v>
      </c>
      <c r="B352" s="14">
        <v>202209</v>
      </c>
      <c r="C352" t="s">
        <v>37</v>
      </c>
      <c r="D352" t="s">
        <v>3839</v>
      </c>
      <c r="E352" s="56">
        <v>797</v>
      </c>
      <c r="F352" s="56">
        <v>655</v>
      </c>
      <c r="G352" s="66" t="s">
        <v>3489</v>
      </c>
    </row>
    <row r="353" spans="1:7" x14ac:dyDescent="0.2">
      <c r="A353" s="21">
        <v>5540246186325</v>
      </c>
      <c r="B353" s="14">
        <v>202210</v>
      </c>
      <c r="C353" t="s">
        <v>37</v>
      </c>
      <c r="D353" t="s">
        <v>3840</v>
      </c>
      <c r="E353" s="56">
        <v>698</v>
      </c>
      <c r="F353" s="56">
        <v>669</v>
      </c>
      <c r="G353" s="66" t="s">
        <v>3489</v>
      </c>
    </row>
    <row r="354" spans="1:7" x14ac:dyDescent="0.2">
      <c r="A354" s="18">
        <v>5540246186325</v>
      </c>
      <c r="B354" s="14">
        <v>202211</v>
      </c>
      <c r="C354" t="s">
        <v>37</v>
      </c>
      <c r="D354" t="s">
        <v>3841</v>
      </c>
      <c r="E354" s="56">
        <v>559</v>
      </c>
      <c r="F354" s="56">
        <v>655</v>
      </c>
      <c r="G354" s="66" t="s">
        <v>3489</v>
      </c>
    </row>
    <row r="355" spans="1:7" x14ac:dyDescent="0.2">
      <c r="A355" s="21">
        <v>5540246186325</v>
      </c>
      <c r="B355" s="14">
        <v>202212</v>
      </c>
      <c r="C355" t="s">
        <v>37</v>
      </c>
      <c r="D355" t="s">
        <v>3842</v>
      </c>
      <c r="E355" s="56">
        <v>837</v>
      </c>
      <c r="F355" s="56">
        <v>794</v>
      </c>
      <c r="G355" s="66" t="s">
        <v>3489</v>
      </c>
    </row>
    <row r="356" spans="1:7" x14ac:dyDescent="0.2">
      <c r="A356" s="18">
        <v>5540246186325</v>
      </c>
      <c r="B356" s="14">
        <v>202301</v>
      </c>
      <c r="C356" t="s">
        <v>37</v>
      </c>
      <c r="D356" t="s">
        <v>3843</v>
      </c>
      <c r="E356" s="56">
        <v>698</v>
      </c>
      <c r="F356" s="56">
        <v>70</v>
      </c>
      <c r="G356" s="65" t="s">
        <v>3498</v>
      </c>
    </row>
    <row r="357" spans="1:7" x14ac:dyDescent="0.2">
      <c r="A357" s="21">
        <v>5540246186351</v>
      </c>
      <c r="B357" s="14">
        <v>202205</v>
      </c>
      <c r="C357" t="s">
        <v>78</v>
      </c>
      <c r="D357" t="s">
        <v>3844</v>
      </c>
      <c r="E357" s="56">
        <v>2256</v>
      </c>
      <c r="F357" s="56">
        <v>759</v>
      </c>
      <c r="G357" s="66" t="s">
        <v>3489</v>
      </c>
    </row>
    <row r="358" spans="1:7" x14ac:dyDescent="0.2">
      <c r="A358" s="21">
        <v>5540246186351</v>
      </c>
      <c r="B358" s="14">
        <v>202206</v>
      </c>
      <c r="C358" t="s">
        <v>78</v>
      </c>
      <c r="D358" t="s">
        <v>3845</v>
      </c>
      <c r="E358" s="56">
        <v>564</v>
      </c>
      <c r="F358" s="56">
        <v>773</v>
      </c>
      <c r="G358" s="66" t="s">
        <v>3489</v>
      </c>
    </row>
    <row r="359" spans="1:7" x14ac:dyDescent="0.2">
      <c r="A359" s="18">
        <v>5540246186352</v>
      </c>
      <c r="B359" s="14">
        <v>202205</v>
      </c>
      <c r="C359" t="s">
        <v>78</v>
      </c>
      <c r="D359" t="s">
        <v>3846</v>
      </c>
      <c r="E359" s="56">
        <v>6579</v>
      </c>
      <c r="F359" s="56">
        <v>3434</v>
      </c>
      <c r="G359" s="66" t="s">
        <v>3489</v>
      </c>
    </row>
    <row r="360" spans="1:7" x14ac:dyDescent="0.2">
      <c r="A360" s="21">
        <v>5540246186352</v>
      </c>
      <c r="B360" s="14">
        <v>202206</v>
      </c>
      <c r="C360" t="s">
        <v>78</v>
      </c>
      <c r="D360" t="s">
        <v>3847</v>
      </c>
      <c r="E360" s="56">
        <v>10337</v>
      </c>
      <c r="F360" s="56">
        <v>4675</v>
      </c>
      <c r="G360" s="66" t="s">
        <v>3489</v>
      </c>
    </row>
    <row r="361" spans="1:7" x14ac:dyDescent="0.2">
      <c r="A361" s="21">
        <v>5540246186352</v>
      </c>
      <c r="B361" s="14">
        <v>202210</v>
      </c>
      <c r="C361" t="s">
        <v>78</v>
      </c>
      <c r="D361" t="s">
        <v>3848</v>
      </c>
      <c r="E361" s="56">
        <v>940</v>
      </c>
      <c r="F361" s="56">
        <v>1798</v>
      </c>
      <c r="G361" s="66" t="s">
        <v>3489</v>
      </c>
    </row>
    <row r="362" spans="1:7" x14ac:dyDescent="0.2">
      <c r="A362" s="18">
        <v>5540246186352</v>
      </c>
      <c r="B362" s="14">
        <v>202212</v>
      </c>
      <c r="C362" t="s">
        <v>78</v>
      </c>
      <c r="D362" t="s">
        <v>3849</v>
      </c>
      <c r="E362" s="56">
        <v>1880</v>
      </c>
      <c r="F362" s="56">
        <v>1914</v>
      </c>
      <c r="G362" s="66" t="s">
        <v>3489</v>
      </c>
    </row>
    <row r="363" spans="1:7" x14ac:dyDescent="0.2">
      <c r="A363" s="18">
        <v>5540246186352</v>
      </c>
      <c r="B363" s="14">
        <v>202301</v>
      </c>
      <c r="C363" t="s">
        <v>78</v>
      </c>
      <c r="D363" t="s">
        <v>3850</v>
      </c>
      <c r="E363" s="56">
        <v>1880</v>
      </c>
      <c r="F363" s="56">
        <v>256</v>
      </c>
      <c r="G363" s="65" t="s">
        <v>3498</v>
      </c>
    </row>
    <row r="364" spans="1:7" x14ac:dyDescent="0.2">
      <c r="A364" s="18">
        <v>5540246187882</v>
      </c>
      <c r="B364" s="14">
        <v>202211</v>
      </c>
      <c r="C364" t="s">
        <v>124</v>
      </c>
      <c r="D364" t="s">
        <v>3851</v>
      </c>
      <c r="E364" s="56">
        <v>163</v>
      </c>
      <c r="F364" s="56">
        <v>7</v>
      </c>
      <c r="G364" s="66" t="s">
        <v>3489</v>
      </c>
    </row>
    <row r="365" spans="1:7" x14ac:dyDescent="0.2">
      <c r="A365" s="18">
        <v>5540246187987</v>
      </c>
      <c r="B365" s="14">
        <v>202205</v>
      </c>
      <c r="C365" t="s">
        <v>37</v>
      </c>
      <c r="D365" t="s">
        <v>3852</v>
      </c>
      <c r="E365" s="56">
        <v>40655</v>
      </c>
      <c r="F365" s="56">
        <v>38475</v>
      </c>
      <c r="G365" s="66" t="s">
        <v>3489</v>
      </c>
    </row>
    <row r="366" spans="1:7" x14ac:dyDescent="0.2">
      <c r="A366" s="18">
        <v>5540246187987</v>
      </c>
      <c r="B366" s="14">
        <v>202206</v>
      </c>
      <c r="C366" t="s">
        <v>37</v>
      </c>
      <c r="D366" t="s">
        <v>3853</v>
      </c>
      <c r="E366" s="56">
        <v>59030</v>
      </c>
      <c r="F366" s="56">
        <v>59355</v>
      </c>
      <c r="G366" s="66" t="s">
        <v>3489</v>
      </c>
    </row>
    <row r="367" spans="1:7" x14ac:dyDescent="0.2">
      <c r="A367" s="21">
        <v>5540246187987</v>
      </c>
      <c r="B367" s="14">
        <v>202207</v>
      </c>
      <c r="C367" t="s">
        <v>37</v>
      </c>
      <c r="D367" t="s">
        <v>3854</v>
      </c>
      <c r="E367" s="56">
        <v>20607</v>
      </c>
      <c r="F367" s="56">
        <v>21215</v>
      </c>
      <c r="G367" s="66" t="s">
        <v>3489</v>
      </c>
    </row>
    <row r="368" spans="1:7" x14ac:dyDescent="0.2">
      <c r="A368" s="21">
        <v>5540246187987</v>
      </c>
      <c r="B368" s="14">
        <v>202208</v>
      </c>
      <c r="C368" t="s">
        <v>37</v>
      </c>
      <c r="D368" t="s">
        <v>3855</v>
      </c>
      <c r="E368" s="56">
        <v>37869</v>
      </c>
      <c r="F368" s="56">
        <v>29901</v>
      </c>
      <c r="G368" s="66" t="s">
        <v>3489</v>
      </c>
    </row>
    <row r="369" spans="1:7" x14ac:dyDescent="0.2">
      <c r="A369" s="18">
        <v>5540246187987</v>
      </c>
      <c r="B369" s="14">
        <v>202209</v>
      </c>
      <c r="C369" t="s">
        <v>37</v>
      </c>
      <c r="D369" t="s">
        <v>3856</v>
      </c>
      <c r="E369" s="56">
        <v>46780</v>
      </c>
      <c r="F369" s="56">
        <v>48943</v>
      </c>
      <c r="G369" s="66" t="s">
        <v>3489</v>
      </c>
    </row>
    <row r="370" spans="1:7" x14ac:dyDescent="0.2">
      <c r="A370" s="18">
        <v>5540246187987</v>
      </c>
      <c r="B370" s="14">
        <v>202210</v>
      </c>
      <c r="C370" t="s">
        <v>37</v>
      </c>
      <c r="D370" t="s">
        <v>3857</v>
      </c>
      <c r="E370" s="56">
        <v>63483</v>
      </c>
      <c r="F370" s="56">
        <v>56683</v>
      </c>
      <c r="G370" s="66" t="s">
        <v>3489</v>
      </c>
    </row>
    <row r="371" spans="1:7" x14ac:dyDescent="0.2">
      <c r="A371" s="21">
        <v>5540246187987</v>
      </c>
      <c r="B371" s="14">
        <v>202211</v>
      </c>
      <c r="C371" t="s">
        <v>37</v>
      </c>
      <c r="D371" t="s">
        <v>3858</v>
      </c>
      <c r="E371" s="56">
        <v>54018</v>
      </c>
      <c r="F371" s="56">
        <v>60859</v>
      </c>
      <c r="G371" s="66" t="s">
        <v>3489</v>
      </c>
    </row>
    <row r="372" spans="1:7" x14ac:dyDescent="0.2">
      <c r="A372" s="18">
        <v>5540246187987</v>
      </c>
      <c r="B372" s="14">
        <v>202212</v>
      </c>
      <c r="C372" t="s">
        <v>37</v>
      </c>
      <c r="D372" t="s">
        <v>3859</v>
      </c>
      <c r="E372" s="56">
        <v>64597</v>
      </c>
      <c r="F372" s="56">
        <v>59300</v>
      </c>
      <c r="G372" s="66" t="s">
        <v>3489</v>
      </c>
    </row>
    <row r="373" spans="1:7" x14ac:dyDescent="0.2">
      <c r="A373" s="21">
        <v>5540246187987</v>
      </c>
      <c r="B373" s="14">
        <v>202301</v>
      </c>
      <c r="C373" t="s">
        <v>37</v>
      </c>
      <c r="D373" t="s">
        <v>3860</v>
      </c>
      <c r="E373" s="56">
        <v>45106</v>
      </c>
      <c r="F373" s="56">
        <v>6905</v>
      </c>
      <c r="G373" s="65" t="s">
        <v>3498</v>
      </c>
    </row>
    <row r="374" spans="1:7" x14ac:dyDescent="0.2">
      <c r="A374" s="18">
        <v>5540246187995</v>
      </c>
      <c r="B374" s="14">
        <v>202205</v>
      </c>
      <c r="C374" t="s">
        <v>124</v>
      </c>
      <c r="D374" t="s">
        <v>3861</v>
      </c>
      <c r="E374" s="56">
        <v>1253</v>
      </c>
      <c r="F374" s="56">
        <v>386</v>
      </c>
      <c r="G374" s="66" t="s">
        <v>3489</v>
      </c>
    </row>
    <row r="375" spans="1:7" x14ac:dyDescent="0.2">
      <c r="A375" s="21">
        <v>5540246187995</v>
      </c>
      <c r="B375" s="14">
        <v>202206</v>
      </c>
      <c r="C375" t="s">
        <v>124</v>
      </c>
      <c r="D375" t="s">
        <v>3862</v>
      </c>
      <c r="E375" s="56">
        <v>928</v>
      </c>
      <c r="F375" s="56">
        <v>996</v>
      </c>
      <c r="G375" s="66" t="s">
        <v>3489</v>
      </c>
    </row>
    <row r="376" spans="1:7" x14ac:dyDescent="0.2">
      <c r="A376" s="21">
        <v>5540246187995</v>
      </c>
      <c r="B376" s="14">
        <v>202208</v>
      </c>
      <c r="C376" t="s">
        <v>124</v>
      </c>
      <c r="D376" t="s">
        <v>3863</v>
      </c>
      <c r="E376" s="56">
        <v>2320</v>
      </c>
      <c r="F376" s="56">
        <v>645</v>
      </c>
      <c r="G376" s="66" t="s">
        <v>3489</v>
      </c>
    </row>
    <row r="377" spans="1:7" x14ac:dyDescent="0.2">
      <c r="A377" s="21">
        <v>5540246187995</v>
      </c>
      <c r="B377" s="14">
        <v>202210</v>
      </c>
      <c r="C377" t="s">
        <v>124</v>
      </c>
      <c r="D377" t="s">
        <v>3864</v>
      </c>
      <c r="E377" s="56">
        <v>1170</v>
      </c>
      <c r="F377" s="56">
        <v>1406</v>
      </c>
      <c r="G377" s="66" t="s">
        <v>3489</v>
      </c>
    </row>
    <row r="378" spans="1:7" x14ac:dyDescent="0.2">
      <c r="A378" s="18">
        <v>5540246187995</v>
      </c>
      <c r="B378" s="14">
        <v>202211</v>
      </c>
      <c r="C378" t="s">
        <v>124</v>
      </c>
      <c r="D378" t="s">
        <v>3865</v>
      </c>
      <c r="E378" s="56">
        <v>2599</v>
      </c>
      <c r="F378" s="56">
        <v>1469</v>
      </c>
      <c r="G378" s="66" t="s">
        <v>3489</v>
      </c>
    </row>
    <row r="379" spans="1:7" x14ac:dyDescent="0.2">
      <c r="A379" s="18">
        <v>5540246187995</v>
      </c>
      <c r="B379" s="14">
        <v>202212</v>
      </c>
      <c r="C379" t="s">
        <v>124</v>
      </c>
      <c r="D379" t="s">
        <v>3866</v>
      </c>
      <c r="E379" s="56">
        <v>1318</v>
      </c>
      <c r="F379" s="56">
        <v>1228</v>
      </c>
      <c r="G379" s="66" t="s">
        <v>3489</v>
      </c>
    </row>
    <row r="380" spans="1:7" x14ac:dyDescent="0.2">
      <c r="A380" s="18">
        <v>5540246187997</v>
      </c>
      <c r="B380" s="14">
        <v>202210</v>
      </c>
      <c r="C380" t="s">
        <v>124</v>
      </c>
      <c r="D380" t="s">
        <v>3867</v>
      </c>
      <c r="E380" s="56">
        <v>376</v>
      </c>
      <c r="F380" s="56">
        <v>121</v>
      </c>
      <c r="G380" s="66" t="s">
        <v>3489</v>
      </c>
    </row>
    <row r="381" spans="1:7" x14ac:dyDescent="0.2">
      <c r="A381" s="21">
        <v>5540246187997</v>
      </c>
      <c r="B381" s="14">
        <v>202211</v>
      </c>
      <c r="C381" t="s">
        <v>124</v>
      </c>
      <c r="D381" t="s">
        <v>3868</v>
      </c>
      <c r="E381" s="56">
        <v>205</v>
      </c>
      <c r="F381" s="56">
        <v>128</v>
      </c>
      <c r="G381" s="66" t="s">
        <v>3489</v>
      </c>
    </row>
    <row r="382" spans="1:7" x14ac:dyDescent="0.2">
      <c r="A382" s="18">
        <v>5540246187998</v>
      </c>
      <c r="B382" s="14">
        <v>202208</v>
      </c>
      <c r="C382" t="s">
        <v>124</v>
      </c>
      <c r="D382" t="s">
        <v>3869</v>
      </c>
      <c r="E382" s="56">
        <v>1392</v>
      </c>
      <c r="F382" s="56">
        <v>221</v>
      </c>
      <c r="G382" s="66" t="s">
        <v>3489</v>
      </c>
    </row>
    <row r="383" spans="1:7" x14ac:dyDescent="0.2">
      <c r="A383" s="21">
        <v>5540246187998</v>
      </c>
      <c r="B383" s="14">
        <v>202210</v>
      </c>
      <c r="C383" t="s">
        <v>124</v>
      </c>
      <c r="D383" t="s">
        <v>3870</v>
      </c>
      <c r="E383" s="56">
        <v>627</v>
      </c>
      <c r="F383" s="56">
        <v>467</v>
      </c>
      <c r="G383" s="66" t="s">
        <v>3489</v>
      </c>
    </row>
    <row r="384" spans="1:7" x14ac:dyDescent="0.2">
      <c r="A384" s="21">
        <v>5540246187998</v>
      </c>
      <c r="B384" s="14">
        <v>202211</v>
      </c>
      <c r="C384" t="s">
        <v>124</v>
      </c>
      <c r="D384" t="s">
        <v>3871</v>
      </c>
      <c r="E384" s="56">
        <v>1230</v>
      </c>
      <c r="F384" s="56">
        <v>462</v>
      </c>
      <c r="G384" s="66" t="s">
        <v>3489</v>
      </c>
    </row>
    <row r="385" spans="1:7" x14ac:dyDescent="0.2">
      <c r="A385" s="18">
        <v>5540246188047</v>
      </c>
      <c r="B385" s="14">
        <v>202205</v>
      </c>
      <c r="C385" t="s">
        <v>124</v>
      </c>
      <c r="D385" t="s">
        <v>3872</v>
      </c>
      <c r="E385" s="56">
        <v>232</v>
      </c>
      <c r="F385" s="56">
        <v>35</v>
      </c>
      <c r="G385" s="66" t="s">
        <v>3489</v>
      </c>
    </row>
    <row r="386" spans="1:7" x14ac:dyDescent="0.2">
      <c r="A386" s="21">
        <v>5540246188175</v>
      </c>
      <c r="B386" s="14">
        <v>202205</v>
      </c>
      <c r="C386" t="s">
        <v>37</v>
      </c>
      <c r="D386" t="s">
        <v>3873</v>
      </c>
      <c r="E386" s="56">
        <v>743</v>
      </c>
      <c r="F386" s="56">
        <v>288</v>
      </c>
      <c r="G386" s="66" t="s">
        <v>3489</v>
      </c>
    </row>
    <row r="387" spans="1:7" x14ac:dyDescent="0.2">
      <c r="A387" s="21">
        <v>5540246188175</v>
      </c>
      <c r="B387" s="14">
        <v>202206</v>
      </c>
      <c r="C387" t="s">
        <v>37</v>
      </c>
      <c r="D387" t="s">
        <v>3874</v>
      </c>
      <c r="E387" s="56">
        <v>1091</v>
      </c>
      <c r="F387" s="56">
        <v>455</v>
      </c>
      <c r="G387" s="66" t="s">
        <v>3489</v>
      </c>
    </row>
    <row r="388" spans="1:7" x14ac:dyDescent="0.2">
      <c r="A388" s="21">
        <v>5540246188175</v>
      </c>
      <c r="B388" s="14">
        <v>202207</v>
      </c>
      <c r="C388" t="s">
        <v>37</v>
      </c>
      <c r="D388" t="s">
        <v>3875</v>
      </c>
      <c r="E388" s="56">
        <v>1137</v>
      </c>
      <c r="F388" s="56">
        <v>353</v>
      </c>
      <c r="G388" s="66" t="s">
        <v>3489</v>
      </c>
    </row>
    <row r="389" spans="1:7" x14ac:dyDescent="0.2">
      <c r="A389" s="18">
        <v>5540246188175</v>
      </c>
      <c r="B389" s="14">
        <v>202208</v>
      </c>
      <c r="C389" t="s">
        <v>37</v>
      </c>
      <c r="D389" t="s">
        <v>3876</v>
      </c>
      <c r="E389" s="56">
        <v>976</v>
      </c>
      <c r="F389" s="56">
        <v>483</v>
      </c>
      <c r="G389" s="66" t="s">
        <v>3489</v>
      </c>
    </row>
    <row r="390" spans="1:7" x14ac:dyDescent="0.2">
      <c r="A390" s="21">
        <v>5540246188175</v>
      </c>
      <c r="B390" s="14">
        <v>202209</v>
      </c>
      <c r="C390" t="s">
        <v>37</v>
      </c>
      <c r="D390" t="s">
        <v>3877</v>
      </c>
      <c r="E390" s="56">
        <v>1556</v>
      </c>
      <c r="F390" s="56">
        <v>529</v>
      </c>
      <c r="G390" s="66" t="s">
        <v>3489</v>
      </c>
    </row>
    <row r="391" spans="1:7" x14ac:dyDescent="0.2">
      <c r="A391" s="21">
        <v>5540246188175</v>
      </c>
      <c r="B391" s="14">
        <v>202210</v>
      </c>
      <c r="C391" t="s">
        <v>37</v>
      </c>
      <c r="D391" t="s">
        <v>3878</v>
      </c>
      <c r="E391" s="56">
        <v>1810</v>
      </c>
      <c r="F391" s="56">
        <v>632</v>
      </c>
      <c r="G391" s="66" t="s">
        <v>3489</v>
      </c>
    </row>
    <row r="392" spans="1:7" x14ac:dyDescent="0.2">
      <c r="A392" s="21">
        <v>5540246188175</v>
      </c>
      <c r="B392" s="14">
        <v>202211</v>
      </c>
      <c r="C392" t="s">
        <v>37</v>
      </c>
      <c r="D392" t="s">
        <v>3879</v>
      </c>
      <c r="E392" s="56">
        <v>1392</v>
      </c>
      <c r="F392" s="56">
        <v>632</v>
      </c>
      <c r="G392" s="66" t="s">
        <v>3489</v>
      </c>
    </row>
    <row r="393" spans="1:7" x14ac:dyDescent="0.2">
      <c r="A393" s="18">
        <v>5540246188175</v>
      </c>
      <c r="B393" s="14">
        <v>202212</v>
      </c>
      <c r="C393" t="s">
        <v>37</v>
      </c>
      <c r="D393" t="s">
        <v>3880</v>
      </c>
      <c r="E393" s="56">
        <v>2646</v>
      </c>
      <c r="F393" s="56">
        <v>956</v>
      </c>
      <c r="G393" s="66" t="s">
        <v>3489</v>
      </c>
    </row>
    <row r="394" spans="1:7" x14ac:dyDescent="0.2">
      <c r="A394" s="21">
        <v>5540246188175</v>
      </c>
      <c r="B394" s="14">
        <v>202301</v>
      </c>
      <c r="C394" t="s">
        <v>37</v>
      </c>
      <c r="D394" t="s">
        <v>3881</v>
      </c>
      <c r="E394" s="56">
        <v>8028</v>
      </c>
      <c r="F394" s="56">
        <v>186</v>
      </c>
      <c r="G394" s="65" t="s">
        <v>3498</v>
      </c>
    </row>
    <row r="395" spans="1:7" x14ac:dyDescent="0.2">
      <c r="A395" s="18">
        <v>5540246188200</v>
      </c>
      <c r="B395" s="14">
        <v>202205</v>
      </c>
      <c r="C395" t="s">
        <v>37</v>
      </c>
      <c r="D395" t="s">
        <v>3882</v>
      </c>
      <c r="E395" s="56">
        <v>13516</v>
      </c>
      <c r="F395" s="56">
        <v>12733</v>
      </c>
      <c r="G395" s="66" t="s">
        <v>3489</v>
      </c>
    </row>
    <row r="396" spans="1:7" x14ac:dyDescent="0.2">
      <c r="A396" s="21">
        <v>5540246188200</v>
      </c>
      <c r="B396" s="14">
        <v>202206</v>
      </c>
      <c r="C396" t="s">
        <v>37</v>
      </c>
      <c r="D396" t="s">
        <v>3883</v>
      </c>
      <c r="E396" s="56">
        <v>14596</v>
      </c>
      <c r="F396" s="56">
        <v>15289</v>
      </c>
      <c r="G396" s="66" t="s">
        <v>3489</v>
      </c>
    </row>
    <row r="397" spans="1:7" x14ac:dyDescent="0.2">
      <c r="A397" s="18">
        <v>5540246188200</v>
      </c>
      <c r="B397" s="14">
        <v>202207</v>
      </c>
      <c r="C397" t="s">
        <v>37</v>
      </c>
      <c r="D397" t="s">
        <v>3884</v>
      </c>
      <c r="E397" s="56">
        <v>10625</v>
      </c>
      <c r="F397" s="56">
        <v>10505</v>
      </c>
      <c r="G397" s="66" t="s">
        <v>3489</v>
      </c>
    </row>
    <row r="398" spans="1:7" x14ac:dyDescent="0.2">
      <c r="A398" s="18">
        <v>5540246188200</v>
      </c>
      <c r="B398" s="14">
        <v>202208</v>
      </c>
      <c r="C398" t="s">
        <v>37</v>
      </c>
      <c r="D398" t="s">
        <v>3885</v>
      </c>
      <c r="E398" s="56">
        <v>16859</v>
      </c>
      <c r="F398" s="56">
        <v>12844</v>
      </c>
      <c r="G398" s="66" t="s">
        <v>3489</v>
      </c>
    </row>
    <row r="399" spans="1:7" x14ac:dyDescent="0.2">
      <c r="A399" s="18">
        <v>5540246188200</v>
      </c>
      <c r="B399" s="14">
        <v>202209</v>
      </c>
      <c r="C399" t="s">
        <v>37</v>
      </c>
      <c r="D399" t="s">
        <v>3886</v>
      </c>
      <c r="E399" s="56">
        <v>17453</v>
      </c>
      <c r="F399" s="56">
        <v>20194</v>
      </c>
      <c r="G399" s="66" t="s">
        <v>3489</v>
      </c>
    </row>
    <row r="400" spans="1:7" x14ac:dyDescent="0.2">
      <c r="A400" s="21">
        <v>5540246188200</v>
      </c>
      <c r="B400" s="14">
        <v>202210</v>
      </c>
      <c r="C400" t="s">
        <v>37</v>
      </c>
      <c r="D400" t="s">
        <v>3887</v>
      </c>
      <c r="E400" s="56">
        <v>22872</v>
      </c>
      <c r="F400" s="56">
        <v>18820</v>
      </c>
      <c r="G400" s="66" t="s">
        <v>3489</v>
      </c>
    </row>
    <row r="401" spans="1:7" x14ac:dyDescent="0.2">
      <c r="A401" s="18">
        <v>5540246188200</v>
      </c>
      <c r="B401" s="14">
        <v>202211</v>
      </c>
      <c r="C401" t="s">
        <v>37</v>
      </c>
      <c r="D401" t="s">
        <v>3888</v>
      </c>
      <c r="E401" s="56">
        <v>16299</v>
      </c>
      <c r="F401" s="56">
        <v>20194</v>
      </c>
      <c r="G401" s="66" t="s">
        <v>3489</v>
      </c>
    </row>
    <row r="402" spans="1:7" x14ac:dyDescent="0.2">
      <c r="A402" s="21">
        <v>5540246188200</v>
      </c>
      <c r="B402" s="14">
        <v>202212</v>
      </c>
      <c r="C402" t="s">
        <v>37</v>
      </c>
      <c r="D402" t="s">
        <v>3889</v>
      </c>
      <c r="E402" s="56">
        <v>20420</v>
      </c>
      <c r="F402" s="56">
        <v>16964</v>
      </c>
      <c r="G402" s="66" t="s">
        <v>3489</v>
      </c>
    </row>
    <row r="403" spans="1:7" x14ac:dyDescent="0.2">
      <c r="A403" s="21">
        <v>5540246188200</v>
      </c>
      <c r="B403" s="14">
        <v>202301</v>
      </c>
      <c r="C403" t="s">
        <v>37</v>
      </c>
      <c r="D403" t="s">
        <v>3890</v>
      </c>
      <c r="E403" s="56">
        <v>5199</v>
      </c>
      <c r="F403" s="56">
        <v>3490</v>
      </c>
      <c r="G403" s="65" t="s">
        <v>3498</v>
      </c>
    </row>
    <row r="404" spans="1:7" x14ac:dyDescent="0.2">
      <c r="A404" s="21">
        <v>5540246188224</v>
      </c>
      <c r="B404" s="14">
        <v>202205</v>
      </c>
      <c r="C404" t="s">
        <v>144</v>
      </c>
      <c r="D404" t="s">
        <v>3891</v>
      </c>
      <c r="E404" s="56">
        <v>2193</v>
      </c>
      <c r="F404" s="56">
        <v>12876</v>
      </c>
      <c r="G404" s="66" t="s">
        <v>3489</v>
      </c>
    </row>
    <row r="405" spans="1:7" x14ac:dyDescent="0.2">
      <c r="A405" s="21">
        <v>5540246188224</v>
      </c>
      <c r="B405" s="14">
        <v>202206</v>
      </c>
      <c r="C405" t="s">
        <v>144</v>
      </c>
      <c r="D405" t="s">
        <v>3892</v>
      </c>
      <c r="E405" s="56">
        <v>2413</v>
      </c>
      <c r="F405" s="56">
        <v>19720</v>
      </c>
      <c r="G405" s="66" t="s">
        <v>3489</v>
      </c>
    </row>
    <row r="406" spans="1:7" x14ac:dyDescent="0.2">
      <c r="A406" s="21">
        <v>5540246188224</v>
      </c>
      <c r="B406" s="14">
        <v>202208</v>
      </c>
      <c r="C406" t="s">
        <v>144</v>
      </c>
      <c r="D406" t="s">
        <v>3893</v>
      </c>
      <c r="E406" s="56">
        <v>1207</v>
      </c>
      <c r="F406" s="56">
        <v>11252</v>
      </c>
      <c r="G406" s="66" t="s">
        <v>3489</v>
      </c>
    </row>
    <row r="407" spans="1:7" x14ac:dyDescent="0.2">
      <c r="A407" s="18">
        <v>5540246188224</v>
      </c>
      <c r="B407" s="14">
        <v>202209</v>
      </c>
      <c r="C407" t="s">
        <v>144</v>
      </c>
      <c r="D407" t="s">
        <v>3894</v>
      </c>
      <c r="E407" s="56">
        <v>6033</v>
      </c>
      <c r="F407" s="56">
        <v>19140</v>
      </c>
      <c r="G407" s="66" t="s">
        <v>3489</v>
      </c>
    </row>
    <row r="408" spans="1:7" x14ac:dyDescent="0.2">
      <c r="A408" s="18">
        <v>5540246188224</v>
      </c>
      <c r="B408" s="14">
        <v>202210</v>
      </c>
      <c r="C408" t="s">
        <v>144</v>
      </c>
      <c r="D408" t="s">
        <v>3895</v>
      </c>
      <c r="E408" s="56">
        <v>1810</v>
      </c>
      <c r="F408" s="56">
        <v>57072</v>
      </c>
      <c r="G408" s="66" t="s">
        <v>3489</v>
      </c>
    </row>
    <row r="409" spans="1:7" x14ac:dyDescent="0.2">
      <c r="A409" s="18">
        <v>5540246188512</v>
      </c>
      <c r="B409" s="14">
        <v>202206</v>
      </c>
      <c r="C409" t="s">
        <v>124</v>
      </c>
      <c r="D409" t="s">
        <v>3896</v>
      </c>
      <c r="E409" s="56">
        <v>232</v>
      </c>
      <c r="F409" s="56">
        <v>33</v>
      </c>
      <c r="G409" s="66" t="s">
        <v>3489</v>
      </c>
    </row>
    <row r="410" spans="1:7" x14ac:dyDescent="0.2">
      <c r="A410" s="21">
        <v>5540246188583</v>
      </c>
      <c r="B410" s="14">
        <v>202205</v>
      </c>
      <c r="C410" t="s">
        <v>7</v>
      </c>
      <c r="D410" t="s">
        <v>3897</v>
      </c>
      <c r="E410" s="56">
        <v>8352</v>
      </c>
      <c r="F410" s="56">
        <v>8464</v>
      </c>
      <c r="G410" s="66" t="s">
        <v>3489</v>
      </c>
    </row>
    <row r="411" spans="1:7" x14ac:dyDescent="0.2">
      <c r="A411" s="21">
        <v>5540246188583</v>
      </c>
      <c r="B411" s="14">
        <v>202206</v>
      </c>
      <c r="C411" t="s">
        <v>7</v>
      </c>
      <c r="D411" t="s">
        <v>3898</v>
      </c>
      <c r="E411" s="56">
        <v>12251</v>
      </c>
      <c r="F411" s="56">
        <v>11220</v>
      </c>
      <c r="G411" s="66" t="s">
        <v>3489</v>
      </c>
    </row>
    <row r="412" spans="1:7" x14ac:dyDescent="0.2">
      <c r="A412" s="21">
        <v>5540246188583</v>
      </c>
      <c r="B412" s="14">
        <v>202207</v>
      </c>
      <c r="C412" t="s">
        <v>7</v>
      </c>
      <c r="D412" t="s">
        <v>3899</v>
      </c>
      <c r="E412" s="56">
        <v>4456</v>
      </c>
      <c r="F412" s="56">
        <v>7517</v>
      </c>
      <c r="G412" s="66" t="s">
        <v>3489</v>
      </c>
    </row>
    <row r="413" spans="1:7" x14ac:dyDescent="0.2">
      <c r="A413" s="21">
        <v>5540246188583</v>
      </c>
      <c r="B413" s="14">
        <v>202208</v>
      </c>
      <c r="C413" t="s">
        <v>7</v>
      </c>
      <c r="D413" t="s">
        <v>3900</v>
      </c>
      <c r="E413" s="56">
        <v>2228</v>
      </c>
      <c r="F413" s="56">
        <v>4789</v>
      </c>
      <c r="G413" s="66" t="s">
        <v>3489</v>
      </c>
    </row>
    <row r="414" spans="1:7" x14ac:dyDescent="0.2">
      <c r="A414" s="21">
        <v>5540246190092</v>
      </c>
      <c r="B414" s="14">
        <v>202206</v>
      </c>
      <c r="C414" t="s">
        <v>124</v>
      </c>
      <c r="D414" t="s">
        <v>3901</v>
      </c>
      <c r="E414" s="56">
        <v>232</v>
      </c>
      <c r="F414" s="56">
        <v>49</v>
      </c>
      <c r="G414" s="66" t="s">
        <v>3489</v>
      </c>
    </row>
    <row r="415" spans="1:7" x14ac:dyDescent="0.2">
      <c r="A415" s="18">
        <v>5540246190092</v>
      </c>
      <c r="B415" s="14">
        <v>202210</v>
      </c>
      <c r="C415" t="s">
        <v>124</v>
      </c>
      <c r="D415" t="s">
        <v>3902</v>
      </c>
      <c r="E415" s="56">
        <v>237</v>
      </c>
      <c r="F415" s="56">
        <v>42</v>
      </c>
      <c r="G415" s="66" t="s">
        <v>3489</v>
      </c>
    </row>
    <row r="416" spans="1:7" x14ac:dyDescent="0.2">
      <c r="A416" s="18">
        <v>5540246190097</v>
      </c>
      <c r="B416" s="14">
        <v>202205</v>
      </c>
      <c r="C416" t="s">
        <v>144</v>
      </c>
      <c r="D416" t="s">
        <v>3903</v>
      </c>
      <c r="E416" s="56">
        <v>9392</v>
      </c>
      <c r="F416" s="56">
        <v>8234</v>
      </c>
      <c r="G416" s="66" t="s">
        <v>3489</v>
      </c>
    </row>
    <row r="417" spans="1:7" x14ac:dyDescent="0.2">
      <c r="A417" s="18">
        <v>5540246190097</v>
      </c>
      <c r="B417" s="14">
        <v>202206</v>
      </c>
      <c r="C417" t="s">
        <v>144</v>
      </c>
      <c r="D417" t="s">
        <v>3904</v>
      </c>
      <c r="E417" s="56">
        <v>8328</v>
      </c>
      <c r="F417" s="56">
        <v>12982</v>
      </c>
      <c r="G417" s="66" t="s">
        <v>3489</v>
      </c>
    </row>
    <row r="418" spans="1:7" x14ac:dyDescent="0.2">
      <c r="A418" s="18">
        <v>5540246190727</v>
      </c>
      <c r="B418" s="14">
        <v>202205</v>
      </c>
      <c r="C418" t="s">
        <v>7</v>
      </c>
      <c r="D418" t="s">
        <v>3905</v>
      </c>
      <c r="E418" s="56">
        <v>1754</v>
      </c>
      <c r="F418" s="56">
        <v>557</v>
      </c>
      <c r="G418" s="66" t="s">
        <v>3489</v>
      </c>
    </row>
    <row r="419" spans="1:7" x14ac:dyDescent="0.2">
      <c r="A419" s="21">
        <v>5540246190727</v>
      </c>
      <c r="B419" s="14">
        <v>202209</v>
      </c>
      <c r="C419" t="s">
        <v>7</v>
      </c>
      <c r="D419" t="s">
        <v>3906</v>
      </c>
      <c r="E419" s="56">
        <v>1316</v>
      </c>
      <c r="F419" s="56">
        <v>685</v>
      </c>
      <c r="G419" s="66" t="s">
        <v>3489</v>
      </c>
    </row>
    <row r="420" spans="1:7" x14ac:dyDescent="0.2">
      <c r="A420" s="21">
        <v>5540246190727</v>
      </c>
      <c r="B420" s="14">
        <v>202211</v>
      </c>
      <c r="C420" t="s">
        <v>7</v>
      </c>
      <c r="D420" t="s">
        <v>3907</v>
      </c>
      <c r="E420" s="56">
        <v>877</v>
      </c>
      <c r="F420" s="56">
        <v>952</v>
      </c>
      <c r="G420" s="66" t="s">
        <v>3489</v>
      </c>
    </row>
    <row r="421" spans="1:7" x14ac:dyDescent="0.2">
      <c r="A421" s="21">
        <v>5540246190727</v>
      </c>
      <c r="B421" s="14">
        <v>202212</v>
      </c>
      <c r="C421" t="s">
        <v>7</v>
      </c>
      <c r="D421" t="s">
        <v>3908</v>
      </c>
      <c r="E421" s="56">
        <v>877</v>
      </c>
      <c r="F421" s="56">
        <v>720</v>
      </c>
      <c r="G421" s="66" t="s">
        <v>3489</v>
      </c>
    </row>
    <row r="422" spans="1:7" x14ac:dyDescent="0.2">
      <c r="A422" s="18">
        <v>5540246190743</v>
      </c>
      <c r="B422" s="14">
        <v>202205</v>
      </c>
      <c r="C422" t="s">
        <v>37</v>
      </c>
      <c r="D422" t="s">
        <v>3909</v>
      </c>
      <c r="E422" s="56">
        <v>1506</v>
      </c>
      <c r="F422" s="56">
        <v>808</v>
      </c>
      <c r="G422" s="66" t="s">
        <v>3489</v>
      </c>
    </row>
    <row r="423" spans="1:7" x14ac:dyDescent="0.2">
      <c r="A423" s="18">
        <v>5540246190743</v>
      </c>
      <c r="B423" s="14">
        <v>202207</v>
      </c>
      <c r="C423" t="s">
        <v>37</v>
      </c>
      <c r="D423" t="s">
        <v>3910</v>
      </c>
      <c r="E423" s="56">
        <v>699</v>
      </c>
      <c r="F423" s="56">
        <v>696</v>
      </c>
      <c r="G423" s="66" t="s">
        <v>3489</v>
      </c>
    </row>
    <row r="424" spans="1:7" x14ac:dyDescent="0.2">
      <c r="A424" s="18">
        <v>5540246190743</v>
      </c>
      <c r="B424" s="14">
        <v>202208</v>
      </c>
      <c r="C424" t="s">
        <v>37</v>
      </c>
      <c r="D424" t="s">
        <v>3911</v>
      </c>
      <c r="E424" s="56">
        <v>1116</v>
      </c>
      <c r="F424" s="56">
        <v>724</v>
      </c>
      <c r="G424" s="66" t="s">
        <v>3489</v>
      </c>
    </row>
    <row r="425" spans="1:7" x14ac:dyDescent="0.2">
      <c r="A425" s="21">
        <v>5540246190743</v>
      </c>
      <c r="B425" s="14">
        <v>202209</v>
      </c>
      <c r="C425" t="s">
        <v>37</v>
      </c>
      <c r="D425" t="s">
        <v>3912</v>
      </c>
      <c r="E425" s="56">
        <v>419</v>
      </c>
      <c r="F425" s="56">
        <v>669</v>
      </c>
      <c r="G425" s="66" t="s">
        <v>3489</v>
      </c>
    </row>
    <row r="426" spans="1:7" x14ac:dyDescent="0.2">
      <c r="A426" s="21">
        <v>5540246190743</v>
      </c>
      <c r="B426" s="14">
        <v>202210</v>
      </c>
      <c r="C426" t="s">
        <v>37</v>
      </c>
      <c r="D426" t="s">
        <v>3913</v>
      </c>
      <c r="E426" s="56">
        <v>1256</v>
      </c>
      <c r="F426" s="56">
        <v>836</v>
      </c>
      <c r="G426" s="66" t="s">
        <v>3489</v>
      </c>
    </row>
    <row r="427" spans="1:7" x14ac:dyDescent="0.2">
      <c r="A427" s="21">
        <v>5540246190743</v>
      </c>
      <c r="B427" s="14">
        <v>202211</v>
      </c>
      <c r="C427" t="s">
        <v>37</v>
      </c>
      <c r="D427" t="s">
        <v>3914</v>
      </c>
      <c r="E427" s="56">
        <v>279</v>
      </c>
      <c r="F427" s="56">
        <v>543</v>
      </c>
      <c r="G427" s="66" t="s">
        <v>3489</v>
      </c>
    </row>
    <row r="428" spans="1:7" x14ac:dyDescent="0.2">
      <c r="A428" s="18">
        <v>5540246190743</v>
      </c>
      <c r="B428" s="14">
        <v>202212</v>
      </c>
      <c r="C428" t="s">
        <v>37</v>
      </c>
      <c r="D428" t="s">
        <v>3915</v>
      </c>
      <c r="E428" s="56">
        <v>1115</v>
      </c>
      <c r="F428" s="56">
        <v>766</v>
      </c>
      <c r="G428" s="66" t="s">
        <v>3489</v>
      </c>
    </row>
    <row r="429" spans="1:7" x14ac:dyDescent="0.2">
      <c r="A429" s="21">
        <v>5540246190743</v>
      </c>
      <c r="B429" s="14">
        <v>202301</v>
      </c>
      <c r="C429" t="s">
        <v>37</v>
      </c>
      <c r="D429" t="s">
        <v>3916</v>
      </c>
      <c r="E429" s="56">
        <v>140</v>
      </c>
      <c r="F429" s="56">
        <v>0</v>
      </c>
      <c r="G429" s="65" t="s">
        <v>3498</v>
      </c>
    </row>
    <row r="430" spans="1:7" x14ac:dyDescent="0.2">
      <c r="A430" s="21">
        <v>5540246190835</v>
      </c>
      <c r="B430" s="14">
        <v>202205</v>
      </c>
      <c r="C430" t="s">
        <v>7</v>
      </c>
      <c r="D430" t="s">
        <v>3917</v>
      </c>
      <c r="E430" s="56">
        <v>94</v>
      </c>
      <c r="F430" s="56">
        <v>52</v>
      </c>
      <c r="G430" s="66" t="s">
        <v>3489</v>
      </c>
    </row>
    <row r="431" spans="1:7" x14ac:dyDescent="0.2">
      <c r="A431" s="21">
        <v>5540246191394</v>
      </c>
      <c r="B431" s="14">
        <v>202301</v>
      </c>
      <c r="C431" t="s">
        <v>37</v>
      </c>
      <c r="D431" t="s">
        <v>3918</v>
      </c>
      <c r="E431" s="56">
        <v>418</v>
      </c>
      <c r="F431" s="56">
        <v>0</v>
      </c>
      <c r="G431" s="65" t="s">
        <v>3498</v>
      </c>
    </row>
    <row r="432" spans="1:7" x14ac:dyDescent="0.2">
      <c r="A432" s="21">
        <v>5540246191594</v>
      </c>
      <c r="B432" s="14">
        <v>202209</v>
      </c>
      <c r="C432" t="s">
        <v>37</v>
      </c>
      <c r="D432" t="s">
        <v>3919</v>
      </c>
      <c r="E432" s="56">
        <v>1504</v>
      </c>
      <c r="F432" s="56">
        <v>696</v>
      </c>
      <c r="G432" s="66" t="s">
        <v>3489</v>
      </c>
    </row>
    <row r="433" spans="1:7" x14ac:dyDescent="0.2">
      <c r="A433" s="18">
        <v>5540246191594</v>
      </c>
      <c r="B433" s="14">
        <v>202210</v>
      </c>
      <c r="C433" t="s">
        <v>37</v>
      </c>
      <c r="D433" t="s">
        <v>3920</v>
      </c>
      <c r="E433" s="56">
        <v>6016</v>
      </c>
      <c r="F433" s="56">
        <v>3815</v>
      </c>
      <c r="G433" s="66" t="s">
        <v>3489</v>
      </c>
    </row>
    <row r="434" spans="1:7" x14ac:dyDescent="0.2">
      <c r="A434" s="18">
        <v>5540246191594</v>
      </c>
      <c r="B434" s="14">
        <v>202211</v>
      </c>
      <c r="C434" t="s">
        <v>37</v>
      </c>
      <c r="D434" t="s">
        <v>3921</v>
      </c>
      <c r="E434" s="56">
        <v>2980</v>
      </c>
      <c r="F434" s="56">
        <v>3007</v>
      </c>
      <c r="G434" s="66" t="s">
        <v>3489</v>
      </c>
    </row>
    <row r="435" spans="1:7" x14ac:dyDescent="0.2">
      <c r="A435" s="21">
        <v>5540246191594</v>
      </c>
      <c r="B435" s="14">
        <v>202212</v>
      </c>
      <c r="C435" t="s">
        <v>37</v>
      </c>
      <c r="D435" t="s">
        <v>3922</v>
      </c>
      <c r="E435" s="56">
        <v>1392</v>
      </c>
      <c r="F435" s="56">
        <v>2979</v>
      </c>
      <c r="G435" s="66" t="s">
        <v>3489</v>
      </c>
    </row>
    <row r="436" spans="1:7" x14ac:dyDescent="0.2">
      <c r="A436" s="21">
        <v>5540246191594</v>
      </c>
      <c r="B436" s="14">
        <v>202301</v>
      </c>
      <c r="C436" t="s">
        <v>37</v>
      </c>
      <c r="D436" t="s">
        <v>3923</v>
      </c>
      <c r="E436" s="56">
        <v>1504</v>
      </c>
      <c r="F436" s="56">
        <v>0</v>
      </c>
      <c r="G436" s="65" t="s">
        <v>3498</v>
      </c>
    </row>
    <row r="437" spans="1:7" x14ac:dyDescent="0.2">
      <c r="A437" s="18">
        <v>5540246191596</v>
      </c>
      <c r="B437" s="14">
        <v>202205</v>
      </c>
      <c r="C437" t="s">
        <v>7</v>
      </c>
      <c r="D437" t="s">
        <v>3924</v>
      </c>
      <c r="E437" s="56">
        <v>298</v>
      </c>
      <c r="F437" s="56">
        <v>156</v>
      </c>
      <c r="G437" s="66" t="s">
        <v>3489</v>
      </c>
    </row>
    <row r="438" spans="1:7" x14ac:dyDescent="0.2">
      <c r="A438" s="21">
        <v>5540246191596</v>
      </c>
      <c r="B438" s="14">
        <v>202206</v>
      </c>
      <c r="C438" t="s">
        <v>7</v>
      </c>
      <c r="D438" t="s">
        <v>3925</v>
      </c>
      <c r="E438" s="56">
        <v>223</v>
      </c>
      <c r="F438" s="56">
        <v>179</v>
      </c>
      <c r="G438" s="66" t="s">
        <v>3489</v>
      </c>
    </row>
    <row r="439" spans="1:7" x14ac:dyDescent="0.2">
      <c r="A439" s="18">
        <v>5540246191596</v>
      </c>
      <c r="B439" s="14">
        <v>202208</v>
      </c>
      <c r="C439" t="s">
        <v>7</v>
      </c>
      <c r="D439" t="s">
        <v>3926</v>
      </c>
      <c r="E439" s="56">
        <v>149</v>
      </c>
      <c r="F439" s="56">
        <v>154</v>
      </c>
      <c r="G439" s="66" t="s">
        <v>3489</v>
      </c>
    </row>
    <row r="440" spans="1:7" x14ac:dyDescent="0.2">
      <c r="A440" s="21">
        <v>5540246191596</v>
      </c>
      <c r="B440" s="14">
        <v>202209</v>
      </c>
      <c r="C440" t="s">
        <v>7</v>
      </c>
      <c r="D440" t="s">
        <v>3927</v>
      </c>
      <c r="E440" s="56">
        <v>224</v>
      </c>
      <c r="F440" s="56">
        <v>184</v>
      </c>
      <c r="G440" s="66" t="s">
        <v>3489</v>
      </c>
    </row>
    <row r="441" spans="1:7" x14ac:dyDescent="0.2">
      <c r="A441" s="21">
        <v>5540246191596</v>
      </c>
      <c r="B441" s="14">
        <v>202210</v>
      </c>
      <c r="C441" t="s">
        <v>7</v>
      </c>
      <c r="D441" t="s">
        <v>3928</v>
      </c>
      <c r="E441" s="56">
        <v>297</v>
      </c>
      <c r="F441" s="56">
        <v>177</v>
      </c>
      <c r="G441" s="66" t="s">
        <v>3489</v>
      </c>
    </row>
    <row r="442" spans="1:7" x14ac:dyDescent="0.2">
      <c r="A442" s="21">
        <v>5540246191596</v>
      </c>
      <c r="B442" s="14">
        <v>202212</v>
      </c>
      <c r="C442" t="s">
        <v>7</v>
      </c>
      <c r="D442" t="s">
        <v>3929</v>
      </c>
      <c r="E442" s="56">
        <v>223</v>
      </c>
      <c r="F442" s="56">
        <v>212</v>
      </c>
      <c r="G442" s="66" t="s">
        <v>3489</v>
      </c>
    </row>
    <row r="443" spans="1:7" x14ac:dyDescent="0.2">
      <c r="A443" s="18">
        <v>5540246191596</v>
      </c>
      <c r="B443" s="14">
        <v>202301</v>
      </c>
      <c r="C443" t="s">
        <v>7</v>
      </c>
      <c r="D443" t="s">
        <v>3930</v>
      </c>
      <c r="E443" s="56">
        <v>446</v>
      </c>
      <c r="F443" s="56">
        <v>72</v>
      </c>
      <c r="G443" s="65" t="s">
        <v>3498</v>
      </c>
    </row>
    <row r="444" spans="1:7" x14ac:dyDescent="0.2">
      <c r="A444" s="21">
        <v>5540246191598</v>
      </c>
      <c r="B444" s="14">
        <v>202205</v>
      </c>
      <c r="C444" t="s">
        <v>37</v>
      </c>
      <c r="D444" t="s">
        <v>3931</v>
      </c>
      <c r="E444" s="56">
        <v>1935</v>
      </c>
      <c r="F444" s="56">
        <v>1935</v>
      </c>
      <c r="G444" s="66" t="s">
        <v>3489</v>
      </c>
    </row>
    <row r="445" spans="1:7" x14ac:dyDescent="0.2">
      <c r="A445" s="21">
        <v>5540246191598</v>
      </c>
      <c r="B445" s="14">
        <v>202209</v>
      </c>
      <c r="C445" t="s">
        <v>37</v>
      </c>
      <c r="D445" t="s">
        <v>3932</v>
      </c>
      <c r="E445" s="56">
        <v>1601</v>
      </c>
      <c r="F445" s="56">
        <v>1601</v>
      </c>
      <c r="G445" s="66" t="s">
        <v>3489</v>
      </c>
    </row>
    <row r="446" spans="1:7" x14ac:dyDescent="0.2">
      <c r="A446" s="18">
        <v>5540246191598</v>
      </c>
      <c r="B446" s="14">
        <v>202210</v>
      </c>
      <c r="C446" t="s">
        <v>37</v>
      </c>
      <c r="D446" t="s">
        <v>3933</v>
      </c>
      <c r="E446" s="56">
        <v>8005</v>
      </c>
      <c r="F446" s="56">
        <v>6404</v>
      </c>
      <c r="G446" s="66" t="s">
        <v>3489</v>
      </c>
    </row>
    <row r="447" spans="1:7" x14ac:dyDescent="0.2">
      <c r="A447" s="21">
        <v>5540246191598</v>
      </c>
      <c r="B447" s="14">
        <v>202211</v>
      </c>
      <c r="C447" t="s">
        <v>37</v>
      </c>
      <c r="D447" t="s">
        <v>3934</v>
      </c>
      <c r="E447" s="56">
        <v>6279</v>
      </c>
      <c r="F447" s="56">
        <v>6404</v>
      </c>
      <c r="G447" s="66" t="s">
        <v>3489</v>
      </c>
    </row>
    <row r="448" spans="1:7" x14ac:dyDescent="0.2">
      <c r="A448" s="18">
        <v>5540246191598</v>
      </c>
      <c r="B448" s="14">
        <v>202212</v>
      </c>
      <c r="C448" t="s">
        <v>37</v>
      </c>
      <c r="D448" t="s">
        <v>3935</v>
      </c>
      <c r="E448" s="56">
        <v>4845</v>
      </c>
      <c r="F448" s="56">
        <v>4594</v>
      </c>
      <c r="G448" s="66" t="s">
        <v>3489</v>
      </c>
    </row>
    <row r="449" spans="1:7" x14ac:dyDescent="0.2">
      <c r="A449" s="21">
        <v>5540246191598</v>
      </c>
      <c r="B449" s="14">
        <v>202301</v>
      </c>
      <c r="C449" t="s">
        <v>37</v>
      </c>
      <c r="D449" t="s">
        <v>3936</v>
      </c>
      <c r="E449" s="56">
        <v>6404</v>
      </c>
      <c r="F449" s="56">
        <v>0</v>
      </c>
      <c r="G449" s="65" t="s">
        <v>3498</v>
      </c>
    </row>
    <row r="450" spans="1:7" x14ac:dyDescent="0.2">
      <c r="A450" s="21">
        <v>5540246191718</v>
      </c>
      <c r="B450" s="14">
        <v>202206</v>
      </c>
      <c r="C450" t="s">
        <v>78</v>
      </c>
      <c r="D450" t="s">
        <v>3937</v>
      </c>
      <c r="E450" s="56">
        <v>2339</v>
      </c>
      <c r="F450" s="56">
        <v>325</v>
      </c>
      <c r="G450" s="66" t="s">
        <v>3489</v>
      </c>
    </row>
    <row r="451" spans="1:7" x14ac:dyDescent="0.2">
      <c r="A451" s="18">
        <v>5540246191736</v>
      </c>
      <c r="B451" s="14">
        <v>202208</v>
      </c>
      <c r="C451" t="s">
        <v>37</v>
      </c>
      <c r="D451" t="s">
        <v>3938</v>
      </c>
      <c r="E451" s="56">
        <v>362</v>
      </c>
      <c r="F451" s="56">
        <v>0</v>
      </c>
      <c r="G451" s="66" t="s">
        <v>3489</v>
      </c>
    </row>
    <row r="452" spans="1:7" x14ac:dyDescent="0.2">
      <c r="A452" s="18">
        <v>5540246191736</v>
      </c>
      <c r="B452" s="14">
        <v>202211</v>
      </c>
      <c r="C452" t="s">
        <v>37</v>
      </c>
      <c r="D452" t="s">
        <v>3939</v>
      </c>
      <c r="E452" s="56">
        <v>650</v>
      </c>
      <c r="F452" s="56">
        <v>0</v>
      </c>
      <c r="G452" s="66" t="s">
        <v>3489</v>
      </c>
    </row>
    <row r="453" spans="1:7" x14ac:dyDescent="0.2">
      <c r="A453" s="18">
        <v>5540246192102</v>
      </c>
      <c r="B453" s="14">
        <v>202205</v>
      </c>
      <c r="C453" t="s">
        <v>37</v>
      </c>
      <c r="D453" t="s">
        <v>3940</v>
      </c>
      <c r="E453" s="56">
        <v>8018</v>
      </c>
      <c r="F453" s="56">
        <v>6652</v>
      </c>
      <c r="G453" s="66" t="s">
        <v>3489</v>
      </c>
    </row>
    <row r="454" spans="1:7" x14ac:dyDescent="0.2">
      <c r="A454" s="18">
        <v>5540246192102</v>
      </c>
      <c r="B454" s="14">
        <v>202206</v>
      </c>
      <c r="C454" t="s">
        <v>37</v>
      </c>
      <c r="D454" t="s">
        <v>3941</v>
      </c>
      <c r="E454" s="56">
        <v>6014</v>
      </c>
      <c r="F454" s="56">
        <v>9125</v>
      </c>
      <c r="G454" s="66" t="s">
        <v>3489</v>
      </c>
    </row>
    <row r="455" spans="1:7" x14ac:dyDescent="0.2">
      <c r="A455" s="21">
        <v>5540246192102</v>
      </c>
      <c r="B455" s="14">
        <v>202207</v>
      </c>
      <c r="C455" t="s">
        <v>37</v>
      </c>
      <c r="D455" t="s">
        <v>3942</v>
      </c>
      <c r="E455" s="56">
        <v>6014</v>
      </c>
      <c r="F455" s="56">
        <v>6501</v>
      </c>
      <c r="G455" s="66" t="s">
        <v>3489</v>
      </c>
    </row>
    <row r="456" spans="1:7" x14ac:dyDescent="0.2">
      <c r="A456" s="21">
        <v>5540246192102</v>
      </c>
      <c r="B456" s="14">
        <v>202208</v>
      </c>
      <c r="C456" t="s">
        <v>37</v>
      </c>
      <c r="D456" t="s">
        <v>3943</v>
      </c>
      <c r="E456" s="56">
        <v>14033</v>
      </c>
      <c r="F456" s="56">
        <v>9216</v>
      </c>
      <c r="G456" s="66" t="s">
        <v>3489</v>
      </c>
    </row>
    <row r="457" spans="1:7" x14ac:dyDescent="0.2">
      <c r="A457" s="21">
        <v>5540246192102</v>
      </c>
      <c r="B457" s="14">
        <v>202209</v>
      </c>
      <c r="C457" t="s">
        <v>37</v>
      </c>
      <c r="D457" t="s">
        <v>3944</v>
      </c>
      <c r="E457" s="56">
        <v>8018</v>
      </c>
      <c r="F457" s="56">
        <v>11206</v>
      </c>
      <c r="G457" s="66" t="s">
        <v>3489</v>
      </c>
    </row>
    <row r="458" spans="1:7" x14ac:dyDescent="0.2">
      <c r="A458" s="18">
        <v>5540246192102</v>
      </c>
      <c r="B458" s="14">
        <v>202210</v>
      </c>
      <c r="C458" t="s">
        <v>37</v>
      </c>
      <c r="D458" t="s">
        <v>3945</v>
      </c>
      <c r="E458" s="56">
        <v>12028</v>
      </c>
      <c r="F458" s="56">
        <v>11735</v>
      </c>
      <c r="G458" s="66" t="s">
        <v>3489</v>
      </c>
    </row>
    <row r="459" spans="1:7" x14ac:dyDescent="0.2">
      <c r="A459" s="21">
        <v>5540246192102</v>
      </c>
      <c r="B459" s="14">
        <v>202211</v>
      </c>
      <c r="C459" t="s">
        <v>37</v>
      </c>
      <c r="D459" t="s">
        <v>3946</v>
      </c>
      <c r="E459" s="56">
        <v>12029</v>
      </c>
      <c r="F459" s="56">
        <v>11921</v>
      </c>
      <c r="G459" s="66" t="s">
        <v>3489</v>
      </c>
    </row>
    <row r="460" spans="1:7" x14ac:dyDescent="0.2">
      <c r="A460" s="18">
        <v>5540246192102</v>
      </c>
      <c r="B460" s="14">
        <v>202212</v>
      </c>
      <c r="C460" t="s">
        <v>37</v>
      </c>
      <c r="D460" t="s">
        <v>3947</v>
      </c>
      <c r="E460" s="56">
        <v>18041</v>
      </c>
      <c r="F460" s="56">
        <v>12116</v>
      </c>
      <c r="G460" s="66" t="s">
        <v>3489</v>
      </c>
    </row>
    <row r="461" spans="1:7" x14ac:dyDescent="0.2">
      <c r="A461" s="18">
        <v>5540246192102</v>
      </c>
      <c r="B461" s="14">
        <v>202301</v>
      </c>
      <c r="C461" t="s">
        <v>37</v>
      </c>
      <c r="D461" t="s">
        <v>3948</v>
      </c>
      <c r="E461" s="56">
        <v>10024</v>
      </c>
      <c r="F461" s="56">
        <v>1128</v>
      </c>
      <c r="G461" s="65" t="s">
        <v>3498</v>
      </c>
    </row>
    <row r="462" spans="1:7" x14ac:dyDescent="0.2">
      <c r="A462" s="18">
        <v>5540246192148</v>
      </c>
      <c r="B462" s="14">
        <v>202207</v>
      </c>
      <c r="C462" t="s">
        <v>78</v>
      </c>
      <c r="D462" t="s">
        <v>3949</v>
      </c>
      <c r="E462" s="56">
        <v>72384</v>
      </c>
      <c r="F462" s="56">
        <v>13920</v>
      </c>
      <c r="G462" s="66" t="s">
        <v>3489</v>
      </c>
    </row>
    <row r="463" spans="1:7" x14ac:dyDescent="0.2">
      <c r="A463" s="21">
        <v>5540246192148</v>
      </c>
      <c r="B463" s="14">
        <v>202208</v>
      </c>
      <c r="C463" t="s">
        <v>78</v>
      </c>
      <c r="D463" t="s">
        <v>3950</v>
      </c>
      <c r="E463" s="56">
        <v>96048</v>
      </c>
      <c r="F463" s="56">
        <v>36188</v>
      </c>
      <c r="G463" s="66" t="s">
        <v>3489</v>
      </c>
    </row>
    <row r="464" spans="1:7" x14ac:dyDescent="0.2">
      <c r="A464" s="18">
        <v>5540246192148</v>
      </c>
      <c r="B464" s="14">
        <v>202209</v>
      </c>
      <c r="C464" t="s">
        <v>78</v>
      </c>
      <c r="D464" t="s">
        <v>3951</v>
      </c>
      <c r="E464" s="56">
        <v>165648</v>
      </c>
      <c r="F464" s="56">
        <v>56237</v>
      </c>
      <c r="G464" s="66" t="s">
        <v>3489</v>
      </c>
    </row>
    <row r="465" spans="1:7" x14ac:dyDescent="0.2">
      <c r="A465" s="21">
        <v>5540246192148</v>
      </c>
      <c r="B465" s="14">
        <v>202210</v>
      </c>
      <c r="C465" t="s">
        <v>78</v>
      </c>
      <c r="D465" t="s">
        <v>3952</v>
      </c>
      <c r="E465" s="56">
        <v>192096</v>
      </c>
      <c r="F465" s="56">
        <v>68475</v>
      </c>
      <c r="G465" s="66" t="s">
        <v>3489</v>
      </c>
    </row>
    <row r="466" spans="1:7" x14ac:dyDescent="0.2">
      <c r="A466" s="21">
        <v>5540246192148</v>
      </c>
      <c r="B466" s="14">
        <v>202211</v>
      </c>
      <c r="C466" t="s">
        <v>78</v>
      </c>
      <c r="D466" t="s">
        <v>3953</v>
      </c>
      <c r="E466" s="56">
        <v>136416</v>
      </c>
      <c r="F466" s="56">
        <v>65703</v>
      </c>
      <c r="G466" s="66" t="s">
        <v>3489</v>
      </c>
    </row>
    <row r="467" spans="1:7" x14ac:dyDescent="0.2">
      <c r="A467" s="21">
        <v>5540246192148</v>
      </c>
      <c r="B467" s="14">
        <v>202212</v>
      </c>
      <c r="C467" t="s">
        <v>78</v>
      </c>
      <c r="D467" t="s">
        <v>3954</v>
      </c>
      <c r="E467" s="56">
        <v>160080</v>
      </c>
      <c r="F467" s="56">
        <v>62919</v>
      </c>
      <c r="G467" s="66" t="s">
        <v>3489</v>
      </c>
    </row>
    <row r="468" spans="1:7" x14ac:dyDescent="0.2">
      <c r="A468" s="18">
        <v>5540246192148</v>
      </c>
      <c r="B468" s="14">
        <v>202301</v>
      </c>
      <c r="C468" t="s">
        <v>78</v>
      </c>
      <c r="D468" t="s">
        <v>3955</v>
      </c>
      <c r="E468" s="56">
        <v>221328</v>
      </c>
      <c r="F468" s="56">
        <v>7796</v>
      </c>
      <c r="G468" s="65" t="s">
        <v>3498</v>
      </c>
    </row>
    <row r="469" spans="1:7" x14ac:dyDescent="0.2">
      <c r="A469" s="21">
        <v>5540246192209</v>
      </c>
      <c r="B469" s="14">
        <v>202205</v>
      </c>
      <c r="C469" t="s">
        <v>78</v>
      </c>
      <c r="D469" t="s">
        <v>3956</v>
      </c>
      <c r="E469" s="56">
        <v>2228</v>
      </c>
      <c r="F469" s="56">
        <v>1420</v>
      </c>
      <c r="G469" s="66" t="s">
        <v>3489</v>
      </c>
    </row>
    <row r="470" spans="1:7" x14ac:dyDescent="0.2">
      <c r="A470" s="18">
        <v>5540246192209</v>
      </c>
      <c r="B470" s="14">
        <v>202206</v>
      </c>
      <c r="C470" t="s">
        <v>78</v>
      </c>
      <c r="D470" t="s">
        <v>3957</v>
      </c>
      <c r="E470" s="56">
        <v>1114</v>
      </c>
      <c r="F470" s="56">
        <v>3202</v>
      </c>
      <c r="G470" s="66" t="s">
        <v>3489</v>
      </c>
    </row>
    <row r="471" spans="1:7" x14ac:dyDescent="0.2">
      <c r="A471" s="21">
        <v>5540246192209</v>
      </c>
      <c r="B471" s="14">
        <v>202207</v>
      </c>
      <c r="C471" t="s">
        <v>78</v>
      </c>
      <c r="D471" t="s">
        <v>3958</v>
      </c>
      <c r="E471" s="56">
        <v>1114</v>
      </c>
      <c r="F471" s="56">
        <v>1448</v>
      </c>
      <c r="G471" s="66" t="s">
        <v>3489</v>
      </c>
    </row>
    <row r="472" spans="1:7" x14ac:dyDescent="0.2">
      <c r="A472" s="18">
        <v>5540246192209</v>
      </c>
      <c r="B472" s="14">
        <v>202208</v>
      </c>
      <c r="C472" t="s">
        <v>78</v>
      </c>
      <c r="D472" t="s">
        <v>3959</v>
      </c>
      <c r="E472" s="56">
        <v>3342</v>
      </c>
      <c r="F472" s="56">
        <v>1866</v>
      </c>
      <c r="G472" s="66" t="s">
        <v>3489</v>
      </c>
    </row>
    <row r="473" spans="1:7" x14ac:dyDescent="0.2">
      <c r="A473" s="18">
        <v>5540246192209</v>
      </c>
      <c r="B473" s="14">
        <v>202209</v>
      </c>
      <c r="C473" t="s">
        <v>78</v>
      </c>
      <c r="D473" t="s">
        <v>3960</v>
      </c>
      <c r="E473" s="56">
        <v>1114</v>
      </c>
      <c r="F473" s="56">
        <v>2311</v>
      </c>
      <c r="G473" s="66" t="s">
        <v>3489</v>
      </c>
    </row>
    <row r="474" spans="1:7" x14ac:dyDescent="0.2">
      <c r="A474" s="21">
        <v>5540246192209</v>
      </c>
      <c r="B474" s="14">
        <v>202210</v>
      </c>
      <c r="C474" t="s">
        <v>78</v>
      </c>
      <c r="D474" t="s">
        <v>3961</v>
      </c>
      <c r="E474" s="56">
        <v>4456</v>
      </c>
      <c r="F474" s="56">
        <v>2993</v>
      </c>
      <c r="G474" s="66" t="s">
        <v>3489</v>
      </c>
    </row>
    <row r="475" spans="1:7" x14ac:dyDescent="0.2">
      <c r="A475" s="21">
        <v>5540246192209</v>
      </c>
      <c r="B475" s="14">
        <v>202211</v>
      </c>
      <c r="C475" t="s">
        <v>78</v>
      </c>
      <c r="D475" t="s">
        <v>3962</v>
      </c>
      <c r="E475" s="56">
        <v>4456</v>
      </c>
      <c r="F475" s="56">
        <v>3425</v>
      </c>
      <c r="G475" s="66" t="s">
        <v>3489</v>
      </c>
    </row>
    <row r="476" spans="1:7" x14ac:dyDescent="0.2">
      <c r="A476" s="21">
        <v>5540246192209</v>
      </c>
      <c r="B476" s="14">
        <v>202212</v>
      </c>
      <c r="C476" t="s">
        <v>78</v>
      </c>
      <c r="D476" t="s">
        <v>3963</v>
      </c>
      <c r="E476" s="56">
        <v>4456</v>
      </c>
      <c r="F476" s="56">
        <v>3564</v>
      </c>
      <c r="G476" s="66" t="s">
        <v>3489</v>
      </c>
    </row>
    <row r="477" spans="1:7" x14ac:dyDescent="0.2">
      <c r="A477" s="18">
        <v>5540246192209</v>
      </c>
      <c r="B477" s="14">
        <v>202301</v>
      </c>
      <c r="C477" t="s">
        <v>78</v>
      </c>
      <c r="D477" t="s">
        <v>3964</v>
      </c>
      <c r="E477" s="56">
        <v>1114</v>
      </c>
      <c r="F477" s="56">
        <v>613</v>
      </c>
      <c r="G477" s="65" t="s">
        <v>3498</v>
      </c>
    </row>
    <row r="478" spans="1:7" x14ac:dyDescent="0.2">
      <c r="A478" s="21">
        <v>5540246192264</v>
      </c>
      <c r="B478" s="14">
        <v>202205</v>
      </c>
      <c r="C478" t="s">
        <v>37</v>
      </c>
      <c r="D478" t="s">
        <v>3965</v>
      </c>
      <c r="E478" s="56">
        <v>3082</v>
      </c>
      <c r="F478" s="56">
        <v>1578</v>
      </c>
      <c r="G478" s="66" t="s">
        <v>3489</v>
      </c>
    </row>
    <row r="479" spans="1:7" x14ac:dyDescent="0.2">
      <c r="A479" s="18">
        <v>5540246192264</v>
      </c>
      <c r="B479" s="14">
        <v>202206</v>
      </c>
      <c r="C479" t="s">
        <v>37</v>
      </c>
      <c r="D479" t="s">
        <v>3966</v>
      </c>
      <c r="E479" s="56">
        <v>1783</v>
      </c>
      <c r="F479" s="56">
        <v>1838</v>
      </c>
      <c r="G479" s="66" t="s">
        <v>3489</v>
      </c>
    </row>
    <row r="480" spans="1:7" x14ac:dyDescent="0.2">
      <c r="A480" s="18">
        <v>5540246192264</v>
      </c>
      <c r="B480" s="14">
        <v>202207</v>
      </c>
      <c r="C480" t="s">
        <v>37</v>
      </c>
      <c r="D480" t="s">
        <v>3967</v>
      </c>
      <c r="E480" s="56">
        <v>2970</v>
      </c>
      <c r="F480" s="56">
        <v>1300</v>
      </c>
      <c r="G480" s="66" t="s">
        <v>3489</v>
      </c>
    </row>
    <row r="481" spans="1:7" x14ac:dyDescent="0.2">
      <c r="A481" s="18">
        <v>5540246192264</v>
      </c>
      <c r="B481" s="14">
        <v>202208</v>
      </c>
      <c r="C481" t="s">
        <v>37</v>
      </c>
      <c r="D481" t="s">
        <v>3968</v>
      </c>
      <c r="E481" s="56">
        <v>1485</v>
      </c>
      <c r="F481" s="56">
        <v>1151</v>
      </c>
      <c r="G481" s="66" t="s">
        <v>3489</v>
      </c>
    </row>
    <row r="482" spans="1:7" x14ac:dyDescent="0.2">
      <c r="A482" s="18">
        <v>5540246192265</v>
      </c>
      <c r="B482" s="14">
        <v>202205</v>
      </c>
      <c r="C482" t="s">
        <v>37</v>
      </c>
      <c r="D482" t="s">
        <v>3969</v>
      </c>
      <c r="E482" s="56">
        <v>2265</v>
      </c>
      <c r="F482" s="56">
        <v>1782</v>
      </c>
      <c r="G482" s="66" t="s">
        <v>3489</v>
      </c>
    </row>
    <row r="483" spans="1:7" x14ac:dyDescent="0.2">
      <c r="A483" s="21">
        <v>5540246192265</v>
      </c>
      <c r="B483" s="14">
        <v>202206</v>
      </c>
      <c r="C483" t="s">
        <v>37</v>
      </c>
      <c r="D483" t="s">
        <v>3970</v>
      </c>
      <c r="E483" s="56">
        <v>3565</v>
      </c>
      <c r="F483" s="56">
        <v>1207</v>
      </c>
      <c r="G483" s="66" t="s">
        <v>3489</v>
      </c>
    </row>
    <row r="484" spans="1:7" x14ac:dyDescent="0.2">
      <c r="A484" s="21">
        <v>5540246192265</v>
      </c>
      <c r="B484" s="14">
        <v>202207</v>
      </c>
      <c r="C484" t="s">
        <v>37</v>
      </c>
      <c r="D484" t="s">
        <v>3971</v>
      </c>
      <c r="E484" s="56">
        <v>594</v>
      </c>
      <c r="F484" s="56">
        <v>873</v>
      </c>
      <c r="G484" s="66" t="s">
        <v>3489</v>
      </c>
    </row>
    <row r="485" spans="1:7" x14ac:dyDescent="0.2">
      <c r="A485" s="21">
        <v>5540246192265</v>
      </c>
      <c r="B485" s="14">
        <v>202208</v>
      </c>
      <c r="C485" t="s">
        <v>37</v>
      </c>
      <c r="D485" t="s">
        <v>3972</v>
      </c>
      <c r="E485" s="56">
        <v>297</v>
      </c>
      <c r="F485" s="56">
        <v>780</v>
      </c>
      <c r="G485" s="66" t="s">
        <v>3489</v>
      </c>
    </row>
    <row r="486" spans="1:7" x14ac:dyDescent="0.2">
      <c r="A486" s="18">
        <v>5540246192462</v>
      </c>
      <c r="B486" s="14">
        <v>202205</v>
      </c>
      <c r="C486" t="s">
        <v>78</v>
      </c>
      <c r="D486" t="s">
        <v>3973</v>
      </c>
      <c r="E486" s="56">
        <v>2228</v>
      </c>
      <c r="F486" s="56">
        <v>669</v>
      </c>
      <c r="G486" s="66" t="s">
        <v>3489</v>
      </c>
    </row>
    <row r="487" spans="1:7" x14ac:dyDescent="0.2">
      <c r="A487" s="21">
        <v>5540246192462</v>
      </c>
      <c r="B487" s="14">
        <v>202206</v>
      </c>
      <c r="C487" t="s">
        <v>78</v>
      </c>
      <c r="D487" t="s">
        <v>3974</v>
      </c>
      <c r="E487" s="56">
        <v>1114</v>
      </c>
      <c r="F487" s="56">
        <v>650</v>
      </c>
      <c r="G487" s="66" t="s">
        <v>3489</v>
      </c>
    </row>
    <row r="488" spans="1:7" x14ac:dyDescent="0.2">
      <c r="A488" s="21">
        <v>5540246192462</v>
      </c>
      <c r="B488" s="14">
        <v>202208</v>
      </c>
      <c r="C488" t="s">
        <v>78</v>
      </c>
      <c r="D488" t="s">
        <v>3975</v>
      </c>
      <c r="E488" s="56">
        <v>1114</v>
      </c>
      <c r="F488" s="56">
        <v>539</v>
      </c>
      <c r="G488" s="66" t="s">
        <v>3489</v>
      </c>
    </row>
    <row r="489" spans="1:7" x14ac:dyDescent="0.2">
      <c r="A489" s="21">
        <v>5540246192462</v>
      </c>
      <c r="B489" s="14">
        <v>202209</v>
      </c>
      <c r="C489" t="s">
        <v>78</v>
      </c>
      <c r="D489" t="s">
        <v>3976</v>
      </c>
      <c r="E489" s="56">
        <v>1114</v>
      </c>
      <c r="F489" s="56">
        <v>789</v>
      </c>
      <c r="G489" s="66" t="s">
        <v>3489</v>
      </c>
    </row>
    <row r="490" spans="1:7" x14ac:dyDescent="0.2">
      <c r="A490" s="21">
        <v>5540246192462</v>
      </c>
      <c r="B490" s="14">
        <v>202210</v>
      </c>
      <c r="C490" t="s">
        <v>78</v>
      </c>
      <c r="D490" t="s">
        <v>3977</v>
      </c>
      <c r="E490" s="56">
        <v>3898</v>
      </c>
      <c r="F490" s="56">
        <v>743</v>
      </c>
      <c r="G490" s="66" t="s">
        <v>3489</v>
      </c>
    </row>
    <row r="491" spans="1:7" x14ac:dyDescent="0.2">
      <c r="A491" s="18">
        <v>5540246192462</v>
      </c>
      <c r="B491" s="14">
        <v>202211</v>
      </c>
      <c r="C491" t="s">
        <v>78</v>
      </c>
      <c r="D491" t="s">
        <v>3978</v>
      </c>
      <c r="E491" s="56">
        <v>1114</v>
      </c>
      <c r="F491" s="56">
        <v>632</v>
      </c>
      <c r="G491" s="66" t="s">
        <v>3489</v>
      </c>
    </row>
    <row r="492" spans="1:7" x14ac:dyDescent="0.2">
      <c r="A492" s="18">
        <v>5540246192462</v>
      </c>
      <c r="B492" s="14">
        <v>202212</v>
      </c>
      <c r="C492" t="s">
        <v>78</v>
      </c>
      <c r="D492" t="s">
        <v>3979</v>
      </c>
      <c r="E492" s="56">
        <v>2228</v>
      </c>
      <c r="F492" s="56">
        <v>632</v>
      </c>
      <c r="G492" s="66" t="s">
        <v>3489</v>
      </c>
    </row>
    <row r="493" spans="1:7" x14ac:dyDescent="0.2">
      <c r="A493" s="18">
        <v>5540246192505</v>
      </c>
      <c r="B493" s="14">
        <v>202205</v>
      </c>
      <c r="C493" t="s">
        <v>78</v>
      </c>
      <c r="D493" t="s">
        <v>3980</v>
      </c>
      <c r="E493" s="56">
        <v>18375</v>
      </c>
      <c r="F493" s="56">
        <v>0</v>
      </c>
      <c r="G493" s="66" t="s">
        <v>3489</v>
      </c>
    </row>
    <row r="494" spans="1:7" x14ac:dyDescent="0.2">
      <c r="A494" s="18">
        <v>5540246192518</v>
      </c>
      <c r="B494" s="14">
        <v>202205</v>
      </c>
      <c r="C494" t="s">
        <v>78</v>
      </c>
      <c r="D494" t="s">
        <v>3981</v>
      </c>
      <c r="E494" s="56">
        <v>20463</v>
      </c>
      <c r="F494" s="56">
        <v>7545</v>
      </c>
      <c r="G494" s="66" t="s">
        <v>3489</v>
      </c>
    </row>
    <row r="495" spans="1:7" x14ac:dyDescent="0.2">
      <c r="A495" s="18">
        <v>5540246192518</v>
      </c>
      <c r="B495" s="14">
        <v>202206</v>
      </c>
      <c r="C495" t="s">
        <v>78</v>
      </c>
      <c r="D495" t="s">
        <v>3982</v>
      </c>
      <c r="E495" s="56">
        <v>18445</v>
      </c>
      <c r="F495" s="56">
        <v>11025</v>
      </c>
      <c r="G495" s="66" t="s">
        <v>3489</v>
      </c>
    </row>
    <row r="496" spans="1:7" x14ac:dyDescent="0.2">
      <c r="A496" s="21">
        <v>5540246192518</v>
      </c>
      <c r="B496" s="14">
        <v>202207</v>
      </c>
      <c r="C496" t="s">
        <v>78</v>
      </c>
      <c r="D496" t="s">
        <v>3983</v>
      </c>
      <c r="E496" s="56">
        <v>21926</v>
      </c>
      <c r="F496" s="56">
        <v>4130</v>
      </c>
      <c r="G496" s="66" t="s">
        <v>3489</v>
      </c>
    </row>
    <row r="497" spans="1:7" x14ac:dyDescent="0.2">
      <c r="A497" s="18">
        <v>5540246192518</v>
      </c>
      <c r="B497" s="14">
        <v>202209</v>
      </c>
      <c r="C497" t="s">
        <v>78</v>
      </c>
      <c r="D497" t="s">
        <v>3984</v>
      </c>
      <c r="E497" s="56">
        <v>12320</v>
      </c>
      <c r="F497" s="56">
        <v>5513</v>
      </c>
      <c r="G497" s="66" t="s">
        <v>3489</v>
      </c>
    </row>
    <row r="498" spans="1:7" x14ac:dyDescent="0.2">
      <c r="A498" s="18">
        <v>5540246192518</v>
      </c>
      <c r="B498" s="14">
        <v>202210</v>
      </c>
      <c r="C498" t="s">
        <v>78</v>
      </c>
      <c r="D498" t="s">
        <v>3985</v>
      </c>
      <c r="E498" s="56">
        <v>32157</v>
      </c>
      <c r="F498" s="56">
        <v>13447</v>
      </c>
      <c r="G498" s="66" t="s">
        <v>3489</v>
      </c>
    </row>
    <row r="499" spans="1:7" x14ac:dyDescent="0.2">
      <c r="A499" s="21">
        <v>5540246192518</v>
      </c>
      <c r="B499" s="14">
        <v>202211</v>
      </c>
      <c r="C499" t="s">
        <v>78</v>
      </c>
      <c r="D499" t="s">
        <v>3986</v>
      </c>
      <c r="E499" s="56">
        <v>51158</v>
      </c>
      <c r="F499" s="56">
        <v>10942</v>
      </c>
      <c r="G499" s="66" t="s">
        <v>3489</v>
      </c>
    </row>
    <row r="500" spans="1:7" x14ac:dyDescent="0.2">
      <c r="A500" s="18">
        <v>5540246192518</v>
      </c>
      <c r="B500" s="14">
        <v>202212</v>
      </c>
      <c r="C500" t="s">
        <v>78</v>
      </c>
      <c r="D500" t="s">
        <v>3987</v>
      </c>
      <c r="E500" s="56">
        <v>10023</v>
      </c>
      <c r="F500" s="56">
        <v>10858</v>
      </c>
      <c r="G500" s="66" t="s">
        <v>3489</v>
      </c>
    </row>
    <row r="501" spans="1:7" x14ac:dyDescent="0.2">
      <c r="A501" s="21">
        <v>5540246192518</v>
      </c>
      <c r="B501" s="14">
        <v>202301</v>
      </c>
      <c r="C501" t="s">
        <v>78</v>
      </c>
      <c r="D501" t="s">
        <v>3988</v>
      </c>
      <c r="E501" s="56">
        <v>21924</v>
      </c>
      <c r="F501" s="56">
        <v>1671</v>
      </c>
      <c r="G501" s="65" t="s">
        <v>3498</v>
      </c>
    </row>
    <row r="502" spans="1:7" x14ac:dyDescent="0.2">
      <c r="A502" s="18">
        <v>5540246192571</v>
      </c>
      <c r="B502" s="14">
        <v>202206</v>
      </c>
      <c r="C502" t="s">
        <v>78</v>
      </c>
      <c r="D502" t="s">
        <v>3989</v>
      </c>
      <c r="E502" s="56">
        <v>452</v>
      </c>
      <c r="F502" s="56">
        <v>376</v>
      </c>
      <c r="G502" s="66" t="s">
        <v>3489</v>
      </c>
    </row>
    <row r="503" spans="1:7" x14ac:dyDescent="0.2">
      <c r="A503" s="18">
        <v>5540246192571</v>
      </c>
      <c r="B503" s="14">
        <v>202209</v>
      </c>
      <c r="C503" t="s">
        <v>78</v>
      </c>
      <c r="D503" t="s">
        <v>3990</v>
      </c>
      <c r="E503" s="56">
        <v>602</v>
      </c>
      <c r="F503" s="56">
        <v>502</v>
      </c>
      <c r="G503" s="66" t="s">
        <v>3489</v>
      </c>
    </row>
    <row r="504" spans="1:7" x14ac:dyDescent="0.2">
      <c r="A504" s="18">
        <v>5540246192571</v>
      </c>
      <c r="B504" s="14">
        <v>202210</v>
      </c>
      <c r="C504" t="s">
        <v>78</v>
      </c>
      <c r="D504" t="s">
        <v>3991</v>
      </c>
      <c r="E504" s="56">
        <v>1881</v>
      </c>
      <c r="F504" s="56">
        <v>1685</v>
      </c>
      <c r="G504" s="66" t="s">
        <v>3489</v>
      </c>
    </row>
    <row r="505" spans="1:7" x14ac:dyDescent="0.2">
      <c r="A505" s="18">
        <v>5540246192571</v>
      </c>
      <c r="B505" s="14">
        <v>202211</v>
      </c>
      <c r="C505" t="s">
        <v>78</v>
      </c>
      <c r="D505" t="s">
        <v>3992</v>
      </c>
      <c r="E505" s="56">
        <v>669</v>
      </c>
      <c r="F505" s="56">
        <v>1657</v>
      </c>
      <c r="G505" s="66" t="s">
        <v>3489</v>
      </c>
    </row>
    <row r="506" spans="1:7" x14ac:dyDescent="0.2">
      <c r="A506" s="21">
        <v>5540246192571</v>
      </c>
      <c r="B506" s="14">
        <v>202212</v>
      </c>
      <c r="C506" t="s">
        <v>78</v>
      </c>
      <c r="D506" t="s">
        <v>3993</v>
      </c>
      <c r="E506" s="56">
        <v>1203</v>
      </c>
      <c r="F506" s="56">
        <v>1573</v>
      </c>
      <c r="G506" s="66" t="s">
        <v>3489</v>
      </c>
    </row>
    <row r="507" spans="1:7" x14ac:dyDescent="0.2">
      <c r="A507" s="21">
        <v>5540246192571</v>
      </c>
      <c r="B507" s="14">
        <v>202301</v>
      </c>
      <c r="C507" t="s">
        <v>78</v>
      </c>
      <c r="D507" t="s">
        <v>3994</v>
      </c>
      <c r="E507" s="56">
        <v>669</v>
      </c>
      <c r="F507" s="56">
        <v>460</v>
      </c>
      <c r="G507" s="65" t="s">
        <v>3498</v>
      </c>
    </row>
    <row r="508" spans="1:7" x14ac:dyDescent="0.2">
      <c r="A508" s="21">
        <v>5540246192594</v>
      </c>
      <c r="B508" s="14">
        <v>202205</v>
      </c>
      <c r="C508" t="s">
        <v>78</v>
      </c>
      <c r="D508" t="s">
        <v>3995</v>
      </c>
      <c r="E508" s="56">
        <v>743</v>
      </c>
      <c r="F508" s="56">
        <v>195</v>
      </c>
      <c r="G508" s="66" t="s">
        <v>3489</v>
      </c>
    </row>
    <row r="509" spans="1:7" x14ac:dyDescent="0.2">
      <c r="A509" s="18">
        <v>5540246192594</v>
      </c>
      <c r="B509" s="14">
        <v>202210</v>
      </c>
      <c r="C509" t="s">
        <v>78</v>
      </c>
      <c r="D509" t="s">
        <v>3996</v>
      </c>
      <c r="E509" s="56">
        <v>743</v>
      </c>
      <c r="F509" s="56">
        <v>214</v>
      </c>
      <c r="G509" s="66" t="s">
        <v>3489</v>
      </c>
    </row>
    <row r="510" spans="1:7" x14ac:dyDescent="0.2">
      <c r="A510" s="21">
        <v>5540246192594</v>
      </c>
      <c r="B510" s="14">
        <v>202211</v>
      </c>
      <c r="C510" t="s">
        <v>78</v>
      </c>
      <c r="D510" t="s">
        <v>3997</v>
      </c>
      <c r="E510" s="56">
        <v>743</v>
      </c>
      <c r="F510" s="56">
        <v>242</v>
      </c>
      <c r="G510" s="66" t="s">
        <v>3489</v>
      </c>
    </row>
    <row r="511" spans="1:7" x14ac:dyDescent="0.2">
      <c r="A511" s="21">
        <v>5540246192594</v>
      </c>
      <c r="B511" s="14">
        <v>202212</v>
      </c>
      <c r="C511" t="s">
        <v>78</v>
      </c>
      <c r="D511" t="s">
        <v>3998</v>
      </c>
      <c r="E511" s="56">
        <v>5198</v>
      </c>
      <c r="F511" s="56">
        <v>901</v>
      </c>
      <c r="G511" s="66" t="s">
        <v>3489</v>
      </c>
    </row>
    <row r="512" spans="1:7" x14ac:dyDescent="0.2">
      <c r="A512" s="21">
        <v>5540246192594</v>
      </c>
      <c r="B512" s="14">
        <v>202301</v>
      </c>
      <c r="C512" t="s">
        <v>78</v>
      </c>
      <c r="D512" t="s">
        <v>3999</v>
      </c>
      <c r="E512" s="56">
        <v>743</v>
      </c>
      <c r="F512" s="56">
        <v>93</v>
      </c>
      <c r="G512" s="65" t="s">
        <v>3498</v>
      </c>
    </row>
    <row r="513" spans="1:7" x14ac:dyDescent="0.2">
      <c r="A513" s="18">
        <v>5540246192831</v>
      </c>
      <c r="B513" s="14">
        <v>202205</v>
      </c>
      <c r="C513" t="s">
        <v>78</v>
      </c>
      <c r="D513" t="s">
        <v>4000</v>
      </c>
      <c r="E513" s="56">
        <v>1300</v>
      </c>
      <c r="F513" s="56">
        <v>455</v>
      </c>
      <c r="G513" s="66" t="s">
        <v>3489</v>
      </c>
    </row>
    <row r="514" spans="1:7" x14ac:dyDescent="0.2">
      <c r="A514" s="18">
        <v>5540246192831</v>
      </c>
      <c r="B514" s="14">
        <v>202207</v>
      </c>
      <c r="C514" t="s">
        <v>78</v>
      </c>
      <c r="D514" t="s">
        <v>4001</v>
      </c>
      <c r="E514" s="56">
        <v>1300</v>
      </c>
      <c r="F514" s="56">
        <v>121</v>
      </c>
      <c r="G514" s="66" t="s">
        <v>3489</v>
      </c>
    </row>
    <row r="515" spans="1:7" x14ac:dyDescent="0.2">
      <c r="A515" s="18">
        <v>5540246192831</v>
      </c>
      <c r="B515" s="14">
        <v>202208</v>
      </c>
      <c r="C515" t="s">
        <v>78</v>
      </c>
      <c r="D515" t="s">
        <v>4002</v>
      </c>
      <c r="E515" s="56">
        <v>1300</v>
      </c>
      <c r="F515" s="56">
        <v>335</v>
      </c>
      <c r="G515" s="66" t="s">
        <v>3489</v>
      </c>
    </row>
    <row r="516" spans="1:7" x14ac:dyDescent="0.2">
      <c r="A516" s="21">
        <v>5540246192831</v>
      </c>
      <c r="B516" s="14">
        <v>202210</v>
      </c>
      <c r="C516" t="s">
        <v>78</v>
      </c>
      <c r="D516" t="s">
        <v>4003</v>
      </c>
      <c r="E516" s="56">
        <v>3899</v>
      </c>
      <c r="F516" s="56">
        <v>696</v>
      </c>
      <c r="G516" s="66" t="s">
        <v>3489</v>
      </c>
    </row>
    <row r="517" spans="1:7" x14ac:dyDescent="0.2">
      <c r="A517" s="18">
        <v>5540246192831</v>
      </c>
      <c r="B517" s="14">
        <v>202212</v>
      </c>
      <c r="C517" t="s">
        <v>78</v>
      </c>
      <c r="D517" t="s">
        <v>4004</v>
      </c>
      <c r="E517" s="56">
        <v>2600</v>
      </c>
      <c r="F517" s="56">
        <v>780</v>
      </c>
      <c r="G517" s="66" t="s">
        <v>3489</v>
      </c>
    </row>
    <row r="518" spans="1:7" x14ac:dyDescent="0.2">
      <c r="A518" s="18">
        <v>5540246192831</v>
      </c>
      <c r="B518" s="14">
        <v>202301</v>
      </c>
      <c r="C518" t="s">
        <v>78</v>
      </c>
      <c r="D518" t="s">
        <v>4005</v>
      </c>
      <c r="E518" s="56">
        <v>1300</v>
      </c>
      <c r="F518" s="56">
        <v>65</v>
      </c>
      <c r="G518" s="65" t="s">
        <v>3498</v>
      </c>
    </row>
    <row r="519" spans="1:7" x14ac:dyDescent="0.2">
      <c r="A519" s="21">
        <v>5540246192907</v>
      </c>
      <c r="B519" s="14">
        <v>202205</v>
      </c>
      <c r="C519" t="s">
        <v>144</v>
      </c>
      <c r="D519" t="s">
        <v>4006</v>
      </c>
      <c r="E519" s="56">
        <v>5568</v>
      </c>
      <c r="F519" s="56">
        <v>2005</v>
      </c>
      <c r="G519" s="66" t="s">
        <v>3489</v>
      </c>
    </row>
    <row r="520" spans="1:7" x14ac:dyDescent="0.2">
      <c r="A520" s="18">
        <v>5540246192907</v>
      </c>
      <c r="B520" s="14">
        <v>202206</v>
      </c>
      <c r="C520" t="s">
        <v>144</v>
      </c>
      <c r="D520" t="s">
        <v>4007</v>
      </c>
      <c r="E520" s="56">
        <v>2228</v>
      </c>
      <c r="F520" s="56">
        <v>1912</v>
      </c>
      <c r="G520" s="66" t="s">
        <v>3489</v>
      </c>
    </row>
    <row r="521" spans="1:7" x14ac:dyDescent="0.2">
      <c r="A521" s="21">
        <v>5540246192907</v>
      </c>
      <c r="B521" s="14">
        <v>202207</v>
      </c>
      <c r="C521" t="s">
        <v>144</v>
      </c>
      <c r="D521" t="s">
        <v>4008</v>
      </c>
      <c r="E521" s="56">
        <v>15591</v>
      </c>
      <c r="F521" s="56">
        <v>1457</v>
      </c>
      <c r="G521" s="66" t="s">
        <v>3489</v>
      </c>
    </row>
    <row r="522" spans="1:7" x14ac:dyDescent="0.2">
      <c r="A522" s="21">
        <v>5540246192907</v>
      </c>
      <c r="B522" s="14">
        <v>202210</v>
      </c>
      <c r="C522" t="s">
        <v>144</v>
      </c>
      <c r="D522" t="s">
        <v>4009</v>
      </c>
      <c r="E522" s="56">
        <v>11137</v>
      </c>
      <c r="F522" s="56">
        <v>4529</v>
      </c>
      <c r="G522" s="66" t="s">
        <v>3489</v>
      </c>
    </row>
    <row r="523" spans="1:7" x14ac:dyDescent="0.2">
      <c r="A523" s="18">
        <v>5540246192907</v>
      </c>
      <c r="B523" s="14">
        <v>202211</v>
      </c>
      <c r="C523" t="s">
        <v>144</v>
      </c>
      <c r="D523" t="s">
        <v>4010</v>
      </c>
      <c r="E523" s="56">
        <v>11136</v>
      </c>
      <c r="F523" s="56">
        <v>3351</v>
      </c>
      <c r="G523" s="66" t="s">
        <v>3489</v>
      </c>
    </row>
    <row r="524" spans="1:7" x14ac:dyDescent="0.2">
      <c r="A524" s="18">
        <v>5540246192907</v>
      </c>
      <c r="B524" s="14">
        <v>202212</v>
      </c>
      <c r="C524" t="s">
        <v>144</v>
      </c>
      <c r="D524" t="s">
        <v>4011</v>
      </c>
      <c r="E524" s="56">
        <v>22272</v>
      </c>
      <c r="F524" s="56">
        <v>4659</v>
      </c>
      <c r="G524" s="66" t="s">
        <v>3489</v>
      </c>
    </row>
    <row r="525" spans="1:7" x14ac:dyDescent="0.2">
      <c r="A525" s="18">
        <v>5540246192907</v>
      </c>
      <c r="B525" s="14">
        <v>202301</v>
      </c>
      <c r="C525" t="s">
        <v>144</v>
      </c>
      <c r="D525" t="s">
        <v>4012</v>
      </c>
      <c r="E525" s="56">
        <v>14384</v>
      </c>
      <c r="F525" s="56">
        <v>1968</v>
      </c>
      <c r="G525" s="65" t="s">
        <v>3498</v>
      </c>
    </row>
    <row r="526" spans="1:7" x14ac:dyDescent="0.2">
      <c r="A526" s="18">
        <v>5540246193316</v>
      </c>
      <c r="B526" s="14">
        <v>202206</v>
      </c>
      <c r="C526" t="s">
        <v>7</v>
      </c>
      <c r="D526" t="s">
        <v>4013</v>
      </c>
      <c r="E526" s="56">
        <v>223</v>
      </c>
      <c r="F526" s="56">
        <v>256</v>
      </c>
      <c r="G526" s="66" t="s">
        <v>3489</v>
      </c>
    </row>
    <row r="527" spans="1:7" x14ac:dyDescent="0.2">
      <c r="A527" s="21">
        <v>5540246193316</v>
      </c>
      <c r="B527" s="14">
        <v>202207</v>
      </c>
      <c r="C527" t="s">
        <v>7</v>
      </c>
      <c r="D527" t="s">
        <v>4014</v>
      </c>
      <c r="E527" s="56">
        <v>335</v>
      </c>
      <c r="F527" s="56">
        <v>279</v>
      </c>
      <c r="G527" s="66" t="s">
        <v>3489</v>
      </c>
    </row>
    <row r="528" spans="1:7" x14ac:dyDescent="0.2">
      <c r="A528" s="18">
        <v>5540246193316</v>
      </c>
      <c r="B528" s="14">
        <v>202208</v>
      </c>
      <c r="C528" t="s">
        <v>7</v>
      </c>
      <c r="D528" t="s">
        <v>4015</v>
      </c>
      <c r="E528" s="56">
        <v>335</v>
      </c>
      <c r="F528" s="56">
        <v>351</v>
      </c>
      <c r="G528" s="66" t="s">
        <v>3489</v>
      </c>
    </row>
    <row r="529" spans="1:7" x14ac:dyDescent="0.2">
      <c r="A529" s="21">
        <v>5540246193316</v>
      </c>
      <c r="B529" s="14">
        <v>202209</v>
      </c>
      <c r="C529" t="s">
        <v>7</v>
      </c>
      <c r="D529" t="s">
        <v>4016</v>
      </c>
      <c r="E529" s="56">
        <v>670</v>
      </c>
      <c r="F529" s="56">
        <v>467</v>
      </c>
      <c r="G529" s="66" t="s">
        <v>3489</v>
      </c>
    </row>
    <row r="530" spans="1:7" x14ac:dyDescent="0.2">
      <c r="A530" s="21">
        <v>5540246193316</v>
      </c>
      <c r="B530" s="14">
        <v>202210</v>
      </c>
      <c r="C530" t="s">
        <v>7</v>
      </c>
      <c r="D530" t="s">
        <v>4017</v>
      </c>
      <c r="E530" s="56">
        <v>335</v>
      </c>
      <c r="F530" s="56">
        <v>539</v>
      </c>
      <c r="G530" s="66" t="s">
        <v>3489</v>
      </c>
    </row>
    <row r="531" spans="1:7" x14ac:dyDescent="0.2">
      <c r="A531" s="18">
        <v>5540246193316</v>
      </c>
      <c r="B531" s="14">
        <v>202211</v>
      </c>
      <c r="C531" t="s">
        <v>7</v>
      </c>
      <c r="D531" t="s">
        <v>4018</v>
      </c>
      <c r="E531" s="56">
        <v>1115</v>
      </c>
      <c r="F531" s="56">
        <v>516</v>
      </c>
      <c r="G531" s="66" t="s">
        <v>3489</v>
      </c>
    </row>
    <row r="532" spans="1:7" x14ac:dyDescent="0.2">
      <c r="A532" s="21">
        <v>5540246193316</v>
      </c>
      <c r="B532" s="14">
        <v>202301</v>
      </c>
      <c r="C532" t="s">
        <v>7</v>
      </c>
      <c r="D532" t="s">
        <v>4019</v>
      </c>
      <c r="E532" s="56">
        <v>1226</v>
      </c>
      <c r="F532" s="56">
        <v>126</v>
      </c>
      <c r="G532" s="65" t="s">
        <v>3498</v>
      </c>
    </row>
    <row r="533" spans="1:7" x14ac:dyDescent="0.2">
      <c r="A533" s="18">
        <v>5540246193409</v>
      </c>
      <c r="B533" s="14">
        <v>202206</v>
      </c>
      <c r="C533" t="s">
        <v>7</v>
      </c>
      <c r="D533" t="s">
        <v>4020</v>
      </c>
      <c r="E533" s="56">
        <v>65</v>
      </c>
      <c r="F533" s="56">
        <v>38</v>
      </c>
      <c r="G533" s="66" t="s">
        <v>3489</v>
      </c>
    </row>
    <row r="534" spans="1:7" x14ac:dyDescent="0.2">
      <c r="A534" s="18">
        <v>5540246193409</v>
      </c>
      <c r="B534" s="14">
        <v>202301</v>
      </c>
      <c r="C534" t="s">
        <v>7</v>
      </c>
      <c r="D534" t="s">
        <v>4021</v>
      </c>
      <c r="E534" s="56">
        <v>65</v>
      </c>
      <c r="F534" s="56">
        <v>3</v>
      </c>
      <c r="G534" s="65" t="s">
        <v>3498</v>
      </c>
    </row>
    <row r="535" spans="1:7" x14ac:dyDescent="0.2">
      <c r="A535" s="18">
        <v>5540246193505</v>
      </c>
      <c r="B535" s="14">
        <v>202205</v>
      </c>
      <c r="C535" t="s">
        <v>7</v>
      </c>
      <c r="D535" t="s">
        <v>4022</v>
      </c>
      <c r="E535" s="56">
        <v>97998</v>
      </c>
      <c r="F535" s="56">
        <v>52432</v>
      </c>
      <c r="G535" s="66" t="s">
        <v>3489</v>
      </c>
    </row>
    <row r="536" spans="1:7" x14ac:dyDescent="0.2">
      <c r="A536" s="18">
        <v>5540246193505</v>
      </c>
      <c r="B536" s="14">
        <v>202206</v>
      </c>
      <c r="C536" t="s">
        <v>7</v>
      </c>
      <c r="D536" t="s">
        <v>4023</v>
      </c>
      <c r="E536" s="56">
        <v>26727</v>
      </c>
      <c r="F536" s="56">
        <v>67188</v>
      </c>
      <c r="G536" s="66" t="s">
        <v>3489</v>
      </c>
    </row>
    <row r="537" spans="1:7" x14ac:dyDescent="0.2">
      <c r="A537" s="18">
        <v>5540246193878</v>
      </c>
      <c r="B537" s="14">
        <v>202206</v>
      </c>
      <c r="C537" t="s">
        <v>144</v>
      </c>
      <c r="D537" t="s">
        <v>4024</v>
      </c>
      <c r="E537" s="56">
        <v>22272</v>
      </c>
      <c r="F537" s="56">
        <v>0</v>
      </c>
      <c r="G537" s="66" t="s">
        <v>3489</v>
      </c>
    </row>
    <row r="538" spans="1:7" x14ac:dyDescent="0.2">
      <c r="A538" s="18">
        <v>5540246193878</v>
      </c>
      <c r="B538" s="14">
        <v>202209</v>
      </c>
      <c r="C538" t="s">
        <v>144</v>
      </c>
      <c r="D538" t="s">
        <v>4025</v>
      </c>
      <c r="E538" s="56">
        <v>14141</v>
      </c>
      <c r="F538" s="56">
        <v>9652</v>
      </c>
      <c r="G538" s="66" t="s">
        <v>3489</v>
      </c>
    </row>
    <row r="539" spans="1:7" x14ac:dyDescent="0.2">
      <c r="A539" s="21">
        <v>5540246193878</v>
      </c>
      <c r="B539" s="14">
        <v>202211</v>
      </c>
      <c r="C539" t="s">
        <v>144</v>
      </c>
      <c r="D539" t="s">
        <v>4026</v>
      </c>
      <c r="E539" s="56">
        <v>39046</v>
      </c>
      <c r="F539" s="56">
        <v>6682</v>
      </c>
      <c r="G539" s="66" t="s">
        <v>3489</v>
      </c>
    </row>
    <row r="540" spans="1:7" x14ac:dyDescent="0.2">
      <c r="A540" s="21">
        <v>5540246193878</v>
      </c>
      <c r="B540" s="14">
        <v>202301</v>
      </c>
      <c r="C540" t="s">
        <v>144</v>
      </c>
      <c r="D540" t="s">
        <v>4027</v>
      </c>
      <c r="E540" s="56">
        <v>24500</v>
      </c>
      <c r="F540" s="56">
        <v>986</v>
      </c>
      <c r="G540" s="65" t="s">
        <v>3498</v>
      </c>
    </row>
    <row r="541" spans="1:7" x14ac:dyDescent="0.2">
      <c r="A541" s="21">
        <v>5540246193999</v>
      </c>
      <c r="B541" s="14">
        <v>202205</v>
      </c>
      <c r="C541" t="s">
        <v>78</v>
      </c>
      <c r="D541" t="s">
        <v>4028</v>
      </c>
      <c r="E541" s="56">
        <v>23490</v>
      </c>
      <c r="F541" s="56">
        <v>0</v>
      </c>
      <c r="G541" s="66" t="s">
        <v>3489</v>
      </c>
    </row>
    <row r="542" spans="1:7" x14ac:dyDescent="0.2">
      <c r="A542" s="18">
        <v>5540246194330</v>
      </c>
      <c r="B542" s="14">
        <v>202207</v>
      </c>
      <c r="C542" t="s">
        <v>78</v>
      </c>
      <c r="D542" t="s">
        <v>4029</v>
      </c>
      <c r="E542" s="56">
        <v>13753</v>
      </c>
      <c r="F542" s="56">
        <v>0</v>
      </c>
      <c r="G542" s="66" t="s">
        <v>3489</v>
      </c>
    </row>
    <row r="543" spans="1:7" x14ac:dyDescent="0.2">
      <c r="A543" s="21">
        <v>5540246194330</v>
      </c>
      <c r="B543" s="14">
        <v>202208</v>
      </c>
      <c r="C543" t="s">
        <v>78</v>
      </c>
      <c r="D543" t="s">
        <v>4030</v>
      </c>
      <c r="E543" s="56">
        <v>18339</v>
      </c>
      <c r="F543" s="56">
        <v>23405</v>
      </c>
      <c r="G543" s="66" t="s">
        <v>3489</v>
      </c>
    </row>
    <row r="544" spans="1:7" x14ac:dyDescent="0.2">
      <c r="A544" s="18">
        <v>5540246194467</v>
      </c>
      <c r="B544" s="14">
        <v>202207</v>
      </c>
      <c r="C544" t="s">
        <v>7</v>
      </c>
      <c r="D544" t="s">
        <v>4031</v>
      </c>
      <c r="E544" s="56">
        <v>17818</v>
      </c>
      <c r="F544" s="56">
        <v>223</v>
      </c>
      <c r="G544" s="66" t="s">
        <v>3489</v>
      </c>
    </row>
    <row r="545" spans="1:7" x14ac:dyDescent="0.2">
      <c r="A545" s="21">
        <v>5540246194467</v>
      </c>
      <c r="B545" s="14">
        <v>202208</v>
      </c>
      <c r="C545" t="s">
        <v>7</v>
      </c>
      <c r="D545" t="s">
        <v>4032</v>
      </c>
      <c r="E545" s="56">
        <v>17818</v>
      </c>
      <c r="F545" s="56">
        <v>1782</v>
      </c>
      <c r="G545" s="66" t="s">
        <v>3489</v>
      </c>
    </row>
    <row r="546" spans="1:7" x14ac:dyDescent="0.2">
      <c r="A546" s="21">
        <v>5540246194467</v>
      </c>
      <c r="B546" s="14">
        <v>202209</v>
      </c>
      <c r="C546" t="s">
        <v>7</v>
      </c>
      <c r="D546" t="s">
        <v>4033</v>
      </c>
      <c r="E546" s="56">
        <v>64145</v>
      </c>
      <c r="F546" s="56">
        <v>57462</v>
      </c>
      <c r="G546" s="66" t="s">
        <v>3489</v>
      </c>
    </row>
    <row r="547" spans="1:7" x14ac:dyDescent="0.2">
      <c r="A547" s="21">
        <v>5540246194467</v>
      </c>
      <c r="B547" s="14">
        <v>202210</v>
      </c>
      <c r="C547" t="s">
        <v>7</v>
      </c>
      <c r="D547" t="s">
        <v>4034</v>
      </c>
      <c r="E547" s="56">
        <v>72386</v>
      </c>
      <c r="F547" s="56">
        <v>51226</v>
      </c>
      <c r="G547" s="66" t="s">
        <v>3489</v>
      </c>
    </row>
    <row r="548" spans="1:7" x14ac:dyDescent="0.2">
      <c r="A548" s="21">
        <v>5540246194467</v>
      </c>
      <c r="B548" s="14">
        <v>202211</v>
      </c>
      <c r="C548" t="s">
        <v>7</v>
      </c>
      <c r="D548" t="s">
        <v>4035</v>
      </c>
      <c r="E548" s="56">
        <v>59913</v>
      </c>
      <c r="F548" s="56">
        <v>55848</v>
      </c>
      <c r="G548" s="66" t="s">
        <v>3489</v>
      </c>
    </row>
    <row r="549" spans="1:7" x14ac:dyDescent="0.2">
      <c r="A549" s="21">
        <v>5540246194467</v>
      </c>
      <c r="B549" s="14">
        <v>202212</v>
      </c>
      <c r="C549" t="s">
        <v>7</v>
      </c>
      <c r="D549" t="s">
        <v>4036</v>
      </c>
      <c r="E549" s="56">
        <v>83689</v>
      </c>
      <c r="F549" s="56">
        <v>54901</v>
      </c>
      <c r="G549" s="66" t="s">
        <v>3489</v>
      </c>
    </row>
    <row r="550" spans="1:7" x14ac:dyDescent="0.2">
      <c r="A550" s="18">
        <v>5540246194467</v>
      </c>
      <c r="B550" s="14">
        <v>202301</v>
      </c>
      <c r="C550" t="s">
        <v>7</v>
      </c>
      <c r="D550" t="s">
        <v>4037</v>
      </c>
      <c r="E550" s="56">
        <v>14255</v>
      </c>
      <c r="F550" s="56">
        <v>8909</v>
      </c>
      <c r="G550" s="65" t="s">
        <v>3498</v>
      </c>
    </row>
    <row r="551" spans="1:7" x14ac:dyDescent="0.2">
      <c r="A551" s="18">
        <v>5540246194478</v>
      </c>
      <c r="B551" s="14">
        <v>202208</v>
      </c>
      <c r="C551" t="s">
        <v>124</v>
      </c>
      <c r="D551" t="s">
        <v>4038</v>
      </c>
      <c r="E551" s="56">
        <v>724</v>
      </c>
      <c r="F551" s="56">
        <v>0</v>
      </c>
      <c r="G551" s="66" t="s">
        <v>3489</v>
      </c>
    </row>
    <row r="552" spans="1:7" x14ac:dyDescent="0.2">
      <c r="A552" s="18">
        <v>5540246194478</v>
      </c>
      <c r="B552" s="14">
        <v>202209</v>
      </c>
      <c r="C552" t="s">
        <v>124</v>
      </c>
      <c r="D552" t="s">
        <v>4039</v>
      </c>
      <c r="E552" s="56">
        <v>1225</v>
      </c>
      <c r="F552" s="56">
        <v>608</v>
      </c>
      <c r="G552" s="66" t="s">
        <v>3489</v>
      </c>
    </row>
    <row r="553" spans="1:7" x14ac:dyDescent="0.2">
      <c r="A553" s="18">
        <v>5540246194478</v>
      </c>
      <c r="B553" s="14">
        <v>202210</v>
      </c>
      <c r="C553" t="s">
        <v>124</v>
      </c>
      <c r="D553" t="s">
        <v>4040</v>
      </c>
      <c r="E553" s="56">
        <v>98</v>
      </c>
      <c r="F553" s="56">
        <v>722</v>
      </c>
      <c r="G553" s="66" t="s">
        <v>3489</v>
      </c>
    </row>
    <row r="554" spans="1:7" x14ac:dyDescent="0.2">
      <c r="A554" s="18">
        <v>5540246194632</v>
      </c>
      <c r="B554" s="14">
        <v>202207</v>
      </c>
      <c r="C554" t="s">
        <v>7</v>
      </c>
      <c r="D554" t="s">
        <v>4041</v>
      </c>
      <c r="E554" s="56">
        <v>1838</v>
      </c>
      <c r="F554" s="56">
        <v>3</v>
      </c>
      <c r="G554" s="66" t="s">
        <v>3489</v>
      </c>
    </row>
    <row r="555" spans="1:7" x14ac:dyDescent="0.2">
      <c r="A555" s="21">
        <v>5540246194632</v>
      </c>
      <c r="B555" s="14">
        <v>202208</v>
      </c>
      <c r="C555" t="s">
        <v>7</v>
      </c>
      <c r="D555" t="s">
        <v>4042</v>
      </c>
      <c r="E555" s="56">
        <v>4014</v>
      </c>
      <c r="F555" s="56">
        <v>3650</v>
      </c>
      <c r="G555" s="66" t="s">
        <v>3489</v>
      </c>
    </row>
    <row r="556" spans="1:7" x14ac:dyDescent="0.2">
      <c r="A556" s="21">
        <v>5540246194632</v>
      </c>
      <c r="B556" s="14">
        <v>202209</v>
      </c>
      <c r="C556" t="s">
        <v>7</v>
      </c>
      <c r="D556" t="s">
        <v>4043</v>
      </c>
      <c r="E556" s="56">
        <v>10964</v>
      </c>
      <c r="F556" s="56">
        <v>8571</v>
      </c>
      <c r="G556" s="66" t="s">
        <v>3489</v>
      </c>
    </row>
    <row r="557" spans="1:7" x14ac:dyDescent="0.2">
      <c r="A557" s="18">
        <v>5540246194632</v>
      </c>
      <c r="B557" s="14">
        <v>202210</v>
      </c>
      <c r="C557" t="s">
        <v>7</v>
      </c>
      <c r="D557" t="s">
        <v>4044</v>
      </c>
      <c r="E557" s="56">
        <v>12082</v>
      </c>
      <c r="F557" s="56">
        <v>10311</v>
      </c>
      <c r="G557" s="66" t="s">
        <v>3489</v>
      </c>
    </row>
    <row r="558" spans="1:7" x14ac:dyDescent="0.2">
      <c r="A558" s="18">
        <v>5540246194632</v>
      </c>
      <c r="B558" s="14">
        <v>202211</v>
      </c>
      <c r="C558" t="s">
        <v>7</v>
      </c>
      <c r="D558" t="s">
        <v>4045</v>
      </c>
      <c r="E558" s="56">
        <v>7354</v>
      </c>
      <c r="F558" s="56">
        <v>10656</v>
      </c>
      <c r="G558" s="66" t="s">
        <v>3489</v>
      </c>
    </row>
    <row r="559" spans="1:7" x14ac:dyDescent="0.2">
      <c r="A559" s="18">
        <v>5540246194632</v>
      </c>
      <c r="B559" s="14">
        <v>202212</v>
      </c>
      <c r="C559" t="s">
        <v>7</v>
      </c>
      <c r="D559" t="s">
        <v>4046</v>
      </c>
      <c r="E559" s="56">
        <v>10931</v>
      </c>
      <c r="F559" s="56">
        <v>10009</v>
      </c>
      <c r="G559" s="66" t="s">
        <v>3489</v>
      </c>
    </row>
    <row r="560" spans="1:7" x14ac:dyDescent="0.2">
      <c r="A560" s="18">
        <v>5540246194632</v>
      </c>
      <c r="B560" s="14">
        <v>202301</v>
      </c>
      <c r="C560" t="s">
        <v>7</v>
      </c>
      <c r="D560" t="s">
        <v>4047</v>
      </c>
      <c r="E560" s="56">
        <v>8535</v>
      </c>
      <c r="F560" s="56">
        <v>1569</v>
      </c>
      <c r="G560" s="65" t="s">
        <v>3498</v>
      </c>
    </row>
    <row r="561" spans="1:7" x14ac:dyDescent="0.2">
      <c r="A561" s="18">
        <v>5540246194790</v>
      </c>
      <c r="B561" s="14">
        <v>202209</v>
      </c>
      <c r="C561" t="s">
        <v>78</v>
      </c>
      <c r="D561" t="s">
        <v>4048</v>
      </c>
      <c r="E561" s="56">
        <v>2631</v>
      </c>
      <c r="F561" s="56">
        <v>710</v>
      </c>
      <c r="G561" s="66" t="s">
        <v>3489</v>
      </c>
    </row>
    <row r="562" spans="1:7" x14ac:dyDescent="0.2">
      <c r="A562" s="18">
        <v>5540246194790</v>
      </c>
      <c r="B562" s="14">
        <v>202210</v>
      </c>
      <c r="C562" t="s">
        <v>78</v>
      </c>
      <c r="D562" t="s">
        <v>4049</v>
      </c>
      <c r="E562" s="56">
        <v>5263</v>
      </c>
      <c r="F562" s="56">
        <v>2276</v>
      </c>
      <c r="G562" s="66" t="s">
        <v>3489</v>
      </c>
    </row>
    <row r="563" spans="1:7" x14ac:dyDescent="0.2">
      <c r="A563" s="21">
        <v>5540246194790</v>
      </c>
      <c r="B563" s="14">
        <v>202212</v>
      </c>
      <c r="C563" t="s">
        <v>78</v>
      </c>
      <c r="D563" t="s">
        <v>4050</v>
      </c>
      <c r="E563" s="56">
        <v>1316</v>
      </c>
      <c r="F563" s="56">
        <v>1671</v>
      </c>
      <c r="G563" s="66" t="s">
        <v>3489</v>
      </c>
    </row>
    <row r="564" spans="1:7" x14ac:dyDescent="0.2">
      <c r="A564" s="21">
        <v>5540246194790</v>
      </c>
      <c r="B564" s="14">
        <v>202301</v>
      </c>
      <c r="C564" t="s">
        <v>78</v>
      </c>
      <c r="D564" t="s">
        <v>4051</v>
      </c>
      <c r="E564" s="56">
        <v>1316</v>
      </c>
      <c r="F564" s="56">
        <v>335</v>
      </c>
      <c r="G564" s="65" t="s">
        <v>3498</v>
      </c>
    </row>
    <row r="565" spans="1:7" x14ac:dyDescent="0.2">
      <c r="A565" s="18">
        <v>5540246194947</v>
      </c>
      <c r="B565" s="14">
        <v>202210</v>
      </c>
      <c r="C565" t="s">
        <v>124</v>
      </c>
      <c r="D565" t="s">
        <v>4052</v>
      </c>
      <c r="E565" s="56">
        <v>232</v>
      </c>
      <c r="F565" s="56">
        <v>24</v>
      </c>
      <c r="G565" s="66" t="s">
        <v>3489</v>
      </c>
    </row>
    <row r="566" spans="1:7" x14ac:dyDescent="0.2">
      <c r="A566" s="21">
        <v>5540246194947</v>
      </c>
      <c r="B566" s="14">
        <v>202212</v>
      </c>
      <c r="C566" t="s">
        <v>124</v>
      </c>
      <c r="D566" t="s">
        <v>4053</v>
      </c>
      <c r="E566" s="56">
        <v>232</v>
      </c>
      <c r="F566" s="56">
        <v>72</v>
      </c>
      <c r="G566" s="66" t="s">
        <v>3489</v>
      </c>
    </row>
    <row r="567" spans="1:7" x14ac:dyDescent="0.2">
      <c r="A567" s="21">
        <v>5540246195096</v>
      </c>
      <c r="B567" s="14">
        <v>202208</v>
      </c>
      <c r="C567" t="s">
        <v>78</v>
      </c>
      <c r="D567" t="s">
        <v>4054</v>
      </c>
      <c r="E567" s="56">
        <v>5012</v>
      </c>
      <c r="F567" s="56">
        <v>0</v>
      </c>
      <c r="G567" s="66" t="s">
        <v>3489</v>
      </c>
    </row>
    <row r="568" spans="1:7" x14ac:dyDescent="0.2">
      <c r="A568" s="21">
        <v>5540246195195</v>
      </c>
      <c r="B568" s="14">
        <v>202209</v>
      </c>
      <c r="C568" t="s">
        <v>124</v>
      </c>
      <c r="D568" t="s">
        <v>4055</v>
      </c>
      <c r="E568" s="56">
        <v>54</v>
      </c>
      <c r="F568" s="56">
        <v>0</v>
      </c>
      <c r="G568" s="66" t="s">
        <v>3489</v>
      </c>
    </row>
    <row r="569" spans="1:7" x14ac:dyDescent="0.2">
      <c r="A569" s="21">
        <v>5540246195241</v>
      </c>
      <c r="B569" s="14">
        <v>202208</v>
      </c>
      <c r="C569" t="s">
        <v>78</v>
      </c>
      <c r="D569" t="s">
        <v>4056</v>
      </c>
      <c r="E569" s="56">
        <v>743</v>
      </c>
      <c r="F569" s="56">
        <v>0</v>
      </c>
      <c r="G569" s="66" t="s">
        <v>3489</v>
      </c>
    </row>
    <row r="570" spans="1:7" x14ac:dyDescent="0.2">
      <c r="A570" s="18">
        <v>5540246195241</v>
      </c>
      <c r="B570" s="14">
        <v>202209</v>
      </c>
      <c r="C570" t="s">
        <v>78</v>
      </c>
      <c r="D570" t="s">
        <v>4057</v>
      </c>
      <c r="E570" s="56">
        <v>1556</v>
      </c>
      <c r="F570" s="56">
        <v>1165</v>
      </c>
      <c r="G570" s="66" t="s">
        <v>3489</v>
      </c>
    </row>
    <row r="571" spans="1:7" x14ac:dyDescent="0.2">
      <c r="A571" s="18">
        <v>5540246195241</v>
      </c>
      <c r="B571" s="14">
        <v>202210</v>
      </c>
      <c r="C571" t="s">
        <v>78</v>
      </c>
      <c r="D571" t="s">
        <v>4058</v>
      </c>
      <c r="E571" s="56">
        <v>743</v>
      </c>
      <c r="F571" s="56">
        <v>720</v>
      </c>
      <c r="G571" s="66" t="s">
        <v>3489</v>
      </c>
    </row>
    <row r="572" spans="1:7" x14ac:dyDescent="0.2">
      <c r="A572" s="18">
        <v>5540246195241</v>
      </c>
      <c r="B572" s="14">
        <v>202211</v>
      </c>
      <c r="C572" t="s">
        <v>78</v>
      </c>
      <c r="D572" t="s">
        <v>4059</v>
      </c>
      <c r="E572" s="56">
        <v>743</v>
      </c>
      <c r="F572" s="56">
        <v>743</v>
      </c>
      <c r="G572" s="66" t="s">
        <v>3489</v>
      </c>
    </row>
    <row r="573" spans="1:7" x14ac:dyDescent="0.2">
      <c r="A573" s="18">
        <v>5540246195241</v>
      </c>
      <c r="B573" s="14">
        <v>202212</v>
      </c>
      <c r="C573" t="s">
        <v>78</v>
      </c>
      <c r="D573" t="s">
        <v>4060</v>
      </c>
      <c r="E573" s="56">
        <v>743</v>
      </c>
      <c r="F573" s="56">
        <v>604</v>
      </c>
      <c r="G573" s="66" t="s">
        <v>3489</v>
      </c>
    </row>
    <row r="574" spans="1:7" x14ac:dyDescent="0.2">
      <c r="A574" s="18">
        <v>5540246195242</v>
      </c>
      <c r="B574" s="14">
        <v>202208</v>
      </c>
      <c r="C574" t="s">
        <v>78</v>
      </c>
      <c r="D574" t="s">
        <v>4061</v>
      </c>
      <c r="E574" s="56">
        <v>743</v>
      </c>
      <c r="F574" s="56">
        <v>0</v>
      </c>
      <c r="G574" s="66" t="s">
        <v>3489</v>
      </c>
    </row>
    <row r="575" spans="1:7" x14ac:dyDescent="0.2">
      <c r="A575" s="21">
        <v>5540246195242</v>
      </c>
      <c r="B575" s="14">
        <v>202209</v>
      </c>
      <c r="C575" t="s">
        <v>78</v>
      </c>
      <c r="D575" t="s">
        <v>4062</v>
      </c>
      <c r="E575" s="56">
        <v>1463</v>
      </c>
      <c r="F575" s="56">
        <v>1209</v>
      </c>
      <c r="G575" s="66" t="s">
        <v>3489</v>
      </c>
    </row>
    <row r="576" spans="1:7" x14ac:dyDescent="0.2">
      <c r="A576" s="21">
        <v>5540246195242</v>
      </c>
      <c r="B576" s="14">
        <v>202210</v>
      </c>
      <c r="C576" t="s">
        <v>78</v>
      </c>
      <c r="D576" t="s">
        <v>4063</v>
      </c>
      <c r="E576" s="56">
        <v>1231</v>
      </c>
      <c r="F576" s="56">
        <v>720</v>
      </c>
      <c r="G576" s="66" t="s">
        <v>3489</v>
      </c>
    </row>
    <row r="577" spans="1:7" x14ac:dyDescent="0.2">
      <c r="A577" s="21">
        <v>5540246195242</v>
      </c>
      <c r="B577" s="14">
        <v>202211</v>
      </c>
      <c r="C577" t="s">
        <v>78</v>
      </c>
      <c r="D577" t="s">
        <v>4064</v>
      </c>
      <c r="E577" s="56">
        <v>743</v>
      </c>
      <c r="F577" s="56">
        <v>696</v>
      </c>
      <c r="G577" s="66" t="s">
        <v>3489</v>
      </c>
    </row>
    <row r="578" spans="1:7" x14ac:dyDescent="0.2">
      <c r="A578" s="21">
        <v>5540246195242</v>
      </c>
      <c r="B578" s="14">
        <v>202301</v>
      </c>
      <c r="C578" t="s">
        <v>78</v>
      </c>
      <c r="D578" t="s">
        <v>4065</v>
      </c>
      <c r="E578" s="56">
        <v>743</v>
      </c>
      <c r="F578" s="56">
        <v>47</v>
      </c>
      <c r="G578" s="65" t="s">
        <v>3498</v>
      </c>
    </row>
    <row r="579" spans="1:7" x14ac:dyDescent="0.2">
      <c r="A579" s="21">
        <v>5540246195250</v>
      </c>
      <c r="B579" s="14">
        <v>202208</v>
      </c>
      <c r="C579" t="s">
        <v>7</v>
      </c>
      <c r="D579" t="s">
        <v>4066</v>
      </c>
      <c r="E579" s="56">
        <v>335</v>
      </c>
      <c r="F579" s="56">
        <v>0</v>
      </c>
      <c r="G579" s="66" t="s">
        <v>3489</v>
      </c>
    </row>
    <row r="580" spans="1:7" x14ac:dyDescent="0.2">
      <c r="A580" s="18">
        <v>5540246195250</v>
      </c>
      <c r="B580" s="14">
        <v>202209</v>
      </c>
      <c r="C580" t="s">
        <v>7</v>
      </c>
      <c r="D580" t="s">
        <v>4067</v>
      </c>
      <c r="E580" s="56">
        <v>713</v>
      </c>
      <c r="F580" s="56">
        <v>553</v>
      </c>
      <c r="G580" s="66" t="s">
        <v>3489</v>
      </c>
    </row>
    <row r="581" spans="1:7" x14ac:dyDescent="0.2">
      <c r="A581" s="18">
        <v>5540246195250</v>
      </c>
      <c r="B581" s="14">
        <v>202210</v>
      </c>
      <c r="C581" t="s">
        <v>7</v>
      </c>
      <c r="D581" t="s">
        <v>4068</v>
      </c>
      <c r="E581" s="56">
        <v>1414</v>
      </c>
      <c r="F581" s="56">
        <v>729</v>
      </c>
      <c r="G581" s="66" t="s">
        <v>3489</v>
      </c>
    </row>
    <row r="582" spans="1:7" x14ac:dyDescent="0.2">
      <c r="A582" s="21">
        <v>5540246195250</v>
      </c>
      <c r="B582" s="14">
        <v>202211</v>
      </c>
      <c r="C582" t="s">
        <v>7</v>
      </c>
      <c r="D582" t="s">
        <v>4069</v>
      </c>
      <c r="E582" s="56">
        <v>219</v>
      </c>
      <c r="F582" s="56">
        <v>613</v>
      </c>
      <c r="G582" s="66" t="s">
        <v>3489</v>
      </c>
    </row>
    <row r="583" spans="1:7" x14ac:dyDescent="0.2">
      <c r="A583" s="21">
        <v>5540246195250</v>
      </c>
      <c r="B583" s="14">
        <v>202212</v>
      </c>
      <c r="C583" t="s">
        <v>7</v>
      </c>
      <c r="D583" t="s">
        <v>4070</v>
      </c>
      <c r="E583" s="56">
        <v>623</v>
      </c>
      <c r="F583" s="56">
        <v>796</v>
      </c>
      <c r="G583" s="66" t="s">
        <v>3489</v>
      </c>
    </row>
    <row r="584" spans="1:7" x14ac:dyDescent="0.2">
      <c r="A584" s="21">
        <v>5540246195250</v>
      </c>
      <c r="B584" s="14">
        <v>202301</v>
      </c>
      <c r="C584" t="s">
        <v>7</v>
      </c>
      <c r="D584" t="s">
        <v>4071</v>
      </c>
      <c r="E584" s="56">
        <v>905</v>
      </c>
      <c r="F584" s="56">
        <v>149</v>
      </c>
      <c r="G584" s="65" t="s">
        <v>3498</v>
      </c>
    </row>
    <row r="585" spans="1:7" x14ac:dyDescent="0.2">
      <c r="A585" s="18">
        <v>5540246195539</v>
      </c>
      <c r="B585" s="14">
        <v>202209</v>
      </c>
      <c r="C585" t="s">
        <v>37</v>
      </c>
      <c r="D585" t="s">
        <v>4072</v>
      </c>
      <c r="E585" s="56">
        <v>404</v>
      </c>
      <c r="F585" s="56">
        <v>460</v>
      </c>
      <c r="G585" s="66" t="s">
        <v>3489</v>
      </c>
    </row>
    <row r="586" spans="1:7" x14ac:dyDescent="0.2">
      <c r="A586" s="18">
        <v>5540246195596</v>
      </c>
      <c r="B586" s="14">
        <v>202209</v>
      </c>
      <c r="C586" t="s">
        <v>7</v>
      </c>
      <c r="D586" t="s">
        <v>4073</v>
      </c>
      <c r="E586" s="56">
        <v>52</v>
      </c>
      <c r="F586" s="56">
        <v>52</v>
      </c>
      <c r="G586" s="66" t="s">
        <v>3489</v>
      </c>
    </row>
    <row r="587" spans="1:7" x14ac:dyDescent="0.2">
      <c r="A587" s="18">
        <v>5540246195653</v>
      </c>
      <c r="B587" s="14">
        <v>202209</v>
      </c>
      <c r="C587" t="s">
        <v>124</v>
      </c>
      <c r="D587" t="s">
        <v>4074</v>
      </c>
      <c r="E587" s="56">
        <v>404</v>
      </c>
      <c r="F587" s="56">
        <v>0</v>
      </c>
      <c r="G587" s="66" t="s">
        <v>3489</v>
      </c>
    </row>
    <row r="588" spans="1:7" x14ac:dyDescent="0.2">
      <c r="A588" s="18">
        <v>5540246195653</v>
      </c>
      <c r="B588" s="14">
        <v>202211</v>
      </c>
      <c r="C588" t="s">
        <v>124</v>
      </c>
      <c r="D588" t="s">
        <v>4075</v>
      </c>
      <c r="E588" s="56">
        <v>892</v>
      </c>
      <c r="F588" s="56">
        <v>151</v>
      </c>
      <c r="G588" s="66" t="s">
        <v>3489</v>
      </c>
    </row>
    <row r="589" spans="1:7" x14ac:dyDescent="0.2">
      <c r="A589" s="18">
        <v>5540246195653</v>
      </c>
      <c r="B589" s="14">
        <v>202212</v>
      </c>
      <c r="C589" t="s">
        <v>124</v>
      </c>
      <c r="D589" t="s">
        <v>4076</v>
      </c>
      <c r="E589" s="56">
        <v>168</v>
      </c>
      <c r="F589" s="56">
        <v>168</v>
      </c>
      <c r="G589" s="66" t="s">
        <v>3489</v>
      </c>
    </row>
    <row r="590" spans="1:7" x14ac:dyDescent="0.2">
      <c r="A590" s="18">
        <v>5540246195943</v>
      </c>
      <c r="B590" s="14">
        <v>202210</v>
      </c>
      <c r="C590" t="s">
        <v>37</v>
      </c>
      <c r="D590" t="s">
        <v>4077</v>
      </c>
      <c r="E590" s="56">
        <v>232</v>
      </c>
      <c r="F590" s="56">
        <v>232</v>
      </c>
      <c r="G590" s="66" t="s">
        <v>3489</v>
      </c>
    </row>
    <row r="591" spans="1:7" x14ac:dyDescent="0.2">
      <c r="A591" s="18">
        <v>5540246195943</v>
      </c>
      <c r="B591" s="14">
        <v>202211</v>
      </c>
      <c r="C591" t="s">
        <v>37</v>
      </c>
      <c r="D591" t="s">
        <v>4078</v>
      </c>
      <c r="E591" s="56">
        <v>2043</v>
      </c>
      <c r="F591" s="56">
        <v>1369</v>
      </c>
      <c r="G591" s="66" t="s">
        <v>3489</v>
      </c>
    </row>
    <row r="592" spans="1:7" x14ac:dyDescent="0.2">
      <c r="A592" s="21">
        <v>5540246195943</v>
      </c>
      <c r="B592" s="14">
        <v>202212</v>
      </c>
      <c r="C592" t="s">
        <v>37</v>
      </c>
      <c r="D592" t="s">
        <v>4079</v>
      </c>
      <c r="E592" s="56">
        <v>3712</v>
      </c>
      <c r="F592" s="56">
        <v>836</v>
      </c>
      <c r="G592" s="66" t="s">
        <v>3489</v>
      </c>
    </row>
    <row r="593" spans="1:7" x14ac:dyDescent="0.2">
      <c r="A593" s="21">
        <v>5540246195944</v>
      </c>
      <c r="B593" s="14">
        <v>202210</v>
      </c>
      <c r="C593" t="s">
        <v>37</v>
      </c>
      <c r="D593" t="s">
        <v>4080</v>
      </c>
      <c r="E593" s="56">
        <v>928</v>
      </c>
      <c r="F593" s="56">
        <v>116</v>
      </c>
      <c r="G593" s="66" t="s">
        <v>3489</v>
      </c>
    </row>
    <row r="594" spans="1:7" x14ac:dyDescent="0.2">
      <c r="A594" s="21">
        <v>5540246195944</v>
      </c>
      <c r="B594" s="14">
        <v>202211</v>
      </c>
      <c r="C594" t="s">
        <v>37</v>
      </c>
      <c r="D594" t="s">
        <v>4081</v>
      </c>
      <c r="E594" s="56">
        <v>464</v>
      </c>
      <c r="F594" s="56">
        <v>1137</v>
      </c>
      <c r="G594" s="66" t="s">
        <v>3489</v>
      </c>
    </row>
    <row r="595" spans="1:7" x14ac:dyDescent="0.2">
      <c r="A595" s="18">
        <v>5540246195944</v>
      </c>
      <c r="B595" s="14">
        <v>202212</v>
      </c>
      <c r="C595" t="s">
        <v>37</v>
      </c>
      <c r="D595" t="s">
        <v>4082</v>
      </c>
      <c r="E595" s="56">
        <v>3712</v>
      </c>
      <c r="F595" s="56">
        <v>232</v>
      </c>
      <c r="G595" s="66" t="s">
        <v>3489</v>
      </c>
    </row>
    <row r="596" spans="1:7" x14ac:dyDescent="0.2">
      <c r="A596" s="18">
        <v>5540246195999</v>
      </c>
      <c r="B596" s="14">
        <v>202211</v>
      </c>
      <c r="C596" t="s">
        <v>78</v>
      </c>
      <c r="D596" t="s">
        <v>4083</v>
      </c>
      <c r="E596" s="56">
        <v>7517</v>
      </c>
      <c r="F596" s="56">
        <v>0</v>
      </c>
      <c r="G596" s="66" t="s">
        <v>3489</v>
      </c>
    </row>
    <row r="597" spans="1:7" x14ac:dyDescent="0.2">
      <c r="A597" s="18">
        <v>5540246195999</v>
      </c>
      <c r="B597" s="14">
        <v>202212</v>
      </c>
      <c r="C597" t="s">
        <v>78</v>
      </c>
      <c r="D597" t="s">
        <v>4084</v>
      </c>
      <c r="E597" s="56">
        <v>7517</v>
      </c>
      <c r="F597" s="56">
        <v>244</v>
      </c>
      <c r="G597" s="66" t="s">
        <v>3489</v>
      </c>
    </row>
    <row r="598" spans="1:7" x14ac:dyDescent="0.2">
      <c r="A598" s="18">
        <v>5540246196002</v>
      </c>
      <c r="B598" s="14">
        <v>202211</v>
      </c>
      <c r="C598" t="s">
        <v>37</v>
      </c>
      <c r="D598" t="s">
        <v>4085</v>
      </c>
      <c r="E598" s="56">
        <v>845</v>
      </c>
      <c r="F598" s="56">
        <v>0</v>
      </c>
      <c r="G598" s="66" t="s">
        <v>3489</v>
      </c>
    </row>
    <row r="599" spans="1:7" x14ac:dyDescent="0.2">
      <c r="A599" s="21">
        <v>5540246196002</v>
      </c>
      <c r="B599" s="14">
        <v>202301</v>
      </c>
      <c r="C599" t="s">
        <v>37</v>
      </c>
      <c r="D599" t="s">
        <v>4086</v>
      </c>
      <c r="E599" s="56">
        <v>423</v>
      </c>
      <c r="F599" s="56">
        <v>38</v>
      </c>
      <c r="G599" s="65" t="s">
        <v>3498</v>
      </c>
    </row>
    <row r="600" spans="1:7" x14ac:dyDescent="0.2">
      <c r="A600" s="18">
        <v>5540246196046</v>
      </c>
      <c r="B600" s="14">
        <v>202210</v>
      </c>
      <c r="C600" t="s">
        <v>7</v>
      </c>
      <c r="D600" t="s">
        <v>4087</v>
      </c>
      <c r="E600" s="56">
        <v>328</v>
      </c>
      <c r="F600" s="56">
        <v>89</v>
      </c>
      <c r="G600" s="66" t="s">
        <v>3489</v>
      </c>
    </row>
    <row r="601" spans="1:7" x14ac:dyDescent="0.2">
      <c r="A601" s="18">
        <v>5540246196046</v>
      </c>
      <c r="B601" s="14">
        <v>202211</v>
      </c>
      <c r="C601" t="s">
        <v>7</v>
      </c>
      <c r="D601" t="s">
        <v>4088</v>
      </c>
      <c r="E601" s="56">
        <v>1481</v>
      </c>
      <c r="F601" s="56">
        <v>799</v>
      </c>
      <c r="G601" s="66" t="s">
        <v>3489</v>
      </c>
    </row>
    <row r="602" spans="1:7" x14ac:dyDescent="0.2">
      <c r="A602" s="18">
        <v>5540246196046</v>
      </c>
      <c r="B602" s="14">
        <v>202212</v>
      </c>
      <c r="C602" t="s">
        <v>7</v>
      </c>
      <c r="D602" t="s">
        <v>4089</v>
      </c>
      <c r="E602" s="56">
        <v>587</v>
      </c>
      <c r="F602" s="56">
        <v>785</v>
      </c>
      <c r="G602" s="66" t="s">
        <v>3489</v>
      </c>
    </row>
    <row r="603" spans="1:7" x14ac:dyDescent="0.2">
      <c r="A603" s="18">
        <v>5540246196046</v>
      </c>
      <c r="B603" s="14">
        <v>202301</v>
      </c>
      <c r="C603" t="s">
        <v>7</v>
      </c>
      <c r="D603" t="s">
        <v>4090</v>
      </c>
      <c r="E603" s="56">
        <v>419</v>
      </c>
      <c r="F603" s="56">
        <v>100</v>
      </c>
      <c r="G603" s="65" t="s">
        <v>3498</v>
      </c>
    </row>
    <row r="604" spans="1:7" x14ac:dyDescent="0.2">
      <c r="A604" s="21">
        <v>5540246196065</v>
      </c>
      <c r="B604" s="14">
        <v>202211</v>
      </c>
      <c r="C604" t="s">
        <v>7</v>
      </c>
      <c r="D604" t="s">
        <v>4091</v>
      </c>
      <c r="E604" s="56">
        <v>891</v>
      </c>
      <c r="F604" s="56">
        <v>0</v>
      </c>
      <c r="G604" s="66" t="s">
        <v>3489</v>
      </c>
    </row>
    <row r="605" spans="1:7" x14ac:dyDescent="0.2">
      <c r="A605" s="21">
        <v>5540246196092</v>
      </c>
      <c r="B605" s="14">
        <v>202210</v>
      </c>
      <c r="C605" t="s">
        <v>144</v>
      </c>
      <c r="D605" t="s">
        <v>4092</v>
      </c>
      <c r="E605" s="56">
        <v>8446</v>
      </c>
      <c r="F605" s="56">
        <v>353</v>
      </c>
      <c r="G605" s="66" t="s">
        <v>3489</v>
      </c>
    </row>
    <row r="606" spans="1:7" x14ac:dyDescent="0.2">
      <c r="A606" s="18">
        <v>5540246196092</v>
      </c>
      <c r="B606" s="14">
        <v>202301</v>
      </c>
      <c r="C606" t="s">
        <v>144</v>
      </c>
      <c r="D606" t="s">
        <v>4093</v>
      </c>
      <c r="E606" s="56">
        <v>3620</v>
      </c>
      <c r="F606" s="56">
        <v>56</v>
      </c>
      <c r="G606" s="65" t="s">
        <v>3498</v>
      </c>
    </row>
    <row r="607" spans="1:7" x14ac:dyDescent="0.2">
      <c r="A607" s="18">
        <v>5540246196148</v>
      </c>
      <c r="B607" s="14">
        <v>202211</v>
      </c>
      <c r="C607" t="s">
        <v>124</v>
      </c>
      <c r="D607" t="s">
        <v>4094</v>
      </c>
      <c r="E607" s="56">
        <v>780</v>
      </c>
      <c r="F607" s="56">
        <v>418</v>
      </c>
      <c r="G607" s="66" t="s">
        <v>3489</v>
      </c>
    </row>
    <row r="608" spans="1:7" x14ac:dyDescent="0.2">
      <c r="A608" s="18">
        <v>5540246196148</v>
      </c>
      <c r="B608" s="14">
        <v>202212</v>
      </c>
      <c r="C608" t="s">
        <v>124</v>
      </c>
      <c r="D608" t="s">
        <v>4095</v>
      </c>
      <c r="E608" s="56">
        <v>975</v>
      </c>
      <c r="F608" s="56">
        <v>666</v>
      </c>
      <c r="G608" s="66" t="s">
        <v>3489</v>
      </c>
    </row>
    <row r="609" spans="1:7" x14ac:dyDescent="0.2">
      <c r="A609" s="21">
        <v>5540246196148</v>
      </c>
      <c r="B609" s="14">
        <v>202301</v>
      </c>
      <c r="C609" t="s">
        <v>124</v>
      </c>
      <c r="D609" t="s">
        <v>4096</v>
      </c>
      <c r="E609" s="56">
        <v>975</v>
      </c>
      <c r="F609" s="56">
        <v>82</v>
      </c>
      <c r="G609" s="65" t="s">
        <v>3498</v>
      </c>
    </row>
    <row r="610" spans="1:7" x14ac:dyDescent="0.2">
      <c r="A610" s="18">
        <v>5540246196466</v>
      </c>
      <c r="B610" s="14">
        <v>202212</v>
      </c>
      <c r="C610" t="s">
        <v>7</v>
      </c>
      <c r="D610" t="s">
        <v>4097</v>
      </c>
      <c r="E610" s="56">
        <v>1782</v>
      </c>
      <c r="F610" s="56">
        <v>966</v>
      </c>
      <c r="G610" s="66" t="s">
        <v>3489</v>
      </c>
    </row>
    <row r="611" spans="1:7" x14ac:dyDescent="0.2">
      <c r="A611" s="21">
        <v>5540246196466</v>
      </c>
      <c r="B611" s="14">
        <v>202301</v>
      </c>
      <c r="C611" t="s">
        <v>7</v>
      </c>
      <c r="D611" t="s">
        <v>4098</v>
      </c>
      <c r="E611" s="56">
        <v>1782</v>
      </c>
      <c r="F611" s="56">
        <v>223</v>
      </c>
      <c r="G611" s="65" t="s">
        <v>3498</v>
      </c>
    </row>
    <row r="612" spans="1:7" x14ac:dyDescent="0.2">
      <c r="A612" s="21">
        <v>5540246196800</v>
      </c>
      <c r="B612" s="14">
        <v>202212</v>
      </c>
      <c r="C612" t="s">
        <v>78</v>
      </c>
      <c r="D612" t="s">
        <v>4099</v>
      </c>
      <c r="E612" s="56">
        <v>669</v>
      </c>
      <c r="F612" s="56">
        <v>0</v>
      </c>
      <c r="G612" s="66" t="s">
        <v>3489</v>
      </c>
    </row>
    <row r="613" spans="1:7" x14ac:dyDescent="0.2">
      <c r="A613" s="21">
        <v>5540246171796</v>
      </c>
      <c r="B613" s="23">
        <v>202206</v>
      </c>
      <c r="C613" t="s">
        <v>37</v>
      </c>
      <c r="D613" t="s">
        <v>4100</v>
      </c>
      <c r="E613" s="56">
        <v>0</v>
      </c>
      <c r="F613" s="56">
        <v>1351</v>
      </c>
      <c r="G613" s="66" t="s">
        <v>3489</v>
      </c>
    </row>
    <row r="614" spans="1:7" x14ac:dyDescent="0.2">
      <c r="A614" s="21">
        <v>5540246171888</v>
      </c>
      <c r="B614" s="23">
        <v>202208</v>
      </c>
      <c r="C614" t="s">
        <v>7</v>
      </c>
      <c r="D614" t="s">
        <v>4101</v>
      </c>
      <c r="E614" s="56">
        <v>0</v>
      </c>
      <c r="F614" s="56">
        <v>1506</v>
      </c>
      <c r="G614" s="66" t="s">
        <v>3489</v>
      </c>
    </row>
    <row r="615" spans="1:7" x14ac:dyDescent="0.2">
      <c r="A615" s="21">
        <v>5540246173472</v>
      </c>
      <c r="B615" s="23">
        <v>202207</v>
      </c>
      <c r="C615" t="s">
        <v>37</v>
      </c>
      <c r="D615" t="s">
        <v>4102</v>
      </c>
      <c r="E615" s="56">
        <v>0</v>
      </c>
      <c r="F615" s="56">
        <v>432</v>
      </c>
      <c r="G615" s="66" t="s">
        <v>3489</v>
      </c>
    </row>
    <row r="616" spans="1:7" x14ac:dyDescent="0.2">
      <c r="A616" s="21">
        <v>5540246173472</v>
      </c>
      <c r="B616" s="23">
        <v>202209</v>
      </c>
      <c r="C616" t="s">
        <v>37</v>
      </c>
      <c r="D616" t="s">
        <v>4103</v>
      </c>
      <c r="E616" s="56">
        <v>0</v>
      </c>
      <c r="F616" s="56">
        <v>641</v>
      </c>
      <c r="G616" s="66" t="s">
        <v>3489</v>
      </c>
    </row>
    <row r="617" spans="1:7" x14ac:dyDescent="0.2">
      <c r="A617" s="21">
        <v>5540246173492</v>
      </c>
      <c r="B617" s="23">
        <v>202205</v>
      </c>
      <c r="C617" t="s">
        <v>144</v>
      </c>
      <c r="D617" t="s">
        <v>4104</v>
      </c>
      <c r="E617" s="56">
        <v>0</v>
      </c>
      <c r="F617" s="56">
        <v>993</v>
      </c>
      <c r="G617" s="66" t="s">
        <v>3489</v>
      </c>
    </row>
    <row r="618" spans="1:7" x14ac:dyDescent="0.2">
      <c r="A618" s="18">
        <v>5540246173492</v>
      </c>
      <c r="B618" s="23">
        <v>202211</v>
      </c>
      <c r="C618" t="s">
        <v>144</v>
      </c>
      <c r="D618" t="s">
        <v>4105</v>
      </c>
      <c r="E618" s="56">
        <v>0</v>
      </c>
      <c r="F618" s="56">
        <v>1448</v>
      </c>
      <c r="G618" s="66" t="s">
        <v>3489</v>
      </c>
    </row>
    <row r="619" spans="1:7" x14ac:dyDescent="0.2">
      <c r="A619" s="21">
        <v>5540246173492</v>
      </c>
      <c r="B619" s="23">
        <v>202212</v>
      </c>
      <c r="C619" t="s">
        <v>144</v>
      </c>
      <c r="D619" t="s">
        <v>4106</v>
      </c>
      <c r="E619" s="56">
        <v>0</v>
      </c>
      <c r="F619" s="56">
        <v>1337</v>
      </c>
      <c r="G619" s="66" t="s">
        <v>3489</v>
      </c>
    </row>
    <row r="620" spans="1:7" x14ac:dyDescent="0.2">
      <c r="A620" s="18">
        <v>5540246173685</v>
      </c>
      <c r="B620" s="23">
        <v>202206</v>
      </c>
      <c r="C620" t="s">
        <v>124</v>
      </c>
      <c r="D620" t="s">
        <v>4107</v>
      </c>
      <c r="E620" s="56">
        <v>0</v>
      </c>
      <c r="F620" s="56">
        <v>372</v>
      </c>
      <c r="G620" s="66" t="s">
        <v>3489</v>
      </c>
    </row>
    <row r="621" spans="1:7" x14ac:dyDescent="0.2">
      <c r="A621" s="21">
        <v>5540246173685</v>
      </c>
      <c r="B621" s="23">
        <v>202207</v>
      </c>
      <c r="C621" t="s">
        <v>124</v>
      </c>
      <c r="D621" t="s">
        <v>4108</v>
      </c>
      <c r="E621" s="56">
        <v>0</v>
      </c>
      <c r="F621" s="56">
        <v>177</v>
      </c>
      <c r="G621" s="66" t="s">
        <v>3489</v>
      </c>
    </row>
    <row r="622" spans="1:7" x14ac:dyDescent="0.2">
      <c r="A622" s="21">
        <v>5540246173685</v>
      </c>
      <c r="B622" s="23">
        <v>202209</v>
      </c>
      <c r="C622" t="s">
        <v>124</v>
      </c>
      <c r="D622" t="s">
        <v>4109</v>
      </c>
      <c r="E622" s="56">
        <v>0</v>
      </c>
      <c r="F622" s="56">
        <v>372</v>
      </c>
      <c r="G622" s="66" t="s">
        <v>3489</v>
      </c>
    </row>
    <row r="623" spans="1:7" x14ac:dyDescent="0.2">
      <c r="A623" s="18">
        <v>5540246173685</v>
      </c>
      <c r="B623" s="23">
        <v>202210</v>
      </c>
      <c r="C623" t="s">
        <v>124</v>
      </c>
      <c r="D623" t="s">
        <v>4110</v>
      </c>
      <c r="E623" s="56">
        <v>0</v>
      </c>
      <c r="F623" s="56">
        <v>121</v>
      </c>
      <c r="G623" s="66" t="s">
        <v>3489</v>
      </c>
    </row>
    <row r="624" spans="1:7" x14ac:dyDescent="0.2">
      <c r="A624" s="21">
        <v>5540246173685</v>
      </c>
      <c r="B624" s="23">
        <v>202211</v>
      </c>
      <c r="C624" t="s">
        <v>124</v>
      </c>
      <c r="D624" t="s">
        <v>4111</v>
      </c>
      <c r="E624" s="56">
        <v>0</v>
      </c>
      <c r="F624" s="56">
        <v>49</v>
      </c>
      <c r="G624" s="66" t="s">
        <v>3489</v>
      </c>
    </row>
    <row r="625" spans="1:7" x14ac:dyDescent="0.2">
      <c r="A625" s="18">
        <v>5540246173686</v>
      </c>
      <c r="B625" s="23">
        <v>202205</v>
      </c>
      <c r="C625" t="s">
        <v>124</v>
      </c>
      <c r="D625" t="s">
        <v>4112</v>
      </c>
      <c r="E625" s="56">
        <v>0</v>
      </c>
      <c r="F625" s="56">
        <v>314</v>
      </c>
      <c r="G625" s="66" t="s">
        <v>3489</v>
      </c>
    </row>
    <row r="626" spans="1:7" x14ac:dyDescent="0.2">
      <c r="A626" s="18">
        <v>5540246173686</v>
      </c>
      <c r="B626" s="23">
        <v>202209</v>
      </c>
      <c r="C626" t="s">
        <v>124</v>
      </c>
      <c r="D626" t="s">
        <v>4113</v>
      </c>
      <c r="E626" s="56">
        <v>0</v>
      </c>
      <c r="F626" s="56">
        <v>358</v>
      </c>
      <c r="G626" s="66" t="s">
        <v>3489</v>
      </c>
    </row>
    <row r="627" spans="1:7" x14ac:dyDescent="0.2">
      <c r="A627" s="21">
        <v>5540246173686</v>
      </c>
      <c r="B627" s="23">
        <v>202210</v>
      </c>
      <c r="C627" t="s">
        <v>124</v>
      </c>
      <c r="D627" t="s">
        <v>4114</v>
      </c>
      <c r="E627" s="56">
        <v>0</v>
      </c>
      <c r="F627" s="56">
        <v>0</v>
      </c>
      <c r="G627" s="66" t="s">
        <v>3489</v>
      </c>
    </row>
    <row r="628" spans="1:7" x14ac:dyDescent="0.2">
      <c r="A628" s="18">
        <v>5540246173686</v>
      </c>
      <c r="B628" s="23">
        <v>202211</v>
      </c>
      <c r="C628" t="s">
        <v>124</v>
      </c>
      <c r="D628" t="s">
        <v>4115</v>
      </c>
      <c r="E628" s="56">
        <v>0</v>
      </c>
      <c r="F628" s="56">
        <v>154</v>
      </c>
      <c r="G628" s="66" t="s">
        <v>3489</v>
      </c>
    </row>
    <row r="629" spans="1:7" x14ac:dyDescent="0.2">
      <c r="A629" s="18">
        <v>5540246173906</v>
      </c>
      <c r="B629" s="23">
        <v>202211</v>
      </c>
      <c r="C629" t="s">
        <v>144</v>
      </c>
      <c r="D629" t="s">
        <v>4116</v>
      </c>
      <c r="E629" s="56">
        <v>0</v>
      </c>
      <c r="F629" s="56">
        <v>2896</v>
      </c>
      <c r="G629" s="66" t="s">
        <v>3489</v>
      </c>
    </row>
    <row r="630" spans="1:7" x14ac:dyDescent="0.2">
      <c r="A630" s="18">
        <v>5540246175372</v>
      </c>
      <c r="B630" s="23">
        <v>202206</v>
      </c>
      <c r="C630" t="s">
        <v>7</v>
      </c>
      <c r="D630" t="s">
        <v>4117</v>
      </c>
      <c r="E630" s="56">
        <v>0</v>
      </c>
      <c r="F630" s="56">
        <v>383</v>
      </c>
      <c r="G630" s="66" t="s">
        <v>3489</v>
      </c>
    </row>
    <row r="631" spans="1:7" x14ac:dyDescent="0.2">
      <c r="A631" s="21">
        <v>5540246175372</v>
      </c>
      <c r="B631" s="23">
        <v>202207</v>
      </c>
      <c r="C631" t="s">
        <v>7</v>
      </c>
      <c r="D631" t="s">
        <v>4118</v>
      </c>
      <c r="E631" s="56">
        <v>0</v>
      </c>
      <c r="F631" s="56">
        <v>174</v>
      </c>
      <c r="G631" s="66" t="s">
        <v>3489</v>
      </c>
    </row>
    <row r="632" spans="1:7" x14ac:dyDescent="0.2">
      <c r="A632" s="21">
        <v>5540246175372</v>
      </c>
      <c r="B632" s="23">
        <v>202208</v>
      </c>
      <c r="C632" t="s">
        <v>7</v>
      </c>
      <c r="D632" t="s">
        <v>4119</v>
      </c>
      <c r="E632" s="56">
        <v>0</v>
      </c>
      <c r="F632" s="56">
        <v>348</v>
      </c>
      <c r="G632" s="66" t="s">
        <v>3489</v>
      </c>
    </row>
    <row r="633" spans="1:7" x14ac:dyDescent="0.2">
      <c r="A633" s="18">
        <v>5540246175372</v>
      </c>
      <c r="B633" s="23">
        <v>202209</v>
      </c>
      <c r="C633" t="s">
        <v>7</v>
      </c>
      <c r="D633" t="s">
        <v>4120</v>
      </c>
      <c r="E633" s="56">
        <v>0</v>
      </c>
      <c r="F633" s="56">
        <v>418</v>
      </c>
      <c r="G633" s="66" t="s">
        <v>3489</v>
      </c>
    </row>
    <row r="634" spans="1:7" x14ac:dyDescent="0.2">
      <c r="A634" s="18">
        <v>5540246175372</v>
      </c>
      <c r="B634" s="23">
        <v>202210</v>
      </c>
      <c r="C634" t="s">
        <v>7</v>
      </c>
      <c r="D634" t="s">
        <v>4121</v>
      </c>
      <c r="E634" s="56">
        <v>0</v>
      </c>
      <c r="F634" s="56">
        <v>522</v>
      </c>
      <c r="G634" s="66" t="s">
        <v>3489</v>
      </c>
    </row>
    <row r="635" spans="1:7" x14ac:dyDescent="0.2">
      <c r="A635" s="21">
        <v>5540246175372</v>
      </c>
      <c r="B635" s="23">
        <v>202211</v>
      </c>
      <c r="C635" t="s">
        <v>7</v>
      </c>
      <c r="D635" t="s">
        <v>4122</v>
      </c>
      <c r="E635" s="56">
        <v>0</v>
      </c>
      <c r="F635" s="56">
        <v>140</v>
      </c>
      <c r="G635" s="66" t="s">
        <v>3489</v>
      </c>
    </row>
    <row r="636" spans="1:7" x14ac:dyDescent="0.2">
      <c r="A636" s="21">
        <v>5540246175461</v>
      </c>
      <c r="B636" s="23">
        <v>202206</v>
      </c>
      <c r="C636" t="s">
        <v>78</v>
      </c>
      <c r="D636" t="s">
        <v>4123</v>
      </c>
      <c r="E636" s="56">
        <v>0</v>
      </c>
      <c r="F636" s="56">
        <v>0</v>
      </c>
      <c r="G636" s="66" t="s">
        <v>3489</v>
      </c>
    </row>
    <row r="637" spans="1:7" x14ac:dyDescent="0.2">
      <c r="A637" s="18">
        <v>5540246175461</v>
      </c>
      <c r="B637" s="23">
        <v>202207</v>
      </c>
      <c r="C637" t="s">
        <v>78</v>
      </c>
      <c r="D637" t="s">
        <v>4124</v>
      </c>
      <c r="E637" s="56">
        <v>0</v>
      </c>
      <c r="F637" s="56">
        <v>502</v>
      </c>
      <c r="G637" s="66" t="s">
        <v>3489</v>
      </c>
    </row>
    <row r="638" spans="1:7" x14ac:dyDescent="0.2">
      <c r="A638" s="18">
        <v>5540246175461</v>
      </c>
      <c r="B638" s="23">
        <v>202208</v>
      </c>
      <c r="C638" t="s">
        <v>78</v>
      </c>
      <c r="D638" t="s">
        <v>4125</v>
      </c>
      <c r="E638" s="56">
        <v>0</v>
      </c>
      <c r="F638" s="56">
        <v>4511</v>
      </c>
      <c r="G638" s="66" t="s">
        <v>3489</v>
      </c>
    </row>
    <row r="639" spans="1:7" x14ac:dyDescent="0.2">
      <c r="A639" s="21">
        <v>5540246175461</v>
      </c>
      <c r="B639" s="23">
        <v>202209</v>
      </c>
      <c r="C639" t="s">
        <v>78</v>
      </c>
      <c r="D639" t="s">
        <v>4126</v>
      </c>
      <c r="E639" s="56">
        <v>0</v>
      </c>
      <c r="F639" s="56">
        <v>1003</v>
      </c>
      <c r="G639" s="66" t="s">
        <v>3489</v>
      </c>
    </row>
    <row r="640" spans="1:7" x14ac:dyDescent="0.2">
      <c r="A640" s="18">
        <v>5540246177376</v>
      </c>
      <c r="B640" s="23">
        <v>202206</v>
      </c>
      <c r="C640" t="s">
        <v>7</v>
      </c>
      <c r="D640" t="s">
        <v>4127</v>
      </c>
      <c r="E640" s="56">
        <v>0</v>
      </c>
      <c r="F640" s="56">
        <v>1005</v>
      </c>
      <c r="G640" s="66" t="s">
        <v>3489</v>
      </c>
    </row>
    <row r="641" spans="1:7" x14ac:dyDescent="0.2">
      <c r="A641" s="21">
        <v>5540246177376</v>
      </c>
      <c r="B641" s="23">
        <v>202212</v>
      </c>
      <c r="C641" t="s">
        <v>7</v>
      </c>
      <c r="D641" t="s">
        <v>4128</v>
      </c>
      <c r="E641" s="56">
        <v>0</v>
      </c>
      <c r="F641" s="56">
        <v>1017</v>
      </c>
      <c r="G641" s="66" t="s">
        <v>3489</v>
      </c>
    </row>
    <row r="642" spans="1:7" x14ac:dyDescent="0.2">
      <c r="A642" s="18">
        <v>5540246182684</v>
      </c>
      <c r="B642" s="23">
        <v>202208</v>
      </c>
      <c r="C642" t="s">
        <v>7</v>
      </c>
      <c r="D642" t="s">
        <v>4129</v>
      </c>
      <c r="E642" s="56">
        <v>0</v>
      </c>
      <c r="F642" s="56">
        <v>214</v>
      </c>
      <c r="G642" s="66" t="s">
        <v>3489</v>
      </c>
    </row>
    <row r="643" spans="1:7" x14ac:dyDescent="0.2">
      <c r="A643" s="21">
        <v>5540246183455</v>
      </c>
      <c r="B643" s="23">
        <v>202207</v>
      </c>
      <c r="C643" t="s">
        <v>78</v>
      </c>
      <c r="D643" t="s">
        <v>4130</v>
      </c>
      <c r="E643" s="56">
        <v>0</v>
      </c>
      <c r="F643" s="56">
        <v>279</v>
      </c>
      <c r="G643" s="66" t="s">
        <v>3489</v>
      </c>
    </row>
    <row r="644" spans="1:7" x14ac:dyDescent="0.2">
      <c r="A644" s="18">
        <v>5540246183455</v>
      </c>
      <c r="B644" s="23">
        <v>202208</v>
      </c>
      <c r="C644" t="s">
        <v>78</v>
      </c>
      <c r="D644" t="s">
        <v>4131</v>
      </c>
      <c r="E644" s="56">
        <v>0</v>
      </c>
      <c r="F644" s="56">
        <v>418</v>
      </c>
      <c r="G644" s="66" t="s">
        <v>3489</v>
      </c>
    </row>
    <row r="645" spans="1:7" x14ac:dyDescent="0.2">
      <c r="A645" s="18">
        <v>5540246183455</v>
      </c>
      <c r="B645" s="23">
        <v>202209</v>
      </c>
      <c r="C645" t="s">
        <v>78</v>
      </c>
      <c r="D645" t="s">
        <v>4132</v>
      </c>
      <c r="E645" s="56">
        <v>0</v>
      </c>
      <c r="F645" s="56">
        <v>534</v>
      </c>
      <c r="G645" s="66" t="s">
        <v>3489</v>
      </c>
    </row>
    <row r="646" spans="1:7" x14ac:dyDescent="0.2">
      <c r="A646" s="21">
        <v>5540246183455</v>
      </c>
      <c r="B646" s="23">
        <v>202212</v>
      </c>
      <c r="C646" t="s">
        <v>78</v>
      </c>
      <c r="D646" t="s">
        <v>4133</v>
      </c>
      <c r="E646" s="56">
        <v>0</v>
      </c>
      <c r="F646" s="56">
        <v>604</v>
      </c>
      <c r="G646" s="66" t="s">
        <v>3489</v>
      </c>
    </row>
    <row r="647" spans="1:7" x14ac:dyDescent="0.2">
      <c r="A647" s="18">
        <v>5540246183537</v>
      </c>
      <c r="B647" s="23">
        <v>202206</v>
      </c>
      <c r="C647" t="s">
        <v>78</v>
      </c>
      <c r="D647" t="s">
        <v>4134</v>
      </c>
      <c r="E647" s="56">
        <v>0</v>
      </c>
      <c r="F647" s="56">
        <v>4566</v>
      </c>
      <c r="G647" s="66" t="s">
        <v>3489</v>
      </c>
    </row>
    <row r="648" spans="1:7" x14ac:dyDescent="0.2">
      <c r="A648" s="21">
        <v>5540246183537</v>
      </c>
      <c r="B648" s="23">
        <v>202211</v>
      </c>
      <c r="C648" t="s">
        <v>78</v>
      </c>
      <c r="D648" t="s">
        <v>4135</v>
      </c>
      <c r="E648" s="56">
        <v>0</v>
      </c>
      <c r="F648" s="56">
        <v>3731</v>
      </c>
      <c r="G648" s="66" t="s">
        <v>3489</v>
      </c>
    </row>
    <row r="649" spans="1:7" x14ac:dyDescent="0.2">
      <c r="A649" s="18">
        <v>5540246183538</v>
      </c>
      <c r="B649" s="23">
        <v>202207</v>
      </c>
      <c r="C649" t="s">
        <v>78</v>
      </c>
      <c r="D649" t="s">
        <v>4136</v>
      </c>
      <c r="E649" s="56">
        <v>0</v>
      </c>
      <c r="F649" s="56">
        <v>2413</v>
      </c>
      <c r="G649" s="66" t="s">
        <v>3489</v>
      </c>
    </row>
    <row r="650" spans="1:7" x14ac:dyDescent="0.2">
      <c r="A650" s="21">
        <v>5540246183541</v>
      </c>
      <c r="B650" s="23">
        <v>202207</v>
      </c>
      <c r="C650" t="s">
        <v>78</v>
      </c>
      <c r="D650" t="s">
        <v>4137</v>
      </c>
      <c r="E650" s="56">
        <v>0</v>
      </c>
      <c r="F650" s="56">
        <v>511</v>
      </c>
      <c r="G650" s="66" t="s">
        <v>3489</v>
      </c>
    </row>
    <row r="651" spans="1:7" x14ac:dyDescent="0.2">
      <c r="A651" s="18">
        <v>5540246183541</v>
      </c>
      <c r="B651" s="23">
        <v>202208</v>
      </c>
      <c r="C651" t="s">
        <v>78</v>
      </c>
      <c r="D651" t="s">
        <v>4138</v>
      </c>
      <c r="E651" s="56">
        <v>0</v>
      </c>
      <c r="F651" s="56">
        <v>975</v>
      </c>
      <c r="G651" s="66" t="s">
        <v>3489</v>
      </c>
    </row>
    <row r="652" spans="1:7" x14ac:dyDescent="0.2">
      <c r="A652" s="21">
        <v>5540246183542</v>
      </c>
      <c r="B652" s="23">
        <v>202205</v>
      </c>
      <c r="C652" t="s">
        <v>78</v>
      </c>
      <c r="D652" t="s">
        <v>4139</v>
      </c>
      <c r="E652" s="56">
        <v>0</v>
      </c>
      <c r="F652" s="56">
        <v>766</v>
      </c>
      <c r="G652" s="66" t="s">
        <v>3489</v>
      </c>
    </row>
    <row r="653" spans="1:7" x14ac:dyDescent="0.2">
      <c r="A653" s="21">
        <v>5540246183542</v>
      </c>
      <c r="B653" s="23">
        <v>202208</v>
      </c>
      <c r="C653" t="s">
        <v>78</v>
      </c>
      <c r="D653" t="s">
        <v>4140</v>
      </c>
      <c r="E653" s="56">
        <v>0</v>
      </c>
      <c r="F653" s="56">
        <v>0</v>
      </c>
      <c r="G653" s="66" t="s">
        <v>3489</v>
      </c>
    </row>
    <row r="654" spans="1:7" x14ac:dyDescent="0.2">
      <c r="A654" s="21">
        <v>5540246183542</v>
      </c>
      <c r="B654" s="23">
        <v>202209</v>
      </c>
      <c r="C654" t="s">
        <v>78</v>
      </c>
      <c r="D654" t="s">
        <v>4141</v>
      </c>
      <c r="E654" s="56">
        <v>0</v>
      </c>
      <c r="F654" s="56">
        <v>24</v>
      </c>
      <c r="G654" s="66" t="s">
        <v>3489</v>
      </c>
    </row>
    <row r="655" spans="1:7" x14ac:dyDescent="0.2">
      <c r="A655" s="18">
        <v>5540246183542</v>
      </c>
      <c r="B655" s="23">
        <v>202210</v>
      </c>
      <c r="C655" t="s">
        <v>78</v>
      </c>
      <c r="D655" t="s">
        <v>4142</v>
      </c>
      <c r="E655" s="56">
        <v>0</v>
      </c>
      <c r="F655" s="56">
        <v>511</v>
      </c>
      <c r="G655" s="66" t="s">
        <v>3489</v>
      </c>
    </row>
    <row r="656" spans="1:7" x14ac:dyDescent="0.2">
      <c r="A656" s="18">
        <v>5540246183542</v>
      </c>
      <c r="B656" s="23">
        <v>202211</v>
      </c>
      <c r="C656" t="s">
        <v>78</v>
      </c>
      <c r="D656" t="s">
        <v>4143</v>
      </c>
      <c r="E656" s="56">
        <v>0</v>
      </c>
      <c r="F656" s="56">
        <v>859</v>
      </c>
      <c r="G656" s="66" t="s">
        <v>3489</v>
      </c>
    </row>
    <row r="657" spans="1:7" x14ac:dyDescent="0.2">
      <c r="A657" s="18">
        <v>5540246183542</v>
      </c>
      <c r="B657" s="23">
        <v>202212</v>
      </c>
      <c r="C657" t="s">
        <v>78</v>
      </c>
      <c r="D657" t="s">
        <v>4144</v>
      </c>
      <c r="E657" s="56">
        <v>0</v>
      </c>
      <c r="F657" s="56">
        <v>1114</v>
      </c>
      <c r="G657" s="66" t="s">
        <v>3489</v>
      </c>
    </row>
    <row r="658" spans="1:7" x14ac:dyDescent="0.2">
      <c r="A658" s="21">
        <v>5540246183547</v>
      </c>
      <c r="B658" s="23">
        <v>202205</v>
      </c>
      <c r="C658" t="s">
        <v>144</v>
      </c>
      <c r="D658" t="s">
        <v>4145</v>
      </c>
      <c r="E658" s="56">
        <v>0</v>
      </c>
      <c r="F658" s="56">
        <v>11902</v>
      </c>
      <c r="G658" s="66" t="s">
        <v>3489</v>
      </c>
    </row>
    <row r="659" spans="1:7" x14ac:dyDescent="0.2">
      <c r="A659" s="21">
        <v>5540246183547</v>
      </c>
      <c r="B659" s="23">
        <v>202301</v>
      </c>
      <c r="C659" t="s">
        <v>144</v>
      </c>
      <c r="D659" t="s">
        <v>4146</v>
      </c>
      <c r="E659" s="56">
        <v>0</v>
      </c>
      <c r="F659" s="56">
        <v>1207</v>
      </c>
      <c r="G659" s="65" t="s">
        <v>3498</v>
      </c>
    </row>
    <row r="660" spans="1:7" x14ac:dyDescent="0.2">
      <c r="A660" s="21">
        <v>5540246183552</v>
      </c>
      <c r="B660" s="23">
        <v>202205</v>
      </c>
      <c r="C660" t="s">
        <v>78</v>
      </c>
      <c r="D660" t="s">
        <v>4147</v>
      </c>
      <c r="E660" s="56">
        <v>0</v>
      </c>
      <c r="F660" s="56">
        <v>260</v>
      </c>
      <c r="G660" s="66" t="s">
        <v>3489</v>
      </c>
    </row>
    <row r="661" spans="1:7" x14ac:dyDescent="0.2">
      <c r="A661" s="21">
        <v>5540246183552</v>
      </c>
      <c r="B661" s="23">
        <v>202206</v>
      </c>
      <c r="C661" t="s">
        <v>78</v>
      </c>
      <c r="D661" t="s">
        <v>4148</v>
      </c>
      <c r="E661" s="56">
        <v>0</v>
      </c>
      <c r="F661" s="56">
        <v>168</v>
      </c>
      <c r="G661" s="66" t="s">
        <v>3489</v>
      </c>
    </row>
    <row r="662" spans="1:7" x14ac:dyDescent="0.2">
      <c r="A662" s="18">
        <v>5540246183552</v>
      </c>
      <c r="B662" s="23">
        <v>202207</v>
      </c>
      <c r="C662" t="s">
        <v>78</v>
      </c>
      <c r="D662" t="s">
        <v>4149</v>
      </c>
      <c r="E662" s="56">
        <v>0</v>
      </c>
      <c r="F662" s="56">
        <v>297</v>
      </c>
      <c r="G662" s="66" t="s">
        <v>3489</v>
      </c>
    </row>
    <row r="663" spans="1:7" x14ac:dyDescent="0.2">
      <c r="A663" s="21">
        <v>5540246183552</v>
      </c>
      <c r="B663" s="23">
        <v>202209</v>
      </c>
      <c r="C663" t="s">
        <v>78</v>
      </c>
      <c r="D663" t="s">
        <v>4150</v>
      </c>
      <c r="E663" s="56">
        <v>0</v>
      </c>
      <c r="F663" s="56">
        <v>335</v>
      </c>
      <c r="G663" s="66" t="s">
        <v>3489</v>
      </c>
    </row>
    <row r="664" spans="1:7" x14ac:dyDescent="0.2">
      <c r="A664" s="18">
        <v>5540246183552</v>
      </c>
      <c r="B664" s="23">
        <v>202210</v>
      </c>
      <c r="C664" t="s">
        <v>78</v>
      </c>
      <c r="D664" t="s">
        <v>4151</v>
      </c>
      <c r="E664" s="56">
        <v>0</v>
      </c>
      <c r="F664" s="56">
        <v>279</v>
      </c>
      <c r="G664" s="66" t="s">
        <v>3489</v>
      </c>
    </row>
    <row r="665" spans="1:7" x14ac:dyDescent="0.2">
      <c r="A665" s="18">
        <v>5540246183552</v>
      </c>
      <c r="B665" s="23">
        <v>202211</v>
      </c>
      <c r="C665" t="s">
        <v>78</v>
      </c>
      <c r="D665" t="s">
        <v>4152</v>
      </c>
      <c r="E665" s="56">
        <v>0</v>
      </c>
      <c r="F665" s="56">
        <v>223</v>
      </c>
      <c r="G665" s="66" t="s">
        <v>3489</v>
      </c>
    </row>
    <row r="666" spans="1:7" x14ac:dyDescent="0.2">
      <c r="A666" s="18">
        <v>5540246183552</v>
      </c>
      <c r="B666" s="23">
        <v>202212</v>
      </c>
      <c r="C666" t="s">
        <v>78</v>
      </c>
      <c r="D666" t="s">
        <v>4153</v>
      </c>
      <c r="E666" s="56">
        <v>0</v>
      </c>
      <c r="F666" s="56">
        <v>446</v>
      </c>
      <c r="G666" s="66" t="s">
        <v>3489</v>
      </c>
    </row>
    <row r="667" spans="1:7" x14ac:dyDescent="0.2">
      <c r="A667" s="18">
        <v>5540246183554</v>
      </c>
      <c r="B667" s="23">
        <v>202206</v>
      </c>
      <c r="C667" t="s">
        <v>78</v>
      </c>
      <c r="D667" t="s">
        <v>4154</v>
      </c>
      <c r="E667" s="56">
        <v>0</v>
      </c>
      <c r="F667" s="56">
        <v>56</v>
      </c>
      <c r="G667" s="66" t="s">
        <v>3489</v>
      </c>
    </row>
    <row r="668" spans="1:7" x14ac:dyDescent="0.2">
      <c r="A668" s="21">
        <v>5540246183554</v>
      </c>
      <c r="B668" s="23">
        <v>202207</v>
      </c>
      <c r="C668" t="s">
        <v>78</v>
      </c>
      <c r="D668" t="s">
        <v>4155</v>
      </c>
      <c r="E668" s="56">
        <v>0</v>
      </c>
      <c r="F668" s="56">
        <v>0</v>
      </c>
      <c r="G668" s="66" t="s">
        <v>3489</v>
      </c>
    </row>
    <row r="669" spans="1:7" x14ac:dyDescent="0.2">
      <c r="A669" s="18">
        <v>5540246183554</v>
      </c>
      <c r="B669" s="23">
        <v>202208</v>
      </c>
      <c r="C669" t="s">
        <v>78</v>
      </c>
      <c r="D669" t="s">
        <v>4156</v>
      </c>
      <c r="E669" s="56">
        <v>0</v>
      </c>
      <c r="F669" s="56">
        <v>28</v>
      </c>
      <c r="G669" s="66" t="s">
        <v>3489</v>
      </c>
    </row>
    <row r="670" spans="1:7" x14ac:dyDescent="0.2">
      <c r="A670" s="18">
        <v>5540246183554</v>
      </c>
      <c r="B670" s="23">
        <v>202209</v>
      </c>
      <c r="C670" t="s">
        <v>78</v>
      </c>
      <c r="D670" t="s">
        <v>4157</v>
      </c>
      <c r="E670" s="56">
        <v>0</v>
      </c>
      <c r="F670" s="56">
        <v>28</v>
      </c>
      <c r="G670" s="66" t="s">
        <v>3489</v>
      </c>
    </row>
    <row r="671" spans="1:7" x14ac:dyDescent="0.2">
      <c r="A671" s="21">
        <v>5540246183554</v>
      </c>
      <c r="B671" s="23">
        <v>202210</v>
      </c>
      <c r="C671" t="s">
        <v>78</v>
      </c>
      <c r="D671" t="s">
        <v>4158</v>
      </c>
      <c r="E671" s="56">
        <v>0</v>
      </c>
      <c r="F671" s="56">
        <v>0</v>
      </c>
      <c r="G671" s="66" t="s">
        <v>3489</v>
      </c>
    </row>
    <row r="672" spans="1:7" x14ac:dyDescent="0.2">
      <c r="A672" s="21">
        <v>5540246183554</v>
      </c>
      <c r="B672" s="23">
        <v>202211</v>
      </c>
      <c r="C672" t="s">
        <v>78</v>
      </c>
      <c r="D672" t="s">
        <v>4159</v>
      </c>
      <c r="E672" s="56">
        <v>0</v>
      </c>
      <c r="F672" s="56">
        <v>84</v>
      </c>
      <c r="G672" s="66" t="s">
        <v>3489</v>
      </c>
    </row>
    <row r="673" spans="1:7" x14ac:dyDescent="0.2">
      <c r="A673" s="18">
        <v>5540246183554</v>
      </c>
      <c r="B673" s="23">
        <v>202301</v>
      </c>
      <c r="C673" t="s">
        <v>78</v>
      </c>
      <c r="D673" t="s">
        <v>4160</v>
      </c>
      <c r="E673" s="56">
        <v>0</v>
      </c>
      <c r="F673" s="56">
        <v>0</v>
      </c>
      <c r="G673" s="65" t="s">
        <v>3498</v>
      </c>
    </row>
    <row r="674" spans="1:7" x14ac:dyDescent="0.2">
      <c r="A674" s="21">
        <v>5540246183555</v>
      </c>
      <c r="B674" s="23">
        <v>202206</v>
      </c>
      <c r="C674" t="s">
        <v>78</v>
      </c>
      <c r="D674" t="s">
        <v>4161</v>
      </c>
      <c r="E674" s="56">
        <v>0</v>
      </c>
      <c r="F674" s="56">
        <v>947</v>
      </c>
      <c r="G674" s="66" t="s">
        <v>3489</v>
      </c>
    </row>
    <row r="675" spans="1:7" x14ac:dyDescent="0.2">
      <c r="A675" s="18">
        <v>5540246183555</v>
      </c>
      <c r="B675" s="23">
        <v>202207</v>
      </c>
      <c r="C675" t="s">
        <v>78</v>
      </c>
      <c r="D675" t="s">
        <v>4162</v>
      </c>
      <c r="E675" s="56">
        <v>0</v>
      </c>
      <c r="F675" s="56">
        <v>743</v>
      </c>
      <c r="G675" s="66" t="s">
        <v>3489</v>
      </c>
    </row>
    <row r="676" spans="1:7" x14ac:dyDescent="0.2">
      <c r="A676" s="21">
        <v>5540246183555</v>
      </c>
      <c r="B676" s="23">
        <v>202209</v>
      </c>
      <c r="C676" t="s">
        <v>78</v>
      </c>
      <c r="D676" t="s">
        <v>4163</v>
      </c>
      <c r="E676" s="56">
        <v>0</v>
      </c>
      <c r="F676" s="56">
        <v>1300</v>
      </c>
      <c r="G676" s="66" t="s">
        <v>3489</v>
      </c>
    </row>
    <row r="677" spans="1:7" x14ac:dyDescent="0.2">
      <c r="A677" s="21">
        <v>5540246183555</v>
      </c>
      <c r="B677" s="23">
        <v>202301</v>
      </c>
      <c r="C677" t="s">
        <v>78</v>
      </c>
      <c r="D677" t="s">
        <v>4164</v>
      </c>
      <c r="E677" s="56">
        <v>0</v>
      </c>
      <c r="F677" s="56">
        <v>260</v>
      </c>
      <c r="G677" s="65" t="s">
        <v>3498</v>
      </c>
    </row>
    <row r="678" spans="1:7" x14ac:dyDescent="0.2">
      <c r="A678" s="18">
        <v>5540246183556</v>
      </c>
      <c r="B678" s="23">
        <v>202206</v>
      </c>
      <c r="C678" t="s">
        <v>78</v>
      </c>
      <c r="D678" t="s">
        <v>4165</v>
      </c>
      <c r="E678" s="56">
        <v>0</v>
      </c>
      <c r="F678" s="56">
        <v>1518</v>
      </c>
      <c r="G678" s="66" t="s">
        <v>3489</v>
      </c>
    </row>
    <row r="679" spans="1:7" x14ac:dyDescent="0.2">
      <c r="A679" s="21">
        <v>5540246183556</v>
      </c>
      <c r="B679" s="23">
        <v>202207</v>
      </c>
      <c r="C679" t="s">
        <v>78</v>
      </c>
      <c r="D679" t="s">
        <v>4166</v>
      </c>
      <c r="E679" s="56">
        <v>0</v>
      </c>
      <c r="F679" s="56">
        <v>919</v>
      </c>
      <c r="G679" s="66" t="s">
        <v>3489</v>
      </c>
    </row>
    <row r="680" spans="1:7" x14ac:dyDescent="0.2">
      <c r="A680" s="18">
        <v>5540246183558</v>
      </c>
      <c r="B680" s="23">
        <v>202301</v>
      </c>
      <c r="C680" t="s">
        <v>78</v>
      </c>
      <c r="D680" t="s">
        <v>4167</v>
      </c>
      <c r="E680" s="56">
        <v>0</v>
      </c>
      <c r="F680" s="56">
        <v>1021</v>
      </c>
      <c r="G680" s="65" t="s">
        <v>3498</v>
      </c>
    </row>
    <row r="681" spans="1:7" x14ac:dyDescent="0.2">
      <c r="A681" s="21">
        <v>5540246183560</v>
      </c>
      <c r="B681" s="23">
        <v>202207</v>
      </c>
      <c r="C681" t="s">
        <v>78</v>
      </c>
      <c r="D681" t="s">
        <v>4168</v>
      </c>
      <c r="E681" s="56">
        <v>0</v>
      </c>
      <c r="F681" s="56">
        <v>93</v>
      </c>
      <c r="G681" s="66" t="s">
        <v>3489</v>
      </c>
    </row>
    <row r="682" spans="1:7" x14ac:dyDescent="0.2">
      <c r="A682" s="21">
        <v>5540246183560</v>
      </c>
      <c r="B682" s="23">
        <v>202301</v>
      </c>
      <c r="C682" t="s">
        <v>78</v>
      </c>
      <c r="D682" t="s">
        <v>4169</v>
      </c>
      <c r="E682" s="56">
        <v>0</v>
      </c>
      <c r="F682" s="56">
        <v>75</v>
      </c>
      <c r="G682" s="65" t="s">
        <v>3498</v>
      </c>
    </row>
    <row r="683" spans="1:7" x14ac:dyDescent="0.2">
      <c r="A683" s="18">
        <v>5540246183562</v>
      </c>
      <c r="B683" s="23">
        <v>202207</v>
      </c>
      <c r="C683" t="s">
        <v>78</v>
      </c>
      <c r="D683" t="s">
        <v>4170</v>
      </c>
      <c r="E683" s="56">
        <v>0</v>
      </c>
      <c r="F683" s="56">
        <v>4084</v>
      </c>
      <c r="G683" s="66" t="s">
        <v>3489</v>
      </c>
    </row>
    <row r="684" spans="1:7" x14ac:dyDescent="0.2">
      <c r="A684" s="18">
        <v>5540246183562</v>
      </c>
      <c r="B684" s="23">
        <v>202208</v>
      </c>
      <c r="C684" t="s">
        <v>78</v>
      </c>
      <c r="D684" t="s">
        <v>4171</v>
      </c>
      <c r="E684" s="56">
        <v>0</v>
      </c>
      <c r="F684" s="56">
        <v>4826</v>
      </c>
      <c r="G684" s="66" t="s">
        <v>3489</v>
      </c>
    </row>
    <row r="685" spans="1:7" x14ac:dyDescent="0.2">
      <c r="A685" s="18">
        <v>5540246183562</v>
      </c>
      <c r="B685" s="23">
        <v>202209</v>
      </c>
      <c r="C685" t="s">
        <v>78</v>
      </c>
      <c r="D685" t="s">
        <v>4172</v>
      </c>
      <c r="E685" s="56">
        <v>0</v>
      </c>
      <c r="F685" s="56">
        <v>580</v>
      </c>
      <c r="G685" s="66" t="s">
        <v>3489</v>
      </c>
    </row>
    <row r="686" spans="1:7" x14ac:dyDescent="0.2">
      <c r="A686" s="21">
        <v>5540246183562</v>
      </c>
      <c r="B686" s="23">
        <v>202210</v>
      </c>
      <c r="C686" t="s">
        <v>78</v>
      </c>
      <c r="D686" t="s">
        <v>4173</v>
      </c>
      <c r="E686" s="56">
        <v>0</v>
      </c>
      <c r="F686" s="56">
        <v>511</v>
      </c>
      <c r="G686" s="66" t="s">
        <v>3489</v>
      </c>
    </row>
    <row r="687" spans="1:7" x14ac:dyDescent="0.2">
      <c r="A687" s="21">
        <v>5540246183587</v>
      </c>
      <c r="B687" s="23">
        <v>202205</v>
      </c>
      <c r="C687" t="s">
        <v>78</v>
      </c>
      <c r="D687" t="s">
        <v>4174</v>
      </c>
      <c r="E687" s="56">
        <v>0</v>
      </c>
      <c r="F687" s="56">
        <v>696</v>
      </c>
      <c r="G687" s="66" t="s">
        <v>3489</v>
      </c>
    </row>
    <row r="688" spans="1:7" x14ac:dyDescent="0.2">
      <c r="A688" s="21">
        <v>5540246183589</v>
      </c>
      <c r="B688" s="23">
        <v>202207</v>
      </c>
      <c r="C688" t="s">
        <v>78</v>
      </c>
      <c r="D688" t="s">
        <v>4175</v>
      </c>
      <c r="E688" s="56">
        <v>0</v>
      </c>
      <c r="F688" s="56">
        <v>1056</v>
      </c>
      <c r="G688" s="66" t="s">
        <v>3489</v>
      </c>
    </row>
    <row r="689" spans="1:7" x14ac:dyDescent="0.2">
      <c r="A689" s="21">
        <v>5540246183589</v>
      </c>
      <c r="B689" s="23">
        <v>202209</v>
      </c>
      <c r="C689" t="s">
        <v>78</v>
      </c>
      <c r="D689" t="s">
        <v>4176</v>
      </c>
      <c r="E689" s="56">
        <v>0</v>
      </c>
      <c r="F689" s="56">
        <v>778</v>
      </c>
      <c r="G689" s="66" t="s">
        <v>3489</v>
      </c>
    </row>
    <row r="690" spans="1:7" x14ac:dyDescent="0.2">
      <c r="A690" s="21">
        <v>5540246183590</v>
      </c>
      <c r="B690" s="23">
        <v>202205</v>
      </c>
      <c r="C690" t="s">
        <v>78</v>
      </c>
      <c r="D690" t="s">
        <v>4177</v>
      </c>
      <c r="E690" s="56">
        <v>0</v>
      </c>
      <c r="F690" s="56">
        <v>0</v>
      </c>
      <c r="G690" s="66" t="s">
        <v>3489</v>
      </c>
    </row>
    <row r="691" spans="1:7" x14ac:dyDescent="0.2">
      <c r="A691" s="21">
        <v>5540246183590</v>
      </c>
      <c r="B691" s="23">
        <v>202206</v>
      </c>
      <c r="C691" t="s">
        <v>78</v>
      </c>
      <c r="D691" t="s">
        <v>4178</v>
      </c>
      <c r="E691" s="56">
        <v>0</v>
      </c>
      <c r="F691" s="56">
        <v>181</v>
      </c>
      <c r="G691" s="66" t="s">
        <v>3489</v>
      </c>
    </row>
    <row r="692" spans="1:7" x14ac:dyDescent="0.2">
      <c r="A692" s="18">
        <v>5540246183590</v>
      </c>
      <c r="B692" s="23">
        <v>202207</v>
      </c>
      <c r="C692" t="s">
        <v>78</v>
      </c>
      <c r="D692" t="s">
        <v>4179</v>
      </c>
      <c r="E692" s="56">
        <v>0</v>
      </c>
      <c r="F692" s="56">
        <v>0</v>
      </c>
      <c r="G692" s="66" t="s">
        <v>3489</v>
      </c>
    </row>
    <row r="693" spans="1:7" x14ac:dyDescent="0.2">
      <c r="A693" s="18">
        <v>5540246183590</v>
      </c>
      <c r="B693" s="23">
        <v>202208</v>
      </c>
      <c r="C693" t="s">
        <v>78</v>
      </c>
      <c r="D693" t="s">
        <v>4180</v>
      </c>
      <c r="E693" s="56">
        <v>0</v>
      </c>
      <c r="F693" s="56">
        <v>105</v>
      </c>
      <c r="G693" s="66" t="s">
        <v>3489</v>
      </c>
    </row>
    <row r="694" spans="1:7" x14ac:dyDescent="0.2">
      <c r="A694" s="18">
        <v>5540246183590</v>
      </c>
      <c r="B694" s="23">
        <v>202209</v>
      </c>
      <c r="C694" t="s">
        <v>78</v>
      </c>
      <c r="D694" t="s">
        <v>4181</v>
      </c>
      <c r="E694" s="56">
        <v>0</v>
      </c>
      <c r="F694" s="56">
        <v>2200</v>
      </c>
      <c r="G694" s="66" t="s">
        <v>3489</v>
      </c>
    </row>
    <row r="695" spans="1:7" x14ac:dyDescent="0.2">
      <c r="A695" s="18">
        <v>5540246184036</v>
      </c>
      <c r="B695" s="23">
        <v>202207</v>
      </c>
      <c r="C695" t="s">
        <v>7</v>
      </c>
      <c r="D695" t="s">
        <v>4182</v>
      </c>
      <c r="E695" s="56">
        <v>0</v>
      </c>
      <c r="F695" s="56">
        <v>119</v>
      </c>
      <c r="G695" s="66" t="s">
        <v>3489</v>
      </c>
    </row>
    <row r="696" spans="1:7" x14ac:dyDescent="0.2">
      <c r="A696" s="21">
        <v>5540246184036</v>
      </c>
      <c r="B696" s="23">
        <v>202211</v>
      </c>
      <c r="C696" t="s">
        <v>7</v>
      </c>
      <c r="D696" t="s">
        <v>4183</v>
      </c>
      <c r="E696" s="56">
        <v>0</v>
      </c>
      <c r="F696" s="56">
        <v>65</v>
      </c>
      <c r="G696" s="66" t="s">
        <v>3489</v>
      </c>
    </row>
    <row r="697" spans="1:7" x14ac:dyDescent="0.2">
      <c r="A697" s="21">
        <v>5540246184617</v>
      </c>
      <c r="B697" s="23">
        <v>202206</v>
      </c>
      <c r="C697" t="s">
        <v>78</v>
      </c>
      <c r="D697" t="s">
        <v>4184</v>
      </c>
      <c r="E697" s="56">
        <v>0</v>
      </c>
      <c r="F697" s="56">
        <v>49036</v>
      </c>
      <c r="G697" s="66" t="s">
        <v>3489</v>
      </c>
    </row>
    <row r="698" spans="1:7" x14ac:dyDescent="0.2">
      <c r="A698" s="18">
        <v>5540246184617</v>
      </c>
      <c r="B698" s="23">
        <v>202207</v>
      </c>
      <c r="C698" t="s">
        <v>78</v>
      </c>
      <c r="D698" t="s">
        <v>4185</v>
      </c>
      <c r="E698" s="56">
        <v>0</v>
      </c>
      <c r="F698" s="56">
        <v>12621</v>
      </c>
      <c r="G698" s="66" t="s">
        <v>3489</v>
      </c>
    </row>
    <row r="699" spans="1:7" x14ac:dyDescent="0.2">
      <c r="A699" s="18">
        <v>5540246185562</v>
      </c>
      <c r="B699" s="23">
        <v>202205</v>
      </c>
      <c r="C699" t="s">
        <v>37</v>
      </c>
      <c r="D699" t="s">
        <v>4186</v>
      </c>
      <c r="E699" s="56">
        <v>0</v>
      </c>
      <c r="F699" s="56">
        <v>195</v>
      </c>
      <c r="G699" s="66" t="s">
        <v>3489</v>
      </c>
    </row>
    <row r="700" spans="1:7" x14ac:dyDescent="0.2">
      <c r="A700" s="21">
        <v>5540246185562</v>
      </c>
      <c r="B700" s="23">
        <v>202207</v>
      </c>
      <c r="C700" t="s">
        <v>37</v>
      </c>
      <c r="D700" t="s">
        <v>4187</v>
      </c>
      <c r="E700" s="56">
        <v>0</v>
      </c>
      <c r="F700" s="56">
        <v>126</v>
      </c>
      <c r="G700" s="66" t="s">
        <v>3489</v>
      </c>
    </row>
    <row r="701" spans="1:7" x14ac:dyDescent="0.2">
      <c r="A701" s="21">
        <v>5540246185627</v>
      </c>
      <c r="B701" s="23">
        <v>202205</v>
      </c>
      <c r="C701" t="s">
        <v>124</v>
      </c>
      <c r="D701" t="s">
        <v>4188</v>
      </c>
      <c r="E701" s="56">
        <v>0</v>
      </c>
      <c r="F701" s="56">
        <v>0</v>
      </c>
      <c r="G701" s="66" t="s">
        <v>3489</v>
      </c>
    </row>
    <row r="702" spans="1:7" x14ac:dyDescent="0.2">
      <c r="A702" s="18">
        <v>5540246185627</v>
      </c>
      <c r="B702" s="23">
        <v>202206</v>
      </c>
      <c r="C702" t="s">
        <v>124</v>
      </c>
      <c r="D702" t="s">
        <v>4189</v>
      </c>
      <c r="E702" s="56">
        <v>0</v>
      </c>
      <c r="F702" s="56">
        <v>0</v>
      </c>
      <c r="G702" s="66" t="s">
        <v>3489</v>
      </c>
    </row>
    <row r="703" spans="1:7" x14ac:dyDescent="0.2">
      <c r="A703" s="18">
        <v>5540246185627</v>
      </c>
      <c r="B703" s="23">
        <v>202207</v>
      </c>
      <c r="C703" t="s">
        <v>124</v>
      </c>
      <c r="D703" t="s">
        <v>4190</v>
      </c>
      <c r="E703" s="56">
        <v>0</v>
      </c>
      <c r="F703" s="56">
        <v>0</v>
      </c>
      <c r="G703" s="66" t="s">
        <v>3489</v>
      </c>
    </row>
    <row r="704" spans="1:7" x14ac:dyDescent="0.2">
      <c r="A704" s="18">
        <v>5540246186010</v>
      </c>
      <c r="B704" s="23">
        <v>202205</v>
      </c>
      <c r="C704" t="s">
        <v>124</v>
      </c>
      <c r="D704" t="s">
        <v>4191</v>
      </c>
      <c r="E704" s="56">
        <v>0</v>
      </c>
      <c r="F704" s="56">
        <v>14</v>
      </c>
      <c r="G704" s="66" t="s">
        <v>3489</v>
      </c>
    </row>
    <row r="705" spans="1:7" x14ac:dyDescent="0.2">
      <c r="A705" s="18">
        <v>5540246186010</v>
      </c>
      <c r="B705" s="23">
        <v>202207</v>
      </c>
      <c r="C705" t="s">
        <v>124</v>
      </c>
      <c r="D705" t="s">
        <v>4192</v>
      </c>
      <c r="E705" s="56">
        <v>0</v>
      </c>
      <c r="F705" s="56">
        <v>3</v>
      </c>
      <c r="G705" s="66" t="s">
        <v>3489</v>
      </c>
    </row>
    <row r="706" spans="1:7" x14ac:dyDescent="0.2">
      <c r="A706" s="18">
        <v>5540246186010</v>
      </c>
      <c r="B706" s="23">
        <v>202208</v>
      </c>
      <c r="C706" t="s">
        <v>124</v>
      </c>
      <c r="D706" t="s">
        <v>4193</v>
      </c>
      <c r="E706" s="56">
        <v>0</v>
      </c>
      <c r="F706" s="56">
        <v>10</v>
      </c>
      <c r="G706" s="66" t="s">
        <v>3489</v>
      </c>
    </row>
    <row r="707" spans="1:7" x14ac:dyDescent="0.2">
      <c r="A707" s="18">
        <v>5540246186010</v>
      </c>
      <c r="B707" s="23">
        <v>202209</v>
      </c>
      <c r="C707" t="s">
        <v>124</v>
      </c>
      <c r="D707" t="s">
        <v>4194</v>
      </c>
      <c r="E707" s="56">
        <v>0</v>
      </c>
      <c r="F707" s="56">
        <v>12</v>
      </c>
      <c r="G707" s="66" t="s">
        <v>3489</v>
      </c>
    </row>
    <row r="708" spans="1:7" x14ac:dyDescent="0.2">
      <c r="A708" s="18">
        <v>5540246186010</v>
      </c>
      <c r="B708" s="23">
        <v>202210</v>
      </c>
      <c r="C708" t="s">
        <v>124</v>
      </c>
      <c r="D708" t="s">
        <v>4195</v>
      </c>
      <c r="E708" s="56">
        <v>0</v>
      </c>
      <c r="F708" s="56">
        <v>12</v>
      </c>
      <c r="G708" s="66" t="s">
        <v>3489</v>
      </c>
    </row>
    <row r="709" spans="1:7" x14ac:dyDescent="0.2">
      <c r="A709" s="18">
        <v>5540246186010</v>
      </c>
      <c r="B709" s="23">
        <v>202211</v>
      </c>
      <c r="C709" t="s">
        <v>124</v>
      </c>
      <c r="D709" t="s">
        <v>4196</v>
      </c>
      <c r="E709" s="56">
        <v>0</v>
      </c>
      <c r="F709" s="56">
        <v>17</v>
      </c>
      <c r="G709" s="66" t="s">
        <v>3489</v>
      </c>
    </row>
    <row r="710" spans="1:7" x14ac:dyDescent="0.2">
      <c r="A710" s="18">
        <v>5540246186010</v>
      </c>
      <c r="B710" s="23">
        <v>202212</v>
      </c>
      <c r="C710" t="s">
        <v>124</v>
      </c>
      <c r="D710" t="s">
        <v>4197</v>
      </c>
      <c r="E710" s="56">
        <v>0</v>
      </c>
      <c r="F710" s="56">
        <v>14</v>
      </c>
      <c r="G710" s="66" t="s">
        <v>3489</v>
      </c>
    </row>
    <row r="711" spans="1:7" x14ac:dyDescent="0.2">
      <c r="A711" s="18">
        <v>5540246186010</v>
      </c>
      <c r="B711" s="23">
        <v>202301</v>
      </c>
      <c r="C711" t="s">
        <v>124</v>
      </c>
      <c r="D711" t="s">
        <v>4198</v>
      </c>
      <c r="E711" s="56">
        <v>0</v>
      </c>
      <c r="F711" s="56">
        <v>5</v>
      </c>
      <c r="G711" s="65" t="s">
        <v>3498</v>
      </c>
    </row>
    <row r="712" spans="1:7" x14ac:dyDescent="0.2">
      <c r="A712" s="21">
        <v>5540246186011</v>
      </c>
      <c r="B712" s="23">
        <v>202207</v>
      </c>
      <c r="C712" t="s">
        <v>124</v>
      </c>
      <c r="D712" t="s">
        <v>4199</v>
      </c>
      <c r="E712" s="56">
        <v>0</v>
      </c>
      <c r="F712" s="56">
        <v>3</v>
      </c>
      <c r="G712" s="66" t="s">
        <v>3489</v>
      </c>
    </row>
    <row r="713" spans="1:7" x14ac:dyDescent="0.2">
      <c r="A713" s="21">
        <v>5540246186011</v>
      </c>
      <c r="B713" s="23">
        <v>202208</v>
      </c>
      <c r="C713" t="s">
        <v>124</v>
      </c>
      <c r="D713" t="s">
        <v>4200</v>
      </c>
      <c r="E713" s="56">
        <v>0</v>
      </c>
      <c r="F713" s="56">
        <v>3</v>
      </c>
      <c r="G713" s="66" t="s">
        <v>3489</v>
      </c>
    </row>
    <row r="714" spans="1:7" x14ac:dyDescent="0.2">
      <c r="A714" s="21">
        <v>5540246186011</v>
      </c>
      <c r="B714" s="23">
        <v>202209</v>
      </c>
      <c r="C714" t="s">
        <v>124</v>
      </c>
      <c r="D714" t="s">
        <v>4201</v>
      </c>
      <c r="E714" s="56">
        <v>0</v>
      </c>
      <c r="F714" s="56">
        <v>5</v>
      </c>
      <c r="G714" s="66" t="s">
        <v>3489</v>
      </c>
    </row>
    <row r="715" spans="1:7" x14ac:dyDescent="0.2">
      <c r="A715" s="21">
        <v>5540246186011</v>
      </c>
      <c r="B715" s="23">
        <v>202210</v>
      </c>
      <c r="C715" t="s">
        <v>124</v>
      </c>
      <c r="D715" t="s">
        <v>4202</v>
      </c>
      <c r="E715" s="56">
        <v>0</v>
      </c>
      <c r="F715" s="56">
        <v>21</v>
      </c>
      <c r="G715" s="66" t="s">
        <v>3489</v>
      </c>
    </row>
    <row r="716" spans="1:7" x14ac:dyDescent="0.2">
      <c r="A716" s="21">
        <v>5540246186011</v>
      </c>
      <c r="B716" s="23">
        <v>202211</v>
      </c>
      <c r="C716" t="s">
        <v>124</v>
      </c>
      <c r="D716" t="s">
        <v>4203</v>
      </c>
      <c r="E716" s="56">
        <v>0</v>
      </c>
      <c r="F716" s="56">
        <v>17</v>
      </c>
      <c r="G716" s="66" t="s">
        <v>3489</v>
      </c>
    </row>
    <row r="717" spans="1:7" x14ac:dyDescent="0.2">
      <c r="A717" s="21">
        <v>5540246186011</v>
      </c>
      <c r="B717" s="23">
        <v>202212</v>
      </c>
      <c r="C717" t="s">
        <v>124</v>
      </c>
      <c r="D717" t="s">
        <v>4204</v>
      </c>
      <c r="E717" s="56">
        <v>0</v>
      </c>
      <c r="F717" s="56">
        <v>12</v>
      </c>
      <c r="G717" s="66" t="s">
        <v>3489</v>
      </c>
    </row>
    <row r="718" spans="1:7" x14ac:dyDescent="0.2">
      <c r="A718" s="21">
        <v>5540246186011</v>
      </c>
      <c r="B718" s="23">
        <v>202301</v>
      </c>
      <c r="C718" t="s">
        <v>124</v>
      </c>
      <c r="D718" t="s">
        <v>4205</v>
      </c>
      <c r="E718" s="56">
        <v>0</v>
      </c>
      <c r="F718" s="56">
        <v>0</v>
      </c>
      <c r="G718" s="65" t="s">
        <v>3498</v>
      </c>
    </row>
    <row r="719" spans="1:7" x14ac:dyDescent="0.2">
      <c r="A719" s="18">
        <v>5540246186017</v>
      </c>
      <c r="B719" s="23">
        <v>202205</v>
      </c>
      <c r="C719" t="s">
        <v>124</v>
      </c>
      <c r="D719" t="s">
        <v>4206</v>
      </c>
      <c r="E719" s="56">
        <v>0</v>
      </c>
      <c r="F719" s="56">
        <v>7</v>
      </c>
      <c r="G719" s="66" t="s">
        <v>3489</v>
      </c>
    </row>
    <row r="720" spans="1:7" x14ac:dyDescent="0.2">
      <c r="A720" s="18">
        <v>5540246186017</v>
      </c>
      <c r="B720" s="23">
        <v>202207</v>
      </c>
      <c r="C720" t="s">
        <v>124</v>
      </c>
      <c r="D720" t="s">
        <v>4207</v>
      </c>
      <c r="E720" s="56">
        <v>0</v>
      </c>
      <c r="F720" s="56">
        <v>3</v>
      </c>
      <c r="G720" s="66" t="s">
        <v>3489</v>
      </c>
    </row>
    <row r="721" spans="1:7" x14ac:dyDescent="0.2">
      <c r="A721" s="18">
        <v>5540246186017</v>
      </c>
      <c r="B721" s="23">
        <v>202208</v>
      </c>
      <c r="C721" t="s">
        <v>124</v>
      </c>
      <c r="D721" t="s">
        <v>4208</v>
      </c>
      <c r="E721" s="56">
        <v>0</v>
      </c>
      <c r="F721" s="56">
        <v>7</v>
      </c>
      <c r="G721" s="66" t="s">
        <v>3489</v>
      </c>
    </row>
    <row r="722" spans="1:7" x14ac:dyDescent="0.2">
      <c r="A722" s="18">
        <v>5540246186017</v>
      </c>
      <c r="B722" s="23">
        <v>202209</v>
      </c>
      <c r="C722" t="s">
        <v>124</v>
      </c>
      <c r="D722" t="s">
        <v>4209</v>
      </c>
      <c r="E722" s="56">
        <v>0</v>
      </c>
      <c r="F722" s="56">
        <v>7</v>
      </c>
      <c r="G722" s="66" t="s">
        <v>3489</v>
      </c>
    </row>
    <row r="723" spans="1:7" x14ac:dyDescent="0.2">
      <c r="A723" s="18">
        <v>5540246186017</v>
      </c>
      <c r="B723" s="23">
        <v>202210</v>
      </c>
      <c r="C723" t="s">
        <v>124</v>
      </c>
      <c r="D723" t="s">
        <v>4210</v>
      </c>
      <c r="E723" s="56">
        <v>0</v>
      </c>
      <c r="F723" s="56">
        <v>7</v>
      </c>
      <c r="G723" s="66" t="s">
        <v>3489</v>
      </c>
    </row>
    <row r="724" spans="1:7" x14ac:dyDescent="0.2">
      <c r="A724" s="18">
        <v>5540246186017</v>
      </c>
      <c r="B724" s="23">
        <v>202211</v>
      </c>
      <c r="C724" t="s">
        <v>124</v>
      </c>
      <c r="D724" t="s">
        <v>4211</v>
      </c>
      <c r="E724" s="56">
        <v>0</v>
      </c>
      <c r="F724" s="56">
        <v>7</v>
      </c>
      <c r="G724" s="66" t="s">
        <v>3489</v>
      </c>
    </row>
    <row r="725" spans="1:7" x14ac:dyDescent="0.2">
      <c r="A725" s="18">
        <v>5540246186017</v>
      </c>
      <c r="B725" s="23">
        <v>202212</v>
      </c>
      <c r="C725" t="s">
        <v>124</v>
      </c>
      <c r="D725" t="s">
        <v>4212</v>
      </c>
      <c r="E725" s="56">
        <v>0</v>
      </c>
      <c r="F725" s="56">
        <v>10</v>
      </c>
      <c r="G725" s="66" t="s">
        <v>3489</v>
      </c>
    </row>
    <row r="726" spans="1:7" x14ac:dyDescent="0.2">
      <c r="A726" s="18">
        <v>5540246186017</v>
      </c>
      <c r="B726" s="23">
        <v>202301</v>
      </c>
      <c r="C726" t="s">
        <v>124</v>
      </c>
      <c r="D726" t="s">
        <v>4213</v>
      </c>
      <c r="E726" s="56">
        <v>0</v>
      </c>
      <c r="F726" s="56">
        <v>3</v>
      </c>
      <c r="G726" s="65" t="s">
        <v>3498</v>
      </c>
    </row>
    <row r="727" spans="1:7" x14ac:dyDescent="0.2">
      <c r="A727" s="21">
        <v>5540246186351</v>
      </c>
      <c r="B727" s="23">
        <v>202207</v>
      </c>
      <c r="C727" t="s">
        <v>78</v>
      </c>
      <c r="D727" t="s">
        <v>4214</v>
      </c>
      <c r="E727" s="56">
        <v>0</v>
      </c>
      <c r="F727" s="56">
        <v>223</v>
      </c>
      <c r="G727" s="66" t="s">
        <v>3489</v>
      </c>
    </row>
    <row r="728" spans="1:7" x14ac:dyDescent="0.2">
      <c r="A728" s="18">
        <v>5540246186351</v>
      </c>
      <c r="B728" s="23">
        <v>202208</v>
      </c>
      <c r="C728" t="s">
        <v>78</v>
      </c>
      <c r="D728" t="s">
        <v>4215</v>
      </c>
      <c r="E728" s="56">
        <v>0</v>
      </c>
      <c r="F728" s="56">
        <v>133</v>
      </c>
      <c r="G728" s="66" t="s">
        <v>3489</v>
      </c>
    </row>
    <row r="729" spans="1:7" x14ac:dyDescent="0.2">
      <c r="A729" s="18">
        <v>5540246186351</v>
      </c>
      <c r="B729" s="23">
        <v>202209</v>
      </c>
      <c r="C729" t="s">
        <v>78</v>
      </c>
      <c r="D729" t="s">
        <v>4216</v>
      </c>
      <c r="E729" s="56">
        <v>0</v>
      </c>
      <c r="F729" s="56">
        <v>140</v>
      </c>
      <c r="G729" s="66" t="s">
        <v>3489</v>
      </c>
    </row>
    <row r="730" spans="1:7" x14ac:dyDescent="0.2">
      <c r="A730" s="18">
        <v>5540246186351</v>
      </c>
      <c r="B730" s="23">
        <v>202210</v>
      </c>
      <c r="C730" t="s">
        <v>78</v>
      </c>
      <c r="D730" t="s">
        <v>4217</v>
      </c>
      <c r="E730" s="56">
        <v>0</v>
      </c>
      <c r="F730" s="56">
        <v>140</v>
      </c>
      <c r="G730" s="66" t="s">
        <v>3489</v>
      </c>
    </row>
    <row r="731" spans="1:7" x14ac:dyDescent="0.2">
      <c r="A731" s="18">
        <v>5540246186351</v>
      </c>
      <c r="B731" s="23">
        <v>202211</v>
      </c>
      <c r="C731" t="s">
        <v>78</v>
      </c>
      <c r="D731" t="s">
        <v>4218</v>
      </c>
      <c r="E731" s="56">
        <v>0</v>
      </c>
      <c r="F731" s="56">
        <v>188</v>
      </c>
      <c r="G731" s="66" t="s">
        <v>3489</v>
      </c>
    </row>
    <row r="732" spans="1:7" x14ac:dyDescent="0.2">
      <c r="A732" s="18">
        <v>5540246186351</v>
      </c>
      <c r="B732" s="23">
        <v>202212</v>
      </c>
      <c r="C732" t="s">
        <v>78</v>
      </c>
      <c r="D732" t="s">
        <v>4219</v>
      </c>
      <c r="E732" s="56">
        <v>0</v>
      </c>
      <c r="F732" s="56">
        <v>188</v>
      </c>
      <c r="G732" s="66" t="s">
        <v>3489</v>
      </c>
    </row>
    <row r="733" spans="1:7" x14ac:dyDescent="0.2">
      <c r="A733" s="18">
        <v>5540246186351</v>
      </c>
      <c r="B733" s="23">
        <v>202301</v>
      </c>
      <c r="C733" t="s">
        <v>78</v>
      </c>
      <c r="D733" t="s">
        <v>4220</v>
      </c>
      <c r="E733" s="56">
        <v>0</v>
      </c>
      <c r="F733" s="56">
        <v>0</v>
      </c>
      <c r="G733" s="65" t="s">
        <v>3498</v>
      </c>
    </row>
    <row r="734" spans="1:7" x14ac:dyDescent="0.2">
      <c r="A734" s="18">
        <v>5540246186352</v>
      </c>
      <c r="B734" s="23">
        <v>202207</v>
      </c>
      <c r="C734" t="s">
        <v>78</v>
      </c>
      <c r="D734" t="s">
        <v>4221</v>
      </c>
      <c r="E734" s="56">
        <v>0</v>
      </c>
      <c r="F734" s="56">
        <v>1474</v>
      </c>
      <c r="G734" s="66" t="s">
        <v>3489</v>
      </c>
    </row>
    <row r="735" spans="1:7" x14ac:dyDescent="0.2">
      <c r="A735" s="21">
        <v>5540246186352</v>
      </c>
      <c r="B735" s="23">
        <v>202208</v>
      </c>
      <c r="C735" t="s">
        <v>78</v>
      </c>
      <c r="D735" t="s">
        <v>4222</v>
      </c>
      <c r="E735" s="56">
        <v>0</v>
      </c>
      <c r="F735" s="56">
        <v>1346</v>
      </c>
      <c r="G735" s="66" t="s">
        <v>3489</v>
      </c>
    </row>
    <row r="736" spans="1:7" x14ac:dyDescent="0.2">
      <c r="A736" s="21">
        <v>5540246186352</v>
      </c>
      <c r="B736" s="23">
        <v>202209</v>
      </c>
      <c r="C736" t="s">
        <v>78</v>
      </c>
      <c r="D736" t="s">
        <v>4223</v>
      </c>
      <c r="E736" s="56">
        <v>0</v>
      </c>
      <c r="F736" s="56">
        <v>1961</v>
      </c>
      <c r="G736" s="66" t="s">
        <v>3489</v>
      </c>
    </row>
    <row r="737" spans="1:7" x14ac:dyDescent="0.2">
      <c r="A737" s="21">
        <v>5540246186352</v>
      </c>
      <c r="B737" s="23">
        <v>202211</v>
      </c>
      <c r="C737" t="s">
        <v>78</v>
      </c>
      <c r="D737" t="s">
        <v>4224</v>
      </c>
      <c r="E737" s="56">
        <v>0</v>
      </c>
      <c r="F737" s="56">
        <v>1996</v>
      </c>
      <c r="G737" s="66" t="s">
        <v>3489</v>
      </c>
    </row>
    <row r="738" spans="1:7" x14ac:dyDescent="0.2">
      <c r="A738" s="18">
        <v>5540246187882</v>
      </c>
      <c r="B738" s="23">
        <v>202205</v>
      </c>
      <c r="C738" t="s">
        <v>124</v>
      </c>
      <c r="D738" t="s">
        <v>4225</v>
      </c>
      <c r="E738" s="56">
        <v>0</v>
      </c>
      <c r="F738" s="56">
        <v>7</v>
      </c>
      <c r="G738" s="66" t="s">
        <v>3489</v>
      </c>
    </row>
    <row r="739" spans="1:7" x14ac:dyDescent="0.2">
      <c r="A739" s="21">
        <v>5540246187882</v>
      </c>
      <c r="B739" s="23">
        <v>202206</v>
      </c>
      <c r="C739" t="s">
        <v>124</v>
      </c>
      <c r="D739" t="s">
        <v>4226</v>
      </c>
      <c r="E739" s="56">
        <v>0</v>
      </c>
      <c r="F739" s="56">
        <v>19</v>
      </c>
      <c r="G739" s="66" t="s">
        <v>3489</v>
      </c>
    </row>
    <row r="740" spans="1:7" x14ac:dyDescent="0.2">
      <c r="A740" s="18">
        <v>5540246187882</v>
      </c>
      <c r="B740" s="23">
        <v>202207</v>
      </c>
      <c r="C740" t="s">
        <v>124</v>
      </c>
      <c r="D740" t="s">
        <v>4227</v>
      </c>
      <c r="E740" s="56">
        <v>0</v>
      </c>
      <c r="F740" s="56">
        <v>3</v>
      </c>
      <c r="G740" s="66" t="s">
        <v>3489</v>
      </c>
    </row>
    <row r="741" spans="1:7" x14ac:dyDescent="0.2">
      <c r="A741" s="18">
        <v>5540246187882</v>
      </c>
      <c r="B741" s="23">
        <v>202208</v>
      </c>
      <c r="C741" t="s">
        <v>124</v>
      </c>
      <c r="D741" t="s">
        <v>4228</v>
      </c>
      <c r="E741" s="56">
        <v>0</v>
      </c>
      <c r="F741" s="56">
        <v>21</v>
      </c>
      <c r="G741" s="66" t="s">
        <v>3489</v>
      </c>
    </row>
    <row r="742" spans="1:7" x14ac:dyDescent="0.2">
      <c r="A742" s="21">
        <v>5540246187882</v>
      </c>
      <c r="B742" s="23">
        <v>202209</v>
      </c>
      <c r="C742" t="s">
        <v>124</v>
      </c>
      <c r="D742" t="s">
        <v>4229</v>
      </c>
      <c r="E742" s="56">
        <v>0</v>
      </c>
      <c r="F742" s="56">
        <v>5</v>
      </c>
      <c r="G742" s="66" t="s">
        <v>3489</v>
      </c>
    </row>
    <row r="743" spans="1:7" x14ac:dyDescent="0.2">
      <c r="A743" s="21">
        <v>5540246187882</v>
      </c>
      <c r="B743" s="23">
        <v>202210</v>
      </c>
      <c r="C743" t="s">
        <v>124</v>
      </c>
      <c r="D743" t="s">
        <v>4230</v>
      </c>
      <c r="E743" s="56">
        <v>0</v>
      </c>
      <c r="F743" s="56">
        <v>3</v>
      </c>
      <c r="G743" s="66" t="s">
        <v>3489</v>
      </c>
    </row>
    <row r="744" spans="1:7" x14ac:dyDescent="0.2">
      <c r="A744" s="21">
        <v>5540246187882</v>
      </c>
      <c r="B744" s="23">
        <v>202212</v>
      </c>
      <c r="C744" t="s">
        <v>124</v>
      </c>
      <c r="D744" t="s">
        <v>4231</v>
      </c>
      <c r="E744" s="56">
        <v>0</v>
      </c>
      <c r="F744" s="56">
        <v>7</v>
      </c>
      <c r="G744" s="66" t="s">
        <v>3489</v>
      </c>
    </row>
    <row r="745" spans="1:7" x14ac:dyDescent="0.2">
      <c r="A745" s="18">
        <v>5540246187882</v>
      </c>
      <c r="B745" s="23">
        <v>202301</v>
      </c>
      <c r="C745" t="s">
        <v>124</v>
      </c>
      <c r="D745" t="s">
        <v>4232</v>
      </c>
      <c r="E745" s="56">
        <v>0</v>
      </c>
      <c r="F745" s="56">
        <v>3</v>
      </c>
      <c r="G745" s="65" t="s">
        <v>3498</v>
      </c>
    </row>
    <row r="746" spans="1:7" x14ac:dyDescent="0.2">
      <c r="A746" s="21">
        <v>5540246187940</v>
      </c>
      <c r="B746" s="23">
        <v>202205</v>
      </c>
      <c r="C746" t="s">
        <v>78</v>
      </c>
      <c r="D746" t="s">
        <v>4233</v>
      </c>
      <c r="E746" s="56">
        <v>0</v>
      </c>
      <c r="F746" s="56">
        <v>10</v>
      </c>
      <c r="G746" s="66" t="s">
        <v>3489</v>
      </c>
    </row>
    <row r="747" spans="1:7" x14ac:dyDescent="0.2">
      <c r="A747" s="18">
        <v>5540246187940</v>
      </c>
      <c r="B747" s="23">
        <v>202206</v>
      </c>
      <c r="C747" t="s">
        <v>78</v>
      </c>
      <c r="D747" t="s">
        <v>4234</v>
      </c>
      <c r="E747" s="56">
        <v>0</v>
      </c>
      <c r="F747" s="56">
        <v>0</v>
      </c>
      <c r="G747" s="66" t="s">
        <v>3489</v>
      </c>
    </row>
    <row r="748" spans="1:7" x14ac:dyDescent="0.2">
      <c r="A748" s="18">
        <v>5540246187995</v>
      </c>
      <c r="B748" s="23">
        <v>202207</v>
      </c>
      <c r="C748" t="s">
        <v>124</v>
      </c>
      <c r="D748" t="s">
        <v>4235</v>
      </c>
      <c r="E748" s="56">
        <v>0</v>
      </c>
      <c r="F748" s="56">
        <v>418</v>
      </c>
      <c r="G748" s="66" t="s">
        <v>3489</v>
      </c>
    </row>
    <row r="749" spans="1:7" x14ac:dyDescent="0.2">
      <c r="A749" s="21">
        <v>5540246187995</v>
      </c>
      <c r="B749" s="23">
        <v>202209</v>
      </c>
      <c r="C749" t="s">
        <v>124</v>
      </c>
      <c r="D749" t="s">
        <v>4236</v>
      </c>
      <c r="E749" s="56">
        <v>0</v>
      </c>
      <c r="F749" s="56">
        <v>1000</v>
      </c>
      <c r="G749" s="66" t="s">
        <v>3489</v>
      </c>
    </row>
    <row r="750" spans="1:7" x14ac:dyDescent="0.2">
      <c r="A750" s="18">
        <v>5540246187995</v>
      </c>
      <c r="B750" s="23">
        <v>202301</v>
      </c>
      <c r="C750" t="s">
        <v>124</v>
      </c>
      <c r="D750" t="s">
        <v>4237</v>
      </c>
      <c r="E750" s="56">
        <v>0</v>
      </c>
      <c r="F750" s="56">
        <v>179</v>
      </c>
      <c r="G750" s="65" t="s">
        <v>3498</v>
      </c>
    </row>
    <row r="751" spans="1:7" x14ac:dyDescent="0.2">
      <c r="A751" s="18">
        <v>5540246187996</v>
      </c>
      <c r="B751" s="23">
        <v>202205</v>
      </c>
      <c r="C751" t="s">
        <v>124</v>
      </c>
      <c r="D751" t="s">
        <v>4238</v>
      </c>
      <c r="E751" s="56">
        <v>0</v>
      </c>
      <c r="F751" s="56">
        <v>0</v>
      </c>
      <c r="G751" s="66" t="s">
        <v>3489</v>
      </c>
    </row>
    <row r="752" spans="1:7" x14ac:dyDescent="0.2">
      <c r="A752" s="21">
        <v>5540246187996</v>
      </c>
      <c r="B752" s="23">
        <v>202206</v>
      </c>
      <c r="C752" t="s">
        <v>124</v>
      </c>
      <c r="D752" t="s">
        <v>4239</v>
      </c>
      <c r="E752" s="56">
        <v>0</v>
      </c>
      <c r="F752" s="56">
        <v>14</v>
      </c>
      <c r="G752" s="66" t="s">
        <v>3489</v>
      </c>
    </row>
    <row r="753" spans="1:7" x14ac:dyDescent="0.2">
      <c r="A753" s="21">
        <v>5540246187996</v>
      </c>
      <c r="B753" s="23">
        <v>202207</v>
      </c>
      <c r="C753" t="s">
        <v>124</v>
      </c>
      <c r="D753" t="s">
        <v>4240</v>
      </c>
      <c r="E753" s="56">
        <v>0</v>
      </c>
      <c r="F753" s="56">
        <v>7</v>
      </c>
      <c r="G753" s="66" t="s">
        <v>3489</v>
      </c>
    </row>
    <row r="754" spans="1:7" x14ac:dyDescent="0.2">
      <c r="A754" s="21">
        <v>5540246187996</v>
      </c>
      <c r="B754" s="23">
        <v>202208</v>
      </c>
      <c r="C754" t="s">
        <v>124</v>
      </c>
      <c r="D754" t="s">
        <v>4241</v>
      </c>
      <c r="E754" s="56">
        <v>0</v>
      </c>
      <c r="F754" s="56">
        <v>12</v>
      </c>
      <c r="G754" s="66" t="s">
        <v>3489</v>
      </c>
    </row>
    <row r="755" spans="1:7" x14ac:dyDescent="0.2">
      <c r="A755" s="18">
        <v>5540246187996</v>
      </c>
      <c r="B755" s="23">
        <v>202209</v>
      </c>
      <c r="C755" t="s">
        <v>124</v>
      </c>
      <c r="D755" t="s">
        <v>4242</v>
      </c>
      <c r="E755" s="56">
        <v>0</v>
      </c>
      <c r="F755" s="56">
        <v>21</v>
      </c>
      <c r="G755" s="66" t="s">
        <v>3489</v>
      </c>
    </row>
    <row r="756" spans="1:7" x14ac:dyDescent="0.2">
      <c r="A756" s="18">
        <v>5540246187996</v>
      </c>
      <c r="B756" s="23">
        <v>202210</v>
      </c>
      <c r="C756" t="s">
        <v>124</v>
      </c>
      <c r="D756" t="s">
        <v>4243</v>
      </c>
      <c r="E756" s="56">
        <v>0</v>
      </c>
      <c r="F756" s="56">
        <v>24</v>
      </c>
      <c r="G756" s="66" t="s">
        <v>3489</v>
      </c>
    </row>
    <row r="757" spans="1:7" x14ac:dyDescent="0.2">
      <c r="A757" s="21">
        <v>5540246187996</v>
      </c>
      <c r="B757" s="23">
        <v>202211</v>
      </c>
      <c r="C757" t="s">
        <v>124</v>
      </c>
      <c r="D757" t="s">
        <v>4244</v>
      </c>
      <c r="E757" s="56">
        <v>0</v>
      </c>
      <c r="F757" s="56">
        <v>24</v>
      </c>
      <c r="G757" s="66" t="s">
        <v>3489</v>
      </c>
    </row>
    <row r="758" spans="1:7" x14ac:dyDescent="0.2">
      <c r="A758" s="18">
        <v>5540246187996</v>
      </c>
      <c r="B758" s="23">
        <v>202212</v>
      </c>
      <c r="C758" t="s">
        <v>124</v>
      </c>
      <c r="D758" t="s">
        <v>4245</v>
      </c>
      <c r="E758" s="56">
        <v>0</v>
      </c>
      <c r="F758" s="56">
        <v>10</v>
      </c>
      <c r="G758" s="66" t="s">
        <v>3489</v>
      </c>
    </row>
    <row r="759" spans="1:7" x14ac:dyDescent="0.2">
      <c r="A759" s="21">
        <v>5540246187996</v>
      </c>
      <c r="B759" s="23">
        <v>202301</v>
      </c>
      <c r="C759" t="s">
        <v>124</v>
      </c>
      <c r="D759" t="s">
        <v>4246</v>
      </c>
      <c r="E759" s="56">
        <v>0</v>
      </c>
      <c r="F759" s="56">
        <v>0</v>
      </c>
      <c r="G759" s="65" t="s">
        <v>3498</v>
      </c>
    </row>
    <row r="760" spans="1:7" x14ac:dyDescent="0.2">
      <c r="A760" s="21">
        <v>5540246187997</v>
      </c>
      <c r="B760" s="23">
        <v>202205</v>
      </c>
      <c r="C760" t="s">
        <v>124</v>
      </c>
      <c r="D760" t="s">
        <v>4247</v>
      </c>
      <c r="E760" s="56">
        <v>0</v>
      </c>
      <c r="F760" s="56">
        <v>12</v>
      </c>
      <c r="G760" s="66" t="s">
        <v>3489</v>
      </c>
    </row>
    <row r="761" spans="1:7" x14ac:dyDescent="0.2">
      <c r="A761" s="18">
        <v>5540246187997</v>
      </c>
      <c r="B761" s="23">
        <v>202206</v>
      </c>
      <c r="C761" t="s">
        <v>124</v>
      </c>
      <c r="D761" t="s">
        <v>4248</v>
      </c>
      <c r="E761" s="56">
        <v>0</v>
      </c>
      <c r="F761" s="56">
        <v>84</v>
      </c>
      <c r="G761" s="66" t="s">
        <v>3489</v>
      </c>
    </row>
    <row r="762" spans="1:7" x14ac:dyDescent="0.2">
      <c r="A762" s="18">
        <v>5540246187997</v>
      </c>
      <c r="B762" s="23">
        <v>202207</v>
      </c>
      <c r="C762" t="s">
        <v>124</v>
      </c>
      <c r="D762" t="s">
        <v>4249</v>
      </c>
      <c r="E762" s="56">
        <v>0</v>
      </c>
      <c r="F762" s="56">
        <v>38</v>
      </c>
      <c r="G762" s="66" t="s">
        <v>3489</v>
      </c>
    </row>
    <row r="763" spans="1:7" x14ac:dyDescent="0.2">
      <c r="A763" s="18">
        <v>5540246187997</v>
      </c>
      <c r="B763" s="23">
        <v>202208</v>
      </c>
      <c r="C763" t="s">
        <v>124</v>
      </c>
      <c r="D763" t="s">
        <v>4250</v>
      </c>
      <c r="E763" s="56">
        <v>0</v>
      </c>
      <c r="F763" s="56">
        <v>56</v>
      </c>
      <c r="G763" s="66" t="s">
        <v>3489</v>
      </c>
    </row>
    <row r="764" spans="1:7" x14ac:dyDescent="0.2">
      <c r="A764" s="21">
        <v>5540246187997</v>
      </c>
      <c r="B764" s="23">
        <v>202209</v>
      </c>
      <c r="C764" t="s">
        <v>124</v>
      </c>
      <c r="D764" t="s">
        <v>4251</v>
      </c>
      <c r="E764" s="56">
        <v>0</v>
      </c>
      <c r="F764" s="56">
        <v>130</v>
      </c>
      <c r="G764" s="66" t="s">
        <v>3489</v>
      </c>
    </row>
    <row r="765" spans="1:7" x14ac:dyDescent="0.2">
      <c r="A765" s="21">
        <v>5540246187997</v>
      </c>
      <c r="B765" s="23">
        <v>202212</v>
      </c>
      <c r="C765" t="s">
        <v>124</v>
      </c>
      <c r="D765" t="s">
        <v>4252</v>
      </c>
      <c r="E765" s="56">
        <v>0</v>
      </c>
      <c r="F765" s="56">
        <v>93</v>
      </c>
      <c r="G765" s="66" t="s">
        <v>3489</v>
      </c>
    </row>
    <row r="766" spans="1:7" x14ac:dyDescent="0.2">
      <c r="A766" s="18">
        <v>5540246187997</v>
      </c>
      <c r="B766" s="23">
        <v>202301</v>
      </c>
      <c r="C766" t="s">
        <v>124</v>
      </c>
      <c r="D766" t="s">
        <v>4253</v>
      </c>
      <c r="E766" s="56">
        <v>0</v>
      </c>
      <c r="F766" s="56">
        <v>10</v>
      </c>
      <c r="G766" s="65" t="s">
        <v>3498</v>
      </c>
    </row>
    <row r="767" spans="1:7" x14ac:dyDescent="0.2">
      <c r="A767" s="18">
        <v>5540246187998</v>
      </c>
      <c r="B767" s="23">
        <v>202205</v>
      </c>
      <c r="C767" t="s">
        <v>124</v>
      </c>
      <c r="D767" t="s">
        <v>4254</v>
      </c>
      <c r="E767" s="56">
        <v>0</v>
      </c>
      <c r="F767" s="56">
        <v>374</v>
      </c>
      <c r="G767" s="66" t="s">
        <v>3489</v>
      </c>
    </row>
    <row r="768" spans="1:7" x14ac:dyDescent="0.2">
      <c r="A768" s="21">
        <v>5540246187998</v>
      </c>
      <c r="B768" s="23">
        <v>202206</v>
      </c>
      <c r="C768" t="s">
        <v>124</v>
      </c>
      <c r="D768" t="s">
        <v>4255</v>
      </c>
      <c r="E768" s="56">
        <v>0</v>
      </c>
      <c r="F768" s="56">
        <v>555</v>
      </c>
      <c r="G768" s="66" t="s">
        <v>3489</v>
      </c>
    </row>
    <row r="769" spans="1:7" x14ac:dyDescent="0.2">
      <c r="A769" s="21">
        <v>5540246187998</v>
      </c>
      <c r="B769" s="23">
        <v>202207</v>
      </c>
      <c r="C769" t="s">
        <v>124</v>
      </c>
      <c r="D769" t="s">
        <v>4256</v>
      </c>
      <c r="E769" s="56">
        <v>0</v>
      </c>
      <c r="F769" s="56">
        <v>223</v>
      </c>
      <c r="G769" s="66" t="s">
        <v>3489</v>
      </c>
    </row>
    <row r="770" spans="1:7" x14ac:dyDescent="0.2">
      <c r="A770" s="18">
        <v>5540246187998</v>
      </c>
      <c r="B770" s="23">
        <v>202209</v>
      </c>
      <c r="C770" t="s">
        <v>124</v>
      </c>
      <c r="D770" t="s">
        <v>4257</v>
      </c>
      <c r="E770" s="56">
        <v>0</v>
      </c>
      <c r="F770" s="56">
        <v>469</v>
      </c>
      <c r="G770" s="66" t="s">
        <v>3489</v>
      </c>
    </row>
    <row r="771" spans="1:7" x14ac:dyDescent="0.2">
      <c r="A771" s="18">
        <v>5540246187998</v>
      </c>
      <c r="B771" s="23">
        <v>202212</v>
      </c>
      <c r="C771" t="s">
        <v>124</v>
      </c>
      <c r="D771" t="s">
        <v>4258</v>
      </c>
      <c r="E771" s="56">
        <v>0</v>
      </c>
      <c r="F771" s="56">
        <v>432</v>
      </c>
      <c r="G771" s="66" t="s">
        <v>3489</v>
      </c>
    </row>
    <row r="772" spans="1:7" x14ac:dyDescent="0.2">
      <c r="A772" s="21">
        <v>5540246187998</v>
      </c>
      <c r="B772" s="23">
        <v>202301</v>
      </c>
      <c r="C772" t="s">
        <v>124</v>
      </c>
      <c r="D772" t="s">
        <v>4259</v>
      </c>
      <c r="E772" s="56">
        <v>0</v>
      </c>
      <c r="F772" s="56">
        <v>61</v>
      </c>
      <c r="G772" s="65" t="s">
        <v>3498</v>
      </c>
    </row>
    <row r="773" spans="1:7" x14ac:dyDescent="0.2">
      <c r="A773" s="18">
        <v>5540246188047</v>
      </c>
      <c r="B773" s="23">
        <v>202206</v>
      </c>
      <c r="C773" t="s">
        <v>124</v>
      </c>
      <c r="D773" t="s">
        <v>4260</v>
      </c>
      <c r="E773" s="56">
        <v>0</v>
      </c>
      <c r="F773" s="56">
        <v>45</v>
      </c>
      <c r="G773" s="66" t="s">
        <v>3489</v>
      </c>
    </row>
    <row r="774" spans="1:7" x14ac:dyDescent="0.2">
      <c r="A774" s="18">
        <v>5540246188047</v>
      </c>
      <c r="B774" s="23">
        <v>202207</v>
      </c>
      <c r="C774" t="s">
        <v>124</v>
      </c>
      <c r="D774" t="s">
        <v>4261</v>
      </c>
      <c r="E774" s="56">
        <v>0</v>
      </c>
      <c r="F774" s="56">
        <v>21</v>
      </c>
      <c r="G774" s="66" t="s">
        <v>3489</v>
      </c>
    </row>
    <row r="775" spans="1:7" x14ac:dyDescent="0.2">
      <c r="A775" s="18">
        <v>5540246188047</v>
      </c>
      <c r="B775" s="23">
        <v>202208</v>
      </c>
      <c r="C775" t="s">
        <v>124</v>
      </c>
      <c r="D775" t="s">
        <v>4262</v>
      </c>
      <c r="E775" s="56">
        <v>0</v>
      </c>
      <c r="F775" s="56">
        <v>24</v>
      </c>
      <c r="G775" s="66" t="s">
        <v>3489</v>
      </c>
    </row>
    <row r="776" spans="1:7" x14ac:dyDescent="0.2">
      <c r="A776" s="21">
        <v>5540246188047</v>
      </c>
      <c r="B776" s="23">
        <v>202209</v>
      </c>
      <c r="C776" t="s">
        <v>124</v>
      </c>
      <c r="D776" t="s">
        <v>4263</v>
      </c>
      <c r="E776" s="56">
        <v>0</v>
      </c>
      <c r="F776" s="56">
        <v>35</v>
      </c>
      <c r="G776" s="66" t="s">
        <v>3489</v>
      </c>
    </row>
    <row r="777" spans="1:7" x14ac:dyDescent="0.2">
      <c r="A777" s="18">
        <v>5540246188047</v>
      </c>
      <c r="B777" s="23">
        <v>202210</v>
      </c>
      <c r="C777" t="s">
        <v>124</v>
      </c>
      <c r="D777" t="s">
        <v>4264</v>
      </c>
      <c r="E777" s="56">
        <v>0</v>
      </c>
      <c r="F777" s="56">
        <v>35</v>
      </c>
      <c r="G777" s="66" t="s">
        <v>3489</v>
      </c>
    </row>
    <row r="778" spans="1:7" x14ac:dyDescent="0.2">
      <c r="A778" s="21">
        <v>5540246188047</v>
      </c>
      <c r="B778" s="23">
        <v>202211</v>
      </c>
      <c r="C778" t="s">
        <v>124</v>
      </c>
      <c r="D778" t="s">
        <v>4265</v>
      </c>
      <c r="E778" s="56">
        <v>0</v>
      </c>
      <c r="F778" s="56">
        <v>38</v>
      </c>
      <c r="G778" s="66" t="s">
        <v>3489</v>
      </c>
    </row>
    <row r="779" spans="1:7" x14ac:dyDescent="0.2">
      <c r="A779" s="18">
        <v>5540246188047</v>
      </c>
      <c r="B779" s="23">
        <v>202212</v>
      </c>
      <c r="C779" t="s">
        <v>124</v>
      </c>
      <c r="D779" t="s">
        <v>4266</v>
      </c>
      <c r="E779" s="56">
        <v>0</v>
      </c>
      <c r="F779" s="56">
        <v>31</v>
      </c>
      <c r="G779" s="66" t="s">
        <v>3489</v>
      </c>
    </row>
    <row r="780" spans="1:7" x14ac:dyDescent="0.2">
      <c r="A780" s="21">
        <v>5540246188047</v>
      </c>
      <c r="B780" s="23">
        <v>202301</v>
      </c>
      <c r="C780" t="s">
        <v>124</v>
      </c>
      <c r="D780" t="s">
        <v>4267</v>
      </c>
      <c r="E780" s="56">
        <v>0</v>
      </c>
      <c r="F780" s="56">
        <v>7</v>
      </c>
      <c r="G780" s="65" t="s">
        <v>3498</v>
      </c>
    </row>
    <row r="781" spans="1:7" x14ac:dyDescent="0.2">
      <c r="A781" s="21">
        <v>5540246188224</v>
      </c>
      <c r="B781" s="23">
        <v>202207</v>
      </c>
      <c r="C781" t="s">
        <v>144</v>
      </c>
      <c r="D781" t="s">
        <v>4268</v>
      </c>
      <c r="E781" s="56">
        <v>0</v>
      </c>
      <c r="F781" s="56">
        <v>3944</v>
      </c>
      <c r="G781" s="66" t="s">
        <v>3489</v>
      </c>
    </row>
    <row r="782" spans="1:7" x14ac:dyDescent="0.2">
      <c r="A782" s="21">
        <v>5540246188512</v>
      </c>
      <c r="B782" s="23">
        <v>202205</v>
      </c>
      <c r="C782" t="s">
        <v>124</v>
      </c>
      <c r="D782" t="s">
        <v>4269</v>
      </c>
      <c r="E782" s="56">
        <v>0</v>
      </c>
      <c r="F782" s="56">
        <v>28</v>
      </c>
      <c r="G782" s="66" t="s">
        <v>3489</v>
      </c>
    </row>
    <row r="783" spans="1:7" x14ac:dyDescent="0.2">
      <c r="A783" s="18">
        <v>5540246188512</v>
      </c>
      <c r="B783" s="23">
        <v>202207</v>
      </c>
      <c r="C783" t="s">
        <v>124</v>
      </c>
      <c r="D783" t="s">
        <v>4270</v>
      </c>
      <c r="E783" s="56">
        <v>0</v>
      </c>
      <c r="F783" s="56">
        <v>5</v>
      </c>
      <c r="G783" s="66" t="s">
        <v>3489</v>
      </c>
    </row>
    <row r="784" spans="1:7" x14ac:dyDescent="0.2">
      <c r="A784" s="18">
        <v>5540246188512</v>
      </c>
      <c r="B784" s="23">
        <v>202208</v>
      </c>
      <c r="C784" t="s">
        <v>124</v>
      </c>
      <c r="D784" t="s">
        <v>4271</v>
      </c>
      <c r="E784" s="56">
        <v>0</v>
      </c>
      <c r="F784" s="56">
        <v>0</v>
      </c>
      <c r="G784" s="66" t="s">
        <v>3489</v>
      </c>
    </row>
    <row r="785" spans="1:7" x14ac:dyDescent="0.2">
      <c r="A785" s="18">
        <v>5540246188512</v>
      </c>
      <c r="B785" s="23">
        <v>202209</v>
      </c>
      <c r="C785" t="s">
        <v>124</v>
      </c>
      <c r="D785" t="s">
        <v>4272</v>
      </c>
      <c r="E785" s="56">
        <v>0</v>
      </c>
      <c r="F785" s="56">
        <v>0</v>
      </c>
      <c r="G785" s="66" t="s">
        <v>3489</v>
      </c>
    </row>
    <row r="786" spans="1:7" x14ac:dyDescent="0.2">
      <c r="A786" s="21">
        <v>5540246188512</v>
      </c>
      <c r="B786" s="23">
        <v>202210</v>
      </c>
      <c r="C786" t="s">
        <v>124</v>
      </c>
      <c r="D786" t="s">
        <v>4273</v>
      </c>
      <c r="E786" s="56">
        <v>0</v>
      </c>
      <c r="F786" s="56">
        <v>12</v>
      </c>
      <c r="G786" s="66" t="s">
        <v>3489</v>
      </c>
    </row>
    <row r="787" spans="1:7" x14ac:dyDescent="0.2">
      <c r="A787" s="21">
        <v>5540246188512</v>
      </c>
      <c r="B787" s="23">
        <v>202211</v>
      </c>
      <c r="C787" t="s">
        <v>124</v>
      </c>
      <c r="D787" t="s">
        <v>4274</v>
      </c>
      <c r="E787" s="56">
        <v>0</v>
      </c>
      <c r="F787" s="56">
        <v>0</v>
      </c>
      <c r="G787" s="66" t="s">
        <v>3489</v>
      </c>
    </row>
    <row r="788" spans="1:7" x14ac:dyDescent="0.2">
      <c r="A788" s="18">
        <v>5540246188512</v>
      </c>
      <c r="B788" s="23">
        <v>202212</v>
      </c>
      <c r="C788" t="s">
        <v>124</v>
      </c>
      <c r="D788" t="s">
        <v>4275</v>
      </c>
      <c r="E788" s="56">
        <v>0</v>
      </c>
      <c r="F788" s="56">
        <v>0</v>
      </c>
      <c r="G788" s="66" t="s">
        <v>3489</v>
      </c>
    </row>
    <row r="789" spans="1:7" x14ac:dyDescent="0.2">
      <c r="A789" s="18">
        <v>5540246188512</v>
      </c>
      <c r="B789" s="23">
        <v>202301</v>
      </c>
      <c r="C789" t="s">
        <v>124</v>
      </c>
      <c r="D789" t="s">
        <v>4276</v>
      </c>
      <c r="E789" s="56">
        <v>0</v>
      </c>
      <c r="F789" s="56">
        <v>0</v>
      </c>
      <c r="G789" s="65" t="s">
        <v>3498</v>
      </c>
    </row>
    <row r="790" spans="1:7" x14ac:dyDescent="0.2">
      <c r="A790" s="21">
        <v>5540246188647</v>
      </c>
      <c r="B790" s="23">
        <v>202205</v>
      </c>
      <c r="C790" t="s">
        <v>78</v>
      </c>
      <c r="D790" t="s">
        <v>4277</v>
      </c>
      <c r="E790" s="56">
        <v>0</v>
      </c>
      <c r="F790" s="56">
        <v>0</v>
      </c>
      <c r="G790" s="66" t="s">
        <v>3489</v>
      </c>
    </row>
    <row r="791" spans="1:7" x14ac:dyDescent="0.2">
      <c r="A791" s="18">
        <v>5540246188647</v>
      </c>
      <c r="B791" s="23">
        <v>202206</v>
      </c>
      <c r="C791" t="s">
        <v>78</v>
      </c>
      <c r="D791" t="s">
        <v>4278</v>
      </c>
      <c r="E791" s="56">
        <v>0</v>
      </c>
      <c r="F791" s="56">
        <v>0</v>
      </c>
      <c r="G791" s="66" t="s">
        <v>3489</v>
      </c>
    </row>
    <row r="792" spans="1:7" x14ac:dyDescent="0.2">
      <c r="A792" s="21">
        <v>5540246188647</v>
      </c>
      <c r="B792" s="23">
        <v>202207</v>
      </c>
      <c r="C792" t="s">
        <v>78</v>
      </c>
      <c r="D792" t="s">
        <v>4279</v>
      </c>
      <c r="E792" s="56">
        <v>0</v>
      </c>
      <c r="F792" s="56">
        <v>93</v>
      </c>
      <c r="G792" s="66" t="s">
        <v>3489</v>
      </c>
    </row>
    <row r="793" spans="1:7" x14ac:dyDescent="0.2">
      <c r="A793" s="21">
        <v>5540246188647</v>
      </c>
      <c r="B793" s="23">
        <v>202208</v>
      </c>
      <c r="C793" t="s">
        <v>78</v>
      </c>
      <c r="D793" t="s">
        <v>4280</v>
      </c>
      <c r="E793" s="56">
        <v>0</v>
      </c>
      <c r="F793" s="56">
        <v>720</v>
      </c>
      <c r="G793" s="66" t="s">
        <v>3489</v>
      </c>
    </row>
    <row r="794" spans="1:7" x14ac:dyDescent="0.2">
      <c r="A794" s="18">
        <v>5540246188647</v>
      </c>
      <c r="B794" s="23">
        <v>202209</v>
      </c>
      <c r="C794" t="s">
        <v>78</v>
      </c>
      <c r="D794" t="s">
        <v>4281</v>
      </c>
      <c r="E794" s="56">
        <v>0</v>
      </c>
      <c r="F794" s="56">
        <v>604</v>
      </c>
      <c r="G794" s="66" t="s">
        <v>3489</v>
      </c>
    </row>
    <row r="795" spans="1:7" x14ac:dyDescent="0.2">
      <c r="A795" s="21">
        <v>5540246188647</v>
      </c>
      <c r="B795" s="23">
        <v>202210</v>
      </c>
      <c r="C795" t="s">
        <v>78</v>
      </c>
      <c r="D795" t="s">
        <v>4282</v>
      </c>
      <c r="E795" s="56">
        <v>0</v>
      </c>
      <c r="F795" s="56">
        <v>383</v>
      </c>
      <c r="G795" s="66" t="s">
        <v>3489</v>
      </c>
    </row>
    <row r="796" spans="1:7" x14ac:dyDescent="0.2">
      <c r="A796" s="21">
        <v>5540246190092</v>
      </c>
      <c r="B796" s="23">
        <v>202205</v>
      </c>
      <c r="C796" t="s">
        <v>124</v>
      </c>
      <c r="D796" t="s">
        <v>4283</v>
      </c>
      <c r="E796" s="56">
        <v>0</v>
      </c>
      <c r="F796" s="56">
        <v>47</v>
      </c>
      <c r="G796" s="66" t="s">
        <v>3489</v>
      </c>
    </row>
    <row r="797" spans="1:7" x14ac:dyDescent="0.2">
      <c r="A797" s="21">
        <v>5540246190092</v>
      </c>
      <c r="B797" s="23">
        <v>202207</v>
      </c>
      <c r="C797" t="s">
        <v>124</v>
      </c>
      <c r="D797" t="s">
        <v>4284</v>
      </c>
      <c r="E797" s="56">
        <v>0</v>
      </c>
      <c r="F797" s="56">
        <v>31</v>
      </c>
      <c r="G797" s="66" t="s">
        <v>3489</v>
      </c>
    </row>
    <row r="798" spans="1:7" x14ac:dyDescent="0.2">
      <c r="A798" s="21">
        <v>5540246190092</v>
      </c>
      <c r="B798" s="23">
        <v>202208</v>
      </c>
      <c r="C798" t="s">
        <v>124</v>
      </c>
      <c r="D798" t="s">
        <v>4285</v>
      </c>
      <c r="E798" s="56">
        <v>0</v>
      </c>
      <c r="F798" s="56">
        <v>40</v>
      </c>
      <c r="G798" s="66" t="s">
        <v>3489</v>
      </c>
    </row>
    <row r="799" spans="1:7" x14ac:dyDescent="0.2">
      <c r="A799" s="18">
        <v>5540246190092</v>
      </c>
      <c r="B799" s="23">
        <v>202209</v>
      </c>
      <c r="C799" t="s">
        <v>124</v>
      </c>
      <c r="D799" t="s">
        <v>4286</v>
      </c>
      <c r="E799" s="56">
        <v>0</v>
      </c>
      <c r="F799" s="56">
        <v>40</v>
      </c>
      <c r="G799" s="66" t="s">
        <v>3489</v>
      </c>
    </row>
    <row r="800" spans="1:7" x14ac:dyDescent="0.2">
      <c r="A800" s="18">
        <v>5540246190092</v>
      </c>
      <c r="B800" s="23">
        <v>202211</v>
      </c>
      <c r="C800" t="s">
        <v>124</v>
      </c>
      <c r="D800" t="s">
        <v>4287</v>
      </c>
      <c r="E800" s="56">
        <v>0</v>
      </c>
      <c r="F800" s="56">
        <v>35</v>
      </c>
      <c r="G800" s="66" t="s">
        <v>3489</v>
      </c>
    </row>
    <row r="801" spans="1:7" x14ac:dyDescent="0.2">
      <c r="A801" s="21">
        <v>5540246190092</v>
      </c>
      <c r="B801" s="23">
        <v>202212</v>
      </c>
      <c r="C801" t="s">
        <v>124</v>
      </c>
      <c r="D801" t="s">
        <v>4288</v>
      </c>
      <c r="E801" s="56">
        <v>0</v>
      </c>
      <c r="F801" s="56">
        <v>42</v>
      </c>
      <c r="G801" s="66" t="s">
        <v>3489</v>
      </c>
    </row>
    <row r="802" spans="1:7" x14ac:dyDescent="0.2">
      <c r="A802" s="21">
        <v>5540246190092</v>
      </c>
      <c r="B802" s="23">
        <v>202301</v>
      </c>
      <c r="C802" t="s">
        <v>124</v>
      </c>
      <c r="D802" t="s">
        <v>4289</v>
      </c>
      <c r="E802" s="56">
        <v>0</v>
      </c>
      <c r="F802" s="56">
        <v>0</v>
      </c>
      <c r="G802" s="65" t="s">
        <v>3498</v>
      </c>
    </row>
    <row r="803" spans="1:7" x14ac:dyDescent="0.2">
      <c r="A803" s="18">
        <v>5540246190097</v>
      </c>
      <c r="B803" s="23">
        <v>202207</v>
      </c>
      <c r="C803" t="s">
        <v>144</v>
      </c>
      <c r="D803" t="s">
        <v>4290</v>
      </c>
      <c r="E803" s="56">
        <v>0</v>
      </c>
      <c r="F803" s="56">
        <v>1256</v>
      </c>
      <c r="G803" s="66" t="s">
        <v>3489</v>
      </c>
    </row>
    <row r="804" spans="1:7" x14ac:dyDescent="0.2">
      <c r="A804" s="18">
        <v>5540246190727</v>
      </c>
      <c r="B804" s="23">
        <v>202206</v>
      </c>
      <c r="C804" t="s">
        <v>7</v>
      </c>
      <c r="D804" t="s">
        <v>4291</v>
      </c>
      <c r="E804" s="56">
        <v>0</v>
      </c>
      <c r="F804" s="56">
        <v>696</v>
      </c>
      <c r="G804" s="66" t="s">
        <v>3489</v>
      </c>
    </row>
    <row r="805" spans="1:7" x14ac:dyDescent="0.2">
      <c r="A805" s="18">
        <v>5540246190727</v>
      </c>
      <c r="B805" s="23">
        <v>202207</v>
      </c>
      <c r="C805" t="s">
        <v>7</v>
      </c>
      <c r="D805" t="s">
        <v>4292</v>
      </c>
      <c r="E805" s="56">
        <v>0</v>
      </c>
      <c r="F805" s="56">
        <v>534</v>
      </c>
      <c r="G805" s="66" t="s">
        <v>3489</v>
      </c>
    </row>
    <row r="806" spans="1:7" x14ac:dyDescent="0.2">
      <c r="A806" s="21">
        <v>5540246190727</v>
      </c>
      <c r="B806" s="23">
        <v>202208</v>
      </c>
      <c r="C806" t="s">
        <v>7</v>
      </c>
      <c r="D806" t="s">
        <v>4293</v>
      </c>
      <c r="E806" s="56">
        <v>0</v>
      </c>
      <c r="F806" s="56">
        <v>604</v>
      </c>
      <c r="G806" s="66" t="s">
        <v>3489</v>
      </c>
    </row>
    <row r="807" spans="1:7" x14ac:dyDescent="0.2">
      <c r="A807" s="18">
        <v>5540246190727</v>
      </c>
      <c r="B807" s="23">
        <v>202210</v>
      </c>
      <c r="C807" t="s">
        <v>7</v>
      </c>
      <c r="D807" t="s">
        <v>4294</v>
      </c>
      <c r="E807" s="56">
        <v>0</v>
      </c>
      <c r="F807" s="56">
        <v>673</v>
      </c>
      <c r="G807" s="66" t="s">
        <v>3489</v>
      </c>
    </row>
    <row r="808" spans="1:7" x14ac:dyDescent="0.2">
      <c r="A808" s="18">
        <v>5540246190727</v>
      </c>
      <c r="B808" s="23">
        <v>202301</v>
      </c>
      <c r="C808" t="s">
        <v>7</v>
      </c>
      <c r="D808" t="s">
        <v>4295</v>
      </c>
      <c r="E808" s="56">
        <v>0</v>
      </c>
      <c r="F808" s="56">
        <v>186</v>
      </c>
      <c r="G808" s="65" t="s">
        <v>3498</v>
      </c>
    </row>
    <row r="809" spans="1:7" x14ac:dyDescent="0.2">
      <c r="A809" s="21">
        <v>5540246190743</v>
      </c>
      <c r="B809" s="23">
        <v>202206</v>
      </c>
      <c r="C809" t="s">
        <v>37</v>
      </c>
      <c r="D809" t="s">
        <v>4296</v>
      </c>
      <c r="E809" s="56">
        <v>0</v>
      </c>
      <c r="F809" s="56">
        <v>669</v>
      </c>
      <c r="G809" s="66" t="s">
        <v>3489</v>
      </c>
    </row>
    <row r="810" spans="1:7" x14ac:dyDescent="0.2">
      <c r="A810" s="21">
        <v>5540246190831</v>
      </c>
      <c r="B810" s="23">
        <v>202205</v>
      </c>
      <c r="C810" t="s">
        <v>78</v>
      </c>
      <c r="D810" t="s">
        <v>4297</v>
      </c>
      <c r="E810" s="56">
        <v>0</v>
      </c>
      <c r="F810" s="56">
        <v>720</v>
      </c>
      <c r="G810" s="66" t="s">
        <v>3489</v>
      </c>
    </row>
    <row r="811" spans="1:7" x14ac:dyDescent="0.2">
      <c r="A811" s="18">
        <v>5540246190831</v>
      </c>
      <c r="B811" s="23">
        <v>202206</v>
      </c>
      <c r="C811" t="s">
        <v>78</v>
      </c>
      <c r="D811" t="s">
        <v>4298</v>
      </c>
      <c r="E811" s="56">
        <v>0</v>
      </c>
      <c r="F811" s="56">
        <v>0</v>
      </c>
      <c r="G811" s="66" t="s">
        <v>3489</v>
      </c>
    </row>
    <row r="812" spans="1:7" x14ac:dyDescent="0.2">
      <c r="A812" s="21">
        <v>5540246190831</v>
      </c>
      <c r="B812" s="23">
        <v>202207</v>
      </c>
      <c r="C812" t="s">
        <v>78</v>
      </c>
      <c r="D812" t="s">
        <v>4299</v>
      </c>
      <c r="E812" s="56">
        <v>0</v>
      </c>
      <c r="F812" s="56">
        <v>0</v>
      </c>
      <c r="G812" s="66" t="s">
        <v>3489</v>
      </c>
    </row>
    <row r="813" spans="1:7" x14ac:dyDescent="0.2">
      <c r="A813" s="18">
        <v>5540246190831</v>
      </c>
      <c r="B813" s="23">
        <v>202208</v>
      </c>
      <c r="C813" t="s">
        <v>78</v>
      </c>
      <c r="D813" t="s">
        <v>4300</v>
      </c>
      <c r="E813" s="56">
        <v>0</v>
      </c>
      <c r="F813" s="56">
        <v>0</v>
      </c>
      <c r="G813" s="66" t="s">
        <v>3489</v>
      </c>
    </row>
    <row r="814" spans="1:7" x14ac:dyDescent="0.2">
      <c r="A814" s="21">
        <v>5540246190831</v>
      </c>
      <c r="B814" s="23">
        <v>202209</v>
      </c>
      <c r="C814" t="s">
        <v>78</v>
      </c>
      <c r="D814" t="s">
        <v>4301</v>
      </c>
      <c r="E814" s="56">
        <v>0</v>
      </c>
      <c r="F814" s="56">
        <v>93</v>
      </c>
      <c r="G814" s="66" t="s">
        <v>3489</v>
      </c>
    </row>
    <row r="815" spans="1:7" x14ac:dyDescent="0.2">
      <c r="A815" s="21">
        <v>5540246190831</v>
      </c>
      <c r="B815" s="23">
        <v>202210</v>
      </c>
      <c r="C815" t="s">
        <v>78</v>
      </c>
      <c r="D815" t="s">
        <v>4302</v>
      </c>
      <c r="E815" s="56">
        <v>0</v>
      </c>
      <c r="F815" s="56">
        <v>163</v>
      </c>
      <c r="G815" s="66" t="s">
        <v>3489</v>
      </c>
    </row>
    <row r="816" spans="1:7" x14ac:dyDescent="0.2">
      <c r="A816" s="21">
        <v>5540246190831</v>
      </c>
      <c r="B816" s="23">
        <v>202211</v>
      </c>
      <c r="C816" t="s">
        <v>78</v>
      </c>
      <c r="D816" t="s">
        <v>4303</v>
      </c>
      <c r="E816" s="56">
        <v>0</v>
      </c>
      <c r="F816" s="56">
        <v>0</v>
      </c>
      <c r="G816" s="66" t="s">
        <v>3489</v>
      </c>
    </row>
    <row r="817" spans="1:7" x14ac:dyDescent="0.2">
      <c r="A817" s="18">
        <v>5540246190831</v>
      </c>
      <c r="B817" s="23">
        <v>202212</v>
      </c>
      <c r="C817" t="s">
        <v>78</v>
      </c>
      <c r="D817" t="s">
        <v>4304</v>
      </c>
      <c r="E817" s="56">
        <v>0</v>
      </c>
      <c r="F817" s="56">
        <v>93</v>
      </c>
      <c r="G817" s="66" t="s">
        <v>3489</v>
      </c>
    </row>
    <row r="818" spans="1:7" x14ac:dyDescent="0.2">
      <c r="A818" s="21">
        <v>5540246190831</v>
      </c>
      <c r="B818" s="23">
        <v>202301</v>
      </c>
      <c r="C818" t="s">
        <v>78</v>
      </c>
      <c r="D818" t="s">
        <v>4305</v>
      </c>
      <c r="E818" s="56">
        <v>0</v>
      </c>
      <c r="F818" s="56">
        <v>0</v>
      </c>
      <c r="G818" s="65" t="s">
        <v>3498</v>
      </c>
    </row>
    <row r="819" spans="1:7" x14ac:dyDescent="0.2">
      <c r="A819" s="21">
        <v>5540246190835</v>
      </c>
      <c r="B819" s="23">
        <v>202206</v>
      </c>
      <c r="C819" t="s">
        <v>7</v>
      </c>
      <c r="D819" t="s">
        <v>4306</v>
      </c>
      <c r="E819" s="56">
        <v>0</v>
      </c>
      <c r="F819" s="56">
        <v>21</v>
      </c>
      <c r="G819" s="66" t="s">
        <v>3489</v>
      </c>
    </row>
    <row r="820" spans="1:7" x14ac:dyDescent="0.2">
      <c r="A820" s="18">
        <v>5540246190835</v>
      </c>
      <c r="B820" s="23">
        <v>202207</v>
      </c>
      <c r="C820" t="s">
        <v>7</v>
      </c>
      <c r="D820" t="s">
        <v>4307</v>
      </c>
      <c r="E820" s="56">
        <v>0</v>
      </c>
      <c r="F820" s="56">
        <v>19</v>
      </c>
      <c r="G820" s="66" t="s">
        <v>3489</v>
      </c>
    </row>
    <row r="821" spans="1:7" x14ac:dyDescent="0.2">
      <c r="A821" s="21">
        <v>5540246190835</v>
      </c>
      <c r="B821" s="23">
        <v>202208</v>
      </c>
      <c r="C821" t="s">
        <v>7</v>
      </c>
      <c r="D821" t="s">
        <v>4308</v>
      </c>
      <c r="E821" s="56">
        <v>0</v>
      </c>
      <c r="F821" s="56">
        <v>3</v>
      </c>
      <c r="G821" s="66" t="s">
        <v>3489</v>
      </c>
    </row>
    <row r="822" spans="1:7" x14ac:dyDescent="0.2">
      <c r="A822" s="18">
        <v>5540246190835</v>
      </c>
      <c r="B822" s="23">
        <v>202209</v>
      </c>
      <c r="C822" t="s">
        <v>7</v>
      </c>
      <c r="D822" t="s">
        <v>4309</v>
      </c>
      <c r="E822" s="56">
        <v>0</v>
      </c>
      <c r="F822" s="56">
        <v>3</v>
      </c>
      <c r="G822" s="66" t="s">
        <v>3489</v>
      </c>
    </row>
    <row r="823" spans="1:7" x14ac:dyDescent="0.2">
      <c r="A823" s="18">
        <v>5540246190835</v>
      </c>
      <c r="B823" s="23">
        <v>202210</v>
      </c>
      <c r="C823" t="s">
        <v>7</v>
      </c>
      <c r="D823" t="s">
        <v>4310</v>
      </c>
      <c r="E823" s="56">
        <v>0</v>
      </c>
      <c r="F823" s="56">
        <v>33</v>
      </c>
      <c r="G823" s="66" t="s">
        <v>3489</v>
      </c>
    </row>
    <row r="824" spans="1:7" x14ac:dyDescent="0.2">
      <c r="A824" s="18">
        <v>5540246190835</v>
      </c>
      <c r="B824" s="23">
        <v>202211</v>
      </c>
      <c r="C824" t="s">
        <v>7</v>
      </c>
      <c r="D824" t="s">
        <v>4311</v>
      </c>
      <c r="E824" s="56">
        <v>0</v>
      </c>
      <c r="F824" s="56">
        <v>28</v>
      </c>
      <c r="G824" s="66" t="s">
        <v>3489</v>
      </c>
    </row>
    <row r="825" spans="1:7" x14ac:dyDescent="0.2">
      <c r="A825" s="21">
        <v>5540246190835</v>
      </c>
      <c r="B825" s="23">
        <v>202212</v>
      </c>
      <c r="C825" t="s">
        <v>7</v>
      </c>
      <c r="D825" t="s">
        <v>4312</v>
      </c>
      <c r="E825" s="56">
        <v>0</v>
      </c>
      <c r="F825" s="56">
        <v>26</v>
      </c>
      <c r="G825" s="66" t="s">
        <v>3489</v>
      </c>
    </row>
    <row r="826" spans="1:7" x14ac:dyDescent="0.2">
      <c r="A826" s="18">
        <v>5540246190835</v>
      </c>
      <c r="B826" s="23">
        <v>202301</v>
      </c>
      <c r="C826" t="s">
        <v>7</v>
      </c>
      <c r="D826" t="s">
        <v>4313</v>
      </c>
      <c r="E826" s="56">
        <v>0</v>
      </c>
      <c r="F826" s="56">
        <v>12</v>
      </c>
      <c r="G826" s="65" t="s">
        <v>3498</v>
      </c>
    </row>
    <row r="827" spans="1:7" x14ac:dyDescent="0.2">
      <c r="A827" s="18">
        <v>5540246191380</v>
      </c>
      <c r="B827" s="23">
        <v>202205</v>
      </c>
      <c r="C827" t="s">
        <v>37</v>
      </c>
      <c r="D827" t="s">
        <v>4314</v>
      </c>
      <c r="E827" s="56">
        <v>0</v>
      </c>
      <c r="F827" s="56">
        <v>140</v>
      </c>
      <c r="G827" s="66" t="s">
        <v>3489</v>
      </c>
    </row>
    <row r="828" spans="1:7" x14ac:dyDescent="0.2">
      <c r="A828" s="21">
        <v>5540246191380</v>
      </c>
      <c r="B828" s="23">
        <v>202206</v>
      </c>
      <c r="C828" t="s">
        <v>37</v>
      </c>
      <c r="D828" t="s">
        <v>4315</v>
      </c>
      <c r="E828" s="56">
        <v>0</v>
      </c>
      <c r="F828" s="56">
        <v>0</v>
      </c>
      <c r="G828" s="66" t="s">
        <v>3489</v>
      </c>
    </row>
    <row r="829" spans="1:7" x14ac:dyDescent="0.2">
      <c r="A829" s="21">
        <v>5540246191380</v>
      </c>
      <c r="B829" s="23">
        <v>202207</v>
      </c>
      <c r="C829" t="s">
        <v>37</v>
      </c>
      <c r="D829" t="s">
        <v>4316</v>
      </c>
      <c r="E829" s="56">
        <v>0</v>
      </c>
      <c r="F829" s="56">
        <v>0</v>
      </c>
      <c r="G829" s="66" t="s">
        <v>3489</v>
      </c>
    </row>
    <row r="830" spans="1:7" x14ac:dyDescent="0.2">
      <c r="A830" s="21">
        <v>5540246191380</v>
      </c>
      <c r="B830" s="23">
        <v>202208</v>
      </c>
      <c r="C830" t="s">
        <v>37</v>
      </c>
      <c r="D830" t="s">
        <v>4317</v>
      </c>
      <c r="E830" s="56">
        <v>0</v>
      </c>
      <c r="F830" s="56">
        <v>418</v>
      </c>
      <c r="G830" s="66" t="s">
        <v>3489</v>
      </c>
    </row>
    <row r="831" spans="1:7" x14ac:dyDescent="0.2">
      <c r="A831" s="21">
        <v>5540246191394</v>
      </c>
      <c r="B831" s="23">
        <v>202205</v>
      </c>
      <c r="C831" t="s">
        <v>37</v>
      </c>
      <c r="D831" t="s">
        <v>4318</v>
      </c>
      <c r="E831" s="56">
        <v>0</v>
      </c>
      <c r="F831" s="56">
        <v>0</v>
      </c>
      <c r="G831" s="66" t="s">
        <v>3489</v>
      </c>
    </row>
    <row r="832" spans="1:7" x14ac:dyDescent="0.2">
      <c r="A832" s="18">
        <v>5540246191394</v>
      </c>
      <c r="B832" s="23">
        <v>202206</v>
      </c>
      <c r="C832" t="s">
        <v>37</v>
      </c>
      <c r="D832" t="s">
        <v>4319</v>
      </c>
      <c r="E832" s="56">
        <v>0</v>
      </c>
      <c r="F832" s="56">
        <v>0</v>
      </c>
      <c r="G832" s="66" t="s">
        <v>3489</v>
      </c>
    </row>
    <row r="833" spans="1:7" x14ac:dyDescent="0.2">
      <c r="A833" s="18">
        <v>5540246191394</v>
      </c>
      <c r="B833" s="23">
        <v>202207</v>
      </c>
      <c r="C833" t="s">
        <v>37</v>
      </c>
      <c r="D833" t="s">
        <v>4320</v>
      </c>
      <c r="E833" s="56">
        <v>0</v>
      </c>
      <c r="F833" s="56">
        <v>464</v>
      </c>
      <c r="G833" s="66" t="s">
        <v>3489</v>
      </c>
    </row>
    <row r="834" spans="1:7" x14ac:dyDescent="0.2">
      <c r="A834" s="18">
        <v>5540246191394</v>
      </c>
      <c r="B834" s="23">
        <v>202208</v>
      </c>
      <c r="C834" t="s">
        <v>37</v>
      </c>
      <c r="D834" t="s">
        <v>4321</v>
      </c>
      <c r="E834" s="56">
        <v>0</v>
      </c>
      <c r="F834" s="56">
        <v>0</v>
      </c>
      <c r="G834" s="66" t="s">
        <v>3489</v>
      </c>
    </row>
    <row r="835" spans="1:7" x14ac:dyDescent="0.2">
      <c r="A835" s="18">
        <v>5540246191394</v>
      </c>
      <c r="B835" s="23">
        <v>202209</v>
      </c>
      <c r="C835" t="s">
        <v>37</v>
      </c>
      <c r="D835" t="s">
        <v>4322</v>
      </c>
      <c r="E835" s="56">
        <v>0</v>
      </c>
      <c r="F835" s="56">
        <v>0</v>
      </c>
      <c r="G835" s="66" t="s">
        <v>3489</v>
      </c>
    </row>
    <row r="836" spans="1:7" x14ac:dyDescent="0.2">
      <c r="A836" s="21">
        <v>5540246191394</v>
      </c>
      <c r="B836" s="23">
        <v>202210</v>
      </c>
      <c r="C836" t="s">
        <v>37</v>
      </c>
      <c r="D836" t="s">
        <v>4323</v>
      </c>
      <c r="E836" s="56">
        <v>0</v>
      </c>
      <c r="F836" s="56">
        <v>232</v>
      </c>
      <c r="G836" s="66" t="s">
        <v>3489</v>
      </c>
    </row>
    <row r="837" spans="1:7" x14ac:dyDescent="0.2">
      <c r="A837" s="21">
        <v>5540246191394</v>
      </c>
      <c r="B837" s="23">
        <v>202211</v>
      </c>
      <c r="C837" t="s">
        <v>37</v>
      </c>
      <c r="D837" t="s">
        <v>4324</v>
      </c>
      <c r="E837" s="56">
        <v>0</v>
      </c>
      <c r="F837" s="56">
        <v>232</v>
      </c>
      <c r="G837" s="66" t="s">
        <v>3489</v>
      </c>
    </row>
    <row r="838" spans="1:7" x14ac:dyDescent="0.2">
      <c r="A838" s="18">
        <v>5540246191394</v>
      </c>
      <c r="B838" s="23">
        <v>202212</v>
      </c>
      <c r="C838" t="s">
        <v>37</v>
      </c>
      <c r="D838" t="s">
        <v>4325</v>
      </c>
      <c r="E838" s="56">
        <v>0</v>
      </c>
      <c r="F838" s="56">
        <v>1508</v>
      </c>
      <c r="G838" s="66" t="s">
        <v>3489</v>
      </c>
    </row>
    <row r="839" spans="1:7" x14ac:dyDescent="0.2">
      <c r="A839" s="21">
        <v>5540246191594</v>
      </c>
      <c r="B839" s="23">
        <v>202205</v>
      </c>
      <c r="C839" t="s">
        <v>37</v>
      </c>
      <c r="D839" t="s">
        <v>4326</v>
      </c>
      <c r="E839" s="56">
        <v>0</v>
      </c>
      <c r="F839" s="56">
        <v>112</v>
      </c>
      <c r="G839" s="66" t="s">
        <v>3489</v>
      </c>
    </row>
    <row r="840" spans="1:7" x14ac:dyDescent="0.2">
      <c r="A840" s="18">
        <v>5540246191596</v>
      </c>
      <c r="B840" s="23">
        <v>202207</v>
      </c>
      <c r="C840" t="s">
        <v>7</v>
      </c>
      <c r="D840" t="s">
        <v>4327</v>
      </c>
      <c r="E840" s="56">
        <v>0</v>
      </c>
      <c r="F840" s="56">
        <v>156</v>
      </c>
      <c r="G840" s="66" t="s">
        <v>3489</v>
      </c>
    </row>
    <row r="841" spans="1:7" x14ac:dyDescent="0.2">
      <c r="A841" s="18">
        <v>5540246191596</v>
      </c>
      <c r="B841" s="23">
        <v>202211</v>
      </c>
      <c r="C841" t="s">
        <v>7</v>
      </c>
      <c r="D841" t="s">
        <v>4328</v>
      </c>
      <c r="E841" s="56">
        <v>0</v>
      </c>
      <c r="F841" s="56">
        <v>184</v>
      </c>
      <c r="G841" s="66" t="s">
        <v>3489</v>
      </c>
    </row>
    <row r="842" spans="1:7" x14ac:dyDescent="0.2">
      <c r="A842" s="18">
        <v>5540246191718</v>
      </c>
      <c r="B842" s="23">
        <v>202205</v>
      </c>
      <c r="C842" t="s">
        <v>78</v>
      </c>
      <c r="D842" t="s">
        <v>4329</v>
      </c>
      <c r="E842" s="56">
        <v>0</v>
      </c>
      <c r="F842" s="56">
        <v>488</v>
      </c>
      <c r="G842" s="66" t="s">
        <v>3489</v>
      </c>
    </row>
    <row r="843" spans="1:7" x14ac:dyDescent="0.2">
      <c r="A843" s="21">
        <v>5540246191718</v>
      </c>
      <c r="B843" s="23">
        <v>202207</v>
      </c>
      <c r="C843" t="s">
        <v>78</v>
      </c>
      <c r="D843" t="s">
        <v>4330</v>
      </c>
      <c r="E843" s="56">
        <v>0</v>
      </c>
      <c r="F843" s="56">
        <v>390</v>
      </c>
      <c r="G843" s="66" t="s">
        <v>3489</v>
      </c>
    </row>
    <row r="844" spans="1:7" x14ac:dyDescent="0.2">
      <c r="A844" s="21">
        <v>5540246191718</v>
      </c>
      <c r="B844" s="23">
        <v>202208</v>
      </c>
      <c r="C844" t="s">
        <v>78</v>
      </c>
      <c r="D844" t="s">
        <v>4331</v>
      </c>
      <c r="E844" s="56">
        <v>0</v>
      </c>
      <c r="F844" s="56">
        <v>163</v>
      </c>
      <c r="G844" s="66" t="s">
        <v>3489</v>
      </c>
    </row>
    <row r="845" spans="1:7" x14ac:dyDescent="0.2">
      <c r="A845" s="21">
        <v>5540246191718</v>
      </c>
      <c r="B845" s="23">
        <v>202209</v>
      </c>
      <c r="C845" t="s">
        <v>78</v>
      </c>
      <c r="D845" t="s">
        <v>4332</v>
      </c>
      <c r="E845" s="56">
        <v>0</v>
      </c>
      <c r="F845" s="56">
        <v>260</v>
      </c>
      <c r="G845" s="66" t="s">
        <v>3489</v>
      </c>
    </row>
    <row r="846" spans="1:7" x14ac:dyDescent="0.2">
      <c r="A846" s="18">
        <v>5540246191718</v>
      </c>
      <c r="B846" s="23">
        <v>202210</v>
      </c>
      <c r="C846" t="s">
        <v>78</v>
      </c>
      <c r="D846" t="s">
        <v>4333</v>
      </c>
      <c r="E846" s="56">
        <v>0</v>
      </c>
      <c r="F846" s="56">
        <v>195</v>
      </c>
      <c r="G846" s="66" t="s">
        <v>3489</v>
      </c>
    </row>
    <row r="847" spans="1:7" x14ac:dyDescent="0.2">
      <c r="A847" s="18">
        <v>5540246191718</v>
      </c>
      <c r="B847" s="23">
        <v>202211</v>
      </c>
      <c r="C847" t="s">
        <v>78</v>
      </c>
      <c r="D847" t="s">
        <v>4334</v>
      </c>
      <c r="E847" s="56">
        <v>0</v>
      </c>
      <c r="F847" s="56">
        <v>0</v>
      </c>
      <c r="G847" s="66" t="s">
        <v>3489</v>
      </c>
    </row>
    <row r="848" spans="1:7" x14ac:dyDescent="0.2">
      <c r="A848" s="21">
        <v>5540246191718</v>
      </c>
      <c r="B848" s="23">
        <v>202212</v>
      </c>
      <c r="C848" t="s">
        <v>78</v>
      </c>
      <c r="D848" t="s">
        <v>4335</v>
      </c>
      <c r="E848" s="56">
        <v>0</v>
      </c>
      <c r="F848" s="56">
        <v>293</v>
      </c>
      <c r="G848" s="66" t="s">
        <v>3489</v>
      </c>
    </row>
    <row r="849" spans="1:7" x14ac:dyDescent="0.2">
      <c r="A849" s="18">
        <v>5540246191718</v>
      </c>
      <c r="B849" s="23">
        <v>202301</v>
      </c>
      <c r="C849" t="s">
        <v>78</v>
      </c>
      <c r="D849" t="s">
        <v>4336</v>
      </c>
      <c r="E849" s="56">
        <v>0</v>
      </c>
      <c r="F849" s="56">
        <v>0</v>
      </c>
      <c r="G849" s="65" t="s">
        <v>3498</v>
      </c>
    </row>
    <row r="850" spans="1:7" x14ac:dyDescent="0.2">
      <c r="A850" s="18">
        <v>5540246191736</v>
      </c>
      <c r="B850" s="23">
        <v>202205</v>
      </c>
      <c r="C850" t="s">
        <v>37</v>
      </c>
      <c r="D850" t="s">
        <v>4337</v>
      </c>
      <c r="E850" s="56">
        <v>0</v>
      </c>
      <c r="F850" s="56">
        <v>0</v>
      </c>
      <c r="G850" s="66" t="s">
        <v>3489</v>
      </c>
    </row>
    <row r="851" spans="1:7" x14ac:dyDescent="0.2">
      <c r="A851" s="18">
        <v>5540246191736</v>
      </c>
      <c r="B851" s="23">
        <v>202206</v>
      </c>
      <c r="C851" t="s">
        <v>37</v>
      </c>
      <c r="D851" t="s">
        <v>4338</v>
      </c>
      <c r="E851" s="56">
        <v>0</v>
      </c>
      <c r="F851" s="56">
        <v>70</v>
      </c>
      <c r="G851" s="66" t="s">
        <v>3489</v>
      </c>
    </row>
    <row r="852" spans="1:7" x14ac:dyDescent="0.2">
      <c r="A852" s="21">
        <v>5540246191736</v>
      </c>
      <c r="B852" s="23">
        <v>202207</v>
      </c>
      <c r="C852" t="s">
        <v>37</v>
      </c>
      <c r="D852" t="s">
        <v>4339</v>
      </c>
      <c r="E852" s="56">
        <v>0</v>
      </c>
      <c r="F852" s="56">
        <v>174</v>
      </c>
      <c r="G852" s="66" t="s">
        <v>3489</v>
      </c>
    </row>
    <row r="853" spans="1:7" x14ac:dyDescent="0.2">
      <c r="A853" s="21">
        <v>5540246191736</v>
      </c>
      <c r="B853" s="23">
        <v>202209</v>
      </c>
      <c r="C853" t="s">
        <v>37</v>
      </c>
      <c r="D853" t="s">
        <v>4340</v>
      </c>
      <c r="E853" s="56">
        <v>0</v>
      </c>
      <c r="F853" s="56">
        <v>140</v>
      </c>
      <c r="G853" s="66" t="s">
        <v>3489</v>
      </c>
    </row>
    <row r="854" spans="1:7" x14ac:dyDescent="0.2">
      <c r="A854" s="18">
        <v>5540246191736</v>
      </c>
      <c r="B854" s="23">
        <v>202210</v>
      </c>
      <c r="C854" t="s">
        <v>37</v>
      </c>
      <c r="D854" t="s">
        <v>4341</v>
      </c>
      <c r="E854" s="56">
        <v>0</v>
      </c>
      <c r="F854" s="56">
        <v>21</v>
      </c>
      <c r="G854" s="66" t="s">
        <v>3489</v>
      </c>
    </row>
    <row r="855" spans="1:7" x14ac:dyDescent="0.2">
      <c r="A855" s="21">
        <v>5540246191736</v>
      </c>
      <c r="B855" s="23">
        <v>202212</v>
      </c>
      <c r="C855" t="s">
        <v>37</v>
      </c>
      <c r="D855" t="s">
        <v>4342</v>
      </c>
      <c r="E855" s="56">
        <v>0</v>
      </c>
      <c r="F855" s="56">
        <v>82</v>
      </c>
      <c r="G855" s="66" t="s">
        <v>3489</v>
      </c>
    </row>
    <row r="856" spans="1:7" x14ac:dyDescent="0.2">
      <c r="A856" s="18">
        <v>5540246191736</v>
      </c>
      <c r="B856" s="23">
        <v>202301</v>
      </c>
      <c r="C856" t="s">
        <v>37</v>
      </c>
      <c r="D856" t="s">
        <v>4343</v>
      </c>
      <c r="E856" s="56">
        <v>0</v>
      </c>
      <c r="F856" s="56">
        <v>0</v>
      </c>
      <c r="G856" s="65" t="s">
        <v>3498</v>
      </c>
    </row>
    <row r="857" spans="1:7" x14ac:dyDescent="0.2">
      <c r="A857" s="18">
        <v>5540246192264</v>
      </c>
      <c r="B857" s="23">
        <v>202209</v>
      </c>
      <c r="C857" t="s">
        <v>37</v>
      </c>
      <c r="D857" t="s">
        <v>4344</v>
      </c>
      <c r="E857" s="56">
        <v>0</v>
      </c>
      <c r="F857" s="56">
        <v>1634</v>
      </c>
      <c r="G857" s="66" t="s">
        <v>3489</v>
      </c>
    </row>
    <row r="858" spans="1:7" x14ac:dyDescent="0.2">
      <c r="A858" s="21">
        <v>5540246192264</v>
      </c>
      <c r="B858" s="23">
        <v>202210</v>
      </c>
      <c r="C858" t="s">
        <v>37</v>
      </c>
      <c r="D858" t="s">
        <v>4345</v>
      </c>
      <c r="E858" s="56">
        <v>0</v>
      </c>
      <c r="F858" s="56">
        <v>1225</v>
      </c>
      <c r="G858" s="66" t="s">
        <v>3489</v>
      </c>
    </row>
    <row r="859" spans="1:7" x14ac:dyDescent="0.2">
      <c r="A859" s="18">
        <v>5540246192264</v>
      </c>
      <c r="B859" s="23">
        <v>202211</v>
      </c>
      <c r="C859" t="s">
        <v>37</v>
      </c>
      <c r="D859" t="s">
        <v>4346</v>
      </c>
      <c r="E859" s="56">
        <v>0</v>
      </c>
      <c r="F859" s="56">
        <v>0</v>
      </c>
      <c r="G859" s="66" t="s">
        <v>3489</v>
      </c>
    </row>
    <row r="860" spans="1:7" x14ac:dyDescent="0.2">
      <c r="A860" s="21">
        <v>5540246192265</v>
      </c>
      <c r="B860" s="23">
        <v>202209</v>
      </c>
      <c r="C860" t="s">
        <v>37</v>
      </c>
      <c r="D860" t="s">
        <v>4347</v>
      </c>
      <c r="E860" s="56">
        <v>0</v>
      </c>
      <c r="F860" s="56">
        <v>928</v>
      </c>
      <c r="G860" s="66" t="s">
        <v>3489</v>
      </c>
    </row>
    <row r="861" spans="1:7" x14ac:dyDescent="0.2">
      <c r="A861" s="18">
        <v>5540246192265</v>
      </c>
      <c r="B861" s="23">
        <v>202210</v>
      </c>
      <c r="C861" t="s">
        <v>37</v>
      </c>
      <c r="D861" t="s">
        <v>4348</v>
      </c>
      <c r="E861" s="56">
        <v>0</v>
      </c>
      <c r="F861" s="56">
        <v>819</v>
      </c>
      <c r="G861" s="66" t="s">
        <v>3489</v>
      </c>
    </row>
    <row r="862" spans="1:7" x14ac:dyDescent="0.2">
      <c r="A862" s="21">
        <v>5540246192265</v>
      </c>
      <c r="B862" s="23">
        <v>202211</v>
      </c>
      <c r="C862" t="s">
        <v>37</v>
      </c>
      <c r="D862" t="s">
        <v>4349</v>
      </c>
      <c r="E862" s="56">
        <v>0</v>
      </c>
      <c r="F862" s="56">
        <v>0</v>
      </c>
      <c r="G862" s="66" t="s">
        <v>3489</v>
      </c>
    </row>
    <row r="863" spans="1:7" x14ac:dyDescent="0.2">
      <c r="A863" s="18">
        <v>5540246192462</v>
      </c>
      <c r="B863" s="23">
        <v>202207</v>
      </c>
      <c r="C863" t="s">
        <v>78</v>
      </c>
      <c r="D863" t="s">
        <v>4350</v>
      </c>
      <c r="E863" s="56">
        <v>0</v>
      </c>
      <c r="F863" s="56">
        <v>455</v>
      </c>
      <c r="G863" s="66" t="s">
        <v>3489</v>
      </c>
    </row>
    <row r="864" spans="1:7" x14ac:dyDescent="0.2">
      <c r="A864" s="18">
        <v>5540246192462</v>
      </c>
      <c r="B864" s="23">
        <v>202301</v>
      </c>
      <c r="C864" t="s">
        <v>78</v>
      </c>
      <c r="D864" t="s">
        <v>4351</v>
      </c>
      <c r="E864" s="56">
        <v>0</v>
      </c>
      <c r="F864" s="56">
        <v>93</v>
      </c>
      <c r="G864" s="65" t="s">
        <v>3498</v>
      </c>
    </row>
    <row r="865" spans="1:7" x14ac:dyDescent="0.2">
      <c r="A865" s="18">
        <v>5540246192505</v>
      </c>
      <c r="B865" s="23">
        <v>202206</v>
      </c>
      <c r="C865" t="s">
        <v>78</v>
      </c>
      <c r="D865" t="s">
        <v>4352</v>
      </c>
      <c r="E865" s="56">
        <v>0</v>
      </c>
      <c r="F865" s="56">
        <v>2079</v>
      </c>
      <c r="G865" s="66" t="s">
        <v>3489</v>
      </c>
    </row>
    <row r="866" spans="1:7" x14ac:dyDescent="0.2">
      <c r="A866" s="21">
        <v>5540246192505</v>
      </c>
      <c r="B866" s="23">
        <v>202207</v>
      </c>
      <c r="C866" t="s">
        <v>78</v>
      </c>
      <c r="D866" t="s">
        <v>4353</v>
      </c>
      <c r="E866" s="56">
        <v>0</v>
      </c>
      <c r="F866" s="56">
        <v>9336</v>
      </c>
      <c r="G866" s="66" t="s">
        <v>3489</v>
      </c>
    </row>
    <row r="867" spans="1:7" x14ac:dyDescent="0.2">
      <c r="A867" s="18">
        <v>5540246192505</v>
      </c>
      <c r="B867" s="23">
        <v>202208</v>
      </c>
      <c r="C867" t="s">
        <v>78</v>
      </c>
      <c r="D867" t="s">
        <v>4354</v>
      </c>
      <c r="E867" s="56">
        <v>0</v>
      </c>
      <c r="F867" s="56">
        <v>7035</v>
      </c>
      <c r="G867" s="66" t="s">
        <v>3489</v>
      </c>
    </row>
    <row r="868" spans="1:7" x14ac:dyDescent="0.2">
      <c r="A868" s="18">
        <v>5540246192518</v>
      </c>
      <c r="B868" s="23">
        <v>202208</v>
      </c>
      <c r="C868" t="s">
        <v>78</v>
      </c>
      <c r="D868" t="s">
        <v>4355</v>
      </c>
      <c r="E868" s="56">
        <v>0</v>
      </c>
      <c r="F868" s="56">
        <v>836</v>
      </c>
      <c r="G868" s="66" t="s">
        <v>3489</v>
      </c>
    </row>
    <row r="869" spans="1:7" x14ac:dyDescent="0.2">
      <c r="A869" s="18">
        <v>5540246192571</v>
      </c>
      <c r="B869" s="23">
        <v>202205</v>
      </c>
      <c r="C869" t="s">
        <v>78</v>
      </c>
      <c r="D869" t="s">
        <v>4356</v>
      </c>
      <c r="E869" s="56">
        <v>0</v>
      </c>
      <c r="F869" s="56">
        <v>209</v>
      </c>
      <c r="G869" s="66" t="s">
        <v>3489</v>
      </c>
    </row>
    <row r="870" spans="1:7" x14ac:dyDescent="0.2">
      <c r="A870" s="18">
        <v>5540246192571</v>
      </c>
      <c r="B870" s="23">
        <v>202207</v>
      </c>
      <c r="C870" t="s">
        <v>78</v>
      </c>
      <c r="D870" t="s">
        <v>4357</v>
      </c>
      <c r="E870" s="56">
        <v>0</v>
      </c>
      <c r="F870" s="56">
        <v>195</v>
      </c>
      <c r="G870" s="66" t="s">
        <v>3489</v>
      </c>
    </row>
    <row r="871" spans="1:7" x14ac:dyDescent="0.2">
      <c r="A871" s="21">
        <v>5540246192571</v>
      </c>
      <c r="B871" s="23">
        <v>202208</v>
      </c>
      <c r="C871" t="s">
        <v>78</v>
      </c>
      <c r="D871" t="s">
        <v>4358</v>
      </c>
      <c r="E871" s="56">
        <v>0</v>
      </c>
      <c r="F871" s="56">
        <v>516</v>
      </c>
      <c r="G871" s="66" t="s">
        <v>3489</v>
      </c>
    </row>
    <row r="872" spans="1:7" x14ac:dyDescent="0.2">
      <c r="A872" s="21">
        <v>5540246192594</v>
      </c>
      <c r="B872" s="23">
        <v>202206</v>
      </c>
      <c r="C872" t="s">
        <v>78</v>
      </c>
      <c r="D872" t="s">
        <v>4359</v>
      </c>
      <c r="E872" s="56">
        <v>0</v>
      </c>
      <c r="F872" s="56">
        <v>195</v>
      </c>
      <c r="G872" s="66" t="s">
        <v>3489</v>
      </c>
    </row>
    <row r="873" spans="1:7" x14ac:dyDescent="0.2">
      <c r="A873" s="21">
        <v>5540246192594</v>
      </c>
      <c r="B873" s="23">
        <v>202207</v>
      </c>
      <c r="C873" t="s">
        <v>78</v>
      </c>
      <c r="D873" t="s">
        <v>4360</v>
      </c>
      <c r="E873" s="56">
        <v>0</v>
      </c>
      <c r="F873" s="56">
        <v>140</v>
      </c>
      <c r="G873" s="66" t="s">
        <v>3489</v>
      </c>
    </row>
    <row r="874" spans="1:7" x14ac:dyDescent="0.2">
      <c r="A874" s="18">
        <v>5540246192594</v>
      </c>
      <c r="B874" s="23">
        <v>202208</v>
      </c>
      <c r="C874" t="s">
        <v>78</v>
      </c>
      <c r="D874" t="s">
        <v>4361</v>
      </c>
      <c r="E874" s="56">
        <v>0</v>
      </c>
      <c r="F874" s="56">
        <v>158</v>
      </c>
      <c r="G874" s="66" t="s">
        <v>3489</v>
      </c>
    </row>
    <row r="875" spans="1:7" x14ac:dyDescent="0.2">
      <c r="A875" s="18">
        <v>5540246192594</v>
      </c>
      <c r="B875" s="23">
        <v>202209</v>
      </c>
      <c r="C875" t="s">
        <v>78</v>
      </c>
      <c r="D875" t="s">
        <v>4362</v>
      </c>
      <c r="E875" s="56">
        <v>0</v>
      </c>
      <c r="F875" s="56">
        <v>195</v>
      </c>
      <c r="G875" s="66" t="s">
        <v>3489</v>
      </c>
    </row>
    <row r="876" spans="1:7" x14ac:dyDescent="0.2">
      <c r="A876" s="18">
        <v>5540246192824</v>
      </c>
      <c r="B876" s="23">
        <v>202205</v>
      </c>
      <c r="C876" t="s">
        <v>78</v>
      </c>
      <c r="D876" t="s">
        <v>4363</v>
      </c>
      <c r="E876" s="56">
        <v>0</v>
      </c>
      <c r="F876" s="56">
        <v>669</v>
      </c>
      <c r="G876" s="66" t="s">
        <v>3489</v>
      </c>
    </row>
    <row r="877" spans="1:7" x14ac:dyDescent="0.2">
      <c r="A877" s="21">
        <v>5540246192824</v>
      </c>
      <c r="B877" s="23">
        <v>202206</v>
      </c>
      <c r="C877" t="s">
        <v>78</v>
      </c>
      <c r="D877" t="s">
        <v>4364</v>
      </c>
      <c r="E877" s="56">
        <v>0</v>
      </c>
      <c r="F877" s="56">
        <v>251</v>
      </c>
      <c r="G877" s="66" t="s">
        <v>3489</v>
      </c>
    </row>
    <row r="878" spans="1:7" x14ac:dyDescent="0.2">
      <c r="A878" s="21">
        <v>5540246192831</v>
      </c>
      <c r="B878" s="23">
        <v>202206</v>
      </c>
      <c r="C878" t="s">
        <v>78</v>
      </c>
      <c r="D878" t="s">
        <v>4365</v>
      </c>
      <c r="E878" s="56">
        <v>0</v>
      </c>
      <c r="F878" s="56">
        <v>520</v>
      </c>
      <c r="G878" s="66" t="s">
        <v>3489</v>
      </c>
    </row>
    <row r="879" spans="1:7" x14ac:dyDescent="0.2">
      <c r="A879" s="21">
        <v>5540246192831</v>
      </c>
      <c r="B879" s="23">
        <v>202209</v>
      </c>
      <c r="C879" t="s">
        <v>78</v>
      </c>
      <c r="D879" t="s">
        <v>4366</v>
      </c>
      <c r="E879" s="56">
        <v>0</v>
      </c>
      <c r="F879" s="56">
        <v>567</v>
      </c>
      <c r="G879" s="66" t="s">
        <v>3489</v>
      </c>
    </row>
    <row r="880" spans="1:7" x14ac:dyDescent="0.2">
      <c r="A880" s="18">
        <v>5540246192831</v>
      </c>
      <c r="B880" s="23">
        <v>202211</v>
      </c>
      <c r="C880" t="s">
        <v>78</v>
      </c>
      <c r="D880" t="s">
        <v>4367</v>
      </c>
      <c r="E880" s="56">
        <v>0</v>
      </c>
      <c r="F880" s="56">
        <v>659</v>
      </c>
      <c r="G880" s="66" t="s">
        <v>3489</v>
      </c>
    </row>
    <row r="881" spans="1:7" x14ac:dyDescent="0.2">
      <c r="A881" s="21">
        <v>5540246192836</v>
      </c>
      <c r="B881" s="23">
        <v>202205</v>
      </c>
      <c r="C881" t="s">
        <v>124</v>
      </c>
      <c r="D881" t="s">
        <v>4368</v>
      </c>
      <c r="E881" s="56">
        <v>0</v>
      </c>
      <c r="F881" s="56">
        <v>0</v>
      </c>
      <c r="G881" s="66" t="s">
        <v>3489</v>
      </c>
    </row>
    <row r="882" spans="1:7" x14ac:dyDescent="0.2">
      <c r="A882" s="18">
        <v>5540246192836</v>
      </c>
      <c r="B882" s="23">
        <v>202206</v>
      </c>
      <c r="C882" t="s">
        <v>124</v>
      </c>
      <c r="D882" t="s">
        <v>4369</v>
      </c>
      <c r="E882" s="56">
        <v>0</v>
      </c>
      <c r="F882" s="56">
        <v>0</v>
      </c>
      <c r="G882" s="66" t="s">
        <v>3489</v>
      </c>
    </row>
    <row r="883" spans="1:7" x14ac:dyDescent="0.2">
      <c r="A883" s="21">
        <v>5540246192836</v>
      </c>
      <c r="B883" s="23">
        <v>202207</v>
      </c>
      <c r="C883" t="s">
        <v>124</v>
      </c>
      <c r="D883" t="s">
        <v>4370</v>
      </c>
      <c r="E883" s="56">
        <v>0</v>
      </c>
      <c r="F883" s="56">
        <v>0</v>
      </c>
      <c r="G883" s="66" t="s">
        <v>3489</v>
      </c>
    </row>
    <row r="884" spans="1:7" x14ac:dyDescent="0.2">
      <c r="A884" s="18">
        <v>5540246192836</v>
      </c>
      <c r="B884" s="23">
        <v>202208</v>
      </c>
      <c r="C884" t="s">
        <v>124</v>
      </c>
      <c r="D884" t="s">
        <v>4371</v>
      </c>
      <c r="E884" s="56">
        <v>0</v>
      </c>
      <c r="F884" s="56">
        <v>0</v>
      </c>
      <c r="G884" s="66" t="s">
        <v>3489</v>
      </c>
    </row>
    <row r="885" spans="1:7" x14ac:dyDescent="0.2">
      <c r="A885" s="18">
        <v>5540246192836</v>
      </c>
      <c r="B885" s="23">
        <v>202209</v>
      </c>
      <c r="C885" t="s">
        <v>124</v>
      </c>
      <c r="D885" t="s">
        <v>4372</v>
      </c>
      <c r="E885" s="56">
        <v>0</v>
      </c>
      <c r="F885" s="56">
        <v>0</v>
      </c>
      <c r="G885" s="66" t="s">
        <v>3489</v>
      </c>
    </row>
    <row r="886" spans="1:7" x14ac:dyDescent="0.2">
      <c r="A886" s="18">
        <v>5540246192907</v>
      </c>
      <c r="B886" s="23">
        <v>202208</v>
      </c>
      <c r="C886" t="s">
        <v>144</v>
      </c>
      <c r="D886" t="s">
        <v>4373</v>
      </c>
      <c r="E886" s="56">
        <v>0</v>
      </c>
      <c r="F886" s="56">
        <v>1736</v>
      </c>
      <c r="G886" s="66" t="s">
        <v>3489</v>
      </c>
    </row>
    <row r="887" spans="1:7" x14ac:dyDescent="0.2">
      <c r="A887" s="21">
        <v>5540246192907</v>
      </c>
      <c r="B887" s="23">
        <v>202209</v>
      </c>
      <c r="C887" t="s">
        <v>144</v>
      </c>
      <c r="D887" t="s">
        <v>4374</v>
      </c>
      <c r="E887" s="56">
        <v>0</v>
      </c>
      <c r="F887" s="56">
        <v>2952</v>
      </c>
      <c r="G887" s="66" t="s">
        <v>3489</v>
      </c>
    </row>
    <row r="888" spans="1:7" x14ac:dyDescent="0.2">
      <c r="A888" s="18">
        <v>5540246193249</v>
      </c>
      <c r="B888" s="23">
        <v>202205</v>
      </c>
      <c r="C888" t="s">
        <v>124</v>
      </c>
      <c r="D888" t="s">
        <v>4375</v>
      </c>
      <c r="E888" s="56">
        <v>0</v>
      </c>
      <c r="F888" s="56">
        <v>956</v>
      </c>
      <c r="G888" s="66" t="s">
        <v>3489</v>
      </c>
    </row>
    <row r="889" spans="1:7" x14ac:dyDescent="0.2">
      <c r="A889" s="21">
        <v>5540246193249</v>
      </c>
      <c r="B889" s="23">
        <v>202206</v>
      </c>
      <c r="C889" t="s">
        <v>124</v>
      </c>
      <c r="D889" t="s">
        <v>4376</v>
      </c>
      <c r="E889" s="56">
        <v>0</v>
      </c>
      <c r="F889" s="56">
        <v>235</v>
      </c>
      <c r="G889" s="66" t="s">
        <v>3489</v>
      </c>
    </row>
    <row r="890" spans="1:7" x14ac:dyDescent="0.2">
      <c r="A890" s="18">
        <v>5540246193316</v>
      </c>
      <c r="B890" s="23">
        <v>202205</v>
      </c>
      <c r="C890" t="s">
        <v>7</v>
      </c>
      <c r="D890" t="s">
        <v>4377</v>
      </c>
      <c r="E890" s="56">
        <v>0</v>
      </c>
      <c r="F890" s="56">
        <v>98</v>
      </c>
      <c r="G890" s="66" t="s">
        <v>3489</v>
      </c>
    </row>
    <row r="891" spans="1:7" x14ac:dyDescent="0.2">
      <c r="A891" s="18">
        <v>5540246193316</v>
      </c>
      <c r="B891" s="23">
        <v>202212</v>
      </c>
      <c r="C891" t="s">
        <v>7</v>
      </c>
      <c r="D891" t="s">
        <v>4378</v>
      </c>
      <c r="E891" s="56">
        <v>0</v>
      </c>
      <c r="F891" s="56">
        <v>594</v>
      </c>
      <c r="G891" s="66" t="s">
        <v>3489</v>
      </c>
    </row>
    <row r="892" spans="1:7" x14ac:dyDescent="0.2">
      <c r="A892" s="18">
        <v>5540246193409</v>
      </c>
      <c r="B892" s="23">
        <v>202205</v>
      </c>
      <c r="C892" t="s">
        <v>7</v>
      </c>
      <c r="D892" t="s">
        <v>4379</v>
      </c>
      <c r="E892" s="56">
        <v>0</v>
      </c>
      <c r="F892" s="56">
        <v>21</v>
      </c>
      <c r="G892" s="66" t="s">
        <v>3489</v>
      </c>
    </row>
    <row r="893" spans="1:7" x14ac:dyDescent="0.2">
      <c r="A893" s="18">
        <v>5540246193409</v>
      </c>
      <c r="B893" s="23">
        <v>202207</v>
      </c>
      <c r="C893" t="s">
        <v>7</v>
      </c>
      <c r="D893" t="s">
        <v>4380</v>
      </c>
      <c r="E893" s="56">
        <v>0</v>
      </c>
      <c r="F893" s="56">
        <v>10</v>
      </c>
      <c r="G893" s="66" t="s">
        <v>3489</v>
      </c>
    </row>
    <row r="894" spans="1:7" x14ac:dyDescent="0.2">
      <c r="A894" s="21">
        <v>5540246193409</v>
      </c>
      <c r="B894" s="23">
        <v>202208</v>
      </c>
      <c r="C894" t="s">
        <v>7</v>
      </c>
      <c r="D894" t="s">
        <v>4381</v>
      </c>
      <c r="E894" s="56">
        <v>0</v>
      </c>
      <c r="F894" s="56">
        <v>7</v>
      </c>
      <c r="G894" s="66" t="s">
        <v>3489</v>
      </c>
    </row>
    <row r="895" spans="1:7" x14ac:dyDescent="0.2">
      <c r="A895" s="18">
        <v>5540246193409</v>
      </c>
      <c r="B895" s="23">
        <v>202209</v>
      </c>
      <c r="C895" t="s">
        <v>7</v>
      </c>
      <c r="D895" t="s">
        <v>4382</v>
      </c>
      <c r="E895" s="56">
        <v>0</v>
      </c>
      <c r="F895" s="56">
        <v>7</v>
      </c>
      <c r="G895" s="66" t="s">
        <v>3489</v>
      </c>
    </row>
    <row r="896" spans="1:7" x14ac:dyDescent="0.2">
      <c r="A896" s="18">
        <v>5540246193409</v>
      </c>
      <c r="B896" s="23">
        <v>202210</v>
      </c>
      <c r="C896" t="s">
        <v>7</v>
      </c>
      <c r="D896" t="s">
        <v>4383</v>
      </c>
      <c r="E896" s="56">
        <v>0</v>
      </c>
      <c r="F896" s="56">
        <v>19</v>
      </c>
      <c r="G896" s="66" t="s">
        <v>3489</v>
      </c>
    </row>
    <row r="897" spans="1:7" x14ac:dyDescent="0.2">
      <c r="A897" s="18">
        <v>5540246193409</v>
      </c>
      <c r="B897" s="23">
        <v>202211</v>
      </c>
      <c r="C897" t="s">
        <v>7</v>
      </c>
      <c r="D897" t="s">
        <v>4384</v>
      </c>
      <c r="E897" s="56">
        <v>0</v>
      </c>
      <c r="F897" s="56">
        <v>5</v>
      </c>
      <c r="G897" s="66" t="s">
        <v>3489</v>
      </c>
    </row>
    <row r="898" spans="1:7" x14ac:dyDescent="0.2">
      <c r="A898" s="21">
        <v>5540246193409</v>
      </c>
      <c r="B898" s="23">
        <v>202212</v>
      </c>
      <c r="C898" t="s">
        <v>7</v>
      </c>
      <c r="D898" t="s">
        <v>4385</v>
      </c>
      <c r="E898" s="56">
        <v>0</v>
      </c>
      <c r="F898" s="56">
        <v>14</v>
      </c>
      <c r="G898" s="66" t="s">
        <v>3489</v>
      </c>
    </row>
    <row r="899" spans="1:7" x14ac:dyDescent="0.2">
      <c r="A899" s="21">
        <v>5540246193505</v>
      </c>
      <c r="B899" s="23">
        <v>202207</v>
      </c>
      <c r="C899" t="s">
        <v>7</v>
      </c>
      <c r="D899" t="s">
        <v>4386</v>
      </c>
      <c r="E899" s="56">
        <v>0</v>
      </c>
      <c r="F899" s="56">
        <v>743</v>
      </c>
      <c r="G899" s="66" t="s">
        <v>3489</v>
      </c>
    </row>
    <row r="900" spans="1:7" x14ac:dyDescent="0.2">
      <c r="A900" s="21">
        <v>5540246193566</v>
      </c>
      <c r="B900" s="23">
        <v>202205</v>
      </c>
      <c r="C900" t="s">
        <v>144</v>
      </c>
      <c r="D900" t="s">
        <v>4387</v>
      </c>
      <c r="E900" s="56">
        <v>0</v>
      </c>
      <c r="F900" s="56">
        <v>4443</v>
      </c>
      <c r="G900" s="66" t="s">
        <v>3489</v>
      </c>
    </row>
    <row r="901" spans="1:7" x14ac:dyDescent="0.2">
      <c r="A901" s="18">
        <v>5540246193566</v>
      </c>
      <c r="B901" s="23">
        <v>202206</v>
      </c>
      <c r="C901" t="s">
        <v>144</v>
      </c>
      <c r="D901" t="s">
        <v>4388</v>
      </c>
      <c r="E901" s="56">
        <v>0</v>
      </c>
      <c r="F901" s="56">
        <v>9756</v>
      </c>
      <c r="G901" s="66" t="s">
        <v>3489</v>
      </c>
    </row>
    <row r="902" spans="1:7" x14ac:dyDescent="0.2">
      <c r="A902" s="21">
        <v>5540246193566</v>
      </c>
      <c r="B902" s="23">
        <v>202207</v>
      </c>
      <c r="C902" t="s">
        <v>144</v>
      </c>
      <c r="D902" t="s">
        <v>4389</v>
      </c>
      <c r="E902" s="56">
        <v>0</v>
      </c>
      <c r="F902" s="56">
        <v>93</v>
      </c>
      <c r="G902" s="66" t="s">
        <v>3489</v>
      </c>
    </row>
    <row r="903" spans="1:7" x14ac:dyDescent="0.2">
      <c r="A903" s="18">
        <v>5540246193878</v>
      </c>
      <c r="B903" s="23">
        <v>202207</v>
      </c>
      <c r="C903" t="s">
        <v>144</v>
      </c>
      <c r="D903" t="s">
        <v>4390</v>
      </c>
      <c r="E903" s="56">
        <v>0</v>
      </c>
      <c r="F903" s="56">
        <v>4803</v>
      </c>
      <c r="G903" s="66" t="s">
        <v>3489</v>
      </c>
    </row>
    <row r="904" spans="1:7" x14ac:dyDescent="0.2">
      <c r="A904" s="21">
        <v>5540246193878</v>
      </c>
      <c r="B904" s="23">
        <v>202208</v>
      </c>
      <c r="C904" t="s">
        <v>144</v>
      </c>
      <c r="D904" t="s">
        <v>4391</v>
      </c>
      <c r="E904" s="56">
        <v>0</v>
      </c>
      <c r="F904" s="56">
        <v>9118</v>
      </c>
      <c r="G904" s="66" t="s">
        <v>3489</v>
      </c>
    </row>
    <row r="905" spans="1:7" x14ac:dyDescent="0.2">
      <c r="A905" s="18">
        <v>5540246193878</v>
      </c>
      <c r="B905" s="23">
        <v>202210</v>
      </c>
      <c r="C905" t="s">
        <v>144</v>
      </c>
      <c r="D905" t="s">
        <v>4392</v>
      </c>
      <c r="E905" s="56">
        <v>0</v>
      </c>
      <c r="F905" s="56">
        <v>9106</v>
      </c>
      <c r="G905" s="66" t="s">
        <v>3489</v>
      </c>
    </row>
    <row r="906" spans="1:7" x14ac:dyDescent="0.2">
      <c r="A906" s="18">
        <v>5540246193878</v>
      </c>
      <c r="B906" s="23">
        <v>202212</v>
      </c>
      <c r="C906" t="s">
        <v>144</v>
      </c>
      <c r="D906" t="s">
        <v>4393</v>
      </c>
      <c r="E906" s="56">
        <v>0</v>
      </c>
      <c r="F906" s="56">
        <v>6682</v>
      </c>
      <c r="G906" s="66" t="s">
        <v>3489</v>
      </c>
    </row>
    <row r="907" spans="1:7" x14ac:dyDescent="0.2">
      <c r="A907" s="18">
        <v>5540246193999</v>
      </c>
      <c r="B907" s="23">
        <v>202206</v>
      </c>
      <c r="C907" t="s">
        <v>78</v>
      </c>
      <c r="D907" t="s">
        <v>4394</v>
      </c>
      <c r="E907" s="56">
        <v>0</v>
      </c>
      <c r="F907" s="56">
        <v>8236</v>
      </c>
      <c r="G907" s="66" t="s">
        <v>3489</v>
      </c>
    </row>
    <row r="908" spans="1:7" x14ac:dyDescent="0.2">
      <c r="A908" s="21">
        <v>5540246193999</v>
      </c>
      <c r="B908" s="23">
        <v>202207</v>
      </c>
      <c r="C908" t="s">
        <v>78</v>
      </c>
      <c r="D908" t="s">
        <v>4395</v>
      </c>
      <c r="E908" s="56">
        <v>0</v>
      </c>
      <c r="F908" s="56">
        <v>1021</v>
      </c>
      <c r="G908" s="66" t="s">
        <v>3489</v>
      </c>
    </row>
    <row r="909" spans="1:7" x14ac:dyDescent="0.2">
      <c r="A909" s="21">
        <v>5540246194330</v>
      </c>
      <c r="B909" s="23">
        <v>202209</v>
      </c>
      <c r="C909" t="s">
        <v>78</v>
      </c>
      <c r="D909" t="s">
        <v>4396</v>
      </c>
      <c r="E909" s="56">
        <v>0</v>
      </c>
      <c r="F909" s="56">
        <v>11248</v>
      </c>
      <c r="G909" s="66" t="s">
        <v>3489</v>
      </c>
    </row>
    <row r="910" spans="1:7" x14ac:dyDescent="0.2">
      <c r="A910" s="18">
        <v>5540246194478</v>
      </c>
      <c r="B910" s="23">
        <v>202211</v>
      </c>
      <c r="C910" t="s">
        <v>124</v>
      </c>
      <c r="D910" t="s">
        <v>4397</v>
      </c>
      <c r="E910" s="56">
        <v>0</v>
      </c>
      <c r="F910" s="56">
        <v>701</v>
      </c>
      <c r="G910" s="66" t="s">
        <v>3489</v>
      </c>
    </row>
    <row r="911" spans="1:7" x14ac:dyDescent="0.2">
      <c r="A911" s="21">
        <v>5540246194478</v>
      </c>
      <c r="B911" s="23">
        <v>202212</v>
      </c>
      <c r="C911" t="s">
        <v>124</v>
      </c>
      <c r="D911" t="s">
        <v>4398</v>
      </c>
      <c r="E911" s="56">
        <v>0</v>
      </c>
      <c r="F911" s="56">
        <v>17</v>
      </c>
      <c r="G911" s="66" t="s">
        <v>3489</v>
      </c>
    </row>
    <row r="912" spans="1:7" x14ac:dyDescent="0.2">
      <c r="A912" s="21">
        <v>5540246194790</v>
      </c>
      <c r="B912" s="23">
        <v>202211</v>
      </c>
      <c r="C912" t="s">
        <v>78</v>
      </c>
      <c r="D912" t="s">
        <v>4399</v>
      </c>
      <c r="E912" s="56">
        <v>0</v>
      </c>
      <c r="F912" s="56">
        <v>1775</v>
      </c>
      <c r="G912" s="66" t="s">
        <v>3489</v>
      </c>
    </row>
    <row r="913" spans="1:7" x14ac:dyDescent="0.2">
      <c r="A913" s="18">
        <v>5540246194947</v>
      </c>
      <c r="B913" s="23">
        <v>202209</v>
      </c>
      <c r="C913" t="s">
        <v>124</v>
      </c>
      <c r="D913" t="s">
        <v>4400</v>
      </c>
      <c r="E913" s="56">
        <v>0</v>
      </c>
      <c r="F913" s="56">
        <v>17</v>
      </c>
      <c r="G913" s="66" t="s">
        <v>3489</v>
      </c>
    </row>
    <row r="914" spans="1:7" x14ac:dyDescent="0.2">
      <c r="A914" s="18">
        <v>5540246194947</v>
      </c>
      <c r="B914" s="23">
        <v>202211</v>
      </c>
      <c r="C914" t="s">
        <v>124</v>
      </c>
      <c r="D914" t="s">
        <v>4401</v>
      </c>
      <c r="E914" s="56">
        <v>0</v>
      </c>
      <c r="F914" s="56">
        <v>142</v>
      </c>
      <c r="G914" s="66" t="s">
        <v>3489</v>
      </c>
    </row>
    <row r="915" spans="1:7" x14ac:dyDescent="0.2">
      <c r="A915" s="18">
        <v>5540246194947</v>
      </c>
      <c r="B915" s="23">
        <v>202301</v>
      </c>
      <c r="C915" t="s">
        <v>124</v>
      </c>
      <c r="D915" t="s">
        <v>4402</v>
      </c>
      <c r="E915" s="56">
        <v>0</v>
      </c>
      <c r="F915" s="56">
        <v>19</v>
      </c>
      <c r="G915" s="65" t="s">
        <v>3498</v>
      </c>
    </row>
    <row r="916" spans="1:7" x14ac:dyDescent="0.2">
      <c r="A916" s="21">
        <v>5540246195096</v>
      </c>
      <c r="B916" s="23">
        <v>202209</v>
      </c>
      <c r="C916" t="s">
        <v>78</v>
      </c>
      <c r="D916" t="s">
        <v>4403</v>
      </c>
      <c r="E916" s="56">
        <v>0</v>
      </c>
      <c r="F916" s="56">
        <v>307</v>
      </c>
      <c r="G916" s="66" t="s">
        <v>3489</v>
      </c>
    </row>
    <row r="917" spans="1:7" x14ac:dyDescent="0.2">
      <c r="A917" s="21">
        <v>5540246195096</v>
      </c>
      <c r="B917" s="23">
        <v>202210</v>
      </c>
      <c r="C917" t="s">
        <v>78</v>
      </c>
      <c r="D917" t="s">
        <v>4404</v>
      </c>
      <c r="E917" s="56">
        <v>0</v>
      </c>
      <c r="F917" s="56">
        <v>140</v>
      </c>
      <c r="G917" s="66" t="s">
        <v>3489</v>
      </c>
    </row>
    <row r="918" spans="1:7" x14ac:dyDescent="0.2">
      <c r="A918" s="21">
        <v>5540246195096</v>
      </c>
      <c r="B918" s="23">
        <v>202211</v>
      </c>
      <c r="C918" t="s">
        <v>78</v>
      </c>
      <c r="D918" t="s">
        <v>4405</v>
      </c>
      <c r="E918" s="56">
        <v>0</v>
      </c>
      <c r="F918" s="56">
        <v>186</v>
      </c>
      <c r="G918" s="66" t="s">
        <v>3489</v>
      </c>
    </row>
    <row r="919" spans="1:7" x14ac:dyDescent="0.2">
      <c r="A919" s="21">
        <v>5540246195096</v>
      </c>
      <c r="B919" s="23">
        <v>202212</v>
      </c>
      <c r="C919" t="s">
        <v>78</v>
      </c>
      <c r="D919" t="s">
        <v>4406</v>
      </c>
      <c r="E919" s="56">
        <v>0</v>
      </c>
      <c r="F919" s="56">
        <v>103</v>
      </c>
      <c r="G919" s="66" t="s">
        <v>3489</v>
      </c>
    </row>
    <row r="920" spans="1:7" x14ac:dyDescent="0.2">
      <c r="A920" s="21">
        <v>5540246195096</v>
      </c>
      <c r="B920" s="23">
        <v>202301</v>
      </c>
      <c r="C920" t="s">
        <v>78</v>
      </c>
      <c r="D920" t="s">
        <v>4407</v>
      </c>
      <c r="E920" s="56">
        <v>0</v>
      </c>
      <c r="F920" s="56">
        <v>28</v>
      </c>
      <c r="G920" s="65" t="s">
        <v>3498</v>
      </c>
    </row>
    <row r="921" spans="1:7" x14ac:dyDescent="0.2">
      <c r="A921" s="21">
        <v>5540246195195</v>
      </c>
      <c r="B921" s="23">
        <v>202210</v>
      </c>
      <c r="C921" t="s">
        <v>124</v>
      </c>
      <c r="D921" t="s">
        <v>4408</v>
      </c>
      <c r="E921" s="56">
        <v>0</v>
      </c>
      <c r="F921" s="56">
        <v>0</v>
      </c>
      <c r="G921" s="66" t="s">
        <v>3489</v>
      </c>
    </row>
    <row r="922" spans="1:7" x14ac:dyDescent="0.2">
      <c r="A922" s="21">
        <v>5540246195195</v>
      </c>
      <c r="B922" s="23">
        <v>202211</v>
      </c>
      <c r="C922" t="s">
        <v>124</v>
      </c>
      <c r="D922" t="s">
        <v>4409</v>
      </c>
      <c r="E922" s="56">
        <v>0</v>
      </c>
      <c r="F922" s="56">
        <v>0</v>
      </c>
      <c r="G922" s="66" t="s">
        <v>3489</v>
      </c>
    </row>
    <row r="923" spans="1:7" x14ac:dyDescent="0.2">
      <c r="A923" s="18">
        <v>5540246195195</v>
      </c>
      <c r="B923" s="23">
        <v>202212</v>
      </c>
      <c r="C923" t="s">
        <v>124</v>
      </c>
      <c r="D923" t="s">
        <v>4410</v>
      </c>
      <c r="E923" s="56">
        <v>0</v>
      </c>
      <c r="F923" s="56">
        <v>0</v>
      </c>
      <c r="G923" s="66" t="s">
        <v>3489</v>
      </c>
    </row>
    <row r="924" spans="1:7" x14ac:dyDescent="0.2">
      <c r="A924" s="18">
        <v>5540246195195</v>
      </c>
      <c r="B924" s="23">
        <v>202301</v>
      </c>
      <c r="C924" t="s">
        <v>124</v>
      </c>
      <c r="D924" t="s">
        <v>4411</v>
      </c>
      <c r="E924" s="56">
        <v>0</v>
      </c>
      <c r="F924" s="56">
        <v>0</v>
      </c>
      <c r="G924" s="65" t="s">
        <v>3498</v>
      </c>
    </row>
    <row r="925" spans="1:7" x14ac:dyDescent="0.2">
      <c r="A925" s="18">
        <v>5540246195241</v>
      </c>
      <c r="B925" s="23">
        <v>202301</v>
      </c>
      <c r="C925" t="s">
        <v>78</v>
      </c>
      <c r="D925" t="s">
        <v>4412</v>
      </c>
      <c r="E925" s="56">
        <v>0</v>
      </c>
      <c r="F925" s="56">
        <v>70</v>
      </c>
      <c r="G925" s="65" t="s">
        <v>3498</v>
      </c>
    </row>
    <row r="926" spans="1:7" x14ac:dyDescent="0.2">
      <c r="A926" s="21">
        <v>5540246195242</v>
      </c>
      <c r="B926" s="23">
        <v>202212</v>
      </c>
      <c r="C926" t="s">
        <v>78</v>
      </c>
      <c r="D926" t="s">
        <v>4413</v>
      </c>
      <c r="E926" s="56">
        <v>0</v>
      </c>
      <c r="F926" s="56">
        <v>696</v>
      </c>
      <c r="G926" s="66" t="s">
        <v>3489</v>
      </c>
    </row>
    <row r="927" spans="1:7" x14ac:dyDescent="0.2">
      <c r="A927" s="21">
        <v>5540246195653</v>
      </c>
      <c r="B927" s="23">
        <v>202210</v>
      </c>
      <c r="C927" t="s">
        <v>124</v>
      </c>
      <c r="D927" t="s">
        <v>4414</v>
      </c>
      <c r="E927" s="56">
        <v>0</v>
      </c>
      <c r="F927" s="56">
        <v>200</v>
      </c>
      <c r="G927" s="66" t="s">
        <v>3489</v>
      </c>
    </row>
    <row r="928" spans="1:7" x14ac:dyDescent="0.2">
      <c r="A928" s="21">
        <v>5540246195653</v>
      </c>
      <c r="B928" s="23">
        <v>202301</v>
      </c>
      <c r="C928" t="s">
        <v>124</v>
      </c>
      <c r="D928" t="s">
        <v>4415</v>
      </c>
      <c r="E928" s="56">
        <v>0</v>
      </c>
      <c r="F928" s="56">
        <v>10</v>
      </c>
      <c r="G928" s="65" t="s">
        <v>3498</v>
      </c>
    </row>
    <row r="929" spans="1:7" x14ac:dyDescent="0.2">
      <c r="A929" s="21">
        <v>5540246195943</v>
      </c>
      <c r="B929" s="23">
        <v>202301</v>
      </c>
      <c r="C929" t="s">
        <v>37</v>
      </c>
      <c r="D929" t="s">
        <v>4416</v>
      </c>
      <c r="E929" s="56">
        <v>0</v>
      </c>
      <c r="F929" s="56">
        <v>163</v>
      </c>
      <c r="G929" s="65" t="s">
        <v>3498</v>
      </c>
    </row>
    <row r="930" spans="1:7" x14ac:dyDescent="0.2">
      <c r="A930" s="18">
        <v>5540246195944</v>
      </c>
      <c r="B930" s="23">
        <v>202301</v>
      </c>
      <c r="C930" t="s">
        <v>37</v>
      </c>
      <c r="D930" t="s">
        <v>4417</v>
      </c>
      <c r="E930" s="56">
        <v>0</v>
      </c>
      <c r="F930" s="56">
        <v>209</v>
      </c>
      <c r="G930" s="65" t="s">
        <v>3498</v>
      </c>
    </row>
    <row r="931" spans="1:7" x14ac:dyDescent="0.2">
      <c r="A931" s="21">
        <v>5540246195999</v>
      </c>
      <c r="B931" s="23">
        <v>202301</v>
      </c>
      <c r="C931" t="s">
        <v>78</v>
      </c>
      <c r="D931" t="s">
        <v>4418</v>
      </c>
      <c r="E931" s="56">
        <v>0</v>
      </c>
      <c r="F931" s="56">
        <v>163</v>
      </c>
      <c r="G931" s="65" t="s">
        <v>3498</v>
      </c>
    </row>
    <row r="932" spans="1:7" x14ac:dyDescent="0.2">
      <c r="A932" s="21">
        <v>5540246196002</v>
      </c>
      <c r="B932" s="23">
        <v>202212</v>
      </c>
      <c r="C932" t="s">
        <v>37</v>
      </c>
      <c r="D932" t="s">
        <v>4419</v>
      </c>
      <c r="E932" s="56">
        <v>0</v>
      </c>
      <c r="F932" s="56">
        <v>26</v>
      </c>
      <c r="G932" s="66" t="s">
        <v>3489</v>
      </c>
    </row>
    <row r="933" spans="1:7" x14ac:dyDescent="0.2">
      <c r="A933" s="21">
        <v>5540246196065</v>
      </c>
      <c r="B933" s="23">
        <v>202212</v>
      </c>
      <c r="C933" t="s">
        <v>7</v>
      </c>
      <c r="D933" t="s">
        <v>4420</v>
      </c>
      <c r="E933" s="56">
        <v>0</v>
      </c>
      <c r="F933" s="56">
        <v>116</v>
      </c>
      <c r="G933" s="66" t="s">
        <v>3489</v>
      </c>
    </row>
    <row r="934" spans="1:7" x14ac:dyDescent="0.2">
      <c r="A934" s="21">
        <v>5540246196065</v>
      </c>
      <c r="B934" s="23">
        <v>202301</v>
      </c>
      <c r="C934" t="s">
        <v>7</v>
      </c>
      <c r="D934" t="s">
        <v>4421</v>
      </c>
      <c r="E934" s="56">
        <v>0</v>
      </c>
      <c r="F934" s="56">
        <v>98</v>
      </c>
      <c r="G934" s="65" t="s">
        <v>3498</v>
      </c>
    </row>
    <row r="935" spans="1:7" x14ac:dyDescent="0.2">
      <c r="A935" s="21">
        <v>5540246196092</v>
      </c>
      <c r="B935" s="23">
        <v>202211</v>
      </c>
      <c r="C935" t="s">
        <v>144</v>
      </c>
      <c r="D935" t="s">
        <v>4422</v>
      </c>
      <c r="E935" s="56">
        <v>0</v>
      </c>
      <c r="F935" s="56">
        <v>1244</v>
      </c>
      <c r="G935" s="66" t="s">
        <v>3489</v>
      </c>
    </row>
    <row r="936" spans="1:7" x14ac:dyDescent="0.2">
      <c r="A936" s="18">
        <v>5540246196092</v>
      </c>
      <c r="B936" s="23">
        <v>202212</v>
      </c>
      <c r="C936" t="s">
        <v>144</v>
      </c>
      <c r="D936" t="s">
        <v>4423</v>
      </c>
      <c r="E936" s="56">
        <v>0</v>
      </c>
      <c r="F936" s="56">
        <v>1225</v>
      </c>
      <c r="G936" s="66" t="s">
        <v>3489</v>
      </c>
    </row>
    <row r="937" spans="1:7" x14ac:dyDescent="0.2">
      <c r="A937" s="18">
        <v>5540246196800</v>
      </c>
      <c r="B937" s="23">
        <v>202301</v>
      </c>
      <c r="C937" t="s">
        <v>78</v>
      </c>
      <c r="D937" t="s">
        <v>4424</v>
      </c>
      <c r="E937" s="56">
        <v>0</v>
      </c>
      <c r="F937" s="56">
        <v>0</v>
      </c>
      <c r="G937" s="65" t="s">
        <v>3498</v>
      </c>
    </row>
  </sheetData>
  <autoFilter ref="A2:G937" xr:uid="{B31E9BBC-00F7-457C-A2EC-F9C4E76998B9}"/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414D-E157-481D-A456-D63FF58B0A5B}">
  <dimension ref="A1:M2160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16.28515625" customWidth="1"/>
    <col min="2" max="2" width="14" bestFit="1" customWidth="1"/>
    <col min="6" max="6" width="14.140625" bestFit="1" customWidth="1"/>
    <col min="8" max="8" width="21.140625" bestFit="1" customWidth="1"/>
    <col min="9" max="9" width="26.85546875" customWidth="1"/>
    <col min="10" max="10" width="30" bestFit="1" customWidth="1"/>
    <col min="11" max="11" width="20.140625" bestFit="1" customWidth="1"/>
    <col min="12" max="12" width="20.140625" customWidth="1"/>
  </cols>
  <sheetData>
    <row r="1" spans="1:13" x14ac:dyDescent="0.2">
      <c r="A1" s="67" t="s">
        <v>2544</v>
      </c>
      <c r="E1" s="48" t="str">
        <f>YEAR(C1)&amp;TEXT(MONTH(C1),"00")</f>
        <v>190001</v>
      </c>
      <c r="F1" s="44" t="str">
        <f>IF(A2=A1,"ligne doublon","ligne unique")</f>
        <v>ligne unique</v>
      </c>
    </row>
    <row r="2" spans="1:13" ht="39" customHeight="1" x14ac:dyDescent="0.2">
      <c r="A2" s="12" t="s">
        <v>154</v>
      </c>
      <c r="B2" s="27" t="s">
        <v>155</v>
      </c>
      <c r="C2" s="12" t="s">
        <v>158</v>
      </c>
      <c r="D2" s="15" t="s">
        <v>159</v>
      </c>
      <c r="E2" s="60" t="s">
        <v>160</v>
      </c>
      <c r="F2" s="60" t="s">
        <v>2540</v>
      </c>
    </row>
    <row r="3" spans="1:13" x14ac:dyDescent="0.2">
      <c r="A3" s="18">
        <v>142634985</v>
      </c>
      <c r="B3" s="18">
        <v>5540246188047</v>
      </c>
      <c r="C3" s="17">
        <v>44693</v>
      </c>
      <c r="D3" s="19">
        <v>116</v>
      </c>
      <c r="E3" s="14">
        <v>202205</v>
      </c>
      <c r="F3" s="59" t="s">
        <v>2552</v>
      </c>
    </row>
    <row r="4" spans="1:13" x14ac:dyDescent="0.2">
      <c r="A4" s="21">
        <v>142635040</v>
      </c>
      <c r="B4" s="21">
        <v>5540246187995</v>
      </c>
      <c r="C4" s="20">
        <v>44786</v>
      </c>
      <c r="D4" s="22">
        <v>2320</v>
      </c>
      <c r="E4" s="14">
        <v>202208</v>
      </c>
      <c r="F4" s="59" t="s">
        <v>2552</v>
      </c>
      <c r="H4" s="28" t="s">
        <v>160</v>
      </c>
      <c r="I4" s="28" t="s">
        <v>155</v>
      </c>
      <c r="J4" s="28" t="s">
        <v>2540</v>
      </c>
      <c r="K4" t="s">
        <v>2541</v>
      </c>
    </row>
    <row r="5" spans="1:13" x14ac:dyDescent="0.2">
      <c r="A5" s="21">
        <v>142645084</v>
      </c>
      <c r="B5" s="21">
        <v>5540246188047</v>
      </c>
      <c r="C5" s="20">
        <v>44693</v>
      </c>
      <c r="D5" s="22">
        <v>116</v>
      </c>
      <c r="E5" s="14">
        <v>202205</v>
      </c>
      <c r="F5" s="59" t="s">
        <v>2552</v>
      </c>
      <c r="H5">
        <v>202205</v>
      </c>
      <c r="K5">
        <v>118</v>
      </c>
    </row>
    <row r="6" spans="1:13" x14ac:dyDescent="0.2">
      <c r="A6" s="18">
        <v>142645188</v>
      </c>
      <c r="B6" s="18">
        <v>5540246190727</v>
      </c>
      <c r="C6" s="17">
        <v>44687</v>
      </c>
      <c r="D6" s="19">
        <v>877</v>
      </c>
      <c r="E6" s="14">
        <v>202205</v>
      </c>
      <c r="F6" s="59" t="s">
        <v>2552</v>
      </c>
      <c r="H6">
        <v>202206</v>
      </c>
      <c r="K6">
        <v>96</v>
      </c>
    </row>
    <row r="7" spans="1:13" x14ac:dyDescent="0.2">
      <c r="A7" s="21">
        <v>142645192</v>
      </c>
      <c r="B7" s="21">
        <v>5540246192264</v>
      </c>
      <c r="C7" s="20">
        <v>44684</v>
      </c>
      <c r="D7" s="22">
        <v>1300</v>
      </c>
      <c r="E7" s="14">
        <v>202205</v>
      </c>
      <c r="F7" s="63" t="s">
        <v>2554</v>
      </c>
      <c r="H7">
        <v>202207</v>
      </c>
      <c r="K7">
        <v>79</v>
      </c>
    </row>
    <row r="8" spans="1:13" x14ac:dyDescent="0.2">
      <c r="A8" s="18">
        <v>142645192</v>
      </c>
      <c r="B8" s="18">
        <v>5540246192265</v>
      </c>
      <c r="C8" s="17">
        <v>44684</v>
      </c>
      <c r="D8" s="19">
        <v>483</v>
      </c>
      <c r="E8" s="14">
        <v>202205</v>
      </c>
      <c r="F8" s="59" t="s">
        <v>2552</v>
      </c>
      <c r="H8">
        <v>202208</v>
      </c>
      <c r="K8">
        <v>104</v>
      </c>
    </row>
    <row r="9" spans="1:13" x14ac:dyDescent="0.2">
      <c r="A9" s="18">
        <v>142655345</v>
      </c>
      <c r="B9" s="18">
        <v>5540246181061</v>
      </c>
      <c r="C9" s="17">
        <v>44684</v>
      </c>
      <c r="D9" s="19">
        <v>5099</v>
      </c>
      <c r="E9" s="14">
        <v>202205</v>
      </c>
      <c r="F9" s="59" t="s">
        <v>2552</v>
      </c>
      <c r="H9">
        <v>202209</v>
      </c>
      <c r="K9">
        <v>114</v>
      </c>
    </row>
    <row r="10" spans="1:13" x14ac:dyDescent="0.2">
      <c r="A10" s="18">
        <v>142655350</v>
      </c>
      <c r="B10" s="18">
        <v>5540246193505</v>
      </c>
      <c r="C10" s="17">
        <v>44683</v>
      </c>
      <c r="D10" s="19">
        <v>14848</v>
      </c>
      <c r="E10" s="14">
        <v>202205</v>
      </c>
      <c r="F10" s="59" t="s">
        <v>2552</v>
      </c>
      <c r="H10">
        <v>202210</v>
      </c>
      <c r="K10">
        <v>130</v>
      </c>
    </row>
    <row r="11" spans="1:13" x14ac:dyDescent="0.2">
      <c r="A11" s="21">
        <v>142655351</v>
      </c>
      <c r="B11" s="21">
        <v>5540246193505</v>
      </c>
      <c r="C11" s="20">
        <v>44694</v>
      </c>
      <c r="D11" s="22">
        <v>17818</v>
      </c>
      <c r="E11" s="14">
        <v>202205</v>
      </c>
      <c r="F11" s="59" t="s">
        <v>2552</v>
      </c>
      <c r="H11">
        <v>202211</v>
      </c>
      <c r="K11">
        <v>104</v>
      </c>
    </row>
    <row r="12" spans="1:13" x14ac:dyDescent="0.2">
      <c r="A12" s="21">
        <v>142665370</v>
      </c>
      <c r="B12" s="21">
        <v>5540246188224</v>
      </c>
      <c r="C12" s="20">
        <v>44683</v>
      </c>
      <c r="D12" s="22">
        <v>1207</v>
      </c>
      <c r="E12" s="14">
        <v>202205</v>
      </c>
      <c r="F12" s="59" t="s">
        <v>2552</v>
      </c>
      <c r="H12">
        <v>202212</v>
      </c>
      <c r="K12">
        <v>125</v>
      </c>
      <c r="M12" s="31" t="s">
        <v>179</v>
      </c>
    </row>
    <row r="13" spans="1:13" x14ac:dyDescent="0.2">
      <c r="A13" s="21">
        <v>142665379</v>
      </c>
      <c r="B13" s="21">
        <v>5540246180522</v>
      </c>
      <c r="C13" s="20">
        <v>44682</v>
      </c>
      <c r="D13" s="22">
        <v>1337</v>
      </c>
      <c r="E13" s="14">
        <v>202205</v>
      </c>
      <c r="F13" s="59" t="s">
        <v>2552</v>
      </c>
      <c r="H13">
        <v>202301</v>
      </c>
      <c r="K13">
        <v>101</v>
      </c>
      <c r="M13" s="41">
        <f>GETPIVOTDATA("Num CDE",$H$4,"AnnéeMois",202301)/GETPIVOTDATA("Num CDE",$H$4,"AnnéeMois",202205)-1</f>
        <v>-0.14406779661016944</v>
      </c>
    </row>
    <row r="14" spans="1:13" x14ac:dyDescent="0.2">
      <c r="A14" s="21">
        <v>142665420</v>
      </c>
      <c r="B14" s="21">
        <v>5540246192264</v>
      </c>
      <c r="C14" s="20">
        <v>44705</v>
      </c>
      <c r="D14" s="22">
        <v>1485</v>
      </c>
      <c r="E14" s="14">
        <v>202205</v>
      </c>
      <c r="F14" s="63" t="s">
        <v>2554</v>
      </c>
      <c r="H14" t="s">
        <v>171</v>
      </c>
      <c r="K14">
        <v>971</v>
      </c>
    </row>
    <row r="15" spans="1:13" x14ac:dyDescent="0.2">
      <c r="A15" s="18">
        <v>142665420</v>
      </c>
      <c r="B15" s="18">
        <v>5540246192265</v>
      </c>
      <c r="C15" s="17">
        <v>44705</v>
      </c>
      <c r="D15" s="19">
        <v>297</v>
      </c>
      <c r="E15" s="14">
        <v>202205</v>
      </c>
      <c r="F15" s="59" t="s">
        <v>2552</v>
      </c>
    </row>
    <row r="16" spans="1:13" x14ac:dyDescent="0.2">
      <c r="A16" s="21">
        <v>142665441</v>
      </c>
      <c r="B16" s="21">
        <v>5540246173472</v>
      </c>
      <c r="C16" s="20">
        <v>44682</v>
      </c>
      <c r="D16" s="22">
        <v>307</v>
      </c>
      <c r="E16" s="14">
        <v>202205</v>
      </c>
      <c r="F16" s="63" t="s">
        <v>2554</v>
      </c>
    </row>
    <row r="17" spans="1:6" x14ac:dyDescent="0.2">
      <c r="A17" s="18">
        <v>142665441</v>
      </c>
      <c r="B17" s="18">
        <v>5540246175050</v>
      </c>
      <c r="C17" s="17">
        <v>44682</v>
      </c>
      <c r="D17" s="19">
        <v>279</v>
      </c>
      <c r="E17" s="14">
        <v>202205</v>
      </c>
      <c r="F17" s="59" t="s">
        <v>2552</v>
      </c>
    </row>
    <row r="18" spans="1:6" x14ac:dyDescent="0.2">
      <c r="A18" s="21">
        <v>142665458</v>
      </c>
      <c r="B18" s="21">
        <v>5540246182684</v>
      </c>
      <c r="C18" s="20">
        <v>44682</v>
      </c>
      <c r="D18" s="22">
        <v>186</v>
      </c>
      <c r="E18" s="14">
        <v>202205</v>
      </c>
      <c r="F18" s="63" t="s">
        <v>2554</v>
      </c>
    </row>
    <row r="19" spans="1:6" x14ac:dyDescent="0.2">
      <c r="A19" s="18">
        <v>142665458</v>
      </c>
      <c r="B19" s="18">
        <v>5540246183844</v>
      </c>
      <c r="C19" s="17">
        <v>44682</v>
      </c>
      <c r="D19" s="19">
        <v>140</v>
      </c>
      <c r="E19" s="14">
        <v>202205</v>
      </c>
      <c r="F19" s="59" t="s">
        <v>2552</v>
      </c>
    </row>
    <row r="20" spans="1:6" x14ac:dyDescent="0.2">
      <c r="A20" s="18">
        <v>142665488</v>
      </c>
      <c r="B20" s="18">
        <v>5540246170256</v>
      </c>
      <c r="C20" s="17">
        <v>44687</v>
      </c>
      <c r="D20" s="19">
        <v>2645</v>
      </c>
      <c r="E20" s="14">
        <v>202205</v>
      </c>
      <c r="F20" s="63" t="s">
        <v>2554</v>
      </c>
    </row>
    <row r="21" spans="1:6" x14ac:dyDescent="0.2">
      <c r="A21" s="21">
        <v>142665488</v>
      </c>
      <c r="B21" s="21">
        <v>5540246171888</v>
      </c>
      <c r="C21" s="20">
        <v>44687</v>
      </c>
      <c r="D21" s="22">
        <v>910</v>
      </c>
      <c r="E21" s="14">
        <v>202205</v>
      </c>
      <c r="F21" s="59" t="s">
        <v>2552</v>
      </c>
    </row>
    <row r="22" spans="1:6" x14ac:dyDescent="0.2">
      <c r="A22" s="18">
        <v>142665490</v>
      </c>
      <c r="B22" s="18">
        <v>5540246177376</v>
      </c>
      <c r="C22" s="17">
        <v>44693</v>
      </c>
      <c r="D22" s="19">
        <v>1244</v>
      </c>
      <c r="E22" s="14">
        <v>202205</v>
      </c>
      <c r="F22" s="59" t="s">
        <v>2552</v>
      </c>
    </row>
    <row r="23" spans="1:6" x14ac:dyDescent="0.2">
      <c r="A23" s="21">
        <v>142665515</v>
      </c>
      <c r="B23" s="21">
        <v>5540246174095</v>
      </c>
      <c r="C23" s="20">
        <v>44686</v>
      </c>
      <c r="D23" s="22">
        <v>84</v>
      </c>
      <c r="E23" s="14">
        <v>202205</v>
      </c>
      <c r="F23" s="63" t="s">
        <v>2554</v>
      </c>
    </row>
    <row r="24" spans="1:6" x14ac:dyDescent="0.2">
      <c r="A24" s="18">
        <v>142665515</v>
      </c>
      <c r="B24" s="18">
        <v>5540246190743</v>
      </c>
      <c r="C24" s="17">
        <v>44686</v>
      </c>
      <c r="D24" s="19">
        <v>279</v>
      </c>
      <c r="E24" s="14">
        <v>202205</v>
      </c>
      <c r="F24" s="59" t="s">
        <v>2552</v>
      </c>
    </row>
    <row r="25" spans="1:6" x14ac:dyDescent="0.2">
      <c r="A25" s="18">
        <v>142665520</v>
      </c>
      <c r="B25" s="18">
        <v>5540246173906</v>
      </c>
      <c r="C25" s="17">
        <v>44687</v>
      </c>
      <c r="D25" s="19">
        <v>1634</v>
      </c>
      <c r="E25" s="14">
        <v>202205</v>
      </c>
      <c r="F25" s="63" t="s">
        <v>2554</v>
      </c>
    </row>
    <row r="26" spans="1:6" x14ac:dyDescent="0.2">
      <c r="A26" s="21">
        <v>142665520</v>
      </c>
      <c r="B26" s="21">
        <v>5540246181016</v>
      </c>
      <c r="C26" s="20">
        <v>44687</v>
      </c>
      <c r="D26" s="22">
        <v>8909</v>
      </c>
      <c r="E26" s="14">
        <v>202205</v>
      </c>
      <c r="F26" s="59" t="s">
        <v>2552</v>
      </c>
    </row>
    <row r="27" spans="1:6" x14ac:dyDescent="0.2">
      <c r="A27" s="21">
        <v>142675550</v>
      </c>
      <c r="B27" s="21">
        <v>5540246188583</v>
      </c>
      <c r="C27" s="20">
        <v>44682</v>
      </c>
      <c r="D27" s="22">
        <v>2784</v>
      </c>
      <c r="E27" s="14">
        <v>202205</v>
      </c>
      <c r="F27" s="59" t="s">
        <v>2552</v>
      </c>
    </row>
    <row r="28" spans="1:6" x14ac:dyDescent="0.2">
      <c r="A28" s="18">
        <v>142675553</v>
      </c>
      <c r="B28" s="18">
        <v>5540246175047</v>
      </c>
      <c r="C28" s="17">
        <v>44686</v>
      </c>
      <c r="D28" s="19">
        <v>418</v>
      </c>
      <c r="E28" s="14">
        <v>202205</v>
      </c>
      <c r="F28" s="59" t="s">
        <v>2552</v>
      </c>
    </row>
    <row r="29" spans="1:6" x14ac:dyDescent="0.2">
      <c r="A29" s="21">
        <v>142675554</v>
      </c>
      <c r="B29" s="21">
        <v>5540246174095</v>
      </c>
      <c r="C29" s="20">
        <v>44690</v>
      </c>
      <c r="D29" s="22">
        <v>140</v>
      </c>
      <c r="E29" s="14">
        <v>202205</v>
      </c>
      <c r="F29" s="63" t="s">
        <v>2554</v>
      </c>
    </row>
    <row r="30" spans="1:6" x14ac:dyDescent="0.2">
      <c r="A30" s="18">
        <v>142675554</v>
      </c>
      <c r="B30" s="18">
        <v>5540246175049</v>
      </c>
      <c r="C30" s="17">
        <v>44690</v>
      </c>
      <c r="D30" s="19">
        <v>223</v>
      </c>
      <c r="E30" s="14">
        <v>202205</v>
      </c>
      <c r="F30" s="63" t="s">
        <v>2554</v>
      </c>
    </row>
    <row r="31" spans="1:6" x14ac:dyDescent="0.2">
      <c r="A31" s="21">
        <v>142675554</v>
      </c>
      <c r="B31" s="21">
        <v>5540246175050</v>
      </c>
      <c r="C31" s="20">
        <v>44690</v>
      </c>
      <c r="D31" s="22">
        <v>836</v>
      </c>
      <c r="E31" s="14">
        <v>202205</v>
      </c>
      <c r="F31" s="59" t="s">
        <v>2552</v>
      </c>
    </row>
    <row r="32" spans="1:6" x14ac:dyDescent="0.2">
      <c r="A32" s="21">
        <v>142675555</v>
      </c>
      <c r="B32" s="21">
        <v>5540246173472</v>
      </c>
      <c r="C32" s="20">
        <v>44696</v>
      </c>
      <c r="D32" s="22">
        <v>557</v>
      </c>
      <c r="E32" s="14">
        <v>202205</v>
      </c>
      <c r="F32" s="59" t="s">
        <v>2552</v>
      </c>
    </row>
    <row r="33" spans="1:6" x14ac:dyDescent="0.2">
      <c r="A33" s="18">
        <v>142675562</v>
      </c>
      <c r="B33" s="18">
        <v>5540246184617</v>
      </c>
      <c r="C33" s="17">
        <v>44686</v>
      </c>
      <c r="D33" s="19">
        <v>18338</v>
      </c>
      <c r="E33" s="14">
        <v>202205</v>
      </c>
      <c r="F33" s="59" t="s">
        <v>2552</v>
      </c>
    </row>
    <row r="34" spans="1:6" x14ac:dyDescent="0.2">
      <c r="A34" s="21">
        <v>142675565</v>
      </c>
      <c r="B34" s="21">
        <v>5540246170256</v>
      </c>
      <c r="C34" s="20">
        <v>44686</v>
      </c>
      <c r="D34" s="22">
        <v>1764</v>
      </c>
      <c r="E34" s="14">
        <v>202205</v>
      </c>
      <c r="F34" s="63" t="s">
        <v>2554</v>
      </c>
    </row>
    <row r="35" spans="1:6" x14ac:dyDescent="0.2">
      <c r="A35" s="18">
        <v>142675565</v>
      </c>
      <c r="B35" s="18">
        <v>5540246171888</v>
      </c>
      <c r="C35" s="17">
        <v>44686</v>
      </c>
      <c r="D35" s="19">
        <v>1560</v>
      </c>
      <c r="E35" s="14">
        <v>202205</v>
      </c>
      <c r="F35" s="59" t="s">
        <v>2552</v>
      </c>
    </row>
    <row r="36" spans="1:6" x14ac:dyDescent="0.2">
      <c r="A36" s="18">
        <v>142675576</v>
      </c>
      <c r="B36" s="18">
        <v>5540246172978</v>
      </c>
      <c r="C36" s="17">
        <v>44682</v>
      </c>
      <c r="D36" s="19">
        <v>836</v>
      </c>
      <c r="E36" s="14">
        <v>202205</v>
      </c>
      <c r="F36" s="63" t="s">
        <v>2554</v>
      </c>
    </row>
    <row r="37" spans="1:6" x14ac:dyDescent="0.2">
      <c r="A37" s="21">
        <v>142675576</v>
      </c>
      <c r="B37" s="21">
        <v>5540246174174</v>
      </c>
      <c r="C37" s="20">
        <v>44682</v>
      </c>
      <c r="D37" s="22">
        <v>232</v>
      </c>
      <c r="E37" s="14">
        <v>202205</v>
      </c>
      <c r="F37" s="63" t="s">
        <v>2554</v>
      </c>
    </row>
    <row r="38" spans="1:6" x14ac:dyDescent="0.2">
      <c r="A38" s="18">
        <v>142675576</v>
      </c>
      <c r="B38" s="18">
        <v>5540246176295</v>
      </c>
      <c r="C38" s="17">
        <v>44682</v>
      </c>
      <c r="D38" s="19">
        <v>7424</v>
      </c>
      <c r="E38" s="14">
        <v>202205</v>
      </c>
      <c r="F38" s="63" t="s">
        <v>2554</v>
      </c>
    </row>
    <row r="39" spans="1:6" x14ac:dyDescent="0.2">
      <c r="A39" s="21">
        <v>142675576</v>
      </c>
      <c r="B39" s="21">
        <v>5540246184808</v>
      </c>
      <c r="C39" s="20">
        <v>44682</v>
      </c>
      <c r="D39" s="22">
        <v>2088</v>
      </c>
      <c r="E39" s="14">
        <v>202205</v>
      </c>
      <c r="F39" s="63" t="s">
        <v>2554</v>
      </c>
    </row>
    <row r="40" spans="1:6" x14ac:dyDescent="0.2">
      <c r="A40" s="18">
        <v>142675576</v>
      </c>
      <c r="B40" s="18">
        <v>5540246187987</v>
      </c>
      <c r="C40" s="17">
        <v>44682</v>
      </c>
      <c r="D40" s="19">
        <v>4455</v>
      </c>
      <c r="E40" s="14">
        <v>202205</v>
      </c>
      <c r="F40" s="59" t="s">
        <v>2552</v>
      </c>
    </row>
    <row r="41" spans="1:6" x14ac:dyDescent="0.2">
      <c r="A41" s="21">
        <v>142675581</v>
      </c>
      <c r="B41" s="21">
        <v>5540246177132</v>
      </c>
      <c r="C41" s="20">
        <v>44682</v>
      </c>
      <c r="D41" s="22">
        <v>9280</v>
      </c>
      <c r="E41" s="14">
        <v>202205</v>
      </c>
      <c r="F41" s="63" t="s">
        <v>2554</v>
      </c>
    </row>
    <row r="42" spans="1:6" x14ac:dyDescent="0.2">
      <c r="A42" s="18">
        <v>142675581</v>
      </c>
      <c r="B42" s="18">
        <v>5540246177133</v>
      </c>
      <c r="C42" s="17">
        <v>44682</v>
      </c>
      <c r="D42" s="19">
        <v>5012</v>
      </c>
      <c r="E42" s="14">
        <v>202205</v>
      </c>
      <c r="F42" s="63" t="s">
        <v>2554</v>
      </c>
    </row>
    <row r="43" spans="1:6" x14ac:dyDescent="0.2">
      <c r="A43" s="21">
        <v>142675581</v>
      </c>
      <c r="B43" s="21">
        <v>5540246183562</v>
      </c>
      <c r="C43" s="20">
        <v>44682</v>
      </c>
      <c r="D43" s="22">
        <v>1021</v>
      </c>
      <c r="E43" s="14">
        <v>202205</v>
      </c>
      <c r="F43" s="59" t="s">
        <v>2552</v>
      </c>
    </row>
    <row r="44" spans="1:6" x14ac:dyDescent="0.2">
      <c r="A44" s="21">
        <v>142675582</v>
      </c>
      <c r="B44" s="21">
        <v>5540246174095</v>
      </c>
      <c r="C44" s="20">
        <v>44694</v>
      </c>
      <c r="D44" s="22">
        <v>70</v>
      </c>
      <c r="E44" s="14">
        <v>202205</v>
      </c>
      <c r="F44" s="63" t="s">
        <v>2554</v>
      </c>
    </row>
    <row r="45" spans="1:6" x14ac:dyDescent="0.2">
      <c r="A45" s="18">
        <v>142675582</v>
      </c>
      <c r="B45" s="18">
        <v>5540246175047</v>
      </c>
      <c r="C45" s="17">
        <v>44694</v>
      </c>
      <c r="D45" s="19">
        <v>140</v>
      </c>
      <c r="E45" s="14">
        <v>202205</v>
      </c>
      <c r="F45" s="63" t="s">
        <v>2554</v>
      </c>
    </row>
    <row r="46" spans="1:6" x14ac:dyDescent="0.2">
      <c r="A46" s="21">
        <v>142675582</v>
      </c>
      <c r="B46" s="21">
        <v>5540246175049</v>
      </c>
      <c r="C46" s="20">
        <v>44694</v>
      </c>
      <c r="D46" s="22">
        <v>418</v>
      </c>
      <c r="E46" s="14">
        <v>202205</v>
      </c>
      <c r="F46" s="63" t="s">
        <v>2554</v>
      </c>
    </row>
    <row r="47" spans="1:6" x14ac:dyDescent="0.2">
      <c r="A47" s="18">
        <v>142675582</v>
      </c>
      <c r="B47" s="18">
        <v>5540246175050</v>
      </c>
      <c r="C47" s="17">
        <v>44694</v>
      </c>
      <c r="D47" s="19">
        <v>696</v>
      </c>
      <c r="E47" s="14">
        <v>202205</v>
      </c>
      <c r="F47" s="63" t="s">
        <v>2554</v>
      </c>
    </row>
    <row r="48" spans="1:6" x14ac:dyDescent="0.2">
      <c r="A48" s="21">
        <v>142675582</v>
      </c>
      <c r="B48" s="21">
        <v>5540246190743</v>
      </c>
      <c r="C48" s="20">
        <v>44694</v>
      </c>
      <c r="D48" s="22">
        <v>140</v>
      </c>
      <c r="E48" s="14">
        <v>202205</v>
      </c>
      <c r="F48" s="59" t="s">
        <v>2552</v>
      </c>
    </row>
    <row r="49" spans="1:6" x14ac:dyDescent="0.2">
      <c r="A49" s="18">
        <v>142675583</v>
      </c>
      <c r="B49" s="18">
        <v>5540246188224</v>
      </c>
      <c r="C49" s="17">
        <v>44693</v>
      </c>
      <c r="D49" s="19">
        <v>986</v>
      </c>
      <c r="E49" s="14">
        <v>202205</v>
      </c>
      <c r="F49" s="59" t="s">
        <v>2552</v>
      </c>
    </row>
    <row r="50" spans="1:6" x14ac:dyDescent="0.2">
      <c r="A50" s="18">
        <v>142675585</v>
      </c>
      <c r="B50" s="18">
        <v>5540246183130</v>
      </c>
      <c r="C50" s="17">
        <v>44687</v>
      </c>
      <c r="D50" s="19">
        <v>2256</v>
      </c>
      <c r="E50" s="14">
        <v>202205</v>
      </c>
      <c r="F50" s="63" t="s">
        <v>2554</v>
      </c>
    </row>
    <row r="51" spans="1:6" x14ac:dyDescent="0.2">
      <c r="A51" s="21">
        <v>142675585</v>
      </c>
      <c r="B51" s="21">
        <v>5540246183537</v>
      </c>
      <c r="C51" s="20">
        <v>44687</v>
      </c>
      <c r="D51" s="22">
        <v>961</v>
      </c>
      <c r="E51" s="14">
        <v>202205</v>
      </c>
      <c r="F51" s="63" t="s">
        <v>2554</v>
      </c>
    </row>
    <row r="52" spans="1:6" x14ac:dyDescent="0.2">
      <c r="A52" s="18">
        <v>142675585</v>
      </c>
      <c r="B52" s="18">
        <v>5540246183538</v>
      </c>
      <c r="C52" s="17">
        <v>44687</v>
      </c>
      <c r="D52" s="19">
        <v>919</v>
      </c>
      <c r="E52" s="14">
        <v>202205</v>
      </c>
      <c r="F52" s="59" t="s">
        <v>2552</v>
      </c>
    </row>
    <row r="53" spans="1:6" x14ac:dyDescent="0.2">
      <c r="A53" s="21">
        <v>142675587</v>
      </c>
      <c r="B53" s="21">
        <v>5540246183558</v>
      </c>
      <c r="C53" s="20">
        <v>44686</v>
      </c>
      <c r="D53" s="22">
        <v>1300</v>
      </c>
      <c r="E53" s="14">
        <v>202205</v>
      </c>
      <c r="F53" s="63" t="s">
        <v>2554</v>
      </c>
    </row>
    <row r="54" spans="1:6" x14ac:dyDescent="0.2">
      <c r="A54" s="18">
        <v>142675587</v>
      </c>
      <c r="B54" s="18">
        <v>5540246183560</v>
      </c>
      <c r="C54" s="17">
        <v>44686</v>
      </c>
      <c r="D54" s="19">
        <v>223</v>
      </c>
      <c r="E54" s="14">
        <v>202205</v>
      </c>
      <c r="F54" s="59" t="s">
        <v>2552</v>
      </c>
    </row>
    <row r="55" spans="1:6" x14ac:dyDescent="0.2">
      <c r="A55" s="21">
        <v>142675589</v>
      </c>
      <c r="B55" s="21">
        <v>5540246183589</v>
      </c>
      <c r="C55" s="20">
        <v>44694</v>
      </c>
      <c r="D55" s="22">
        <v>1300</v>
      </c>
      <c r="E55" s="14">
        <v>202205</v>
      </c>
      <c r="F55" s="59" t="s">
        <v>2552</v>
      </c>
    </row>
    <row r="56" spans="1:6" x14ac:dyDescent="0.2">
      <c r="A56" s="21">
        <v>142675596</v>
      </c>
      <c r="B56" s="21">
        <v>5540246184617</v>
      </c>
      <c r="C56" s="20">
        <v>44683</v>
      </c>
      <c r="D56" s="22">
        <v>4585</v>
      </c>
      <c r="E56" s="14">
        <v>202205</v>
      </c>
      <c r="F56" s="59" t="s">
        <v>2552</v>
      </c>
    </row>
    <row r="57" spans="1:6" x14ac:dyDescent="0.2">
      <c r="A57" s="21">
        <v>142675607</v>
      </c>
      <c r="B57" s="21">
        <v>5540246173685</v>
      </c>
      <c r="C57" s="20">
        <v>44693</v>
      </c>
      <c r="D57" s="22">
        <v>891</v>
      </c>
      <c r="E57" s="14">
        <v>202205</v>
      </c>
      <c r="F57" s="59" t="s">
        <v>2552</v>
      </c>
    </row>
    <row r="58" spans="1:6" x14ac:dyDescent="0.2">
      <c r="A58" s="18">
        <v>142675618</v>
      </c>
      <c r="B58" s="18">
        <v>5540246171933</v>
      </c>
      <c r="C58" s="17">
        <v>44683</v>
      </c>
      <c r="D58" s="19">
        <v>279</v>
      </c>
      <c r="E58" s="14">
        <v>202205</v>
      </c>
      <c r="F58" s="63" t="s">
        <v>2554</v>
      </c>
    </row>
    <row r="59" spans="1:6" x14ac:dyDescent="0.2">
      <c r="A59" s="21">
        <v>142675618</v>
      </c>
      <c r="B59" s="21">
        <v>5540246176295</v>
      </c>
      <c r="C59" s="20">
        <v>44683</v>
      </c>
      <c r="D59" s="22">
        <v>7424</v>
      </c>
      <c r="E59" s="14">
        <v>202205</v>
      </c>
      <c r="F59" s="63" t="s">
        <v>2554</v>
      </c>
    </row>
    <row r="60" spans="1:6" x14ac:dyDescent="0.2">
      <c r="A60" s="21">
        <v>142675618</v>
      </c>
      <c r="B60" s="21">
        <v>5540246187987</v>
      </c>
      <c r="C60" s="20">
        <v>44683</v>
      </c>
      <c r="D60" s="22">
        <v>1782</v>
      </c>
      <c r="E60" s="14">
        <v>202205</v>
      </c>
      <c r="F60" s="63" t="s">
        <v>2554</v>
      </c>
    </row>
    <row r="61" spans="1:6" x14ac:dyDescent="0.2">
      <c r="A61" s="18">
        <v>142675618</v>
      </c>
      <c r="B61" s="18">
        <v>5540246188200</v>
      </c>
      <c r="C61" s="17">
        <v>44683</v>
      </c>
      <c r="D61" s="19">
        <v>372</v>
      </c>
      <c r="E61" s="14">
        <v>202205</v>
      </c>
      <c r="F61" s="59" t="s">
        <v>2552</v>
      </c>
    </row>
    <row r="62" spans="1:6" x14ac:dyDescent="0.2">
      <c r="A62" s="21">
        <v>142675619</v>
      </c>
      <c r="B62" s="21">
        <v>5540246172539</v>
      </c>
      <c r="C62" s="20">
        <v>44683</v>
      </c>
      <c r="D62" s="22">
        <v>70</v>
      </c>
      <c r="E62" s="14">
        <v>202205</v>
      </c>
      <c r="F62" s="63" t="s">
        <v>2554</v>
      </c>
    </row>
    <row r="63" spans="1:6" x14ac:dyDescent="0.2">
      <c r="A63" s="18">
        <v>142675619</v>
      </c>
      <c r="B63" s="18">
        <v>5540246172978</v>
      </c>
      <c r="C63" s="17">
        <v>44683</v>
      </c>
      <c r="D63" s="19">
        <v>836</v>
      </c>
      <c r="E63" s="14">
        <v>202205</v>
      </c>
      <c r="F63" s="63" t="s">
        <v>2554</v>
      </c>
    </row>
    <row r="64" spans="1:6" x14ac:dyDescent="0.2">
      <c r="A64" s="18">
        <v>142675619</v>
      </c>
      <c r="B64" s="18">
        <v>5540246184808</v>
      </c>
      <c r="C64" s="17">
        <v>44683</v>
      </c>
      <c r="D64" s="19">
        <v>2088</v>
      </c>
      <c r="E64" s="14">
        <v>202205</v>
      </c>
      <c r="F64" s="59" t="s">
        <v>2552</v>
      </c>
    </row>
    <row r="65" spans="1:6" x14ac:dyDescent="0.2">
      <c r="A65" s="21">
        <v>142675638</v>
      </c>
      <c r="B65" s="21">
        <v>5540246184617</v>
      </c>
      <c r="C65" s="20">
        <v>44687</v>
      </c>
      <c r="D65" s="22">
        <v>27506</v>
      </c>
      <c r="E65" s="14">
        <v>202205</v>
      </c>
      <c r="F65" s="59" t="s">
        <v>2552</v>
      </c>
    </row>
    <row r="66" spans="1:6" x14ac:dyDescent="0.2">
      <c r="A66" s="21">
        <v>142675650</v>
      </c>
      <c r="B66" s="21">
        <v>5540246191598</v>
      </c>
      <c r="C66" s="20">
        <v>44683</v>
      </c>
      <c r="D66" s="22">
        <v>1935</v>
      </c>
      <c r="E66" s="14">
        <v>202205</v>
      </c>
      <c r="F66" s="59" t="s">
        <v>2552</v>
      </c>
    </row>
    <row r="67" spans="1:6" x14ac:dyDescent="0.2">
      <c r="A67" s="18">
        <v>142675652</v>
      </c>
      <c r="B67" s="18">
        <v>5540246172978</v>
      </c>
      <c r="C67" s="17">
        <v>44686</v>
      </c>
      <c r="D67" s="19">
        <v>836</v>
      </c>
      <c r="E67" s="14">
        <v>202205</v>
      </c>
      <c r="F67" s="63" t="s">
        <v>2554</v>
      </c>
    </row>
    <row r="68" spans="1:6" x14ac:dyDescent="0.2">
      <c r="A68" s="21">
        <v>142675652</v>
      </c>
      <c r="B68" s="21">
        <v>5540246174174</v>
      </c>
      <c r="C68" s="20">
        <v>44686</v>
      </c>
      <c r="D68" s="22">
        <v>348</v>
      </c>
      <c r="E68" s="14">
        <v>202205</v>
      </c>
      <c r="F68" s="63" t="s">
        <v>2554</v>
      </c>
    </row>
    <row r="69" spans="1:6" x14ac:dyDescent="0.2">
      <c r="A69" s="18">
        <v>142675652</v>
      </c>
      <c r="B69" s="18">
        <v>5540246184808</v>
      </c>
      <c r="C69" s="17">
        <v>44686</v>
      </c>
      <c r="D69" s="19">
        <v>4176</v>
      </c>
      <c r="E69" s="14">
        <v>202205</v>
      </c>
      <c r="F69" s="59" t="s">
        <v>2552</v>
      </c>
    </row>
    <row r="70" spans="1:6" x14ac:dyDescent="0.2">
      <c r="A70" s="18">
        <v>142675653</v>
      </c>
      <c r="B70" s="18">
        <v>5540246171933</v>
      </c>
      <c r="C70" s="17">
        <v>44686</v>
      </c>
      <c r="D70" s="19">
        <v>557</v>
      </c>
      <c r="E70" s="14">
        <v>202205</v>
      </c>
      <c r="F70" s="63" t="s">
        <v>2554</v>
      </c>
    </row>
    <row r="71" spans="1:6" x14ac:dyDescent="0.2">
      <c r="A71" s="21">
        <v>142675653</v>
      </c>
      <c r="B71" s="21">
        <v>5540246187987</v>
      </c>
      <c r="C71" s="20">
        <v>44686</v>
      </c>
      <c r="D71" s="22">
        <v>4455</v>
      </c>
      <c r="E71" s="14">
        <v>202205</v>
      </c>
      <c r="F71" s="59" t="s">
        <v>2552</v>
      </c>
    </row>
    <row r="72" spans="1:6" x14ac:dyDescent="0.2">
      <c r="A72" s="21">
        <v>142675668</v>
      </c>
      <c r="B72" s="21">
        <v>5540246192907</v>
      </c>
      <c r="C72" s="20">
        <v>44704</v>
      </c>
      <c r="D72" s="22">
        <v>5568</v>
      </c>
      <c r="E72" s="14">
        <v>202205</v>
      </c>
      <c r="F72" s="59" t="s">
        <v>2552</v>
      </c>
    </row>
    <row r="73" spans="1:6" x14ac:dyDescent="0.2">
      <c r="A73" s="21">
        <v>142675671</v>
      </c>
      <c r="B73" s="21">
        <v>5540246171759</v>
      </c>
      <c r="C73" s="20">
        <v>44687</v>
      </c>
      <c r="D73" s="22">
        <v>2506</v>
      </c>
      <c r="E73" s="14">
        <v>202205</v>
      </c>
      <c r="F73" s="63" t="s">
        <v>2554</v>
      </c>
    </row>
    <row r="74" spans="1:6" x14ac:dyDescent="0.2">
      <c r="A74" s="18">
        <v>142675671</v>
      </c>
      <c r="B74" s="18">
        <v>5540246177132</v>
      </c>
      <c r="C74" s="17">
        <v>44687</v>
      </c>
      <c r="D74" s="19">
        <v>7888</v>
      </c>
      <c r="E74" s="14">
        <v>202205</v>
      </c>
      <c r="F74" s="63" t="s">
        <v>2554</v>
      </c>
    </row>
    <row r="75" spans="1:6" x14ac:dyDescent="0.2">
      <c r="A75" s="21">
        <v>142675671</v>
      </c>
      <c r="B75" s="21">
        <v>5540246177133</v>
      </c>
      <c r="C75" s="20">
        <v>44687</v>
      </c>
      <c r="D75" s="22">
        <v>5012</v>
      </c>
      <c r="E75" s="14">
        <v>202205</v>
      </c>
      <c r="F75" s="63" t="s">
        <v>2554</v>
      </c>
    </row>
    <row r="76" spans="1:6" x14ac:dyDescent="0.2">
      <c r="A76" s="18">
        <v>142675671</v>
      </c>
      <c r="B76" s="18">
        <v>5540246183562</v>
      </c>
      <c r="C76" s="17">
        <v>44687</v>
      </c>
      <c r="D76" s="19">
        <v>3132</v>
      </c>
      <c r="E76" s="14">
        <v>202205</v>
      </c>
      <c r="F76" s="59" t="s">
        <v>2552</v>
      </c>
    </row>
    <row r="77" spans="1:6" x14ac:dyDescent="0.2">
      <c r="A77" s="18">
        <v>142675679</v>
      </c>
      <c r="B77" s="18">
        <v>5540246183844</v>
      </c>
      <c r="C77" s="17">
        <v>44686</v>
      </c>
      <c r="D77" s="19">
        <v>93</v>
      </c>
      <c r="E77" s="14">
        <v>202205</v>
      </c>
      <c r="F77" s="59" t="s">
        <v>2552</v>
      </c>
    </row>
    <row r="78" spans="1:6" x14ac:dyDescent="0.2">
      <c r="A78" s="21">
        <v>142685687</v>
      </c>
      <c r="B78" s="21">
        <v>5540246172978</v>
      </c>
      <c r="C78" s="20">
        <v>44687</v>
      </c>
      <c r="D78" s="22">
        <v>836</v>
      </c>
      <c r="E78" s="14">
        <v>202205</v>
      </c>
      <c r="F78" s="63" t="s">
        <v>2554</v>
      </c>
    </row>
    <row r="79" spans="1:6" x14ac:dyDescent="0.2">
      <c r="A79" s="18">
        <v>142685687</v>
      </c>
      <c r="B79" s="18">
        <v>5540246174174</v>
      </c>
      <c r="C79" s="17">
        <v>44687</v>
      </c>
      <c r="D79" s="19">
        <v>232</v>
      </c>
      <c r="E79" s="14">
        <v>202205</v>
      </c>
      <c r="F79" s="63" t="s">
        <v>2554</v>
      </c>
    </row>
    <row r="80" spans="1:6" x14ac:dyDescent="0.2">
      <c r="A80" s="21">
        <v>142685687</v>
      </c>
      <c r="B80" s="21">
        <v>5540246184808</v>
      </c>
      <c r="C80" s="20">
        <v>44687</v>
      </c>
      <c r="D80" s="22">
        <v>2088</v>
      </c>
      <c r="E80" s="14">
        <v>202205</v>
      </c>
      <c r="F80" s="59" t="s">
        <v>2552</v>
      </c>
    </row>
    <row r="81" spans="1:6" x14ac:dyDescent="0.2">
      <c r="A81" s="21">
        <v>142685688</v>
      </c>
      <c r="B81" s="21">
        <v>5540246176294</v>
      </c>
      <c r="C81" s="20">
        <v>44687</v>
      </c>
      <c r="D81" s="22">
        <v>2970</v>
      </c>
      <c r="E81" s="14">
        <v>202205</v>
      </c>
      <c r="F81" s="63" t="s">
        <v>2554</v>
      </c>
    </row>
    <row r="82" spans="1:6" x14ac:dyDescent="0.2">
      <c r="A82" s="18">
        <v>142685688</v>
      </c>
      <c r="B82" s="18">
        <v>5540246176295</v>
      </c>
      <c r="C82" s="17">
        <v>44687</v>
      </c>
      <c r="D82" s="19">
        <v>7424</v>
      </c>
      <c r="E82" s="14">
        <v>202205</v>
      </c>
      <c r="F82" s="63" t="s">
        <v>2554</v>
      </c>
    </row>
    <row r="83" spans="1:6" x14ac:dyDescent="0.2">
      <c r="A83" s="18">
        <v>142685688</v>
      </c>
      <c r="B83" s="18">
        <v>5540246187987</v>
      </c>
      <c r="C83" s="17">
        <v>44687</v>
      </c>
      <c r="D83" s="19">
        <v>4455</v>
      </c>
      <c r="E83" s="14">
        <v>202205</v>
      </c>
      <c r="F83" s="59" t="s">
        <v>2552</v>
      </c>
    </row>
    <row r="84" spans="1:6" x14ac:dyDescent="0.2">
      <c r="A84" s="21">
        <v>142685691</v>
      </c>
      <c r="B84" s="21">
        <v>5540246181061</v>
      </c>
      <c r="C84" s="20">
        <v>44700</v>
      </c>
      <c r="D84" s="22">
        <v>4410</v>
      </c>
      <c r="E84" s="14">
        <v>202205</v>
      </c>
      <c r="F84" s="63" t="s">
        <v>2554</v>
      </c>
    </row>
    <row r="85" spans="1:6" x14ac:dyDescent="0.2">
      <c r="A85" s="18">
        <v>142685691</v>
      </c>
      <c r="B85" s="18">
        <v>5540246185278</v>
      </c>
      <c r="C85" s="17">
        <v>44700</v>
      </c>
      <c r="D85" s="19">
        <v>1120</v>
      </c>
      <c r="E85" s="14">
        <v>202205</v>
      </c>
      <c r="F85" s="59" t="s">
        <v>2552</v>
      </c>
    </row>
    <row r="86" spans="1:6" x14ac:dyDescent="0.2">
      <c r="A86" s="21">
        <v>142685692</v>
      </c>
      <c r="B86" s="21">
        <v>5540246187987</v>
      </c>
      <c r="C86" s="20">
        <v>44683</v>
      </c>
      <c r="D86" s="22">
        <v>446</v>
      </c>
      <c r="E86" s="14">
        <v>202205</v>
      </c>
      <c r="F86" s="59" t="s">
        <v>2552</v>
      </c>
    </row>
    <row r="87" spans="1:6" x14ac:dyDescent="0.2">
      <c r="A87" s="18">
        <v>142685693</v>
      </c>
      <c r="B87" s="18">
        <v>5540246190097</v>
      </c>
      <c r="C87" s="17">
        <v>44693</v>
      </c>
      <c r="D87" s="19">
        <v>6483</v>
      </c>
      <c r="E87" s="14">
        <v>202205</v>
      </c>
      <c r="F87" s="59" t="s">
        <v>2552</v>
      </c>
    </row>
    <row r="88" spans="1:6" x14ac:dyDescent="0.2">
      <c r="A88" s="18">
        <v>142685694</v>
      </c>
      <c r="B88" s="18">
        <v>5540246185429</v>
      </c>
      <c r="C88" s="17">
        <v>44687</v>
      </c>
      <c r="D88" s="19">
        <v>209</v>
      </c>
      <c r="E88" s="14">
        <v>202205</v>
      </c>
      <c r="F88" s="63" t="s">
        <v>2554</v>
      </c>
    </row>
    <row r="89" spans="1:6" x14ac:dyDescent="0.2">
      <c r="A89" s="21">
        <v>142685694</v>
      </c>
      <c r="B89" s="21">
        <v>5540246186325</v>
      </c>
      <c r="C89" s="20">
        <v>44687</v>
      </c>
      <c r="D89" s="22">
        <v>140</v>
      </c>
      <c r="E89" s="14">
        <v>202205</v>
      </c>
      <c r="F89" s="59" t="s">
        <v>2552</v>
      </c>
    </row>
    <row r="90" spans="1:6" x14ac:dyDescent="0.2">
      <c r="A90" s="21">
        <v>142685699</v>
      </c>
      <c r="B90" s="21">
        <v>5540246184036</v>
      </c>
      <c r="C90" s="20">
        <v>44694</v>
      </c>
      <c r="D90" s="22">
        <v>260</v>
      </c>
      <c r="E90" s="14">
        <v>202205</v>
      </c>
      <c r="F90" s="63" t="s">
        <v>2554</v>
      </c>
    </row>
    <row r="91" spans="1:6" x14ac:dyDescent="0.2">
      <c r="A91" s="18">
        <v>142685699</v>
      </c>
      <c r="B91" s="18">
        <v>5540246191596</v>
      </c>
      <c r="C91" s="17">
        <v>44694</v>
      </c>
      <c r="D91" s="19">
        <v>75</v>
      </c>
      <c r="E91" s="14">
        <v>202205</v>
      </c>
      <c r="F91" s="59" t="s">
        <v>2552</v>
      </c>
    </row>
    <row r="92" spans="1:6" x14ac:dyDescent="0.2">
      <c r="A92" s="21">
        <v>142685700</v>
      </c>
      <c r="B92" s="21">
        <v>5540246190835</v>
      </c>
      <c r="C92" s="20">
        <v>44697</v>
      </c>
      <c r="D92" s="22">
        <v>47</v>
      </c>
      <c r="E92" s="14">
        <v>202205</v>
      </c>
      <c r="F92" s="59" t="s">
        <v>2552</v>
      </c>
    </row>
    <row r="93" spans="1:6" x14ac:dyDescent="0.2">
      <c r="A93" s="18">
        <v>142685701</v>
      </c>
      <c r="B93" s="18">
        <v>5540246190835</v>
      </c>
      <c r="C93" s="17">
        <v>44704</v>
      </c>
      <c r="D93" s="19">
        <v>47</v>
      </c>
      <c r="E93" s="14">
        <v>202205</v>
      </c>
      <c r="F93" s="59" t="s">
        <v>2552</v>
      </c>
    </row>
    <row r="94" spans="1:6" x14ac:dyDescent="0.2">
      <c r="A94" s="21">
        <v>142685702</v>
      </c>
      <c r="B94" s="21">
        <v>5540246190727</v>
      </c>
      <c r="C94" s="20">
        <v>44707</v>
      </c>
      <c r="D94" s="22">
        <v>877</v>
      </c>
      <c r="E94" s="14">
        <v>202205</v>
      </c>
      <c r="F94" s="59" t="s">
        <v>2552</v>
      </c>
    </row>
    <row r="95" spans="1:6" x14ac:dyDescent="0.2">
      <c r="A95" s="18">
        <v>142685705</v>
      </c>
      <c r="B95" s="18">
        <v>5540246187995</v>
      </c>
      <c r="C95" s="17">
        <v>44688</v>
      </c>
      <c r="D95" s="19">
        <v>1253</v>
      </c>
      <c r="E95" s="14">
        <v>202205</v>
      </c>
      <c r="F95" s="59" t="s">
        <v>2552</v>
      </c>
    </row>
    <row r="96" spans="1:6" x14ac:dyDescent="0.2">
      <c r="A96" s="21">
        <v>142685710</v>
      </c>
      <c r="B96" s="21">
        <v>5540246171796</v>
      </c>
      <c r="C96" s="20">
        <v>44687</v>
      </c>
      <c r="D96" s="22">
        <v>1123</v>
      </c>
      <c r="E96" s="14">
        <v>202205</v>
      </c>
      <c r="F96" s="59" t="s">
        <v>2552</v>
      </c>
    </row>
    <row r="97" spans="1:6" x14ac:dyDescent="0.2">
      <c r="A97" s="21">
        <v>142685712</v>
      </c>
      <c r="B97" s="21">
        <v>5540246182684</v>
      </c>
      <c r="C97" s="20">
        <v>44702</v>
      </c>
      <c r="D97" s="22">
        <v>209</v>
      </c>
      <c r="E97" s="14">
        <v>202205</v>
      </c>
      <c r="F97" s="63" t="s">
        <v>2554</v>
      </c>
    </row>
    <row r="98" spans="1:6" x14ac:dyDescent="0.2">
      <c r="A98" s="18">
        <v>142685712</v>
      </c>
      <c r="B98" s="18">
        <v>5540246183844</v>
      </c>
      <c r="C98" s="17">
        <v>44702</v>
      </c>
      <c r="D98" s="19">
        <v>75</v>
      </c>
      <c r="E98" s="14">
        <v>202205</v>
      </c>
      <c r="F98" s="59" t="s">
        <v>2552</v>
      </c>
    </row>
    <row r="99" spans="1:6" x14ac:dyDescent="0.2">
      <c r="A99" s="18">
        <v>142685714</v>
      </c>
      <c r="B99" s="18">
        <v>5540246192505</v>
      </c>
      <c r="C99" s="17">
        <v>44693</v>
      </c>
      <c r="D99" s="19">
        <v>18375</v>
      </c>
      <c r="E99" s="14">
        <v>202205</v>
      </c>
      <c r="F99" s="59" t="s">
        <v>2552</v>
      </c>
    </row>
    <row r="100" spans="1:6" x14ac:dyDescent="0.2">
      <c r="A100" s="21">
        <v>142685722</v>
      </c>
      <c r="B100" s="21">
        <v>5540246173686</v>
      </c>
      <c r="C100" s="20">
        <v>44723</v>
      </c>
      <c r="D100" s="22">
        <v>279</v>
      </c>
      <c r="E100" s="14">
        <v>202206</v>
      </c>
      <c r="F100" s="59" t="s">
        <v>2552</v>
      </c>
    </row>
    <row r="101" spans="1:6" x14ac:dyDescent="0.2">
      <c r="A101" s="18">
        <v>142685732</v>
      </c>
      <c r="B101" s="18">
        <v>5540246172539</v>
      </c>
      <c r="C101" s="17">
        <v>44688</v>
      </c>
      <c r="D101" s="19">
        <v>47</v>
      </c>
      <c r="E101" s="14">
        <v>202205</v>
      </c>
      <c r="F101" s="63" t="s">
        <v>2554</v>
      </c>
    </row>
    <row r="102" spans="1:6" x14ac:dyDescent="0.2">
      <c r="A102" s="21">
        <v>142685732</v>
      </c>
      <c r="B102" s="21">
        <v>5540246172978</v>
      </c>
      <c r="C102" s="20">
        <v>44688</v>
      </c>
      <c r="D102" s="22">
        <v>585</v>
      </c>
      <c r="E102" s="14">
        <v>202205</v>
      </c>
      <c r="F102" s="63" t="s">
        <v>2554</v>
      </c>
    </row>
    <row r="103" spans="1:6" x14ac:dyDescent="0.2">
      <c r="A103" s="21">
        <v>142685732</v>
      </c>
      <c r="B103" s="21">
        <v>5540246174174</v>
      </c>
      <c r="C103" s="20">
        <v>44688</v>
      </c>
      <c r="D103" s="22">
        <v>464</v>
      </c>
      <c r="E103" s="14">
        <v>202205</v>
      </c>
      <c r="F103" s="59" t="s">
        <v>2552</v>
      </c>
    </row>
    <row r="104" spans="1:6" x14ac:dyDescent="0.2">
      <c r="A104" s="21">
        <v>142685733</v>
      </c>
      <c r="B104" s="21">
        <v>5540246171933</v>
      </c>
      <c r="C104" s="20">
        <v>44688</v>
      </c>
      <c r="D104" s="22">
        <v>669</v>
      </c>
      <c r="E104" s="14">
        <v>202205</v>
      </c>
      <c r="F104" s="63" t="s">
        <v>2554</v>
      </c>
    </row>
    <row r="105" spans="1:6" x14ac:dyDescent="0.2">
      <c r="A105" s="18">
        <v>142685733</v>
      </c>
      <c r="B105" s="18">
        <v>5540246176294</v>
      </c>
      <c r="C105" s="17">
        <v>44688</v>
      </c>
      <c r="D105" s="19">
        <v>1485</v>
      </c>
      <c r="E105" s="14">
        <v>202205</v>
      </c>
      <c r="F105" s="63" t="s">
        <v>2554</v>
      </c>
    </row>
    <row r="106" spans="1:6" x14ac:dyDescent="0.2">
      <c r="A106" s="21">
        <v>142685733</v>
      </c>
      <c r="B106" s="21">
        <v>5540246176295</v>
      </c>
      <c r="C106" s="20">
        <v>44688</v>
      </c>
      <c r="D106" s="22">
        <v>5940</v>
      </c>
      <c r="E106" s="14">
        <v>202205</v>
      </c>
      <c r="F106" s="63" t="s">
        <v>2554</v>
      </c>
    </row>
    <row r="107" spans="1:6" x14ac:dyDescent="0.2">
      <c r="A107" s="18">
        <v>142685733</v>
      </c>
      <c r="B107" s="18">
        <v>5540246187987</v>
      </c>
      <c r="C107" s="17">
        <v>44688</v>
      </c>
      <c r="D107" s="19">
        <v>3341</v>
      </c>
      <c r="E107" s="14">
        <v>202205</v>
      </c>
      <c r="F107" s="59" t="s">
        <v>2552</v>
      </c>
    </row>
    <row r="108" spans="1:6" x14ac:dyDescent="0.2">
      <c r="A108" s="21">
        <v>142685736</v>
      </c>
      <c r="B108" s="21">
        <v>5540246188200</v>
      </c>
      <c r="C108" s="20">
        <v>44687</v>
      </c>
      <c r="D108" s="22">
        <v>1856</v>
      </c>
      <c r="E108" s="14">
        <v>202205</v>
      </c>
      <c r="F108" s="59" t="s">
        <v>2552</v>
      </c>
    </row>
    <row r="109" spans="1:6" x14ac:dyDescent="0.2">
      <c r="A109" s="21">
        <v>142685739</v>
      </c>
      <c r="B109" s="21">
        <v>5540246175047</v>
      </c>
      <c r="C109" s="20">
        <v>44696</v>
      </c>
      <c r="D109" s="22">
        <v>279</v>
      </c>
      <c r="E109" s="14">
        <v>202205</v>
      </c>
      <c r="F109" s="63" t="s">
        <v>2554</v>
      </c>
    </row>
    <row r="110" spans="1:6" x14ac:dyDescent="0.2">
      <c r="A110" s="18">
        <v>142685739</v>
      </c>
      <c r="B110" s="18">
        <v>5540246175049</v>
      </c>
      <c r="C110" s="17">
        <v>44696</v>
      </c>
      <c r="D110" s="19">
        <v>557</v>
      </c>
      <c r="E110" s="14">
        <v>202205</v>
      </c>
      <c r="F110" s="63" t="s">
        <v>2554</v>
      </c>
    </row>
    <row r="111" spans="1:6" x14ac:dyDescent="0.2">
      <c r="A111" s="21">
        <v>142685739</v>
      </c>
      <c r="B111" s="21">
        <v>5540246175050</v>
      </c>
      <c r="C111" s="20">
        <v>44696</v>
      </c>
      <c r="D111" s="22">
        <v>557</v>
      </c>
      <c r="E111" s="14">
        <v>202205</v>
      </c>
      <c r="F111" s="63" t="s">
        <v>2554</v>
      </c>
    </row>
    <row r="112" spans="1:6" x14ac:dyDescent="0.2">
      <c r="A112" s="18">
        <v>142685739</v>
      </c>
      <c r="B112" s="18">
        <v>5540246190743</v>
      </c>
      <c r="C112" s="17">
        <v>44696</v>
      </c>
      <c r="D112" s="19">
        <v>251</v>
      </c>
      <c r="E112" s="14">
        <v>202205</v>
      </c>
      <c r="F112" s="59" t="s">
        <v>2552</v>
      </c>
    </row>
    <row r="113" spans="1:6" x14ac:dyDescent="0.2">
      <c r="A113" s="21">
        <v>142685740</v>
      </c>
      <c r="B113" s="21">
        <v>5540246171796</v>
      </c>
      <c r="C113" s="20">
        <v>44690</v>
      </c>
      <c r="D113" s="22">
        <v>1123</v>
      </c>
      <c r="E113" s="14">
        <v>202205</v>
      </c>
      <c r="F113" s="59" t="s">
        <v>2552</v>
      </c>
    </row>
    <row r="114" spans="1:6" x14ac:dyDescent="0.2">
      <c r="A114" s="18">
        <v>142685759</v>
      </c>
      <c r="B114" s="18">
        <v>5540246171933</v>
      </c>
      <c r="C114" s="17">
        <v>44690</v>
      </c>
      <c r="D114" s="19">
        <v>223</v>
      </c>
      <c r="E114" s="14">
        <v>202205</v>
      </c>
      <c r="F114" s="63" t="s">
        <v>2554</v>
      </c>
    </row>
    <row r="115" spans="1:6" x14ac:dyDescent="0.2">
      <c r="A115" s="18">
        <v>142685759</v>
      </c>
      <c r="B115" s="18">
        <v>5540246188200</v>
      </c>
      <c r="C115" s="17">
        <v>44690</v>
      </c>
      <c r="D115" s="19">
        <v>1485</v>
      </c>
      <c r="E115" s="14">
        <v>202205</v>
      </c>
      <c r="F115" s="59" t="s">
        <v>2552</v>
      </c>
    </row>
    <row r="116" spans="1:6" x14ac:dyDescent="0.2">
      <c r="A116" s="18">
        <v>142685777</v>
      </c>
      <c r="B116" s="18">
        <v>5540246184617</v>
      </c>
      <c r="C116" s="17">
        <v>44688</v>
      </c>
      <c r="D116" s="19">
        <v>22922</v>
      </c>
      <c r="E116" s="14">
        <v>202205</v>
      </c>
      <c r="F116" s="59" t="s">
        <v>2552</v>
      </c>
    </row>
    <row r="117" spans="1:6" x14ac:dyDescent="0.2">
      <c r="A117" s="21">
        <v>142685780</v>
      </c>
      <c r="B117" s="21">
        <v>5540246186351</v>
      </c>
      <c r="C117" s="20">
        <v>44700</v>
      </c>
      <c r="D117" s="22">
        <v>564</v>
      </c>
      <c r="E117" s="14">
        <v>202205</v>
      </c>
      <c r="F117" s="63" t="s">
        <v>2554</v>
      </c>
    </row>
    <row r="118" spans="1:6" x14ac:dyDescent="0.2">
      <c r="A118" s="18">
        <v>142685780</v>
      </c>
      <c r="B118" s="18">
        <v>5540246186352</v>
      </c>
      <c r="C118" s="17">
        <v>44700</v>
      </c>
      <c r="D118" s="19">
        <v>1880</v>
      </c>
      <c r="E118" s="14">
        <v>202205</v>
      </c>
      <c r="F118" s="59" t="s">
        <v>2552</v>
      </c>
    </row>
    <row r="119" spans="1:6" x14ac:dyDescent="0.2">
      <c r="A119" s="21">
        <v>142685783</v>
      </c>
      <c r="B119" s="21">
        <v>5540246170256</v>
      </c>
      <c r="C119" s="20">
        <v>44702</v>
      </c>
      <c r="D119" s="22">
        <v>3527</v>
      </c>
      <c r="E119" s="14">
        <v>202205</v>
      </c>
      <c r="F119" s="63" t="s">
        <v>2554</v>
      </c>
    </row>
    <row r="120" spans="1:6" x14ac:dyDescent="0.2">
      <c r="A120" s="18">
        <v>142685783</v>
      </c>
      <c r="B120" s="18">
        <v>5540246171888</v>
      </c>
      <c r="C120" s="17">
        <v>44702</v>
      </c>
      <c r="D120" s="19">
        <v>221</v>
      </c>
      <c r="E120" s="14">
        <v>202205</v>
      </c>
      <c r="F120" s="59" t="s">
        <v>2552</v>
      </c>
    </row>
    <row r="121" spans="1:6" x14ac:dyDescent="0.2">
      <c r="A121" s="21">
        <v>142685793</v>
      </c>
      <c r="B121" s="21">
        <v>5540246190092</v>
      </c>
      <c r="C121" s="20">
        <v>44730</v>
      </c>
      <c r="D121" s="22">
        <v>116</v>
      </c>
      <c r="E121" s="14">
        <v>202206</v>
      </c>
      <c r="F121" s="59" t="s">
        <v>2552</v>
      </c>
    </row>
    <row r="122" spans="1:6" x14ac:dyDescent="0.2">
      <c r="A122" s="21">
        <v>142685797</v>
      </c>
      <c r="B122" s="21">
        <v>5540246171933</v>
      </c>
      <c r="C122" s="20">
        <v>44693</v>
      </c>
      <c r="D122" s="22">
        <v>836</v>
      </c>
      <c r="E122" s="14">
        <v>202205</v>
      </c>
      <c r="F122" s="59" t="s">
        <v>2552</v>
      </c>
    </row>
    <row r="123" spans="1:6" x14ac:dyDescent="0.2">
      <c r="A123" s="21">
        <v>142685798</v>
      </c>
      <c r="B123" s="21">
        <v>5540246188175</v>
      </c>
      <c r="C123" s="20">
        <v>44693</v>
      </c>
      <c r="D123" s="22">
        <v>93</v>
      </c>
      <c r="E123" s="14">
        <v>202205</v>
      </c>
      <c r="F123" s="63" t="s">
        <v>2554</v>
      </c>
    </row>
    <row r="124" spans="1:6" x14ac:dyDescent="0.2">
      <c r="A124" s="18">
        <v>142685798</v>
      </c>
      <c r="B124" s="18">
        <v>5540246192102</v>
      </c>
      <c r="C124" s="17">
        <v>44693</v>
      </c>
      <c r="D124" s="19">
        <v>4009</v>
      </c>
      <c r="E124" s="14">
        <v>202205</v>
      </c>
      <c r="F124" s="59" t="s">
        <v>2552</v>
      </c>
    </row>
    <row r="125" spans="1:6" x14ac:dyDescent="0.2">
      <c r="A125" s="18">
        <v>142685802</v>
      </c>
      <c r="B125" s="18">
        <v>5540246171759</v>
      </c>
      <c r="C125" s="17">
        <v>44694</v>
      </c>
      <c r="D125" s="19">
        <v>6264</v>
      </c>
      <c r="E125" s="14">
        <v>202205</v>
      </c>
      <c r="F125" s="63" t="s">
        <v>2554</v>
      </c>
    </row>
    <row r="126" spans="1:6" x14ac:dyDescent="0.2">
      <c r="A126" s="21">
        <v>142685802</v>
      </c>
      <c r="B126" s="21">
        <v>5540246177132</v>
      </c>
      <c r="C126" s="20">
        <v>44694</v>
      </c>
      <c r="D126" s="22">
        <v>7888</v>
      </c>
      <c r="E126" s="14">
        <v>202205</v>
      </c>
      <c r="F126" s="63" t="s">
        <v>2554</v>
      </c>
    </row>
    <row r="127" spans="1:6" x14ac:dyDescent="0.2">
      <c r="A127" s="18">
        <v>142685802</v>
      </c>
      <c r="B127" s="18">
        <v>5540246177133</v>
      </c>
      <c r="C127" s="17">
        <v>44694</v>
      </c>
      <c r="D127" s="19">
        <v>6125</v>
      </c>
      <c r="E127" s="14">
        <v>202205</v>
      </c>
      <c r="F127" s="59" t="s">
        <v>2552</v>
      </c>
    </row>
    <row r="128" spans="1:6" x14ac:dyDescent="0.2">
      <c r="A128" s="18">
        <v>142685807</v>
      </c>
      <c r="B128" s="18">
        <v>5540246188583</v>
      </c>
      <c r="C128" s="17">
        <v>44696</v>
      </c>
      <c r="D128" s="19">
        <v>2784</v>
      </c>
      <c r="E128" s="14">
        <v>202205</v>
      </c>
      <c r="F128" s="59" t="s">
        <v>2552</v>
      </c>
    </row>
    <row r="129" spans="1:6" x14ac:dyDescent="0.2">
      <c r="A129" s="18">
        <v>142685811</v>
      </c>
      <c r="B129" s="18">
        <v>5540246192264</v>
      </c>
      <c r="C129" s="17">
        <v>44721</v>
      </c>
      <c r="D129" s="19">
        <v>483</v>
      </c>
      <c r="E129" s="14">
        <v>202206</v>
      </c>
      <c r="F129" s="63" t="s">
        <v>2554</v>
      </c>
    </row>
    <row r="130" spans="1:6" x14ac:dyDescent="0.2">
      <c r="A130" s="21">
        <v>142685811</v>
      </c>
      <c r="B130" s="21">
        <v>5540246192265</v>
      </c>
      <c r="C130" s="20">
        <v>44721</v>
      </c>
      <c r="D130" s="22">
        <v>1300</v>
      </c>
      <c r="E130" s="14">
        <v>202206</v>
      </c>
      <c r="F130" s="59" t="s">
        <v>2552</v>
      </c>
    </row>
    <row r="131" spans="1:6" x14ac:dyDescent="0.2">
      <c r="A131" s="18">
        <v>142685812</v>
      </c>
      <c r="B131" s="18">
        <v>5540246192264</v>
      </c>
      <c r="C131" s="17">
        <v>44728</v>
      </c>
      <c r="D131" s="19">
        <v>928</v>
      </c>
      <c r="E131" s="14">
        <v>202206</v>
      </c>
      <c r="F131" s="63" t="s">
        <v>2554</v>
      </c>
    </row>
    <row r="132" spans="1:6" x14ac:dyDescent="0.2">
      <c r="A132" s="21">
        <v>142685812</v>
      </c>
      <c r="B132" s="21">
        <v>5540246192265</v>
      </c>
      <c r="C132" s="20">
        <v>44728</v>
      </c>
      <c r="D132" s="22">
        <v>854</v>
      </c>
      <c r="E132" s="14">
        <v>202206</v>
      </c>
      <c r="F132" s="59" t="s">
        <v>2552</v>
      </c>
    </row>
    <row r="133" spans="1:6" x14ac:dyDescent="0.2">
      <c r="A133" s="18">
        <v>142685814</v>
      </c>
      <c r="B133" s="18">
        <v>5540246186011</v>
      </c>
      <c r="C133" s="17">
        <v>44690</v>
      </c>
      <c r="D133" s="19">
        <v>47</v>
      </c>
      <c r="E133" s="14">
        <v>202205</v>
      </c>
      <c r="F133" s="59" t="s">
        <v>2552</v>
      </c>
    </row>
    <row r="134" spans="1:6" x14ac:dyDescent="0.2">
      <c r="A134" s="18">
        <v>142685817</v>
      </c>
      <c r="B134" s="18">
        <v>5540246192264</v>
      </c>
      <c r="C134" s="17">
        <v>44704</v>
      </c>
      <c r="D134" s="19">
        <v>297</v>
      </c>
      <c r="E134" s="14">
        <v>202205</v>
      </c>
      <c r="F134" s="63" t="s">
        <v>2554</v>
      </c>
    </row>
    <row r="135" spans="1:6" x14ac:dyDescent="0.2">
      <c r="A135" s="21">
        <v>142685817</v>
      </c>
      <c r="B135" s="21">
        <v>5540246192265</v>
      </c>
      <c r="C135" s="20">
        <v>44704</v>
      </c>
      <c r="D135" s="22">
        <v>1485</v>
      </c>
      <c r="E135" s="14">
        <v>202205</v>
      </c>
      <c r="F135" s="59" t="s">
        <v>2552</v>
      </c>
    </row>
    <row r="136" spans="1:6" x14ac:dyDescent="0.2">
      <c r="A136" s="18">
        <v>142695834</v>
      </c>
      <c r="B136" s="18">
        <v>5540246172669</v>
      </c>
      <c r="C136" s="17">
        <v>44694</v>
      </c>
      <c r="D136" s="19">
        <v>279</v>
      </c>
      <c r="E136" s="14">
        <v>202205</v>
      </c>
      <c r="F136" s="63" t="s">
        <v>2554</v>
      </c>
    </row>
    <row r="137" spans="1:6" x14ac:dyDescent="0.2">
      <c r="A137" s="21">
        <v>142695834</v>
      </c>
      <c r="B137" s="21">
        <v>5540246172978</v>
      </c>
      <c r="C137" s="20">
        <v>44694</v>
      </c>
      <c r="D137" s="22">
        <v>1253</v>
      </c>
      <c r="E137" s="14">
        <v>202205</v>
      </c>
      <c r="F137" s="63" t="s">
        <v>2554</v>
      </c>
    </row>
    <row r="138" spans="1:6" x14ac:dyDescent="0.2">
      <c r="A138" s="21">
        <v>142695834</v>
      </c>
      <c r="B138" s="21">
        <v>5540246188175</v>
      </c>
      <c r="C138" s="20">
        <v>44694</v>
      </c>
      <c r="D138" s="22">
        <v>93</v>
      </c>
      <c r="E138" s="14">
        <v>202205</v>
      </c>
      <c r="F138" s="59" t="s">
        <v>2552</v>
      </c>
    </row>
    <row r="139" spans="1:6" x14ac:dyDescent="0.2">
      <c r="A139" s="21">
        <v>142695835</v>
      </c>
      <c r="B139" s="21">
        <v>5540246171933</v>
      </c>
      <c r="C139" s="20">
        <v>44694</v>
      </c>
      <c r="D139" s="22">
        <v>557</v>
      </c>
      <c r="E139" s="14">
        <v>202205</v>
      </c>
      <c r="F139" s="63" t="s">
        <v>2554</v>
      </c>
    </row>
    <row r="140" spans="1:6" x14ac:dyDescent="0.2">
      <c r="A140" s="18">
        <v>142695835</v>
      </c>
      <c r="B140" s="18">
        <v>5540246176295</v>
      </c>
      <c r="C140" s="17">
        <v>44694</v>
      </c>
      <c r="D140" s="19">
        <v>4455</v>
      </c>
      <c r="E140" s="14">
        <v>202205</v>
      </c>
      <c r="F140" s="63" t="s">
        <v>2554</v>
      </c>
    </row>
    <row r="141" spans="1:6" x14ac:dyDescent="0.2">
      <c r="A141" s="21">
        <v>142695835</v>
      </c>
      <c r="B141" s="21">
        <v>5540246188200</v>
      </c>
      <c r="C141" s="20">
        <v>44694</v>
      </c>
      <c r="D141" s="22">
        <v>1263</v>
      </c>
      <c r="E141" s="14">
        <v>202205</v>
      </c>
      <c r="F141" s="59" t="s">
        <v>2552</v>
      </c>
    </row>
    <row r="142" spans="1:6" x14ac:dyDescent="0.2">
      <c r="A142" s="18">
        <v>142695837</v>
      </c>
      <c r="B142" s="18">
        <v>5540246183589</v>
      </c>
      <c r="C142" s="17">
        <v>44700</v>
      </c>
      <c r="D142" s="19">
        <v>1300</v>
      </c>
      <c r="E142" s="14">
        <v>202205</v>
      </c>
      <c r="F142" s="63" t="s">
        <v>2554</v>
      </c>
    </row>
    <row r="143" spans="1:6" x14ac:dyDescent="0.2">
      <c r="A143" s="21">
        <v>142695837</v>
      </c>
      <c r="B143" s="21">
        <v>5540246186351</v>
      </c>
      <c r="C143" s="20">
        <v>44700</v>
      </c>
      <c r="D143" s="22">
        <v>1128</v>
      </c>
      <c r="E143" s="14">
        <v>202205</v>
      </c>
      <c r="F143" s="63" t="s">
        <v>2554</v>
      </c>
    </row>
    <row r="144" spans="1:6" x14ac:dyDescent="0.2">
      <c r="A144" s="18">
        <v>142695837</v>
      </c>
      <c r="B144" s="18">
        <v>5540246186352</v>
      </c>
      <c r="C144" s="17">
        <v>44700</v>
      </c>
      <c r="D144" s="19">
        <v>1880</v>
      </c>
      <c r="E144" s="14">
        <v>202205</v>
      </c>
      <c r="F144" s="59" t="s">
        <v>2552</v>
      </c>
    </row>
    <row r="145" spans="1:6" x14ac:dyDescent="0.2">
      <c r="A145" s="18">
        <v>142695839</v>
      </c>
      <c r="B145" s="18">
        <v>5540246183554</v>
      </c>
      <c r="C145" s="17">
        <v>44703</v>
      </c>
      <c r="D145" s="19">
        <v>891</v>
      </c>
      <c r="E145" s="14">
        <v>202205</v>
      </c>
      <c r="F145" s="63" t="s">
        <v>2554</v>
      </c>
    </row>
    <row r="146" spans="1:6" x14ac:dyDescent="0.2">
      <c r="A146" s="21">
        <v>142695839</v>
      </c>
      <c r="B146" s="21">
        <v>5540246183556</v>
      </c>
      <c r="C146" s="20">
        <v>44703</v>
      </c>
      <c r="D146" s="22">
        <v>1782</v>
      </c>
      <c r="E146" s="14">
        <v>202205</v>
      </c>
      <c r="F146" s="63" t="s">
        <v>2554</v>
      </c>
    </row>
    <row r="147" spans="1:6" x14ac:dyDescent="0.2">
      <c r="A147" s="18">
        <v>142695839</v>
      </c>
      <c r="B147" s="18">
        <v>5540246183558</v>
      </c>
      <c r="C147" s="17">
        <v>44703</v>
      </c>
      <c r="D147" s="19">
        <v>2599</v>
      </c>
      <c r="E147" s="14">
        <v>202205</v>
      </c>
      <c r="F147" s="63" t="s">
        <v>2554</v>
      </c>
    </row>
    <row r="148" spans="1:6" x14ac:dyDescent="0.2">
      <c r="A148" s="21">
        <v>142695839</v>
      </c>
      <c r="B148" s="21">
        <v>5540246192209</v>
      </c>
      <c r="C148" s="20">
        <v>44703</v>
      </c>
      <c r="D148" s="22">
        <v>2228</v>
      </c>
      <c r="E148" s="14">
        <v>202205</v>
      </c>
      <c r="F148" s="63" t="s">
        <v>2554</v>
      </c>
    </row>
    <row r="149" spans="1:6" x14ac:dyDescent="0.2">
      <c r="A149" s="18">
        <v>142695839</v>
      </c>
      <c r="B149" s="18">
        <v>5540246192462</v>
      </c>
      <c r="C149" s="17">
        <v>44703</v>
      </c>
      <c r="D149" s="19">
        <v>2228</v>
      </c>
      <c r="E149" s="14">
        <v>202205</v>
      </c>
      <c r="F149" s="63" t="s">
        <v>2554</v>
      </c>
    </row>
    <row r="150" spans="1:6" x14ac:dyDescent="0.2">
      <c r="A150" s="21">
        <v>142695839</v>
      </c>
      <c r="B150" s="21">
        <v>5540246192594</v>
      </c>
      <c r="C150" s="20">
        <v>44703</v>
      </c>
      <c r="D150" s="22">
        <v>743</v>
      </c>
      <c r="E150" s="14">
        <v>202205</v>
      </c>
      <c r="F150" s="63" t="s">
        <v>2554</v>
      </c>
    </row>
    <row r="151" spans="1:6" x14ac:dyDescent="0.2">
      <c r="A151" s="18">
        <v>142695839</v>
      </c>
      <c r="B151" s="18">
        <v>5540246192831</v>
      </c>
      <c r="C151" s="17">
        <v>44703</v>
      </c>
      <c r="D151" s="19">
        <v>1300</v>
      </c>
      <c r="E151" s="14">
        <v>202205</v>
      </c>
      <c r="F151" s="59" t="s">
        <v>2552</v>
      </c>
    </row>
    <row r="152" spans="1:6" x14ac:dyDescent="0.2">
      <c r="A152" s="18">
        <v>142695842</v>
      </c>
      <c r="B152" s="18">
        <v>5540246185429</v>
      </c>
      <c r="C152" s="17">
        <v>44695</v>
      </c>
      <c r="D152" s="19">
        <v>140</v>
      </c>
      <c r="E152" s="14">
        <v>202205</v>
      </c>
      <c r="F152" s="59" t="s">
        <v>2552</v>
      </c>
    </row>
    <row r="153" spans="1:6" x14ac:dyDescent="0.2">
      <c r="A153" s="21">
        <v>142695845</v>
      </c>
      <c r="B153" s="21">
        <v>5540246183130</v>
      </c>
      <c r="C153" s="20">
        <v>44702</v>
      </c>
      <c r="D153" s="22">
        <v>2819</v>
      </c>
      <c r="E153" s="14">
        <v>202205</v>
      </c>
      <c r="F153" s="63" t="s">
        <v>2554</v>
      </c>
    </row>
    <row r="154" spans="1:6" x14ac:dyDescent="0.2">
      <c r="A154" s="18">
        <v>142695845</v>
      </c>
      <c r="B154" s="18">
        <v>5540246183537</v>
      </c>
      <c r="C154" s="17">
        <v>44702</v>
      </c>
      <c r="D154" s="19">
        <v>961</v>
      </c>
      <c r="E154" s="14">
        <v>202205</v>
      </c>
      <c r="F154" s="63" t="s">
        <v>2554</v>
      </c>
    </row>
    <row r="155" spans="1:6" x14ac:dyDescent="0.2">
      <c r="A155" s="21">
        <v>142695845</v>
      </c>
      <c r="B155" s="21">
        <v>5540246183541</v>
      </c>
      <c r="C155" s="20">
        <v>44702</v>
      </c>
      <c r="D155" s="22">
        <v>1114</v>
      </c>
      <c r="E155" s="14">
        <v>202205</v>
      </c>
      <c r="F155" s="63" t="s">
        <v>2554</v>
      </c>
    </row>
    <row r="156" spans="1:6" x14ac:dyDescent="0.2">
      <c r="A156" s="18">
        <v>142695845</v>
      </c>
      <c r="B156" s="18">
        <v>5540246183555</v>
      </c>
      <c r="C156" s="17">
        <v>44702</v>
      </c>
      <c r="D156" s="19">
        <v>543</v>
      </c>
      <c r="E156" s="14">
        <v>202205</v>
      </c>
      <c r="F156" s="59" t="s">
        <v>2552</v>
      </c>
    </row>
    <row r="157" spans="1:6" x14ac:dyDescent="0.2">
      <c r="A157" s="18">
        <v>142695848</v>
      </c>
      <c r="B157" s="18">
        <v>5540246180522</v>
      </c>
      <c r="C157" s="17">
        <v>44716</v>
      </c>
      <c r="D157" s="19">
        <v>891</v>
      </c>
      <c r="E157" s="14">
        <v>202206</v>
      </c>
      <c r="F157" s="59" t="s">
        <v>2552</v>
      </c>
    </row>
    <row r="158" spans="1:6" x14ac:dyDescent="0.2">
      <c r="A158" s="21">
        <v>142695856</v>
      </c>
      <c r="B158" s="21">
        <v>5540246170256</v>
      </c>
      <c r="C158" s="20">
        <v>44710</v>
      </c>
      <c r="D158" s="22">
        <v>2822</v>
      </c>
      <c r="E158" s="14">
        <v>202205</v>
      </c>
      <c r="F158" s="63" t="s">
        <v>2554</v>
      </c>
    </row>
    <row r="159" spans="1:6" x14ac:dyDescent="0.2">
      <c r="A159" s="18">
        <v>142695856</v>
      </c>
      <c r="B159" s="18">
        <v>5540246171888</v>
      </c>
      <c r="C159" s="17">
        <v>44710</v>
      </c>
      <c r="D159" s="19">
        <v>130</v>
      </c>
      <c r="E159" s="14">
        <v>202205</v>
      </c>
      <c r="F159" s="59" t="s">
        <v>2552</v>
      </c>
    </row>
    <row r="160" spans="1:6" x14ac:dyDescent="0.2">
      <c r="A160" s="21">
        <v>142695857</v>
      </c>
      <c r="B160" s="21">
        <v>5540246170256</v>
      </c>
      <c r="C160" s="20">
        <v>44722</v>
      </c>
      <c r="D160" s="22">
        <v>2822</v>
      </c>
      <c r="E160" s="14">
        <v>202206</v>
      </c>
      <c r="F160" s="63" t="s">
        <v>2554</v>
      </c>
    </row>
    <row r="161" spans="1:6" x14ac:dyDescent="0.2">
      <c r="A161" s="18">
        <v>142695857</v>
      </c>
      <c r="B161" s="18">
        <v>5540246171888</v>
      </c>
      <c r="C161" s="17">
        <v>44722</v>
      </c>
      <c r="D161" s="19">
        <v>780</v>
      </c>
      <c r="E161" s="14">
        <v>202206</v>
      </c>
      <c r="F161" s="59" t="s">
        <v>2552</v>
      </c>
    </row>
    <row r="162" spans="1:6" x14ac:dyDescent="0.2">
      <c r="A162" s="21">
        <v>142695858</v>
      </c>
      <c r="B162" s="21">
        <v>5540246170256</v>
      </c>
      <c r="C162" s="20">
        <v>44730</v>
      </c>
      <c r="D162" s="22">
        <v>1940</v>
      </c>
      <c r="E162" s="14">
        <v>202206</v>
      </c>
      <c r="F162" s="63" t="s">
        <v>2554</v>
      </c>
    </row>
    <row r="163" spans="1:6" x14ac:dyDescent="0.2">
      <c r="A163" s="18">
        <v>142695858</v>
      </c>
      <c r="B163" s="18">
        <v>5540246171888</v>
      </c>
      <c r="C163" s="17">
        <v>44730</v>
      </c>
      <c r="D163" s="19">
        <v>520</v>
      </c>
      <c r="E163" s="14">
        <v>202206</v>
      </c>
      <c r="F163" s="59" t="s">
        <v>2552</v>
      </c>
    </row>
    <row r="164" spans="1:6" x14ac:dyDescent="0.2">
      <c r="A164" s="18">
        <v>142695865</v>
      </c>
      <c r="B164" s="18">
        <v>5540246184808</v>
      </c>
      <c r="C164" s="17">
        <v>44695</v>
      </c>
      <c r="D164" s="19">
        <v>836</v>
      </c>
      <c r="E164" s="14">
        <v>202205</v>
      </c>
      <c r="F164" s="59" t="s">
        <v>2552</v>
      </c>
    </row>
    <row r="165" spans="1:6" x14ac:dyDescent="0.2">
      <c r="A165" s="18">
        <v>142695866</v>
      </c>
      <c r="B165" s="18">
        <v>5540246171933</v>
      </c>
      <c r="C165" s="17">
        <v>44695</v>
      </c>
      <c r="D165" s="19">
        <v>1114</v>
      </c>
      <c r="E165" s="14">
        <v>202205</v>
      </c>
      <c r="F165" s="63" t="s">
        <v>2554</v>
      </c>
    </row>
    <row r="166" spans="1:6" x14ac:dyDescent="0.2">
      <c r="A166" s="21">
        <v>142695866</v>
      </c>
      <c r="B166" s="21">
        <v>5540246187987</v>
      </c>
      <c r="C166" s="20">
        <v>44695</v>
      </c>
      <c r="D166" s="22">
        <v>2228</v>
      </c>
      <c r="E166" s="14">
        <v>202205</v>
      </c>
      <c r="F166" s="63" t="s">
        <v>2554</v>
      </c>
    </row>
    <row r="167" spans="1:6" x14ac:dyDescent="0.2">
      <c r="A167" s="18">
        <v>142695866</v>
      </c>
      <c r="B167" s="18">
        <v>5540246188200</v>
      </c>
      <c r="C167" s="17">
        <v>44695</v>
      </c>
      <c r="D167" s="19">
        <v>1485</v>
      </c>
      <c r="E167" s="14">
        <v>202205</v>
      </c>
      <c r="F167" s="59" t="s">
        <v>2552</v>
      </c>
    </row>
    <row r="168" spans="1:6" x14ac:dyDescent="0.2">
      <c r="A168" s="21">
        <v>142695867</v>
      </c>
      <c r="B168" s="21">
        <v>5540246175372</v>
      </c>
      <c r="C168" s="20">
        <v>44702</v>
      </c>
      <c r="D168" s="22">
        <v>3341</v>
      </c>
      <c r="E168" s="14">
        <v>202205</v>
      </c>
      <c r="F168" s="59" t="s">
        <v>2552</v>
      </c>
    </row>
    <row r="169" spans="1:6" x14ac:dyDescent="0.2">
      <c r="A169" s="18">
        <v>142695874</v>
      </c>
      <c r="B169" s="18">
        <v>5540246193505</v>
      </c>
      <c r="C169" s="17">
        <v>44696</v>
      </c>
      <c r="D169" s="19">
        <v>35636</v>
      </c>
      <c r="E169" s="14">
        <v>202205</v>
      </c>
      <c r="F169" s="59" t="s">
        <v>2552</v>
      </c>
    </row>
    <row r="170" spans="1:6" x14ac:dyDescent="0.2">
      <c r="A170" s="18">
        <v>142695906</v>
      </c>
      <c r="B170" s="18">
        <v>5540246188175</v>
      </c>
      <c r="C170" s="17">
        <v>44696</v>
      </c>
      <c r="D170" s="19">
        <v>93</v>
      </c>
      <c r="E170" s="14">
        <v>202205</v>
      </c>
      <c r="F170" s="59" t="s">
        <v>2552</v>
      </c>
    </row>
    <row r="171" spans="1:6" x14ac:dyDescent="0.2">
      <c r="A171" s="18">
        <v>142695907</v>
      </c>
      <c r="B171" s="18">
        <v>5540246171933</v>
      </c>
      <c r="C171" s="17">
        <v>44696</v>
      </c>
      <c r="D171" s="19">
        <v>1114</v>
      </c>
      <c r="E171" s="14">
        <v>202205</v>
      </c>
      <c r="F171" s="63" t="s">
        <v>2554</v>
      </c>
    </row>
    <row r="172" spans="1:6" x14ac:dyDescent="0.2">
      <c r="A172" s="21">
        <v>142695907</v>
      </c>
      <c r="B172" s="21">
        <v>5540246187987</v>
      </c>
      <c r="C172" s="20">
        <v>44696</v>
      </c>
      <c r="D172" s="22">
        <v>1671</v>
      </c>
      <c r="E172" s="14">
        <v>202205</v>
      </c>
      <c r="F172" s="63" t="s">
        <v>2554</v>
      </c>
    </row>
    <row r="173" spans="1:6" x14ac:dyDescent="0.2">
      <c r="A173" s="18">
        <v>142695907</v>
      </c>
      <c r="B173" s="18">
        <v>5540246188200</v>
      </c>
      <c r="C173" s="17">
        <v>44696</v>
      </c>
      <c r="D173" s="19">
        <v>1114</v>
      </c>
      <c r="E173" s="14">
        <v>202205</v>
      </c>
      <c r="F173" s="59" t="s">
        <v>2552</v>
      </c>
    </row>
    <row r="174" spans="1:6" x14ac:dyDescent="0.2">
      <c r="A174" s="18">
        <v>142695909</v>
      </c>
      <c r="B174" s="18">
        <v>5540246175461</v>
      </c>
      <c r="C174" s="17">
        <v>44700</v>
      </c>
      <c r="D174" s="19">
        <v>15034</v>
      </c>
      <c r="E174" s="14">
        <v>202205</v>
      </c>
      <c r="F174" s="63" t="s">
        <v>2554</v>
      </c>
    </row>
    <row r="175" spans="1:6" x14ac:dyDescent="0.2">
      <c r="A175" s="21">
        <v>142695909</v>
      </c>
      <c r="B175" s="21">
        <v>5540246177132</v>
      </c>
      <c r="C175" s="20">
        <v>44700</v>
      </c>
      <c r="D175" s="22">
        <v>8816</v>
      </c>
      <c r="E175" s="14">
        <v>202205</v>
      </c>
      <c r="F175" s="63" t="s">
        <v>2554</v>
      </c>
    </row>
    <row r="176" spans="1:6" x14ac:dyDescent="0.2">
      <c r="A176" s="18">
        <v>142695909</v>
      </c>
      <c r="B176" s="18">
        <v>5540246177133</v>
      </c>
      <c r="C176" s="17">
        <v>44700</v>
      </c>
      <c r="D176" s="19">
        <v>546</v>
      </c>
      <c r="E176" s="14">
        <v>202205</v>
      </c>
      <c r="F176" s="63" t="s">
        <v>2554</v>
      </c>
    </row>
    <row r="177" spans="1:6" x14ac:dyDescent="0.2">
      <c r="A177" s="21">
        <v>142695909</v>
      </c>
      <c r="B177" s="21">
        <v>5540246183562</v>
      </c>
      <c r="C177" s="20">
        <v>44700</v>
      </c>
      <c r="D177" s="22">
        <v>1044</v>
      </c>
      <c r="E177" s="14">
        <v>202205</v>
      </c>
      <c r="F177" s="59" t="s">
        <v>2552</v>
      </c>
    </row>
    <row r="178" spans="1:6" x14ac:dyDescent="0.2">
      <c r="A178" s="18">
        <v>142695914</v>
      </c>
      <c r="B178" s="18">
        <v>5540246188512</v>
      </c>
      <c r="C178" s="17">
        <v>44722</v>
      </c>
      <c r="D178" s="19">
        <v>232</v>
      </c>
      <c r="E178" s="14">
        <v>202206</v>
      </c>
      <c r="F178" s="63" t="s">
        <v>2554</v>
      </c>
    </row>
    <row r="179" spans="1:6" x14ac:dyDescent="0.2">
      <c r="A179" s="21">
        <v>142695914</v>
      </c>
      <c r="B179" s="21">
        <v>5540246190092</v>
      </c>
      <c r="C179" s="20">
        <v>44722</v>
      </c>
      <c r="D179" s="22">
        <v>116</v>
      </c>
      <c r="E179" s="14">
        <v>202206</v>
      </c>
      <c r="F179" s="59" t="s">
        <v>2552</v>
      </c>
    </row>
    <row r="180" spans="1:6" x14ac:dyDescent="0.2">
      <c r="A180" s="18">
        <v>142695921</v>
      </c>
      <c r="B180" s="18">
        <v>5540246172669</v>
      </c>
      <c r="C180" s="17">
        <v>44697</v>
      </c>
      <c r="D180" s="19">
        <v>140</v>
      </c>
      <c r="E180" s="14">
        <v>202205</v>
      </c>
      <c r="F180" s="63" t="s">
        <v>2554</v>
      </c>
    </row>
    <row r="181" spans="1:6" x14ac:dyDescent="0.2">
      <c r="A181" s="18">
        <v>142695921</v>
      </c>
      <c r="B181" s="18">
        <v>5540246174174</v>
      </c>
      <c r="C181" s="17">
        <v>44697</v>
      </c>
      <c r="D181" s="19">
        <v>348</v>
      </c>
      <c r="E181" s="14">
        <v>202205</v>
      </c>
      <c r="F181" s="59" t="s">
        <v>2552</v>
      </c>
    </row>
    <row r="182" spans="1:6" x14ac:dyDescent="0.2">
      <c r="A182" s="21">
        <v>142695922</v>
      </c>
      <c r="B182" s="21">
        <v>5540246171933</v>
      </c>
      <c r="C182" s="20">
        <v>44697</v>
      </c>
      <c r="D182" s="22">
        <v>557</v>
      </c>
      <c r="E182" s="14">
        <v>202205</v>
      </c>
      <c r="F182" s="63" t="s">
        <v>2554</v>
      </c>
    </row>
    <row r="183" spans="1:6" x14ac:dyDescent="0.2">
      <c r="A183" s="18">
        <v>142695922</v>
      </c>
      <c r="B183" s="18">
        <v>5540246176294</v>
      </c>
      <c r="C183" s="17">
        <v>44697</v>
      </c>
      <c r="D183" s="19">
        <v>2970</v>
      </c>
      <c r="E183" s="14">
        <v>202205</v>
      </c>
      <c r="F183" s="63" t="s">
        <v>2554</v>
      </c>
    </row>
    <row r="184" spans="1:6" x14ac:dyDescent="0.2">
      <c r="A184" s="21">
        <v>142695922</v>
      </c>
      <c r="B184" s="21">
        <v>5540246176295</v>
      </c>
      <c r="C184" s="20">
        <v>44697</v>
      </c>
      <c r="D184" s="22">
        <v>7424</v>
      </c>
      <c r="E184" s="14">
        <v>202205</v>
      </c>
      <c r="F184" s="63" t="s">
        <v>2554</v>
      </c>
    </row>
    <row r="185" spans="1:6" x14ac:dyDescent="0.2">
      <c r="A185" s="18">
        <v>142695922</v>
      </c>
      <c r="B185" s="18">
        <v>5540246187987</v>
      </c>
      <c r="C185" s="17">
        <v>44697</v>
      </c>
      <c r="D185" s="19">
        <v>4455</v>
      </c>
      <c r="E185" s="14">
        <v>202205</v>
      </c>
      <c r="F185" s="63" t="s">
        <v>2554</v>
      </c>
    </row>
    <row r="186" spans="1:6" x14ac:dyDescent="0.2">
      <c r="A186" s="21">
        <v>142695922</v>
      </c>
      <c r="B186" s="21">
        <v>5540246188200</v>
      </c>
      <c r="C186" s="20">
        <v>44697</v>
      </c>
      <c r="D186" s="22">
        <v>1485</v>
      </c>
      <c r="E186" s="14">
        <v>202205</v>
      </c>
      <c r="F186" s="59" t="s">
        <v>2552</v>
      </c>
    </row>
    <row r="187" spans="1:6" x14ac:dyDescent="0.2">
      <c r="A187" s="18">
        <v>142695931</v>
      </c>
      <c r="B187" s="18">
        <v>5540246181061</v>
      </c>
      <c r="C187" s="17">
        <v>44718</v>
      </c>
      <c r="D187" s="19">
        <v>2068</v>
      </c>
      <c r="E187" s="14">
        <v>202206</v>
      </c>
      <c r="F187" s="63" t="s">
        <v>2554</v>
      </c>
    </row>
    <row r="188" spans="1:6" x14ac:dyDescent="0.2">
      <c r="A188" s="21">
        <v>142695931</v>
      </c>
      <c r="B188" s="21">
        <v>5540246183547</v>
      </c>
      <c r="C188" s="20">
        <v>44718</v>
      </c>
      <c r="D188" s="22">
        <v>15591</v>
      </c>
      <c r="E188" s="14">
        <v>202206</v>
      </c>
      <c r="F188" s="63" t="s">
        <v>2554</v>
      </c>
    </row>
    <row r="189" spans="1:6" x14ac:dyDescent="0.2">
      <c r="A189" s="18">
        <v>142695931</v>
      </c>
      <c r="B189" s="18">
        <v>5540246185278</v>
      </c>
      <c r="C189" s="17">
        <v>44718</v>
      </c>
      <c r="D189" s="19">
        <v>1120</v>
      </c>
      <c r="E189" s="14">
        <v>202206</v>
      </c>
      <c r="F189" s="59" t="s">
        <v>2552</v>
      </c>
    </row>
    <row r="190" spans="1:6" x14ac:dyDescent="0.2">
      <c r="A190" s="21">
        <v>142695940</v>
      </c>
      <c r="B190" s="21">
        <v>5540246173906</v>
      </c>
      <c r="C190" s="20">
        <v>44717</v>
      </c>
      <c r="D190" s="22">
        <v>2311</v>
      </c>
      <c r="E190" s="14">
        <v>202206</v>
      </c>
      <c r="F190" s="63" t="s">
        <v>2554</v>
      </c>
    </row>
    <row r="191" spans="1:6" x14ac:dyDescent="0.2">
      <c r="A191" s="18">
        <v>142695940</v>
      </c>
      <c r="B191" s="18">
        <v>5540246181016</v>
      </c>
      <c r="C191" s="17">
        <v>44717</v>
      </c>
      <c r="D191" s="19">
        <v>13364</v>
      </c>
      <c r="E191" s="14">
        <v>202206</v>
      </c>
      <c r="F191" s="59" t="s">
        <v>2552</v>
      </c>
    </row>
    <row r="192" spans="1:6" x14ac:dyDescent="0.2">
      <c r="A192" s="21">
        <v>142695948</v>
      </c>
      <c r="B192" s="21">
        <v>5540246176294</v>
      </c>
      <c r="C192" s="20">
        <v>44700</v>
      </c>
      <c r="D192" s="22">
        <v>2970</v>
      </c>
      <c r="E192" s="14">
        <v>202205</v>
      </c>
      <c r="F192" s="63" t="s">
        <v>2554</v>
      </c>
    </row>
    <row r="193" spans="1:6" x14ac:dyDescent="0.2">
      <c r="A193" s="18">
        <v>142695948</v>
      </c>
      <c r="B193" s="18">
        <v>5540246176295</v>
      </c>
      <c r="C193" s="17">
        <v>44700</v>
      </c>
      <c r="D193" s="19">
        <v>4455</v>
      </c>
      <c r="E193" s="14">
        <v>202205</v>
      </c>
      <c r="F193" s="59" t="s">
        <v>2552</v>
      </c>
    </row>
    <row r="194" spans="1:6" x14ac:dyDescent="0.2">
      <c r="A194" s="21">
        <v>142695949</v>
      </c>
      <c r="B194" s="21">
        <v>5540246174174</v>
      </c>
      <c r="C194" s="20">
        <v>44700</v>
      </c>
      <c r="D194" s="22">
        <v>696</v>
      </c>
      <c r="E194" s="14">
        <v>202205</v>
      </c>
      <c r="F194" s="63" t="s">
        <v>2554</v>
      </c>
    </row>
    <row r="195" spans="1:6" x14ac:dyDescent="0.2">
      <c r="A195" s="18">
        <v>142695949</v>
      </c>
      <c r="B195" s="18">
        <v>5540246188175</v>
      </c>
      <c r="C195" s="17">
        <v>44700</v>
      </c>
      <c r="D195" s="19">
        <v>232</v>
      </c>
      <c r="E195" s="14">
        <v>202205</v>
      </c>
      <c r="F195" s="59" t="s">
        <v>2552</v>
      </c>
    </row>
    <row r="196" spans="1:6" x14ac:dyDescent="0.2">
      <c r="A196" s="18">
        <v>142695952</v>
      </c>
      <c r="B196" s="18">
        <v>5540246193878</v>
      </c>
      <c r="C196" s="17">
        <v>44716</v>
      </c>
      <c r="D196" s="19">
        <v>11136</v>
      </c>
      <c r="E196" s="14">
        <v>202206</v>
      </c>
      <c r="F196" s="59" t="s">
        <v>2552</v>
      </c>
    </row>
    <row r="197" spans="1:6" x14ac:dyDescent="0.2">
      <c r="A197" s="21">
        <v>142695956</v>
      </c>
      <c r="B197" s="21">
        <v>5540246175047</v>
      </c>
      <c r="C197" s="20">
        <v>44704</v>
      </c>
      <c r="D197" s="22">
        <v>279</v>
      </c>
      <c r="E197" s="14">
        <v>202205</v>
      </c>
      <c r="F197" s="63" t="s">
        <v>2554</v>
      </c>
    </row>
    <row r="198" spans="1:6" x14ac:dyDescent="0.2">
      <c r="A198" s="18">
        <v>142695956</v>
      </c>
      <c r="B198" s="18">
        <v>5540246175049</v>
      </c>
      <c r="C198" s="17">
        <v>44704</v>
      </c>
      <c r="D198" s="19">
        <v>557</v>
      </c>
      <c r="E198" s="14">
        <v>202205</v>
      </c>
      <c r="F198" s="63" t="s">
        <v>2554</v>
      </c>
    </row>
    <row r="199" spans="1:6" x14ac:dyDescent="0.2">
      <c r="A199" s="21">
        <v>142695956</v>
      </c>
      <c r="B199" s="21">
        <v>5540246175050</v>
      </c>
      <c r="C199" s="20">
        <v>44704</v>
      </c>
      <c r="D199" s="22">
        <v>418</v>
      </c>
      <c r="E199" s="14">
        <v>202205</v>
      </c>
      <c r="F199" s="63" t="s">
        <v>2554</v>
      </c>
    </row>
    <row r="200" spans="1:6" x14ac:dyDescent="0.2">
      <c r="A200" s="18">
        <v>142695956</v>
      </c>
      <c r="B200" s="18">
        <v>5540246190743</v>
      </c>
      <c r="C200" s="17">
        <v>44704</v>
      </c>
      <c r="D200" s="19">
        <v>279</v>
      </c>
      <c r="E200" s="14">
        <v>202205</v>
      </c>
      <c r="F200" s="59" t="s">
        <v>2552</v>
      </c>
    </row>
    <row r="201" spans="1:6" x14ac:dyDescent="0.2">
      <c r="A201" s="21">
        <v>142695962</v>
      </c>
      <c r="B201" s="21">
        <v>5540246186010</v>
      </c>
      <c r="C201" s="20">
        <v>44731</v>
      </c>
      <c r="D201" s="22">
        <v>84</v>
      </c>
      <c r="E201" s="14">
        <v>202206</v>
      </c>
      <c r="F201" s="63" t="s">
        <v>2554</v>
      </c>
    </row>
    <row r="202" spans="1:6" x14ac:dyDescent="0.2">
      <c r="A202" s="18">
        <v>142695962</v>
      </c>
      <c r="B202" s="18">
        <v>5540246186011</v>
      </c>
      <c r="C202" s="17">
        <v>44731</v>
      </c>
      <c r="D202" s="19">
        <v>3</v>
      </c>
      <c r="E202" s="14">
        <v>202206</v>
      </c>
      <c r="F202" s="63" t="s">
        <v>2554</v>
      </c>
    </row>
    <row r="203" spans="1:6" x14ac:dyDescent="0.2">
      <c r="A203" s="21">
        <v>142695962</v>
      </c>
      <c r="B203" s="21">
        <v>5540246186017</v>
      </c>
      <c r="C203" s="20">
        <v>44731</v>
      </c>
      <c r="D203" s="22">
        <v>63</v>
      </c>
      <c r="E203" s="14">
        <v>202206</v>
      </c>
      <c r="F203" s="59" t="s">
        <v>2552</v>
      </c>
    </row>
    <row r="204" spans="1:6" x14ac:dyDescent="0.2">
      <c r="A204" s="21">
        <v>142695970</v>
      </c>
      <c r="B204" s="21">
        <v>5540246186325</v>
      </c>
      <c r="C204" s="20">
        <v>44702</v>
      </c>
      <c r="D204" s="22">
        <v>140</v>
      </c>
      <c r="E204" s="14">
        <v>202205</v>
      </c>
      <c r="F204" s="59" t="s">
        <v>2552</v>
      </c>
    </row>
    <row r="205" spans="1:6" x14ac:dyDescent="0.2">
      <c r="A205" s="18">
        <v>142695978</v>
      </c>
      <c r="B205" s="18">
        <v>5540246182684</v>
      </c>
      <c r="C205" s="17">
        <v>44710</v>
      </c>
      <c r="D205" s="19">
        <v>174</v>
      </c>
      <c r="E205" s="14">
        <v>202205</v>
      </c>
      <c r="F205" s="63" t="s">
        <v>2554</v>
      </c>
    </row>
    <row r="206" spans="1:6" x14ac:dyDescent="0.2">
      <c r="A206" s="21">
        <v>142695978</v>
      </c>
      <c r="B206" s="21">
        <v>5540246183844</v>
      </c>
      <c r="C206" s="20">
        <v>44710</v>
      </c>
      <c r="D206" s="22">
        <v>140</v>
      </c>
      <c r="E206" s="14">
        <v>202205</v>
      </c>
      <c r="F206" s="59" t="s">
        <v>2552</v>
      </c>
    </row>
    <row r="207" spans="1:6" x14ac:dyDescent="0.2">
      <c r="A207" s="18">
        <v>142695981</v>
      </c>
      <c r="B207" s="18">
        <v>5540246184036</v>
      </c>
      <c r="C207" s="17">
        <v>44711</v>
      </c>
      <c r="D207" s="19">
        <v>130</v>
      </c>
      <c r="E207" s="14">
        <v>202205</v>
      </c>
      <c r="F207" s="63" t="s">
        <v>2554</v>
      </c>
    </row>
    <row r="208" spans="1:6" x14ac:dyDescent="0.2">
      <c r="A208" s="21">
        <v>142695981</v>
      </c>
      <c r="B208" s="21">
        <v>5540246191596</v>
      </c>
      <c r="C208" s="20">
        <v>44711</v>
      </c>
      <c r="D208" s="22">
        <v>223</v>
      </c>
      <c r="E208" s="14">
        <v>202205</v>
      </c>
      <c r="F208" s="63" t="s">
        <v>2554</v>
      </c>
    </row>
    <row r="209" spans="1:6" x14ac:dyDescent="0.2">
      <c r="A209" s="18">
        <v>142695981</v>
      </c>
      <c r="B209" s="18">
        <v>5540246193505</v>
      </c>
      <c r="C209" s="17">
        <v>44711</v>
      </c>
      <c r="D209" s="19">
        <v>29696</v>
      </c>
      <c r="E209" s="14">
        <v>202205</v>
      </c>
      <c r="F209" s="59" t="s">
        <v>2552</v>
      </c>
    </row>
    <row r="210" spans="1:6" x14ac:dyDescent="0.2">
      <c r="A210" s="18">
        <v>142706009</v>
      </c>
      <c r="B210" s="18">
        <v>5540246187998</v>
      </c>
      <c r="C210" s="17">
        <v>44786</v>
      </c>
      <c r="D210" s="19">
        <v>1392</v>
      </c>
      <c r="E210" s="14">
        <v>202208</v>
      </c>
      <c r="F210" s="59" t="s">
        <v>2552</v>
      </c>
    </row>
    <row r="211" spans="1:6" x14ac:dyDescent="0.2">
      <c r="A211" s="21">
        <v>142706012</v>
      </c>
      <c r="B211" s="21">
        <v>5540246187995</v>
      </c>
      <c r="C211" s="20">
        <v>44730</v>
      </c>
      <c r="D211" s="22">
        <v>928</v>
      </c>
      <c r="E211" s="14">
        <v>202206</v>
      </c>
      <c r="F211" s="59" t="s">
        <v>2552</v>
      </c>
    </row>
    <row r="212" spans="1:6" x14ac:dyDescent="0.2">
      <c r="A212" s="21">
        <v>142706018</v>
      </c>
      <c r="B212" s="21">
        <v>5540246176294</v>
      </c>
      <c r="C212" s="20">
        <v>44702</v>
      </c>
      <c r="D212" s="22">
        <v>2228</v>
      </c>
      <c r="E212" s="14">
        <v>202205</v>
      </c>
      <c r="F212" s="63" t="s">
        <v>2554</v>
      </c>
    </row>
    <row r="213" spans="1:6" x14ac:dyDescent="0.2">
      <c r="A213" s="18">
        <v>142706018</v>
      </c>
      <c r="B213" s="18">
        <v>5540246176295</v>
      </c>
      <c r="C213" s="17">
        <v>44702</v>
      </c>
      <c r="D213" s="19">
        <v>7424</v>
      </c>
      <c r="E213" s="14">
        <v>202205</v>
      </c>
      <c r="F213" s="63" t="s">
        <v>2554</v>
      </c>
    </row>
    <row r="214" spans="1:6" x14ac:dyDescent="0.2">
      <c r="A214" s="21">
        <v>142706018</v>
      </c>
      <c r="B214" s="21">
        <v>5540246187987</v>
      </c>
      <c r="C214" s="20">
        <v>44702</v>
      </c>
      <c r="D214" s="22">
        <v>2228</v>
      </c>
      <c r="E214" s="14">
        <v>202205</v>
      </c>
      <c r="F214" s="63" t="s">
        <v>2554</v>
      </c>
    </row>
    <row r="215" spans="1:6" x14ac:dyDescent="0.2">
      <c r="A215" s="18">
        <v>142706018</v>
      </c>
      <c r="B215" s="18">
        <v>5540246188200</v>
      </c>
      <c r="C215" s="17">
        <v>44702</v>
      </c>
      <c r="D215" s="19">
        <v>1485</v>
      </c>
      <c r="E215" s="14">
        <v>202205</v>
      </c>
      <c r="F215" s="59" t="s">
        <v>2552</v>
      </c>
    </row>
    <row r="216" spans="1:6" x14ac:dyDescent="0.2">
      <c r="A216" s="21">
        <v>142706019</v>
      </c>
      <c r="B216" s="21">
        <v>5540246172669</v>
      </c>
      <c r="C216" s="20">
        <v>44702</v>
      </c>
      <c r="D216" s="22">
        <v>209</v>
      </c>
      <c r="E216" s="14">
        <v>202205</v>
      </c>
      <c r="F216" s="63" t="s">
        <v>2554</v>
      </c>
    </row>
    <row r="217" spans="1:6" x14ac:dyDescent="0.2">
      <c r="A217" s="18">
        <v>142706019</v>
      </c>
      <c r="B217" s="18">
        <v>5540246174174</v>
      </c>
      <c r="C217" s="17">
        <v>44702</v>
      </c>
      <c r="D217" s="19">
        <v>464</v>
      </c>
      <c r="E217" s="14">
        <v>202205</v>
      </c>
      <c r="F217" s="59" t="s">
        <v>2552</v>
      </c>
    </row>
    <row r="218" spans="1:6" x14ac:dyDescent="0.2">
      <c r="A218" s="21">
        <v>142706024</v>
      </c>
      <c r="B218" s="21">
        <v>5540246175049</v>
      </c>
      <c r="C218" s="20">
        <v>44709</v>
      </c>
      <c r="D218" s="22">
        <v>557</v>
      </c>
      <c r="E218" s="14">
        <v>202205</v>
      </c>
      <c r="F218" s="63" t="s">
        <v>2554</v>
      </c>
    </row>
    <row r="219" spans="1:6" x14ac:dyDescent="0.2">
      <c r="A219" s="18">
        <v>142706024</v>
      </c>
      <c r="B219" s="18">
        <v>5540246175050</v>
      </c>
      <c r="C219" s="17">
        <v>44709</v>
      </c>
      <c r="D219" s="19">
        <v>557</v>
      </c>
      <c r="E219" s="14">
        <v>202205</v>
      </c>
      <c r="F219" s="63" t="s">
        <v>2554</v>
      </c>
    </row>
    <row r="220" spans="1:6" x14ac:dyDescent="0.2">
      <c r="A220" s="21">
        <v>142706024</v>
      </c>
      <c r="B220" s="21">
        <v>5540246190743</v>
      </c>
      <c r="C220" s="20">
        <v>44709</v>
      </c>
      <c r="D220" s="22">
        <v>557</v>
      </c>
      <c r="E220" s="14">
        <v>202205</v>
      </c>
      <c r="F220" s="59" t="s">
        <v>2552</v>
      </c>
    </row>
    <row r="221" spans="1:6" x14ac:dyDescent="0.2">
      <c r="A221" s="18">
        <v>142706040</v>
      </c>
      <c r="B221" s="18">
        <v>5540246192518</v>
      </c>
      <c r="C221" s="17">
        <v>44704</v>
      </c>
      <c r="D221" s="19">
        <v>20463</v>
      </c>
      <c r="E221" s="14">
        <v>202205</v>
      </c>
      <c r="F221" s="59" t="s">
        <v>2552</v>
      </c>
    </row>
    <row r="222" spans="1:6" x14ac:dyDescent="0.2">
      <c r="A222" s="18">
        <v>142706041</v>
      </c>
      <c r="B222" s="18">
        <v>5540246176699</v>
      </c>
      <c r="C222" s="17">
        <v>44702</v>
      </c>
      <c r="D222" s="19">
        <v>4176</v>
      </c>
      <c r="E222" s="14">
        <v>202205</v>
      </c>
      <c r="F222" s="59" t="s">
        <v>2552</v>
      </c>
    </row>
    <row r="223" spans="1:6" x14ac:dyDescent="0.2">
      <c r="A223" s="21">
        <v>142706048</v>
      </c>
      <c r="B223" s="21">
        <v>5540246190097</v>
      </c>
      <c r="C223" s="20">
        <v>44710</v>
      </c>
      <c r="D223" s="22">
        <v>2909</v>
      </c>
      <c r="E223" s="14">
        <v>202205</v>
      </c>
      <c r="F223" s="59" t="s">
        <v>2552</v>
      </c>
    </row>
    <row r="224" spans="1:6" x14ac:dyDescent="0.2">
      <c r="A224" s="21">
        <v>142706053</v>
      </c>
      <c r="B224" s="21">
        <v>5540246176295</v>
      </c>
      <c r="C224" s="20">
        <v>44703</v>
      </c>
      <c r="D224" s="22">
        <v>4455</v>
      </c>
      <c r="E224" s="14">
        <v>202205</v>
      </c>
      <c r="F224" s="59" t="s">
        <v>2552</v>
      </c>
    </row>
    <row r="225" spans="1:6" x14ac:dyDescent="0.2">
      <c r="A225" s="21">
        <v>142706056</v>
      </c>
      <c r="B225" s="21">
        <v>5540246183589</v>
      </c>
      <c r="C225" s="20">
        <v>44711</v>
      </c>
      <c r="D225" s="22">
        <v>1300</v>
      </c>
      <c r="E225" s="14">
        <v>202205</v>
      </c>
      <c r="F225" s="63" t="s">
        <v>2554</v>
      </c>
    </row>
    <row r="226" spans="1:6" x14ac:dyDescent="0.2">
      <c r="A226" s="18">
        <v>142706056</v>
      </c>
      <c r="B226" s="18">
        <v>5540246186351</v>
      </c>
      <c r="C226" s="17">
        <v>44711</v>
      </c>
      <c r="D226" s="19">
        <v>564</v>
      </c>
      <c r="E226" s="14">
        <v>202205</v>
      </c>
      <c r="F226" s="63" t="s">
        <v>2554</v>
      </c>
    </row>
    <row r="227" spans="1:6" x14ac:dyDescent="0.2">
      <c r="A227" s="21">
        <v>142706056</v>
      </c>
      <c r="B227" s="21">
        <v>5540246186352</v>
      </c>
      <c r="C227" s="20">
        <v>44711</v>
      </c>
      <c r="D227" s="22">
        <v>2819</v>
      </c>
      <c r="E227" s="14">
        <v>202205</v>
      </c>
      <c r="F227" s="59" t="s">
        <v>2552</v>
      </c>
    </row>
    <row r="228" spans="1:6" x14ac:dyDescent="0.2">
      <c r="A228" s="21">
        <v>142706058</v>
      </c>
      <c r="B228" s="21">
        <v>5540246171759</v>
      </c>
      <c r="C228" s="20">
        <v>44708</v>
      </c>
      <c r="D228" s="22">
        <v>5012</v>
      </c>
      <c r="E228" s="14">
        <v>202205</v>
      </c>
      <c r="F228" s="63" t="s">
        <v>2554</v>
      </c>
    </row>
    <row r="229" spans="1:6" x14ac:dyDescent="0.2">
      <c r="A229" s="18">
        <v>142706058</v>
      </c>
      <c r="B229" s="18">
        <v>5540246177132</v>
      </c>
      <c r="C229" s="17">
        <v>44708</v>
      </c>
      <c r="D229" s="19">
        <v>7424</v>
      </c>
      <c r="E229" s="14">
        <v>202205</v>
      </c>
      <c r="F229" s="63" t="s">
        <v>2554</v>
      </c>
    </row>
    <row r="230" spans="1:6" x14ac:dyDescent="0.2">
      <c r="A230" s="21">
        <v>142706058</v>
      </c>
      <c r="B230" s="21">
        <v>5540246177133</v>
      </c>
      <c r="C230" s="20">
        <v>44708</v>
      </c>
      <c r="D230" s="22">
        <v>8445</v>
      </c>
      <c r="E230" s="14">
        <v>202205</v>
      </c>
      <c r="F230" s="59" t="s">
        <v>2552</v>
      </c>
    </row>
    <row r="231" spans="1:6" x14ac:dyDescent="0.2">
      <c r="A231" s="18">
        <v>142706060</v>
      </c>
      <c r="B231" s="18">
        <v>5540246188583</v>
      </c>
      <c r="C231" s="17">
        <v>44707</v>
      </c>
      <c r="D231" s="19">
        <v>2784</v>
      </c>
      <c r="E231" s="14">
        <v>202205</v>
      </c>
      <c r="F231" s="59" t="s">
        <v>2552</v>
      </c>
    </row>
    <row r="232" spans="1:6" x14ac:dyDescent="0.2">
      <c r="A232" s="18">
        <v>142706067</v>
      </c>
      <c r="B232" s="18">
        <v>5540246171933</v>
      </c>
      <c r="C232" s="17">
        <v>44704</v>
      </c>
      <c r="D232" s="19">
        <v>557</v>
      </c>
      <c r="E232" s="14">
        <v>202205</v>
      </c>
      <c r="F232" s="63" t="s">
        <v>2554</v>
      </c>
    </row>
    <row r="233" spans="1:6" x14ac:dyDescent="0.2">
      <c r="A233" s="21">
        <v>142706067</v>
      </c>
      <c r="B233" s="21">
        <v>5540246176294</v>
      </c>
      <c r="C233" s="20">
        <v>44704</v>
      </c>
      <c r="D233" s="22">
        <v>3712</v>
      </c>
      <c r="E233" s="14">
        <v>202205</v>
      </c>
      <c r="F233" s="63" t="s">
        <v>2554</v>
      </c>
    </row>
    <row r="234" spans="1:6" x14ac:dyDescent="0.2">
      <c r="A234" s="18">
        <v>142706067</v>
      </c>
      <c r="B234" s="18">
        <v>5540246176295</v>
      </c>
      <c r="C234" s="17">
        <v>44704</v>
      </c>
      <c r="D234" s="19">
        <v>7424</v>
      </c>
      <c r="E234" s="14">
        <v>202205</v>
      </c>
      <c r="F234" s="63" t="s">
        <v>2554</v>
      </c>
    </row>
    <row r="235" spans="1:6" x14ac:dyDescent="0.2">
      <c r="A235" s="21">
        <v>142706067</v>
      </c>
      <c r="B235" s="21">
        <v>5540246187987</v>
      </c>
      <c r="C235" s="20">
        <v>44704</v>
      </c>
      <c r="D235" s="22">
        <v>4455</v>
      </c>
      <c r="E235" s="14">
        <v>202205</v>
      </c>
      <c r="F235" s="63" t="s">
        <v>2554</v>
      </c>
    </row>
    <row r="236" spans="1:6" x14ac:dyDescent="0.2">
      <c r="A236" s="18">
        <v>142706067</v>
      </c>
      <c r="B236" s="18">
        <v>5540246188200</v>
      </c>
      <c r="C236" s="17">
        <v>44704</v>
      </c>
      <c r="D236" s="19">
        <v>743</v>
      </c>
      <c r="E236" s="14">
        <v>202205</v>
      </c>
      <c r="F236" s="59" t="s">
        <v>2552</v>
      </c>
    </row>
    <row r="237" spans="1:6" x14ac:dyDescent="0.2">
      <c r="A237" s="18">
        <v>142706068</v>
      </c>
      <c r="B237" s="18">
        <v>5540246172669</v>
      </c>
      <c r="C237" s="17">
        <v>44704</v>
      </c>
      <c r="D237" s="19">
        <v>279</v>
      </c>
      <c r="E237" s="14">
        <v>202205</v>
      </c>
      <c r="F237" s="63" t="s">
        <v>2554</v>
      </c>
    </row>
    <row r="238" spans="1:6" x14ac:dyDescent="0.2">
      <c r="A238" s="21">
        <v>142706068</v>
      </c>
      <c r="B238" s="21">
        <v>5540246172978</v>
      </c>
      <c r="C238" s="20">
        <v>44704</v>
      </c>
      <c r="D238" s="22">
        <v>1253</v>
      </c>
      <c r="E238" s="14">
        <v>202205</v>
      </c>
      <c r="F238" s="63" t="s">
        <v>2554</v>
      </c>
    </row>
    <row r="239" spans="1:6" x14ac:dyDescent="0.2">
      <c r="A239" s="21">
        <v>142706068</v>
      </c>
      <c r="B239" s="21">
        <v>5540246174174</v>
      </c>
      <c r="C239" s="20">
        <v>44704</v>
      </c>
      <c r="D239" s="22">
        <v>464</v>
      </c>
      <c r="E239" s="14">
        <v>202205</v>
      </c>
      <c r="F239" s="63" t="s">
        <v>2554</v>
      </c>
    </row>
    <row r="240" spans="1:6" x14ac:dyDescent="0.2">
      <c r="A240" s="18">
        <v>142706068</v>
      </c>
      <c r="B240" s="18">
        <v>5540246176699</v>
      </c>
      <c r="C240" s="17">
        <v>44704</v>
      </c>
      <c r="D240" s="19">
        <v>2088</v>
      </c>
      <c r="E240" s="14">
        <v>202205</v>
      </c>
      <c r="F240" s="59" t="s">
        <v>2552</v>
      </c>
    </row>
    <row r="241" spans="1:6" x14ac:dyDescent="0.2">
      <c r="A241" s="18">
        <v>142706093</v>
      </c>
      <c r="B241" s="18">
        <v>5540246172978</v>
      </c>
      <c r="C241" s="17">
        <v>44707</v>
      </c>
      <c r="D241" s="19">
        <v>418</v>
      </c>
      <c r="E241" s="14">
        <v>202205</v>
      </c>
      <c r="F241" s="63" t="s">
        <v>2554</v>
      </c>
    </row>
    <row r="242" spans="1:6" x14ac:dyDescent="0.2">
      <c r="A242" s="21">
        <v>142706093</v>
      </c>
      <c r="B242" s="21">
        <v>5540246174174</v>
      </c>
      <c r="C242" s="20">
        <v>44707</v>
      </c>
      <c r="D242" s="22">
        <v>232</v>
      </c>
      <c r="E242" s="14">
        <v>202205</v>
      </c>
      <c r="F242" s="59" t="s">
        <v>2552</v>
      </c>
    </row>
    <row r="243" spans="1:6" x14ac:dyDescent="0.2">
      <c r="A243" s="18">
        <v>142706094</v>
      </c>
      <c r="B243" s="18">
        <v>5540246171933</v>
      </c>
      <c r="C243" s="17">
        <v>44707</v>
      </c>
      <c r="D243" s="19">
        <v>557</v>
      </c>
      <c r="E243" s="14">
        <v>202205</v>
      </c>
      <c r="F243" s="63" t="s">
        <v>2554</v>
      </c>
    </row>
    <row r="244" spans="1:6" x14ac:dyDescent="0.2">
      <c r="A244" s="18">
        <v>142706094</v>
      </c>
      <c r="B244" s="18">
        <v>5540246187987</v>
      </c>
      <c r="C244" s="17">
        <v>44707</v>
      </c>
      <c r="D244" s="19">
        <v>2228</v>
      </c>
      <c r="E244" s="14">
        <v>202205</v>
      </c>
      <c r="F244" s="59" t="s">
        <v>2552</v>
      </c>
    </row>
    <row r="245" spans="1:6" x14ac:dyDescent="0.2">
      <c r="A245" s="21">
        <v>142706101</v>
      </c>
      <c r="B245" s="21">
        <v>5540246193999</v>
      </c>
      <c r="C245" s="20">
        <v>44708</v>
      </c>
      <c r="D245" s="22">
        <v>23490</v>
      </c>
      <c r="E245" s="14">
        <v>202205</v>
      </c>
      <c r="F245" s="59" t="s">
        <v>2552</v>
      </c>
    </row>
    <row r="246" spans="1:6" x14ac:dyDescent="0.2">
      <c r="A246" s="18">
        <v>142706106</v>
      </c>
      <c r="B246" s="18">
        <v>5540246183130</v>
      </c>
      <c r="C246" s="17">
        <v>44710</v>
      </c>
      <c r="D246" s="19">
        <v>1128</v>
      </c>
      <c r="E246" s="14">
        <v>202205</v>
      </c>
      <c r="F246" s="63" t="s">
        <v>2554</v>
      </c>
    </row>
    <row r="247" spans="1:6" x14ac:dyDescent="0.2">
      <c r="A247" s="21">
        <v>142706106</v>
      </c>
      <c r="B247" s="21">
        <v>5540246183455</v>
      </c>
      <c r="C247" s="20">
        <v>44710</v>
      </c>
      <c r="D247" s="22">
        <v>1044</v>
      </c>
      <c r="E247" s="14">
        <v>202205</v>
      </c>
      <c r="F247" s="59" t="s">
        <v>2552</v>
      </c>
    </row>
    <row r="248" spans="1:6" x14ac:dyDescent="0.2">
      <c r="A248" s="21">
        <v>142706111</v>
      </c>
      <c r="B248" s="21">
        <v>5540246171759</v>
      </c>
      <c r="C248" s="20">
        <v>44711</v>
      </c>
      <c r="D248" s="22">
        <v>2506</v>
      </c>
      <c r="E248" s="14">
        <v>202205</v>
      </c>
      <c r="F248" s="63" t="s">
        <v>2554</v>
      </c>
    </row>
    <row r="249" spans="1:6" x14ac:dyDescent="0.2">
      <c r="A249" s="18">
        <v>142706111</v>
      </c>
      <c r="B249" s="18">
        <v>5540246177132</v>
      </c>
      <c r="C249" s="17">
        <v>44711</v>
      </c>
      <c r="D249" s="19">
        <v>6496</v>
      </c>
      <c r="E249" s="14">
        <v>202205</v>
      </c>
      <c r="F249" s="63" t="s">
        <v>2554</v>
      </c>
    </row>
    <row r="250" spans="1:6" x14ac:dyDescent="0.2">
      <c r="A250" s="21">
        <v>142706111</v>
      </c>
      <c r="B250" s="21">
        <v>5540246183562</v>
      </c>
      <c r="C250" s="20">
        <v>44711</v>
      </c>
      <c r="D250" s="22">
        <v>2088</v>
      </c>
      <c r="E250" s="14">
        <v>202205</v>
      </c>
      <c r="F250" s="59" t="s">
        <v>2552</v>
      </c>
    </row>
    <row r="251" spans="1:6" x14ac:dyDescent="0.2">
      <c r="A251" s="18">
        <v>142716113</v>
      </c>
      <c r="B251" s="18">
        <v>5540246190097</v>
      </c>
      <c r="C251" s="17">
        <v>44725</v>
      </c>
      <c r="D251" s="19">
        <v>5769</v>
      </c>
      <c r="E251" s="14">
        <v>202206</v>
      </c>
      <c r="F251" s="59" t="s">
        <v>2552</v>
      </c>
    </row>
    <row r="252" spans="1:6" x14ac:dyDescent="0.2">
      <c r="A252" s="18">
        <v>142716118</v>
      </c>
      <c r="B252" s="18">
        <v>5540246172669</v>
      </c>
      <c r="C252" s="17">
        <v>44708</v>
      </c>
      <c r="D252" s="19">
        <v>557</v>
      </c>
      <c r="E252" s="14">
        <v>202205</v>
      </c>
      <c r="F252" s="63" t="s">
        <v>2554</v>
      </c>
    </row>
    <row r="253" spans="1:6" x14ac:dyDescent="0.2">
      <c r="A253" s="21">
        <v>142716118</v>
      </c>
      <c r="B253" s="21">
        <v>5540246188175</v>
      </c>
      <c r="C253" s="20">
        <v>44708</v>
      </c>
      <c r="D253" s="22">
        <v>232</v>
      </c>
      <c r="E253" s="14">
        <v>202205</v>
      </c>
      <c r="F253" s="59" t="s">
        <v>2552</v>
      </c>
    </row>
    <row r="254" spans="1:6" x14ac:dyDescent="0.2">
      <c r="A254" s="21">
        <v>142716119</v>
      </c>
      <c r="B254" s="21">
        <v>5540246188200</v>
      </c>
      <c r="C254" s="20">
        <v>44708</v>
      </c>
      <c r="D254" s="22">
        <v>743</v>
      </c>
      <c r="E254" s="14">
        <v>202205</v>
      </c>
      <c r="F254" s="59" t="s">
        <v>2552</v>
      </c>
    </row>
    <row r="255" spans="1:6" x14ac:dyDescent="0.2">
      <c r="A255" s="21">
        <v>142716122</v>
      </c>
      <c r="B255" s="21">
        <v>5540246185429</v>
      </c>
      <c r="C255" s="20">
        <v>44708</v>
      </c>
      <c r="D255" s="22">
        <v>140</v>
      </c>
      <c r="E255" s="14">
        <v>202205</v>
      </c>
      <c r="F255" s="63" t="s">
        <v>2554</v>
      </c>
    </row>
    <row r="256" spans="1:6" x14ac:dyDescent="0.2">
      <c r="A256" s="18">
        <v>142716122</v>
      </c>
      <c r="B256" s="18">
        <v>5540246186325</v>
      </c>
      <c r="C256" s="17">
        <v>44708</v>
      </c>
      <c r="D256" s="19">
        <v>279</v>
      </c>
      <c r="E256" s="14">
        <v>202205</v>
      </c>
      <c r="F256" s="59" t="s">
        <v>2552</v>
      </c>
    </row>
    <row r="257" spans="1:6" x14ac:dyDescent="0.2">
      <c r="A257" s="18">
        <v>142716131</v>
      </c>
      <c r="B257" s="18">
        <v>5540246183558</v>
      </c>
      <c r="C257" s="17">
        <v>44721</v>
      </c>
      <c r="D257" s="19">
        <v>3898</v>
      </c>
      <c r="E257" s="14">
        <v>202206</v>
      </c>
      <c r="F257" s="59" t="s">
        <v>2552</v>
      </c>
    </row>
    <row r="258" spans="1:6" x14ac:dyDescent="0.2">
      <c r="A258" s="21">
        <v>142716134</v>
      </c>
      <c r="B258" s="21">
        <v>5540246188224</v>
      </c>
      <c r="C258" s="20">
        <v>44724</v>
      </c>
      <c r="D258" s="22">
        <v>2413</v>
      </c>
      <c r="E258" s="14">
        <v>202206</v>
      </c>
      <c r="F258" s="59" t="s">
        <v>2552</v>
      </c>
    </row>
    <row r="259" spans="1:6" x14ac:dyDescent="0.2">
      <c r="A259" s="21">
        <v>142716136</v>
      </c>
      <c r="B259" s="21">
        <v>5540246192907</v>
      </c>
      <c r="C259" s="20">
        <v>44743</v>
      </c>
      <c r="D259" s="22">
        <v>8909</v>
      </c>
      <c r="E259" s="14">
        <v>202207</v>
      </c>
      <c r="F259" s="59" t="s">
        <v>2552</v>
      </c>
    </row>
    <row r="260" spans="1:6" x14ac:dyDescent="0.2">
      <c r="A260" s="18">
        <v>142716137</v>
      </c>
      <c r="B260" s="18">
        <v>5540246193878</v>
      </c>
      <c r="C260" s="17">
        <v>44716</v>
      </c>
      <c r="D260" s="19">
        <v>11136</v>
      </c>
      <c r="E260" s="14">
        <v>202206</v>
      </c>
      <c r="F260" s="59" t="s">
        <v>2552</v>
      </c>
    </row>
    <row r="261" spans="1:6" x14ac:dyDescent="0.2">
      <c r="A261" s="21">
        <v>142716138</v>
      </c>
      <c r="B261" s="21">
        <v>5540246186352</v>
      </c>
      <c r="C261" s="20">
        <v>44722</v>
      </c>
      <c r="D261" s="22">
        <v>8457</v>
      </c>
      <c r="E261" s="14">
        <v>202206</v>
      </c>
      <c r="F261" s="59" t="s">
        <v>2552</v>
      </c>
    </row>
    <row r="262" spans="1:6" x14ac:dyDescent="0.2">
      <c r="A262" s="18">
        <v>142716150</v>
      </c>
      <c r="B262" s="18">
        <v>5540246172978</v>
      </c>
      <c r="C262" s="17">
        <v>44709</v>
      </c>
      <c r="D262" s="19">
        <v>1253</v>
      </c>
      <c r="E262" s="14">
        <v>202205</v>
      </c>
      <c r="F262" s="63" t="s">
        <v>2554</v>
      </c>
    </row>
    <row r="263" spans="1:6" x14ac:dyDescent="0.2">
      <c r="A263" s="18">
        <v>142716150</v>
      </c>
      <c r="B263" s="18">
        <v>5540246176699</v>
      </c>
      <c r="C263" s="17">
        <v>44709</v>
      </c>
      <c r="D263" s="19">
        <v>3132</v>
      </c>
      <c r="E263" s="14">
        <v>202205</v>
      </c>
      <c r="F263" s="63" t="s">
        <v>2554</v>
      </c>
    </row>
    <row r="264" spans="1:6" x14ac:dyDescent="0.2">
      <c r="A264" s="21">
        <v>142716150</v>
      </c>
      <c r="B264" s="21">
        <v>5540246192102</v>
      </c>
      <c r="C264" s="20">
        <v>44709</v>
      </c>
      <c r="D264" s="22">
        <v>4009</v>
      </c>
      <c r="E264" s="14">
        <v>202205</v>
      </c>
      <c r="F264" s="59" t="s">
        <v>2552</v>
      </c>
    </row>
    <row r="265" spans="1:6" x14ac:dyDescent="0.2">
      <c r="A265" s="18">
        <v>142716151</v>
      </c>
      <c r="B265" s="18">
        <v>5540246176294</v>
      </c>
      <c r="C265" s="17">
        <v>44709</v>
      </c>
      <c r="D265" s="19">
        <v>2228</v>
      </c>
      <c r="E265" s="14">
        <v>202205</v>
      </c>
      <c r="F265" s="63" t="s">
        <v>2554</v>
      </c>
    </row>
    <row r="266" spans="1:6" x14ac:dyDescent="0.2">
      <c r="A266" s="21">
        <v>142716151</v>
      </c>
      <c r="B266" s="21">
        <v>5540246176295</v>
      </c>
      <c r="C266" s="20">
        <v>44709</v>
      </c>
      <c r="D266" s="22">
        <v>7424</v>
      </c>
      <c r="E266" s="14">
        <v>202205</v>
      </c>
      <c r="F266" s="63" t="s">
        <v>2554</v>
      </c>
    </row>
    <row r="267" spans="1:6" x14ac:dyDescent="0.2">
      <c r="A267" s="21">
        <v>142716151</v>
      </c>
      <c r="B267" s="21">
        <v>5540246188200</v>
      </c>
      <c r="C267" s="20">
        <v>44709</v>
      </c>
      <c r="D267" s="22">
        <v>1485</v>
      </c>
      <c r="E267" s="14">
        <v>202205</v>
      </c>
      <c r="F267" s="59" t="s">
        <v>2552</v>
      </c>
    </row>
    <row r="268" spans="1:6" x14ac:dyDescent="0.2">
      <c r="A268" s="21">
        <v>142716168</v>
      </c>
      <c r="B268" s="21">
        <v>5540246192264</v>
      </c>
      <c r="C268" s="20">
        <v>44735</v>
      </c>
      <c r="D268" s="22">
        <v>372</v>
      </c>
      <c r="E268" s="14">
        <v>202206</v>
      </c>
      <c r="F268" s="63" t="s">
        <v>2554</v>
      </c>
    </row>
    <row r="269" spans="1:6" x14ac:dyDescent="0.2">
      <c r="A269" s="18">
        <v>142716168</v>
      </c>
      <c r="B269" s="18">
        <v>5540246192265</v>
      </c>
      <c r="C269" s="17">
        <v>44735</v>
      </c>
      <c r="D269" s="19">
        <v>1411</v>
      </c>
      <c r="E269" s="14">
        <v>202206</v>
      </c>
      <c r="F269" s="59" t="s">
        <v>2552</v>
      </c>
    </row>
    <row r="270" spans="1:6" x14ac:dyDescent="0.2">
      <c r="A270" s="18">
        <v>142716170</v>
      </c>
      <c r="B270" s="18">
        <v>5540246176295</v>
      </c>
      <c r="C270" s="17">
        <v>44710</v>
      </c>
      <c r="D270" s="19">
        <v>7424</v>
      </c>
      <c r="E270" s="14">
        <v>202205</v>
      </c>
      <c r="F270" s="63" t="s">
        <v>2554</v>
      </c>
    </row>
    <row r="271" spans="1:6" x14ac:dyDescent="0.2">
      <c r="A271" s="21">
        <v>142716170</v>
      </c>
      <c r="B271" s="21">
        <v>5540246187987</v>
      </c>
      <c r="C271" s="20">
        <v>44710</v>
      </c>
      <c r="D271" s="22">
        <v>2228</v>
      </c>
      <c r="E271" s="14">
        <v>202205</v>
      </c>
      <c r="F271" s="59" t="s">
        <v>2552</v>
      </c>
    </row>
    <row r="272" spans="1:6" x14ac:dyDescent="0.2">
      <c r="A272" s="21">
        <v>142716176</v>
      </c>
      <c r="B272" s="21">
        <v>5540246185429</v>
      </c>
      <c r="C272" s="20">
        <v>44711</v>
      </c>
      <c r="D272" s="22">
        <v>140</v>
      </c>
      <c r="E272" s="14">
        <v>202205</v>
      </c>
      <c r="F272" s="59" t="s">
        <v>2552</v>
      </c>
    </row>
    <row r="273" spans="1:6" x14ac:dyDescent="0.2">
      <c r="A273" s="21">
        <v>142716182</v>
      </c>
      <c r="B273" s="21">
        <v>5540246171759</v>
      </c>
      <c r="C273" s="20">
        <v>44716</v>
      </c>
      <c r="D273" s="22">
        <v>2506</v>
      </c>
      <c r="E273" s="14">
        <v>202206</v>
      </c>
      <c r="F273" s="63" t="s">
        <v>2554</v>
      </c>
    </row>
    <row r="274" spans="1:6" x14ac:dyDescent="0.2">
      <c r="A274" s="18">
        <v>142716182</v>
      </c>
      <c r="B274" s="18">
        <v>5540246177132</v>
      </c>
      <c r="C274" s="17">
        <v>44716</v>
      </c>
      <c r="D274" s="19">
        <v>6960</v>
      </c>
      <c r="E274" s="14">
        <v>202206</v>
      </c>
      <c r="F274" s="63" t="s">
        <v>2554</v>
      </c>
    </row>
    <row r="275" spans="1:6" x14ac:dyDescent="0.2">
      <c r="A275" s="21">
        <v>142716182</v>
      </c>
      <c r="B275" s="21">
        <v>5540246183562</v>
      </c>
      <c r="C275" s="20">
        <v>44716</v>
      </c>
      <c r="D275" s="22">
        <v>696</v>
      </c>
      <c r="E275" s="14">
        <v>202206</v>
      </c>
      <c r="F275" s="63" t="s">
        <v>2554</v>
      </c>
    </row>
    <row r="276" spans="1:6" x14ac:dyDescent="0.2">
      <c r="A276" s="18">
        <v>142716182</v>
      </c>
      <c r="B276" s="18">
        <v>5540246192518</v>
      </c>
      <c r="C276" s="17">
        <v>44716</v>
      </c>
      <c r="D276" s="19">
        <v>8770</v>
      </c>
      <c r="E276" s="14">
        <v>202206</v>
      </c>
      <c r="F276" s="59" t="s">
        <v>2552</v>
      </c>
    </row>
    <row r="277" spans="1:6" x14ac:dyDescent="0.2">
      <c r="A277" s="21">
        <v>142716192</v>
      </c>
      <c r="B277" s="21">
        <v>5540246181061</v>
      </c>
      <c r="C277" s="20">
        <v>44728</v>
      </c>
      <c r="D277" s="22">
        <v>6615</v>
      </c>
      <c r="E277" s="14">
        <v>202206</v>
      </c>
      <c r="F277" s="63" t="s">
        <v>2554</v>
      </c>
    </row>
    <row r="278" spans="1:6" x14ac:dyDescent="0.2">
      <c r="A278" s="18">
        <v>142716192</v>
      </c>
      <c r="B278" s="18">
        <v>5540246183547</v>
      </c>
      <c r="C278" s="17">
        <v>44728</v>
      </c>
      <c r="D278" s="19">
        <v>10023</v>
      </c>
      <c r="E278" s="14">
        <v>202206</v>
      </c>
      <c r="F278" s="63" t="s">
        <v>2554</v>
      </c>
    </row>
    <row r="279" spans="1:6" x14ac:dyDescent="0.2">
      <c r="A279" s="21">
        <v>142716192</v>
      </c>
      <c r="B279" s="21">
        <v>5540246185278</v>
      </c>
      <c r="C279" s="20">
        <v>44728</v>
      </c>
      <c r="D279" s="22">
        <v>1120</v>
      </c>
      <c r="E279" s="14">
        <v>202206</v>
      </c>
      <c r="F279" s="59" t="s">
        <v>2552</v>
      </c>
    </row>
    <row r="280" spans="1:6" x14ac:dyDescent="0.2">
      <c r="A280" s="21">
        <v>142716209</v>
      </c>
      <c r="B280" s="21">
        <v>5540246187987</v>
      </c>
      <c r="C280" s="20">
        <v>44711</v>
      </c>
      <c r="D280" s="22">
        <v>2228</v>
      </c>
      <c r="E280" s="14">
        <v>202205</v>
      </c>
      <c r="F280" s="59" t="s">
        <v>2552</v>
      </c>
    </row>
    <row r="281" spans="1:6" x14ac:dyDescent="0.2">
      <c r="A281" s="21">
        <v>142716210</v>
      </c>
      <c r="B281" s="21">
        <v>5540246176699</v>
      </c>
      <c r="C281" s="20">
        <v>44711</v>
      </c>
      <c r="D281" s="22">
        <v>1044</v>
      </c>
      <c r="E281" s="14">
        <v>202205</v>
      </c>
      <c r="F281" s="59" t="s">
        <v>2552</v>
      </c>
    </row>
    <row r="282" spans="1:6" x14ac:dyDescent="0.2">
      <c r="A282" s="18">
        <v>142716223</v>
      </c>
      <c r="B282" s="18">
        <v>5540246172978</v>
      </c>
      <c r="C282" s="17">
        <v>44711</v>
      </c>
      <c r="D282" s="19">
        <v>836</v>
      </c>
      <c r="E282" s="14">
        <v>202205</v>
      </c>
      <c r="F282" s="63" t="s">
        <v>2554</v>
      </c>
    </row>
    <row r="283" spans="1:6" x14ac:dyDescent="0.2">
      <c r="A283" s="21">
        <v>142716223</v>
      </c>
      <c r="B283" s="21">
        <v>5540246176699</v>
      </c>
      <c r="C283" s="20">
        <v>44711</v>
      </c>
      <c r="D283" s="22">
        <v>4176</v>
      </c>
      <c r="E283" s="14">
        <v>202205</v>
      </c>
      <c r="F283" s="59" t="s">
        <v>2552</v>
      </c>
    </row>
    <row r="284" spans="1:6" x14ac:dyDescent="0.2">
      <c r="A284" s="21">
        <v>142716225</v>
      </c>
      <c r="B284" s="21">
        <v>5540246171933</v>
      </c>
      <c r="C284" s="20">
        <v>44714</v>
      </c>
      <c r="D284" s="22">
        <v>1114</v>
      </c>
      <c r="E284" s="14">
        <v>202206</v>
      </c>
      <c r="F284" s="63" t="s">
        <v>2554</v>
      </c>
    </row>
    <row r="285" spans="1:6" x14ac:dyDescent="0.2">
      <c r="A285" s="18">
        <v>142716225</v>
      </c>
      <c r="B285" s="18">
        <v>5540246187987</v>
      </c>
      <c r="C285" s="17">
        <v>44714</v>
      </c>
      <c r="D285" s="19">
        <v>4455</v>
      </c>
      <c r="E285" s="14">
        <v>202206</v>
      </c>
      <c r="F285" s="63" t="s">
        <v>2554</v>
      </c>
    </row>
    <row r="286" spans="1:6" x14ac:dyDescent="0.2">
      <c r="A286" s="21">
        <v>142716225</v>
      </c>
      <c r="B286" s="21">
        <v>5540246188200</v>
      </c>
      <c r="C286" s="20">
        <v>44714</v>
      </c>
      <c r="D286" s="22">
        <v>2228</v>
      </c>
      <c r="E286" s="14">
        <v>202206</v>
      </c>
      <c r="F286" s="59" t="s">
        <v>2552</v>
      </c>
    </row>
    <row r="287" spans="1:6" x14ac:dyDescent="0.2">
      <c r="A287" s="21">
        <v>142716226</v>
      </c>
      <c r="B287" s="21">
        <v>5540246172978</v>
      </c>
      <c r="C287" s="20">
        <v>44714</v>
      </c>
      <c r="D287" s="22">
        <v>418</v>
      </c>
      <c r="E287" s="14">
        <v>202206</v>
      </c>
      <c r="F287" s="63" t="s">
        <v>2554</v>
      </c>
    </row>
    <row r="288" spans="1:6" x14ac:dyDescent="0.2">
      <c r="A288" s="21">
        <v>142716226</v>
      </c>
      <c r="B288" s="21">
        <v>5540246174174</v>
      </c>
      <c r="C288" s="20">
        <v>44714</v>
      </c>
      <c r="D288" s="22">
        <v>696</v>
      </c>
      <c r="E288" s="14">
        <v>202206</v>
      </c>
      <c r="F288" s="63" t="s">
        <v>2554</v>
      </c>
    </row>
    <row r="289" spans="1:6" x14ac:dyDescent="0.2">
      <c r="A289" s="21">
        <v>142716226</v>
      </c>
      <c r="B289" s="21">
        <v>5540246176699</v>
      </c>
      <c r="C289" s="20">
        <v>44714</v>
      </c>
      <c r="D289" s="22">
        <v>2088</v>
      </c>
      <c r="E289" s="14">
        <v>202206</v>
      </c>
      <c r="F289" s="63" t="s">
        <v>2554</v>
      </c>
    </row>
    <row r="290" spans="1:6" x14ac:dyDescent="0.2">
      <c r="A290" s="21">
        <v>142716226</v>
      </c>
      <c r="B290" s="21">
        <v>5540246188175</v>
      </c>
      <c r="C290" s="20">
        <v>44714</v>
      </c>
      <c r="D290" s="22">
        <v>232</v>
      </c>
      <c r="E290" s="14">
        <v>202206</v>
      </c>
      <c r="F290" s="59" t="s">
        <v>2552</v>
      </c>
    </row>
    <row r="291" spans="1:6" x14ac:dyDescent="0.2">
      <c r="A291" s="21">
        <v>142716239</v>
      </c>
      <c r="B291" s="21">
        <v>5540246173472</v>
      </c>
      <c r="C291" s="20">
        <v>44717</v>
      </c>
      <c r="D291" s="22">
        <v>279</v>
      </c>
      <c r="E291" s="14">
        <v>202206</v>
      </c>
      <c r="F291" s="63" t="s">
        <v>2554</v>
      </c>
    </row>
    <row r="292" spans="1:6" x14ac:dyDescent="0.2">
      <c r="A292" s="18">
        <v>142716239</v>
      </c>
      <c r="B292" s="18">
        <v>5540246174095</v>
      </c>
      <c r="C292" s="17">
        <v>44717</v>
      </c>
      <c r="D292" s="19">
        <v>70</v>
      </c>
      <c r="E292" s="14">
        <v>202206</v>
      </c>
      <c r="F292" s="63" t="s">
        <v>2554</v>
      </c>
    </row>
    <row r="293" spans="1:6" x14ac:dyDescent="0.2">
      <c r="A293" s="21">
        <v>142716239</v>
      </c>
      <c r="B293" s="21">
        <v>5540246175049</v>
      </c>
      <c r="C293" s="20">
        <v>44717</v>
      </c>
      <c r="D293" s="22">
        <v>836</v>
      </c>
      <c r="E293" s="14">
        <v>202206</v>
      </c>
      <c r="F293" s="63" t="s">
        <v>2554</v>
      </c>
    </row>
    <row r="294" spans="1:6" x14ac:dyDescent="0.2">
      <c r="A294" s="18">
        <v>142716239</v>
      </c>
      <c r="B294" s="18">
        <v>5540246175050</v>
      </c>
      <c r="C294" s="17">
        <v>44717</v>
      </c>
      <c r="D294" s="19">
        <v>557</v>
      </c>
      <c r="E294" s="14">
        <v>202206</v>
      </c>
      <c r="F294" s="59" t="s">
        <v>2552</v>
      </c>
    </row>
    <row r="295" spans="1:6" x14ac:dyDescent="0.2">
      <c r="A295" s="21">
        <v>142716242</v>
      </c>
      <c r="B295" s="21">
        <v>5540246171888</v>
      </c>
      <c r="C295" s="20">
        <v>44717</v>
      </c>
      <c r="D295" s="22">
        <v>650</v>
      </c>
      <c r="E295" s="14">
        <v>202206</v>
      </c>
      <c r="F295" s="59" t="s">
        <v>2552</v>
      </c>
    </row>
    <row r="296" spans="1:6" x14ac:dyDescent="0.2">
      <c r="A296" s="18">
        <v>142716247</v>
      </c>
      <c r="B296" s="18">
        <v>5540246170256</v>
      </c>
      <c r="C296" s="17">
        <v>44738</v>
      </c>
      <c r="D296" s="19">
        <v>1235</v>
      </c>
      <c r="E296" s="14">
        <v>202206</v>
      </c>
      <c r="F296" s="63" t="s">
        <v>2554</v>
      </c>
    </row>
    <row r="297" spans="1:6" x14ac:dyDescent="0.2">
      <c r="A297" s="21">
        <v>142716247</v>
      </c>
      <c r="B297" s="21">
        <v>5540246171888</v>
      </c>
      <c r="C297" s="20">
        <v>44738</v>
      </c>
      <c r="D297" s="22">
        <v>260</v>
      </c>
      <c r="E297" s="14">
        <v>202206</v>
      </c>
      <c r="F297" s="59" t="s">
        <v>2552</v>
      </c>
    </row>
    <row r="298" spans="1:6" x14ac:dyDescent="0.2">
      <c r="A298" s="18">
        <v>142716248</v>
      </c>
      <c r="B298" s="18">
        <v>5540246184036</v>
      </c>
      <c r="C298" s="17">
        <v>44724</v>
      </c>
      <c r="D298" s="19">
        <v>130</v>
      </c>
      <c r="E298" s="14">
        <v>202206</v>
      </c>
      <c r="F298" s="63" t="s">
        <v>2554</v>
      </c>
    </row>
    <row r="299" spans="1:6" x14ac:dyDescent="0.2">
      <c r="A299" s="21">
        <v>142716248</v>
      </c>
      <c r="B299" s="21">
        <v>5540246191596</v>
      </c>
      <c r="C299" s="20">
        <v>44724</v>
      </c>
      <c r="D299" s="22">
        <v>223</v>
      </c>
      <c r="E299" s="14">
        <v>202206</v>
      </c>
      <c r="F299" s="63" t="s">
        <v>2554</v>
      </c>
    </row>
    <row r="300" spans="1:6" x14ac:dyDescent="0.2">
      <c r="A300" s="18">
        <v>142716248</v>
      </c>
      <c r="B300" s="18">
        <v>5540246193505</v>
      </c>
      <c r="C300" s="17">
        <v>44724</v>
      </c>
      <c r="D300" s="19">
        <v>26727</v>
      </c>
      <c r="E300" s="14">
        <v>202206</v>
      </c>
      <c r="F300" s="59" t="s">
        <v>2552</v>
      </c>
    </row>
    <row r="301" spans="1:6" x14ac:dyDescent="0.2">
      <c r="A301" s="21">
        <v>142716250</v>
      </c>
      <c r="B301" s="21">
        <v>5540246188583</v>
      </c>
      <c r="C301" s="20">
        <v>44716</v>
      </c>
      <c r="D301" s="22">
        <v>3898</v>
      </c>
      <c r="E301" s="14">
        <v>202206</v>
      </c>
      <c r="F301" s="59" t="s">
        <v>2552</v>
      </c>
    </row>
    <row r="302" spans="1:6" x14ac:dyDescent="0.2">
      <c r="A302" s="18">
        <v>142716251</v>
      </c>
      <c r="B302" s="18">
        <v>5540246188583</v>
      </c>
      <c r="C302" s="17">
        <v>44731</v>
      </c>
      <c r="D302" s="19">
        <v>3898</v>
      </c>
      <c r="E302" s="14">
        <v>202206</v>
      </c>
      <c r="F302" s="59" t="s">
        <v>2552</v>
      </c>
    </row>
    <row r="303" spans="1:6" x14ac:dyDescent="0.2">
      <c r="A303" s="18">
        <v>142726264</v>
      </c>
      <c r="B303" s="18">
        <v>5540246171933</v>
      </c>
      <c r="C303" s="17">
        <v>44715</v>
      </c>
      <c r="D303" s="19">
        <v>1114</v>
      </c>
      <c r="E303" s="14">
        <v>202206</v>
      </c>
      <c r="F303" s="63" t="s">
        <v>2554</v>
      </c>
    </row>
    <row r="304" spans="1:6" x14ac:dyDescent="0.2">
      <c r="A304" s="21">
        <v>142726264</v>
      </c>
      <c r="B304" s="21">
        <v>5540246176294</v>
      </c>
      <c r="C304" s="20">
        <v>44715</v>
      </c>
      <c r="D304" s="22">
        <v>2228</v>
      </c>
      <c r="E304" s="14">
        <v>202206</v>
      </c>
      <c r="F304" s="63" t="s">
        <v>2554</v>
      </c>
    </row>
    <row r="305" spans="1:6" x14ac:dyDescent="0.2">
      <c r="A305" s="18">
        <v>142726264</v>
      </c>
      <c r="B305" s="18">
        <v>5540246176295</v>
      </c>
      <c r="C305" s="17">
        <v>44715</v>
      </c>
      <c r="D305" s="19">
        <v>4455</v>
      </c>
      <c r="E305" s="14">
        <v>202206</v>
      </c>
      <c r="F305" s="59" t="s">
        <v>2552</v>
      </c>
    </row>
    <row r="306" spans="1:6" x14ac:dyDescent="0.2">
      <c r="A306" s="21">
        <v>142726265</v>
      </c>
      <c r="B306" s="21">
        <v>5540246172539</v>
      </c>
      <c r="C306" s="20">
        <v>44715</v>
      </c>
      <c r="D306" s="22">
        <v>24</v>
      </c>
      <c r="E306" s="14">
        <v>202206</v>
      </c>
      <c r="F306" s="63" t="s">
        <v>2554</v>
      </c>
    </row>
    <row r="307" spans="1:6" x14ac:dyDescent="0.2">
      <c r="A307" s="21">
        <v>142726265</v>
      </c>
      <c r="B307" s="21">
        <v>5540246176699</v>
      </c>
      <c r="C307" s="20">
        <v>44715</v>
      </c>
      <c r="D307" s="22">
        <v>3132</v>
      </c>
      <c r="E307" s="14">
        <v>202206</v>
      </c>
      <c r="F307" s="59" t="s">
        <v>2552</v>
      </c>
    </row>
    <row r="308" spans="1:6" x14ac:dyDescent="0.2">
      <c r="A308" s="21">
        <v>142726276</v>
      </c>
      <c r="B308" s="21">
        <v>5540246183587</v>
      </c>
      <c r="C308" s="20">
        <v>44729</v>
      </c>
      <c r="D308" s="22">
        <v>502</v>
      </c>
      <c r="E308" s="14">
        <v>202206</v>
      </c>
      <c r="F308" s="63" t="s">
        <v>2554</v>
      </c>
    </row>
    <row r="309" spans="1:6" x14ac:dyDescent="0.2">
      <c r="A309" s="18">
        <v>142726276</v>
      </c>
      <c r="B309" s="18">
        <v>5540246183589</v>
      </c>
      <c r="C309" s="17">
        <v>44729</v>
      </c>
      <c r="D309" s="19">
        <v>1949</v>
      </c>
      <c r="E309" s="14">
        <v>202206</v>
      </c>
      <c r="F309" s="63" t="s">
        <v>2554</v>
      </c>
    </row>
    <row r="310" spans="1:6" x14ac:dyDescent="0.2">
      <c r="A310" s="21">
        <v>142726276</v>
      </c>
      <c r="B310" s="21">
        <v>5540246186351</v>
      </c>
      <c r="C310" s="20">
        <v>44729</v>
      </c>
      <c r="D310" s="22">
        <v>564</v>
      </c>
      <c r="E310" s="14">
        <v>202206</v>
      </c>
      <c r="F310" s="63" t="s">
        <v>2554</v>
      </c>
    </row>
    <row r="311" spans="1:6" x14ac:dyDescent="0.2">
      <c r="A311" s="18">
        <v>142726276</v>
      </c>
      <c r="B311" s="18">
        <v>5540246186352</v>
      </c>
      <c r="C311" s="17">
        <v>44729</v>
      </c>
      <c r="D311" s="19">
        <v>1880</v>
      </c>
      <c r="E311" s="14">
        <v>202206</v>
      </c>
      <c r="F311" s="63" t="s">
        <v>2554</v>
      </c>
    </row>
    <row r="312" spans="1:6" x14ac:dyDescent="0.2">
      <c r="A312" s="21">
        <v>142726276</v>
      </c>
      <c r="B312" s="21">
        <v>5540246191718</v>
      </c>
      <c r="C312" s="20">
        <v>44729</v>
      </c>
      <c r="D312" s="22">
        <v>2339</v>
      </c>
      <c r="E312" s="14">
        <v>202206</v>
      </c>
      <c r="F312" s="59" t="s">
        <v>2552</v>
      </c>
    </row>
    <row r="313" spans="1:6" x14ac:dyDescent="0.2">
      <c r="A313" s="18">
        <v>142726278</v>
      </c>
      <c r="B313" s="18">
        <v>5540246183558</v>
      </c>
      <c r="C313" s="17">
        <v>44730</v>
      </c>
      <c r="D313" s="19">
        <v>3898</v>
      </c>
      <c r="E313" s="14">
        <v>202206</v>
      </c>
      <c r="F313" s="63" t="s">
        <v>2554</v>
      </c>
    </row>
    <row r="314" spans="1:6" x14ac:dyDescent="0.2">
      <c r="A314" s="21">
        <v>142726278</v>
      </c>
      <c r="B314" s="21">
        <v>5540246183560</v>
      </c>
      <c r="C314" s="20">
        <v>44730</v>
      </c>
      <c r="D314" s="22">
        <v>223</v>
      </c>
      <c r="E314" s="14">
        <v>202206</v>
      </c>
      <c r="F314" s="63" t="s">
        <v>2554</v>
      </c>
    </row>
    <row r="315" spans="1:6" x14ac:dyDescent="0.2">
      <c r="A315" s="18">
        <v>142726278</v>
      </c>
      <c r="B315" s="18">
        <v>5540246192209</v>
      </c>
      <c r="C315" s="17">
        <v>44730</v>
      </c>
      <c r="D315" s="19">
        <v>1114</v>
      </c>
      <c r="E315" s="14">
        <v>202206</v>
      </c>
      <c r="F315" s="63" t="s">
        <v>2554</v>
      </c>
    </row>
    <row r="316" spans="1:6" x14ac:dyDescent="0.2">
      <c r="A316" s="21">
        <v>142726278</v>
      </c>
      <c r="B316" s="21">
        <v>5540246192462</v>
      </c>
      <c r="C316" s="20">
        <v>44730</v>
      </c>
      <c r="D316" s="22">
        <v>1114</v>
      </c>
      <c r="E316" s="14">
        <v>202206</v>
      </c>
      <c r="F316" s="59" t="s">
        <v>2552</v>
      </c>
    </row>
    <row r="317" spans="1:6" x14ac:dyDescent="0.2">
      <c r="A317" s="21">
        <v>142726281</v>
      </c>
      <c r="B317" s="21">
        <v>5540246183130</v>
      </c>
      <c r="C317" s="20">
        <v>44723</v>
      </c>
      <c r="D317" s="22">
        <v>3007</v>
      </c>
      <c r="E317" s="14">
        <v>202206</v>
      </c>
      <c r="F317" s="63" t="s">
        <v>2554</v>
      </c>
    </row>
    <row r="318" spans="1:6" x14ac:dyDescent="0.2">
      <c r="A318" s="18">
        <v>142726281</v>
      </c>
      <c r="B318" s="18">
        <v>5540246183455</v>
      </c>
      <c r="C318" s="17">
        <v>44723</v>
      </c>
      <c r="D318" s="19">
        <v>1044</v>
      </c>
      <c r="E318" s="14">
        <v>202206</v>
      </c>
      <c r="F318" s="63" t="s">
        <v>2554</v>
      </c>
    </row>
    <row r="319" spans="1:6" x14ac:dyDescent="0.2">
      <c r="A319" s="21">
        <v>142726281</v>
      </c>
      <c r="B319" s="21">
        <v>5540246183538</v>
      </c>
      <c r="C319" s="20">
        <v>44723</v>
      </c>
      <c r="D319" s="22">
        <v>919</v>
      </c>
      <c r="E319" s="14">
        <v>202206</v>
      </c>
      <c r="F319" s="63" t="s">
        <v>2554</v>
      </c>
    </row>
    <row r="320" spans="1:6" x14ac:dyDescent="0.2">
      <c r="A320" s="18">
        <v>142726281</v>
      </c>
      <c r="B320" s="18">
        <v>5540246192571</v>
      </c>
      <c r="C320" s="17">
        <v>44723</v>
      </c>
      <c r="D320" s="19">
        <v>452</v>
      </c>
      <c r="E320" s="14">
        <v>202206</v>
      </c>
      <c r="F320" s="59" t="s">
        <v>2552</v>
      </c>
    </row>
    <row r="321" spans="1:6" x14ac:dyDescent="0.2">
      <c r="A321" s="18">
        <v>142726298</v>
      </c>
      <c r="B321" s="18">
        <v>5540246172978</v>
      </c>
      <c r="C321" s="17">
        <v>44716</v>
      </c>
      <c r="D321" s="19">
        <v>418</v>
      </c>
      <c r="E321" s="14">
        <v>202206</v>
      </c>
      <c r="F321" s="63" t="s">
        <v>2554</v>
      </c>
    </row>
    <row r="322" spans="1:6" x14ac:dyDescent="0.2">
      <c r="A322" s="21">
        <v>142726298</v>
      </c>
      <c r="B322" s="21">
        <v>5540246174174</v>
      </c>
      <c r="C322" s="20">
        <v>44716</v>
      </c>
      <c r="D322" s="22">
        <v>464</v>
      </c>
      <c r="E322" s="14">
        <v>202206</v>
      </c>
      <c r="F322" s="59" t="s">
        <v>2552</v>
      </c>
    </row>
    <row r="323" spans="1:6" x14ac:dyDescent="0.2">
      <c r="A323" s="18">
        <v>142726299</v>
      </c>
      <c r="B323" s="18">
        <v>5540246171933</v>
      </c>
      <c r="C323" s="17">
        <v>44716</v>
      </c>
      <c r="D323" s="19">
        <v>836</v>
      </c>
      <c r="E323" s="14">
        <v>202206</v>
      </c>
      <c r="F323" s="63" t="s">
        <v>2554</v>
      </c>
    </row>
    <row r="324" spans="1:6" x14ac:dyDescent="0.2">
      <c r="A324" s="21">
        <v>142726299</v>
      </c>
      <c r="B324" s="21">
        <v>5540246176294</v>
      </c>
      <c r="C324" s="20">
        <v>44716</v>
      </c>
      <c r="D324" s="22">
        <v>2970</v>
      </c>
      <c r="E324" s="14">
        <v>202206</v>
      </c>
      <c r="F324" s="63" t="s">
        <v>2554</v>
      </c>
    </row>
    <row r="325" spans="1:6" x14ac:dyDescent="0.2">
      <c r="A325" s="18">
        <v>142726299</v>
      </c>
      <c r="B325" s="18">
        <v>5540246176295</v>
      </c>
      <c r="C325" s="17">
        <v>44716</v>
      </c>
      <c r="D325" s="19">
        <v>7424</v>
      </c>
      <c r="E325" s="14">
        <v>202206</v>
      </c>
      <c r="F325" s="63" t="s">
        <v>2554</v>
      </c>
    </row>
    <row r="326" spans="1:6" x14ac:dyDescent="0.2">
      <c r="A326" s="21">
        <v>142726299</v>
      </c>
      <c r="B326" s="21">
        <v>5540246187987</v>
      </c>
      <c r="C326" s="20">
        <v>44716</v>
      </c>
      <c r="D326" s="22">
        <v>4455</v>
      </c>
      <c r="E326" s="14">
        <v>202206</v>
      </c>
      <c r="F326" s="63" t="s">
        <v>2554</v>
      </c>
    </row>
    <row r="327" spans="1:6" x14ac:dyDescent="0.2">
      <c r="A327" s="18">
        <v>142726299</v>
      </c>
      <c r="B327" s="18">
        <v>5540246188200</v>
      </c>
      <c r="C327" s="17">
        <v>44716</v>
      </c>
      <c r="D327" s="19">
        <v>743</v>
      </c>
      <c r="E327" s="14">
        <v>202206</v>
      </c>
      <c r="F327" s="59" t="s">
        <v>2552</v>
      </c>
    </row>
    <row r="328" spans="1:6" x14ac:dyDescent="0.2">
      <c r="A328" s="21">
        <v>142726301</v>
      </c>
      <c r="B328" s="21">
        <v>5540246185429</v>
      </c>
      <c r="C328" s="20">
        <v>44717</v>
      </c>
      <c r="D328" s="22">
        <v>140</v>
      </c>
      <c r="E328" s="14">
        <v>202206</v>
      </c>
      <c r="F328" s="63" t="s">
        <v>2554</v>
      </c>
    </row>
    <row r="329" spans="1:6" x14ac:dyDescent="0.2">
      <c r="A329" s="18">
        <v>142726301</v>
      </c>
      <c r="B329" s="18">
        <v>5540246186325</v>
      </c>
      <c r="C329" s="17">
        <v>44717</v>
      </c>
      <c r="D329" s="19">
        <v>279</v>
      </c>
      <c r="E329" s="14">
        <v>202206</v>
      </c>
      <c r="F329" s="59" t="s">
        <v>2552</v>
      </c>
    </row>
    <row r="330" spans="1:6" x14ac:dyDescent="0.2">
      <c r="A330" s="21">
        <v>142726302</v>
      </c>
      <c r="B330" s="21">
        <v>5540246173472</v>
      </c>
      <c r="C330" s="20">
        <v>44723</v>
      </c>
      <c r="D330" s="22">
        <v>557</v>
      </c>
      <c r="E330" s="14">
        <v>202206</v>
      </c>
      <c r="F330" s="63" t="s">
        <v>2554</v>
      </c>
    </row>
    <row r="331" spans="1:6" x14ac:dyDescent="0.2">
      <c r="A331" s="18">
        <v>142726302</v>
      </c>
      <c r="B331" s="18">
        <v>5540246175049</v>
      </c>
      <c r="C331" s="17">
        <v>44723</v>
      </c>
      <c r="D331" s="19">
        <v>557</v>
      </c>
      <c r="E331" s="14">
        <v>202206</v>
      </c>
      <c r="F331" s="63" t="s">
        <v>2554</v>
      </c>
    </row>
    <row r="332" spans="1:6" x14ac:dyDescent="0.2">
      <c r="A332" s="21">
        <v>142726302</v>
      </c>
      <c r="B332" s="21">
        <v>5540246175050</v>
      </c>
      <c r="C332" s="20">
        <v>44723</v>
      </c>
      <c r="D332" s="22">
        <v>557</v>
      </c>
      <c r="E332" s="14">
        <v>202206</v>
      </c>
      <c r="F332" s="59" t="s">
        <v>2552</v>
      </c>
    </row>
    <row r="333" spans="1:6" x14ac:dyDescent="0.2">
      <c r="A333" s="21">
        <v>142726322</v>
      </c>
      <c r="B333" s="21">
        <v>5540246172978</v>
      </c>
      <c r="C333" s="20">
        <v>44717</v>
      </c>
      <c r="D333" s="22">
        <v>1253</v>
      </c>
      <c r="E333" s="14">
        <v>202206</v>
      </c>
      <c r="F333" s="63" t="s">
        <v>2554</v>
      </c>
    </row>
    <row r="334" spans="1:6" x14ac:dyDescent="0.2">
      <c r="A334" s="21">
        <v>142726322</v>
      </c>
      <c r="B334" s="21">
        <v>5540246188175</v>
      </c>
      <c r="C334" s="20">
        <v>44717</v>
      </c>
      <c r="D334" s="22">
        <v>232</v>
      </c>
      <c r="E334" s="14">
        <v>202206</v>
      </c>
      <c r="F334" s="59" t="s">
        <v>2552</v>
      </c>
    </row>
    <row r="335" spans="1:6" x14ac:dyDescent="0.2">
      <c r="A335" s="18">
        <v>142726323</v>
      </c>
      <c r="B335" s="18">
        <v>5540246176294</v>
      </c>
      <c r="C335" s="17">
        <v>44717</v>
      </c>
      <c r="D335" s="19">
        <v>1485</v>
      </c>
      <c r="E335" s="14">
        <v>202206</v>
      </c>
      <c r="F335" s="63" t="s">
        <v>2554</v>
      </c>
    </row>
    <row r="336" spans="1:6" x14ac:dyDescent="0.2">
      <c r="A336" s="21">
        <v>142726323</v>
      </c>
      <c r="B336" s="21">
        <v>5540246176295</v>
      </c>
      <c r="C336" s="20">
        <v>44717</v>
      </c>
      <c r="D336" s="22">
        <v>5940</v>
      </c>
      <c r="E336" s="14">
        <v>202206</v>
      </c>
      <c r="F336" s="63" t="s">
        <v>2554</v>
      </c>
    </row>
    <row r="337" spans="1:6" x14ac:dyDescent="0.2">
      <c r="A337" s="18">
        <v>142726323</v>
      </c>
      <c r="B337" s="18">
        <v>5540246187987</v>
      </c>
      <c r="C337" s="17">
        <v>44717</v>
      </c>
      <c r="D337" s="19">
        <v>2228</v>
      </c>
      <c r="E337" s="14">
        <v>202206</v>
      </c>
      <c r="F337" s="63" t="s">
        <v>2554</v>
      </c>
    </row>
    <row r="338" spans="1:6" x14ac:dyDescent="0.2">
      <c r="A338" s="21">
        <v>142726323</v>
      </c>
      <c r="B338" s="21">
        <v>5540246188200</v>
      </c>
      <c r="C338" s="20">
        <v>44717</v>
      </c>
      <c r="D338" s="22">
        <v>372</v>
      </c>
      <c r="E338" s="14">
        <v>202206</v>
      </c>
      <c r="F338" s="59" t="s">
        <v>2552</v>
      </c>
    </row>
    <row r="339" spans="1:6" x14ac:dyDescent="0.2">
      <c r="A339" s="18">
        <v>142726329</v>
      </c>
      <c r="B339" s="18">
        <v>5540246177132</v>
      </c>
      <c r="C339" s="17">
        <v>44718</v>
      </c>
      <c r="D339" s="19">
        <v>15312</v>
      </c>
      <c r="E339" s="14">
        <v>202206</v>
      </c>
      <c r="F339" s="59" t="s">
        <v>2552</v>
      </c>
    </row>
    <row r="340" spans="1:6" x14ac:dyDescent="0.2">
      <c r="A340" s="21">
        <v>142726330</v>
      </c>
      <c r="B340" s="21">
        <v>5540246173906</v>
      </c>
      <c r="C340" s="20">
        <v>44729</v>
      </c>
      <c r="D340" s="22">
        <v>2450</v>
      </c>
      <c r="E340" s="14">
        <v>202206</v>
      </c>
      <c r="F340" s="63" t="s">
        <v>2554</v>
      </c>
    </row>
    <row r="341" spans="1:6" x14ac:dyDescent="0.2">
      <c r="A341" s="18">
        <v>142726330</v>
      </c>
      <c r="B341" s="18">
        <v>5540246181016</v>
      </c>
      <c r="C341" s="17">
        <v>44729</v>
      </c>
      <c r="D341" s="19">
        <v>8018</v>
      </c>
      <c r="E341" s="14">
        <v>202206</v>
      </c>
      <c r="F341" s="59" t="s">
        <v>2552</v>
      </c>
    </row>
    <row r="342" spans="1:6" x14ac:dyDescent="0.2">
      <c r="A342" s="18">
        <v>142726334</v>
      </c>
      <c r="B342" s="18">
        <v>5540246183541</v>
      </c>
      <c r="C342" s="17">
        <v>44723</v>
      </c>
      <c r="D342" s="19">
        <v>2088</v>
      </c>
      <c r="E342" s="14">
        <v>202206</v>
      </c>
      <c r="F342" s="59" t="s">
        <v>2552</v>
      </c>
    </row>
    <row r="343" spans="1:6" x14ac:dyDescent="0.2">
      <c r="A343" s="21">
        <v>142726344</v>
      </c>
      <c r="B343" s="21">
        <v>5540246176699</v>
      </c>
      <c r="C343" s="20">
        <v>44717</v>
      </c>
      <c r="D343" s="22">
        <v>4176</v>
      </c>
      <c r="E343" s="14">
        <v>202206</v>
      </c>
      <c r="F343" s="59" t="s">
        <v>2552</v>
      </c>
    </row>
    <row r="344" spans="1:6" x14ac:dyDescent="0.2">
      <c r="A344" s="21">
        <v>142726346</v>
      </c>
      <c r="B344" s="21">
        <v>5540246171933</v>
      </c>
      <c r="C344" s="20">
        <v>44718</v>
      </c>
      <c r="D344" s="22">
        <v>1114</v>
      </c>
      <c r="E344" s="14">
        <v>202206</v>
      </c>
      <c r="F344" s="63" t="s">
        <v>2554</v>
      </c>
    </row>
    <row r="345" spans="1:6" x14ac:dyDescent="0.2">
      <c r="A345" s="18">
        <v>142726346</v>
      </c>
      <c r="B345" s="18">
        <v>5540246176294</v>
      </c>
      <c r="C345" s="17">
        <v>44718</v>
      </c>
      <c r="D345" s="19">
        <v>4455</v>
      </c>
      <c r="E345" s="14">
        <v>202206</v>
      </c>
      <c r="F345" s="63" t="s">
        <v>2554</v>
      </c>
    </row>
    <row r="346" spans="1:6" x14ac:dyDescent="0.2">
      <c r="A346" s="21">
        <v>142726346</v>
      </c>
      <c r="B346" s="21">
        <v>5540246176295</v>
      </c>
      <c r="C346" s="20">
        <v>44718</v>
      </c>
      <c r="D346" s="22">
        <v>14848</v>
      </c>
      <c r="E346" s="14">
        <v>202206</v>
      </c>
      <c r="F346" s="63" t="s">
        <v>2554</v>
      </c>
    </row>
    <row r="347" spans="1:6" x14ac:dyDescent="0.2">
      <c r="A347" s="21">
        <v>142726346</v>
      </c>
      <c r="B347" s="21">
        <v>5540246187987</v>
      </c>
      <c r="C347" s="20">
        <v>44718</v>
      </c>
      <c r="D347" s="22">
        <v>6682</v>
      </c>
      <c r="E347" s="14">
        <v>202206</v>
      </c>
      <c r="F347" s="63" t="s">
        <v>2554</v>
      </c>
    </row>
    <row r="348" spans="1:6" x14ac:dyDescent="0.2">
      <c r="A348" s="18">
        <v>142726346</v>
      </c>
      <c r="B348" s="18">
        <v>5540246188200</v>
      </c>
      <c r="C348" s="17">
        <v>44718</v>
      </c>
      <c r="D348" s="19">
        <v>1114</v>
      </c>
      <c r="E348" s="14">
        <v>202206</v>
      </c>
      <c r="F348" s="59" t="s">
        <v>2552</v>
      </c>
    </row>
    <row r="349" spans="1:6" x14ac:dyDescent="0.2">
      <c r="A349" s="21">
        <v>142726347</v>
      </c>
      <c r="B349" s="21">
        <v>5540246172978</v>
      </c>
      <c r="C349" s="20">
        <v>44718</v>
      </c>
      <c r="D349" s="22">
        <v>1671</v>
      </c>
      <c r="E349" s="14">
        <v>202206</v>
      </c>
      <c r="F349" s="63" t="s">
        <v>2554</v>
      </c>
    </row>
    <row r="350" spans="1:6" x14ac:dyDescent="0.2">
      <c r="A350" s="18">
        <v>142726347</v>
      </c>
      <c r="B350" s="18">
        <v>5540246174174</v>
      </c>
      <c r="C350" s="17">
        <v>44718</v>
      </c>
      <c r="D350" s="19">
        <v>464</v>
      </c>
      <c r="E350" s="14">
        <v>202206</v>
      </c>
      <c r="F350" s="63" t="s">
        <v>2554</v>
      </c>
    </row>
    <row r="351" spans="1:6" x14ac:dyDescent="0.2">
      <c r="A351" s="18">
        <v>142726347</v>
      </c>
      <c r="B351" s="18">
        <v>5540246176699</v>
      </c>
      <c r="C351" s="17">
        <v>44718</v>
      </c>
      <c r="D351" s="19">
        <v>4176</v>
      </c>
      <c r="E351" s="14">
        <v>202206</v>
      </c>
      <c r="F351" s="59" t="s">
        <v>2552</v>
      </c>
    </row>
    <row r="352" spans="1:6" x14ac:dyDescent="0.2">
      <c r="A352" s="18">
        <v>142726363</v>
      </c>
      <c r="B352" s="18">
        <v>5540246183547</v>
      </c>
      <c r="C352" s="17">
        <v>44717</v>
      </c>
      <c r="D352" s="19">
        <v>2228</v>
      </c>
      <c r="E352" s="14">
        <v>202206</v>
      </c>
      <c r="F352" s="59" t="s">
        <v>2552</v>
      </c>
    </row>
    <row r="353" spans="1:6" x14ac:dyDescent="0.2">
      <c r="A353" s="21">
        <v>142726364</v>
      </c>
      <c r="B353" s="21">
        <v>5540246173472</v>
      </c>
      <c r="C353" s="20">
        <v>44728</v>
      </c>
      <c r="D353" s="22">
        <v>84</v>
      </c>
      <c r="E353" s="14">
        <v>202206</v>
      </c>
      <c r="F353" s="63" t="s">
        <v>2554</v>
      </c>
    </row>
    <row r="354" spans="1:6" x14ac:dyDescent="0.2">
      <c r="A354" s="18">
        <v>142726364</v>
      </c>
      <c r="B354" s="18">
        <v>5540246174095</v>
      </c>
      <c r="C354" s="17">
        <v>44728</v>
      </c>
      <c r="D354" s="19">
        <v>70</v>
      </c>
      <c r="E354" s="14">
        <v>202206</v>
      </c>
      <c r="F354" s="63" t="s">
        <v>2554</v>
      </c>
    </row>
    <row r="355" spans="1:6" x14ac:dyDescent="0.2">
      <c r="A355" s="21">
        <v>142726364</v>
      </c>
      <c r="B355" s="21">
        <v>5540246175047</v>
      </c>
      <c r="C355" s="20">
        <v>44728</v>
      </c>
      <c r="D355" s="22">
        <v>140</v>
      </c>
      <c r="E355" s="14">
        <v>202206</v>
      </c>
      <c r="F355" s="63" t="s">
        <v>2554</v>
      </c>
    </row>
    <row r="356" spans="1:6" x14ac:dyDescent="0.2">
      <c r="A356" s="18">
        <v>142726364</v>
      </c>
      <c r="B356" s="18">
        <v>5540246175049</v>
      </c>
      <c r="C356" s="17">
        <v>44728</v>
      </c>
      <c r="D356" s="19">
        <v>279</v>
      </c>
      <c r="E356" s="14">
        <v>202206</v>
      </c>
      <c r="F356" s="63" t="s">
        <v>2554</v>
      </c>
    </row>
    <row r="357" spans="1:6" x14ac:dyDescent="0.2">
      <c r="A357" s="21">
        <v>142726364</v>
      </c>
      <c r="B357" s="21">
        <v>5540246175050</v>
      </c>
      <c r="C357" s="20">
        <v>44728</v>
      </c>
      <c r="D357" s="22">
        <v>836</v>
      </c>
      <c r="E357" s="14">
        <v>202206</v>
      </c>
      <c r="F357" s="59" t="s">
        <v>2552</v>
      </c>
    </row>
    <row r="358" spans="1:6" x14ac:dyDescent="0.2">
      <c r="A358" s="18">
        <v>142726368</v>
      </c>
      <c r="B358" s="18">
        <v>5540246171759</v>
      </c>
      <c r="C358" s="17">
        <v>44722</v>
      </c>
      <c r="D358" s="19">
        <v>2506</v>
      </c>
      <c r="E358" s="14">
        <v>202206</v>
      </c>
      <c r="F358" s="63" t="s">
        <v>2554</v>
      </c>
    </row>
    <row r="359" spans="1:6" x14ac:dyDescent="0.2">
      <c r="A359" s="21">
        <v>142726368</v>
      </c>
      <c r="B359" s="21">
        <v>5540246177132</v>
      </c>
      <c r="C359" s="20">
        <v>44722</v>
      </c>
      <c r="D359" s="22">
        <v>10208</v>
      </c>
      <c r="E359" s="14">
        <v>202206</v>
      </c>
      <c r="F359" s="63" t="s">
        <v>2554</v>
      </c>
    </row>
    <row r="360" spans="1:6" x14ac:dyDescent="0.2">
      <c r="A360" s="18">
        <v>142726368</v>
      </c>
      <c r="B360" s="18">
        <v>5540246177133</v>
      </c>
      <c r="C360" s="17">
        <v>44722</v>
      </c>
      <c r="D360" s="19">
        <v>3341</v>
      </c>
      <c r="E360" s="14">
        <v>202206</v>
      </c>
      <c r="F360" s="59" t="s">
        <v>2552</v>
      </c>
    </row>
    <row r="361" spans="1:6" x14ac:dyDescent="0.2">
      <c r="A361" s="18">
        <v>142726370</v>
      </c>
      <c r="B361" s="18">
        <v>5540246171933</v>
      </c>
      <c r="C361" s="17">
        <v>44721</v>
      </c>
      <c r="D361" s="19">
        <v>1114</v>
      </c>
      <c r="E361" s="14">
        <v>202206</v>
      </c>
      <c r="F361" s="63" t="s">
        <v>2554</v>
      </c>
    </row>
    <row r="362" spans="1:6" x14ac:dyDescent="0.2">
      <c r="A362" s="21">
        <v>142726370</v>
      </c>
      <c r="B362" s="21">
        <v>5540246176294</v>
      </c>
      <c r="C362" s="20">
        <v>44721</v>
      </c>
      <c r="D362" s="22">
        <v>1485</v>
      </c>
      <c r="E362" s="14">
        <v>202206</v>
      </c>
      <c r="F362" s="63" t="s">
        <v>2554</v>
      </c>
    </row>
    <row r="363" spans="1:6" x14ac:dyDescent="0.2">
      <c r="A363" s="18">
        <v>142726370</v>
      </c>
      <c r="B363" s="18">
        <v>5540246176295</v>
      </c>
      <c r="C363" s="17">
        <v>44721</v>
      </c>
      <c r="D363" s="19">
        <v>11136</v>
      </c>
      <c r="E363" s="14">
        <v>202206</v>
      </c>
      <c r="F363" s="63" t="s">
        <v>2554</v>
      </c>
    </row>
    <row r="364" spans="1:6" x14ac:dyDescent="0.2">
      <c r="A364" s="21">
        <v>142726370</v>
      </c>
      <c r="B364" s="21">
        <v>5540246187987</v>
      </c>
      <c r="C364" s="20">
        <v>44721</v>
      </c>
      <c r="D364" s="22">
        <v>4455</v>
      </c>
      <c r="E364" s="14">
        <v>202206</v>
      </c>
      <c r="F364" s="63" t="s">
        <v>2554</v>
      </c>
    </row>
    <row r="365" spans="1:6" x14ac:dyDescent="0.2">
      <c r="A365" s="18">
        <v>142726370</v>
      </c>
      <c r="B365" s="18">
        <v>5540246188200</v>
      </c>
      <c r="C365" s="17">
        <v>44721</v>
      </c>
      <c r="D365" s="19">
        <v>743</v>
      </c>
      <c r="E365" s="14">
        <v>202206</v>
      </c>
      <c r="F365" s="59" t="s">
        <v>2552</v>
      </c>
    </row>
    <row r="366" spans="1:6" x14ac:dyDescent="0.2">
      <c r="A366" s="21">
        <v>142726371</v>
      </c>
      <c r="B366" s="21">
        <v>5540246172539</v>
      </c>
      <c r="C366" s="20">
        <v>44721</v>
      </c>
      <c r="D366" s="22">
        <v>47</v>
      </c>
      <c r="E366" s="14">
        <v>202206</v>
      </c>
      <c r="F366" s="63" t="s">
        <v>2554</v>
      </c>
    </row>
    <row r="367" spans="1:6" x14ac:dyDescent="0.2">
      <c r="A367" s="18">
        <v>142726371</v>
      </c>
      <c r="B367" s="18">
        <v>5540246172978</v>
      </c>
      <c r="C367" s="17">
        <v>44721</v>
      </c>
      <c r="D367" s="19">
        <v>2506</v>
      </c>
      <c r="E367" s="14">
        <v>202206</v>
      </c>
      <c r="F367" s="63" t="s">
        <v>2554</v>
      </c>
    </row>
    <row r="368" spans="1:6" x14ac:dyDescent="0.2">
      <c r="A368" s="21">
        <v>142726371</v>
      </c>
      <c r="B368" s="21">
        <v>5540246176699</v>
      </c>
      <c r="C368" s="20">
        <v>44721</v>
      </c>
      <c r="D368" s="22">
        <v>2088</v>
      </c>
      <c r="E368" s="14">
        <v>202206</v>
      </c>
      <c r="F368" s="59" t="s">
        <v>2552</v>
      </c>
    </row>
    <row r="369" spans="1:6" x14ac:dyDescent="0.2">
      <c r="A369" s="18">
        <v>142736392</v>
      </c>
      <c r="B369" s="18">
        <v>5540246176295</v>
      </c>
      <c r="C369" s="17">
        <v>44722</v>
      </c>
      <c r="D369" s="19">
        <v>4455</v>
      </c>
      <c r="E369" s="14">
        <v>202206</v>
      </c>
      <c r="F369" s="63" t="s">
        <v>2554</v>
      </c>
    </row>
    <row r="370" spans="1:6" x14ac:dyDescent="0.2">
      <c r="A370" s="18">
        <v>142736392</v>
      </c>
      <c r="B370" s="18">
        <v>5540246187987</v>
      </c>
      <c r="C370" s="17">
        <v>44722</v>
      </c>
      <c r="D370" s="19">
        <v>2228</v>
      </c>
      <c r="E370" s="14">
        <v>202206</v>
      </c>
      <c r="F370" s="63" t="s">
        <v>2554</v>
      </c>
    </row>
    <row r="371" spans="1:6" x14ac:dyDescent="0.2">
      <c r="A371" s="21">
        <v>142736392</v>
      </c>
      <c r="B371" s="21">
        <v>5540246188200</v>
      </c>
      <c r="C371" s="20">
        <v>44722</v>
      </c>
      <c r="D371" s="22">
        <v>743</v>
      </c>
      <c r="E371" s="14">
        <v>202206</v>
      </c>
      <c r="F371" s="59" t="s">
        <v>2552</v>
      </c>
    </row>
    <row r="372" spans="1:6" x14ac:dyDescent="0.2">
      <c r="A372" s="18">
        <v>142736394</v>
      </c>
      <c r="B372" s="18">
        <v>5540246188175</v>
      </c>
      <c r="C372" s="17">
        <v>44722</v>
      </c>
      <c r="D372" s="19">
        <v>93</v>
      </c>
      <c r="E372" s="14">
        <v>202206</v>
      </c>
      <c r="F372" s="59" t="s">
        <v>2552</v>
      </c>
    </row>
    <row r="373" spans="1:6" x14ac:dyDescent="0.2">
      <c r="A373" s="21">
        <v>142736412</v>
      </c>
      <c r="B373" s="21">
        <v>5540246182684</v>
      </c>
      <c r="C373" s="20">
        <v>44731</v>
      </c>
      <c r="D373" s="22">
        <v>140</v>
      </c>
      <c r="E373" s="14">
        <v>202206</v>
      </c>
      <c r="F373" s="63" t="s">
        <v>2554</v>
      </c>
    </row>
    <row r="374" spans="1:6" x14ac:dyDescent="0.2">
      <c r="A374" s="18">
        <v>142736412</v>
      </c>
      <c r="B374" s="18">
        <v>5540246183844</v>
      </c>
      <c r="C374" s="17">
        <v>44731</v>
      </c>
      <c r="D374" s="19">
        <v>186</v>
      </c>
      <c r="E374" s="14">
        <v>202206</v>
      </c>
      <c r="F374" s="59" t="s">
        <v>2552</v>
      </c>
    </row>
    <row r="375" spans="1:6" x14ac:dyDescent="0.2">
      <c r="A375" s="18">
        <v>142736414</v>
      </c>
      <c r="B375" s="18">
        <v>5540246193316</v>
      </c>
      <c r="C375" s="17">
        <v>44725</v>
      </c>
      <c r="D375" s="19">
        <v>223</v>
      </c>
      <c r="E375" s="14">
        <v>202206</v>
      </c>
      <c r="F375" s="59" t="s">
        <v>2552</v>
      </c>
    </row>
    <row r="376" spans="1:6" x14ac:dyDescent="0.2">
      <c r="A376" s="18">
        <v>142736417</v>
      </c>
      <c r="B376" s="18">
        <v>5540246177132</v>
      </c>
      <c r="C376" s="17">
        <v>44725</v>
      </c>
      <c r="D376" s="19">
        <v>6032</v>
      </c>
      <c r="E376" s="14">
        <v>202206</v>
      </c>
      <c r="F376" s="63" t="s">
        <v>2554</v>
      </c>
    </row>
    <row r="377" spans="1:6" x14ac:dyDescent="0.2">
      <c r="A377" s="21">
        <v>142736417</v>
      </c>
      <c r="B377" s="21">
        <v>5540246177133</v>
      </c>
      <c r="C377" s="20">
        <v>44725</v>
      </c>
      <c r="D377" s="22">
        <v>9466</v>
      </c>
      <c r="E377" s="14">
        <v>202206</v>
      </c>
      <c r="F377" s="59" t="s">
        <v>2552</v>
      </c>
    </row>
    <row r="378" spans="1:6" x14ac:dyDescent="0.2">
      <c r="A378" s="21">
        <v>142736424</v>
      </c>
      <c r="B378" s="21">
        <v>5540246176294</v>
      </c>
      <c r="C378" s="20">
        <v>44723</v>
      </c>
      <c r="D378" s="22">
        <v>2228</v>
      </c>
      <c r="E378" s="14">
        <v>202206</v>
      </c>
      <c r="F378" s="63" t="s">
        <v>2554</v>
      </c>
    </row>
    <row r="379" spans="1:6" x14ac:dyDescent="0.2">
      <c r="A379" s="18">
        <v>142736424</v>
      </c>
      <c r="B379" s="18">
        <v>5540246176295</v>
      </c>
      <c r="C379" s="17">
        <v>44723</v>
      </c>
      <c r="D379" s="19">
        <v>3712</v>
      </c>
      <c r="E379" s="14">
        <v>202206</v>
      </c>
      <c r="F379" s="59" t="s">
        <v>2552</v>
      </c>
    </row>
    <row r="380" spans="1:6" x14ac:dyDescent="0.2">
      <c r="A380" s="18">
        <v>142736425</v>
      </c>
      <c r="B380" s="18">
        <v>5540246172978</v>
      </c>
      <c r="C380" s="17">
        <v>44723</v>
      </c>
      <c r="D380" s="19">
        <v>1504</v>
      </c>
      <c r="E380" s="14">
        <v>202206</v>
      </c>
      <c r="F380" s="63" t="s">
        <v>2554</v>
      </c>
    </row>
    <row r="381" spans="1:6" x14ac:dyDescent="0.2">
      <c r="A381" s="21">
        <v>142736425</v>
      </c>
      <c r="B381" s="21">
        <v>5540246176699</v>
      </c>
      <c r="C381" s="20">
        <v>44723</v>
      </c>
      <c r="D381" s="22">
        <v>2088</v>
      </c>
      <c r="E381" s="14">
        <v>202206</v>
      </c>
      <c r="F381" s="63" t="s">
        <v>2554</v>
      </c>
    </row>
    <row r="382" spans="1:6" x14ac:dyDescent="0.2">
      <c r="A382" s="18">
        <v>142736425</v>
      </c>
      <c r="B382" s="18">
        <v>5540246192102</v>
      </c>
      <c r="C382" s="17">
        <v>44723</v>
      </c>
      <c r="D382" s="19">
        <v>4009</v>
      </c>
      <c r="E382" s="14">
        <v>202206</v>
      </c>
      <c r="F382" s="59" t="s">
        <v>2552</v>
      </c>
    </row>
    <row r="383" spans="1:6" x14ac:dyDescent="0.2">
      <c r="A383" s="18">
        <v>142736427</v>
      </c>
      <c r="B383" s="18">
        <v>5540246185429</v>
      </c>
      <c r="C383" s="17">
        <v>44723</v>
      </c>
      <c r="D383" s="19">
        <v>70</v>
      </c>
      <c r="E383" s="14">
        <v>202206</v>
      </c>
      <c r="F383" s="63" t="s">
        <v>2554</v>
      </c>
    </row>
    <row r="384" spans="1:6" x14ac:dyDescent="0.2">
      <c r="A384" s="21">
        <v>142736427</v>
      </c>
      <c r="B384" s="21">
        <v>5540246185562</v>
      </c>
      <c r="C384" s="20">
        <v>44723</v>
      </c>
      <c r="D384" s="22">
        <v>279</v>
      </c>
      <c r="E384" s="14">
        <v>202206</v>
      </c>
      <c r="F384" s="59" t="s">
        <v>2552</v>
      </c>
    </row>
    <row r="385" spans="1:6" x14ac:dyDescent="0.2">
      <c r="A385" s="21">
        <v>142736435</v>
      </c>
      <c r="B385" s="21">
        <v>5540246188583</v>
      </c>
      <c r="C385" s="20">
        <v>44732</v>
      </c>
      <c r="D385" s="22">
        <v>4455</v>
      </c>
      <c r="E385" s="14">
        <v>202206</v>
      </c>
      <c r="F385" s="59" t="s">
        <v>2552</v>
      </c>
    </row>
    <row r="386" spans="1:6" x14ac:dyDescent="0.2">
      <c r="A386" s="21">
        <v>142736449</v>
      </c>
      <c r="B386" s="21">
        <v>5540246187987</v>
      </c>
      <c r="C386" s="20">
        <v>44724</v>
      </c>
      <c r="D386" s="22">
        <v>2228</v>
      </c>
      <c r="E386" s="14">
        <v>202206</v>
      </c>
      <c r="F386" s="59" t="s">
        <v>2552</v>
      </c>
    </row>
    <row r="387" spans="1:6" x14ac:dyDescent="0.2">
      <c r="A387" s="18">
        <v>142736456</v>
      </c>
      <c r="B387" s="18">
        <v>5540246192264</v>
      </c>
      <c r="C387" s="17">
        <v>44753</v>
      </c>
      <c r="D387" s="19">
        <v>1485</v>
      </c>
      <c r="E387" s="14">
        <v>202207</v>
      </c>
      <c r="F387" s="63" t="s">
        <v>2554</v>
      </c>
    </row>
    <row r="388" spans="1:6" x14ac:dyDescent="0.2">
      <c r="A388" s="21">
        <v>142736456</v>
      </c>
      <c r="B388" s="21">
        <v>5540246192265</v>
      </c>
      <c r="C388" s="20">
        <v>44753</v>
      </c>
      <c r="D388" s="22">
        <v>297</v>
      </c>
      <c r="E388" s="14">
        <v>202207</v>
      </c>
      <c r="F388" s="59" t="s">
        <v>2552</v>
      </c>
    </row>
    <row r="389" spans="1:6" x14ac:dyDescent="0.2">
      <c r="A389" s="21">
        <v>142736459</v>
      </c>
      <c r="B389" s="21">
        <v>5540246180522</v>
      </c>
      <c r="C389" s="20">
        <v>44735</v>
      </c>
      <c r="D389" s="22">
        <v>279</v>
      </c>
      <c r="E389" s="14">
        <v>202206</v>
      </c>
      <c r="F389" s="63" t="s">
        <v>2554</v>
      </c>
    </row>
    <row r="390" spans="1:6" x14ac:dyDescent="0.2">
      <c r="A390" s="18">
        <v>142736459</v>
      </c>
      <c r="B390" s="18">
        <v>5540246193409</v>
      </c>
      <c r="C390" s="17">
        <v>44735</v>
      </c>
      <c r="D390" s="19">
        <v>65</v>
      </c>
      <c r="E390" s="14">
        <v>202206</v>
      </c>
      <c r="F390" s="59" t="s">
        <v>2552</v>
      </c>
    </row>
    <row r="391" spans="1:6" x14ac:dyDescent="0.2">
      <c r="A391" s="21">
        <v>142736462</v>
      </c>
      <c r="B391" s="21">
        <v>5540246171759</v>
      </c>
      <c r="C391" s="20">
        <v>44728</v>
      </c>
      <c r="D391" s="22">
        <v>2506</v>
      </c>
      <c r="E391" s="14">
        <v>202206</v>
      </c>
      <c r="F391" s="63" t="s">
        <v>2554</v>
      </c>
    </row>
    <row r="392" spans="1:6" x14ac:dyDescent="0.2">
      <c r="A392" s="18">
        <v>142736462</v>
      </c>
      <c r="B392" s="18">
        <v>5540246177132</v>
      </c>
      <c r="C392" s="17">
        <v>44728</v>
      </c>
      <c r="D392" s="19">
        <v>7888</v>
      </c>
      <c r="E392" s="14">
        <v>202206</v>
      </c>
      <c r="F392" s="63" t="s">
        <v>2554</v>
      </c>
    </row>
    <row r="393" spans="1:6" x14ac:dyDescent="0.2">
      <c r="A393" s="21">
        <v>142736462</v>
      </c>
      <c r="B393" s="21">
        <v>5540246177133</v>
      </c>
      <c r="C393" s="20">
        <v>44728</v>
      </c>
      <c r="D393" s="22">
        <v>3341</v>
      </c>
      <c r="E393" s="14">
        <v>202206</v>
      </c>
      <c r="F393" s="63" t="s">
        <v>2554</v>
      </c>
    </row>
    <row r="394" spans="1:6" x14ac:dyDescent="0.2">
      <c r="A394" s="18">
        <v>142736462</v>
      </c>
      <c r="B394" s="18">
        <v>5540246192518</v>
      </c>
      <c r="C394" s="17">
        <v>44728</v>
      </c>
      <c r="D394" s="19">
        <v>3828</v>
      </c>
      <c r="E394" s="14">
        <v>202206</v>
      </c>
      <c r="F394" s="59" t="s">
        <v>2552</v>
      </c>
    </row>
    <row r="395" spans="1:6" x14ac:dyDescent="0.2">
      <c r="A395" s="21">
        <v>142736463</v>
      </c>
      <c r="B395" s="21">
        <v>5540246183587</v>
      </c>
      <c r="C395" s="20">
        <v>44746</v>
      </c>
      <c r="D395" s="22">
        <v>502</v>
      </c>
      <c r="E395" s="14">
        <v>202207</v>
      </c>
      <c r="F395" s="59" t="s">
        <v>2552</v>
      </c>
    </row>
    <row r="396" spans="1:6" x14ac:dyDescent="0.2">
      <c r="A396" s="18">
        <v>142736464</v>
      </c>
      <c r="B396" s="18">
        <v>5540246190097</v>
      </c>
      <c r="C396" s="17">
        <v>44737</v>
      </c>
      <c r="D396" s="19">
        <v>2559</v>
      </c>
      <c r="E396" s="14">
        <v>202206</v>
      </c>
      <c r="F396" s="59" t="s">
        <v>2552</v>
      </c>
    </row>
    <row r="397" spans="1:6" x14ac:dyDescent="0.2">
      <c r="A397" s="21">
        <v>142736471</v>
      </c>
      <c r="B397" s="21">
        <v>5540246176295</v>
      </c>
      <c r="C397" s="20">
        <v>44725</v>
      </c>
      <c r="D397" s="22">
        <v>7424</v>
      </c>
      <c r="E397" s="14">
        <v>202206</v>
      </c>
      <c r="F397" s="63" t="s">
        <v>2554</v>
      </c>
    </row>
    <row r="398" spans="1:6" x14ac:dyDescent="0.2">
      <c r="A398" s="21">
        <v>142736471</v>
      </c>
      <c r="B398" s="21">
        <v>5540246187987</v>
      </c>
      <c r="C398" s="20">
        <v>44725</v>
      </c>
      <c r="D398" s="22">
        <v>3341</v>
      </c>
      <c r="E398" s="14">
        <v>202206</v>
      </c>
      <c r="F398" s="63" t="s">
        <v>2554</v>
      </c>
    </row>
    <row r="399" spans="1:6" x14ac:dyDescent="0.2">
      <c r="A399" s="18">
        <v>142736471</v>
      </c>
      <c r="B399" s="18">
        <v>5540246188200</v>
      </c>
      <c r="C399" s="17">
        <v>44725</v>
      </c>
      <c r="D399" s="19">
        <v>2228</v>
      </c>
      <c r="E399" s="14">
        <v>202206</v>
      </c>
      <c r="F399" s="59" t="s">
        <v>2552</v>
      </c>
    </row>
    <row r="400" spans="1:6" x14ac:dyDescent="0.2">
      <c r="A400" s="21">
        <v>142736472</v>
      </c>
      <c r="B400" s="21">
        <v>5540246172978</v>
      </c>
      <c r="C400" s="20">
        <v>44725</v>
      </c>
      <c r="D400" s="22">
        <v>836</v>
      </c>
      <c r="E400" s="14">
        <v>202206</v>
      </c>
      <c r="F400" s="59" t="s">
        <v>2552</v>
      </c>
    </row>
    <row r="401" spans="1:6" x14ac:dyDescent="0.2">
      <c r="A401" s="21">
        <v>142736474</v>
      </c>
      <c r="B401" s="21">
        <v>5540246188200</v>
      </c>
      <c r="C401" s="20">
        <v>44724</v>
      </c>
      <c r="D401" s="22">
        <v>483</v>
      </c>
      <c r="E401" s="14">
        <v>202206</v>
      </c>
      <c r="F401" s="59" t="s">
        <v>2552</v>
      </c>
    </row>
    <row r="402" spans="1:6" x14ac:dyDescent="0.2">
      <c r="A402" s="21">
        <v>142736489</v>
      </c>
      <c r="B402" s="21">
        <v>5540246176295</v>
      </c>
      <c r="C402" s="20">
        <v>44728</v>
      </c>
      <c r="D402" s="22">
        <v>7387</v>
      </c>
      <c r="E402" s="14">
        <v>202206</v>
      </c>
      <c r="F402" s="63" t="s">
        <v>2554</v>
      </c>
    </row>
    <row r="403" spans="1:6" x14ac:dyDescent="0.2">
      <c r="A403" s="18">
        <v>142736489</v>
      </c>
      <c r="B403" s="18">
        <v>5540246187987</v>
      </c>
      <c r="C403" s="17">
        <v>44728</v>
      </c>
      <c r="D403" s="19">
        <v>4455</v>
      </c>
      <c r="E403" s="14">
        <v>202206</v>
      </c>
      <c r="F403" s="59" t="s">
        <v>2552</v>
      </c>
    </row>
    <row r="404" spans="1:6" x14ac:dyDescent="0.2">
      <c r="A404" s="18">
        <v>142736490</v>
      </c>
      <c r="B404" s="18">
        <v>5540246172669</v>
      </c>
      <c r="C404" s="17">
        <v>44728</v>
      </c>
      <c r="D404" s="19">
        <v>279</v>
      </c>
      <c r="E404" s="14">
        <v>202206</v>
      </c>
      <c r="F404" s="63" t="s">
        <v>2554</v>
      </c>
    </row>
    <row r="405" spans="1:6" x14ac:dyDescent="0.2">
      <c r="A405" s="18">
        <v>142736490</v>
      </c>
      <c r="B405" s="18">
        <v>5540246174174</v>
      </c>
      <c r="C405" s="17">
        <v>44728</v>
      </c>
      <c r="D405" s="19">
        <v>464</v>
      </c>
      <c r="E405" s="14">
        <v>202206</v>
      </c>
      <c r="F405" s="63" t="s">
        <v>2554</v>
      </c>
    </row>
    <row r="406" spans="1:6" x14ac:dyDescent="0.2">
      <c r="A406" s="21">
        <v>142736490</v>
      </c>
      <c r="B406" s="21">
        <v>5540246176699</v>
      </c>
      <c r="C406" s="20">
        <v>44728</v>
      </c>
      <c r="D406" s="22">
        <v>2088</v>
      </c>
      <c r="E406" s="14">
        <v>202206</v>
      </c>
      <c r="F406" s="63" t="s">
        <v>2554</v>
      </c>
    </row>
    <row r="407" spans="1:6" x14ac:dyDescent="0.2">
      <c r="A407" s="18">
        <v>142736490</v>
      </c>
      <c r="B407" s="18">
        <v>5540246188175</v>
      </c>
      <c r="C407" s="17">
        <v>44728</v>
      </c>
      <c r="D407" s="19">
        <v>116</v>
      </c>
      <c r="E407" s="14">
        <v>202206</v>
      </c>
      <c r="F407" s="59" t="s">
        <v>2552</v>
      </c>
    </row>
    <row r="408" spans="1:6" x14ac:dyDescent="0.2">
      <c r="A408" s="18">
        <v>142736493</v>
      </c>
      <c r="B408" s="18">
        <v>5540246185429</v>
      </c>
      <c r="C408" s="17">
        <v>44728</v>
      </c>
      <c r="D408" s="19">
        <v>70</v>
      </c>
      <c r="E408" s="14">
        <v>202206</v>
      </c>
      <c r="F408" s="63" t="s">
        <v>2554</v>
      </c>
    </row>
    <row r="409" spans="1:6" x14ac:dyDescent="0.2">
      <c r="A409" s="21">
        <v>142736493</v>
      </c>
      <c r="B409" s="21">
        <v>5540246186325</v>
      </c>
      <c r="C409" s="20">
        <v>44728</v>
      </c>
      <c r="D409" s="22">
        <v>279</v>
      </c>
      <c r="E409" s="14">
        <v>202206</v>
      </c>
      <c r="F409" s="59" t="s">
        <v>2552</v>
      </c>
    </row>
    <row r="410" spans="1:6" x14ac:dyDescent="0.2">
      <c r="A410" s="21">
        <v>142736499</v>
      </c>
      <c r="B410" s="21">
        <v>5540246173906</v>
      </c>
      <c r="C410" s="20">
        <v>44736</v>
      </c>
      <c r="D410" s="22">
        <v>1634</v>
      </c>
      <c r="E410" s="14">
        <v>202206</v>
      </c>
      <c r="F410" s="63" t="s">
        <v>2554</v>
      </c>
    </row>
    <row r="411" spans="1:6" x14ac:dyDescent="0.2">
      <c r="A411" s="18">
        <v>142736499</v>
      </c>
      <c r="B411" s="18">
        <v>5540246181016</v>
      </c>
      <c r="C411" s="17">
        <v>44736</v>
      </c>
      <c r="D411" s="19">
        <v>6237</v>
      </c>
      <c r="E411" s="14">
        <v>202206</v>
      </c>
      <c r="F411" s="59" t="s">
        <v>2552</v>
      </c>
    </row>
    <row r="412" spans="1:6" x14ac:dyDescent="0.2">
      <c r="A412" s="18">
        <v>142736502</v>
      </c>
      <c r="B412" s="18">
        <v>5540246177376</v>
      </c>
      <c r="C412" s="17">
        <v>44743</v>
      </c>
      <c r="D412" s="19">
        <v>1420</v>
      </c>
      <c r="E412" s="14">
        <v>202207</v>
      </c>
      <c r="F412" s="59" t="s">
        <v>2552</v>
      </c>
    </row>
    <row r="413" spans="1:6" x14ac:dyDescent="0.2">
      <c r="A413" s="18">
        <v>142746514</v>
      </c>
      <c r="B413" s="18">
        <v>5540246176699</v>
      </c>
      <c r="C413" s="17">
        <v>44729</v>
      </c>
      <c r="D413" s="19">
        <v>4176</v>
      </c>
      <c r="E413" s="14">
        <v>202206</v>
      </c>
      <c r="F413" s="63" t="s">
        <v>2554</v>
      </c>
    </row>
    <row r="414" spans="1:6" x14ac:dyDescent="0.2">
      <c r="A414" s="21">
        <v>142746514</v>
      </c>
      <c r="B414" s="21">
        <v>5540246188175</v>
      </c>
      <c r="C414" s="20">
        <v>44729</v>
      </c>
      <c r="D414" s="22">
        <v>93</v>
      </c>
      <c r="E414" s="14">
        <v>202206</v>
      </c>
      <c r="F414" s="59" t="s">
        <v>2552</v>
      </c>
    </row>
    <row r="415" spans="1:6" x14ac:dyDescent="0.2">
      <c r="A415" s="18">
        <v>142746515</v>
      </c>
      <c r="B415" s="18">
        <v>5540246171933</v>
      </c>
      <c r="C415" s="17">
        <v>44729</v>
      </c>
      <c r="D415" s="19">
        <v>557</v>
      </c>
      <c r="E415" s="14">
        <v>202206</v>
      </c>
      <c r="F415" s="59" t="s">
        <v>2552</v>
      </c>
    </row>
    <row r="416" spans="1:6" x14ac:dyDescent="0.2">
      <c r="A416" s="18">
        <v>142746516</v>
      </c>
      <c r="B416" s="18">
        <v>5540246171759</v>
      </c>
      <c r="C416" s="17">
        <v>44732</v>
      </c>
      <c r="D416" s="19">
        <v>2506</v>
      </c>
      <c r="E416" s="14">
        <v>202206</v>
      </c>
      <c r="F416" s="63" t="s">
        <v>2554</v>
      </c>
    </row>
    <row r="417" spans="1:6" x14ac:dyDescent="0.2">
      <c r="A417" s="21">
        <v>142746516</v>
      </c>
      <c r="B417" s="21">
        <v>5540246177132</v>
      </c>
      <c r="C417" s="20">
        <v>44732</v>
      </c>
      <c r="D417" s="22">
        <v>6960</v>
      </c>
      <c r="E417" s="14">
        <v>202206</v>
      </c>
      <c r="F417" s="63" t="s">
        <v>2554</v>
      </c>
    </row>
    <row r="418" spans="1:6" x14ac:dyDescent="0.2">
      <c r="A418" s="18">
        <v>142746516</v>
      </c>
      <c r="B418" s="18">
        <v>5540246177133</v>
      </c>
      <c r="C418" s="17">
        <v>44732</v>
      </c>
      <c r="D418" s="19">
        <v>7796</v>
      </c>
      <c r="E418" s="14">
        <v>202206</v>
      </c>
      <c r="F418" s="59" t="s">
        <v>2552</v>
      </c>
    </row>
    <row r="419" spans="1:6" x14ac:dyDescent="0.2">
      <c r="A419" s="18">
        <v>142746517</v>
      </c>
      <c r="B419" s="18">
        <v>5540246183562</v>
      </c>
      <c r="C419" s="17">
        <v>44731</v>
      </c>
      <c r="D419" s="19">
        <v>12528</v>
      </c>
      <c r="E419" s="14">
        <v>202206</v>
      </c>
      <c r="F419" s="59" t="s">
        <v>2552</v>
      </c>
    </row>
    <row r="420" spans="1:6" x14ac:dyDescent="0.2">
      <c r="A420" s="18">
        <v>142746524</v>
      </c>
      <c r="B420" s="18">
        <v>5540246181061</v>
      </c>
      <c r="C420" s="17">
        <v>44742</v>
      </c>
      <c r="D420" s="19">
        <v>3308</v>
      </c>
      <c r="E420" s="14">
        <v>202206</v>
      </c>
      <c r="F420" s="63" t="s">
        <v>2554</v>
      </c>
    </row>
    <row r="421" spans="1:6" x14ac:dyDescent="0.2">
      <c r="A421" s="21">
        <v>142746524</v>
      </c>
      <c r="B421" s="21">
        <v>5540246183547</v>
      </c>
      <c r="C421" s="20">
        <v>44742</v>
      </c>
      <c r="D421" s="22">
        <v>1114</v>
      </c>
      <c r="E421" s="14">
        <v>202206</v>
      </c>
      <c r="F421" s="63" t="s">
        <v>2554</v>
      </c>
    </row>
    <row r="422" spans="1:6" x14ac:dyDescent="0.2">
      <c r="A422" s="18">
        <v>142746524</v>
      </c>
      <c r="B422" s="18">
        <v>5540246185278</v>
      </c>
      <c r="C422" s="17">
        <v>44742</v>
      </c>
      <c r="D422" s="19">
        <v>2239</v>
      </c>
      <c r="E422" s="14">
        <v>202206</v>
      </c>
      <c r="F422" s="59" t="s">
        <v>2552</v>
      </c>
    </row>
    <row r="423" spans="1:6" x14ac:dyDescent="0.2">
      <c r="A423" s="18">
        <v>142746542</v>
      </c>
      <c r="B423" s="18">
        <v>5540246192907</v>
      </c>
      <c r="C423" s="17">
        <v>44728</v>
      </c>
      <c r="D423" s="19">
        <v>2228</v>
      </c>
      <c r="E423" s="14">
        <v>202206</v>
      </c>
      <c r="F423" s="59" t="s">
        <v>2552</v>
      </c>
    </row>
    <row r="424" spans="1:6" x14ac:dyDescent="0.2">
      <c r="A424" s="18">
        <v>142746545</v>
      </c>
      <c r="B424" s="18">
        <v>5540246171933</v>
      </c>
      <c r="C424" s="17">
        <v>44730</v>
      </c>
      <c r="D424" s="19">
        <v>557</v>
      </c>
      <c r="E424" s="14">
        <v>202206</v>
      </c>
      <c r="F424" s="63" t="s">
        <v>2554</v>
      </c>
    </row>
    <row r="425" spans="1:6" x14ac:dyDescent="0.2">
      <c r="A425" s="21">
        <v>142746545</v>
      </c>
      <c r="B425" s="21">
        <v>5540246176294</v>
      </c>
      <c r="C425" s="20">
        <v>44730</v>
      </c>
      <c r="D425" s="22">
        <v>2970</v>
      </c>
      <c r="E425" s="14">
        <v>202206</v>
      </c>
      <c r="F425" s="63" t="s">
        <v>2554</v>
      </c>
    </row>
    <row r="426" spans="1:6" x14ac:dyDescent="0.2">
      <c r="A426" s="18">
        <v>142746545</v>
      </c>
      <c r="B426" s="18">
        <v>5540246176295</v>
      </c>
      <c r="C426" s="17">
        <v>44730</v>
      </c>
      <c r="D426" s="19">
        <v>7424</v>
      </c>
      <c r="E426" s="14">
        <v>202206</v>
      </c>
      <c r="F426" s="63" t="s">
        <v>2554</v>
      </c>
    </row>
    <row r="427" spans="1:6" x14ac:dyDescent="0.2">
      <c r="A427" s="21">
        <v>142746545</v>
      </c>
      <c r="B427" s="21">
        <v>5540246187987</v>
      </c>
      <c r="C427" s="20">
        <v>44730</v>
      </c>
      <c r="D427" s="22">
        <v>2228</v>
      </c>
      <c r="E427" s="14">
        <v>202206</v>
      </c>
      <c r="F427" s="63" t="s">
        <v>2554</v>
      </c>
    </row>
    <row r="428" spans="1:6" x14ac:dyDescent="0.2">
      <c r="A428" s="18">
        <v>142746545</v>
      </c>
      <c r="B428" s="18">
        <v>5540246188200</v>
      </c>
      <c r="C428" s="17">
        <v>44730</v>
      </c>
      <c r="D428" s="19">
        <v>743</v>
      </c>
      <c r="E428" s="14">
        <v>202206</v>
      </c>
      <c r="F428" s="59" t="s">
        <v>2552</v>
      </c>
    </row>
    <row r="429" spans="1:6" x14ac:dyDescent="0.2">
      <c r="A429" s="18">
        <v>142746546</v>
      </c>
      <c r="B429" s="18">
        <v>5540246176699</v>
      </c>
      <c r="C429" s="17">
        <v>44730</v>
      </c>
      <c r="D429" s="19">
        <v>4176</v>
      </c>
      <c r="E429" s="14">
        <v>202206</v>
      </c>
      <c r="F429" s="59" t="s">
        <v>2552</v>
      </c>
    </row>
    <row r="430" spans="1:6" x14ac:dyDescent="0.2">
      <c r="A430" s="18">
        <v>142746569</v>
      </c>
      <c r="B430" s="18">
        <v>5540246172978</v>
      </c>
      <c r="C430" s="17">
        <v>44731</v>
      </c>
      <c r="D430" s="19">
        <v>836</v>
      </c>
      <c r="E430" s="14">
        <v>202206</v>
      </c>
      <c r="F430" s="59" t="s">
        <v>2552</v>
      </c>
    </row>
    <row r="431" spans="1:6" x14ac:dyDescent="0.2">
      <c r="A431" s="18">
        <v>142746570</v>
      </c>
      <c r="B431" s="18">
        <v>5540246176295</v>
      </c>
      <c r="C431" s="17">
        <v>44731</v>
      </c>
      <c r="D431" s="19">
        <v>7424</v>
      </c>
      <c r="E431" s="14">
        <v>202206</v>
      </c>
      <c r="F431" s="63" t="s">
        <v>2554</v>
      </c>
    </row>
    <row r="432" spans="1:6" x14ac:dyDescent="0.2">
      <c r="A432" s="18">
        <v>142746570</v>
      </c>
      <c r="B432" s="18">
        <v>5540246187987</v>
      </c>
      <c r="C432" s="17">
        <v>44731</v>
      </c>
      <c r="D432" s="19">
        <v>2228</v>
      </c>
      <c r="E432" s="14">
        <v>202206</v>
      </c>
      <c r="F432" s="63" t="s">
        <v>2554</v>
      </c>
    </row>
    <row r="433" spans="1:6" x14ac:dyDescent="0.2">
      <c r="A433" s="21">
        <v>142746570</v>
      </c>
      <c r="B433" s="21">
        <v>5540246188200</v>
      </c>
      <c r="C433" s="20">
        <v>44731</v>
      </c>
      <c r="D433" s="22">
        <v>743</v>
      </c>
      <c r="E433" s="14">
        <v>202206</v>
      </c>
      <c r="F433" s="59" t="s">
        <v>2552</v>
      </c>
    </row>
    <row r="434" spans="1:6" x14ac:dyDescent="0.2">
      <c r="A434" s="18">
        <v>142746575</v>
      </c>
      <c r="B434" s="18">
        <v>5540246170256</v>
      </c>
      <c r="C434" s="17">
        <v>44744</v>
      </c>
      <c r="D434" s="19">
        <v>2998</v>
      </c>
      <c r="E434" s="14">
        <v>202207</v>
      </c>
      <c r="F434" s="63" t="s">
        <v>2554</v>
      </c>
    </row>
    <row r="435" spans="1:6" x14ac:dyDescent="0.2">
      <c r="A435" s="21">
        <v>142746575</v>
      </c>
      <c r="B435" s="21">
        <v>5540246171888</v>
      </c>
      <c r="C435" s="20">
        <v>44744</v>
      </c>
      <c r="D435" s="22">
        <v>650</v>
      </c>
      <c r="E435" s="14">
        <v>202207</v>
      </c>
      <c r="F435" s="59" t="s">
        <v>2552</v>
      </c>
    </row>
    <row r="436" spans="1:6" x14ac:dyDescent="0.2">
      <c r="A436" s="21">
        <v>142746588</v>
      </c>
      <c r="B436" s="21">
        <v>5540246172978</v>
      </c>
      <c r="C436" s="20">
        <v>44732</v>
      </c>
      <c r="D436" s="22">
        <v>418</v>
      </c>
      <c r="E436" s="14">
        <v>202206</v>
      </c>
      <c r="F436" s="63" t="s">
        <v>2554</v>
      </c>
    </row>
    <row r="437" spans="1:6" x14ac:dyDescent="0.2">
      <c r="A437" s="18">
        <v>142746588</v>
      </c>
      <c r="B437" s="18">
        <v>5540246174174</v>
      </c>
      <c r="C437" s="17">
        <v>44732</v>
      </c>
      <c r="D437" s="19">
        <v>232</v>
      </c>
      <c r="E437" s="14">
        <v>202206</v>
      </c>
      <c r="F437" s="63" t="s">
        <v>2554</v>
      </c>
    </row>
    <row r="438" spans="1:6" x14ac:dyDescent="0.2">
      <c r="A438" s="18">
        <v>142746588</v>
      </c>
      <c r="B438" s="18">
        <v>5540246176699</v>
      </c>
      <c r="C438" s="17">
        <v>44732</v>
      </c>
      <c r="D438" s="19">
        <v>4176</v>
      </c>
      <c r="E438" s="14">
        <v>202206</v>
      </c>
      <c r="F438" s="63" t="s">
        <v>2554</v>
      </c>
    </row>
    <row r="439" spans="1:6" x14ac:dyDescent="0.2">
      <c r="A439" s="21">
        <v>142746588</v>
      </c>
      <c r="B439" s="21">
        <v>5540246188175</v>
      </c>
      <c r="C439" s="20">
        <v>44732</v>
      </c>
      <c r="D439" s="22">
        <v>93</v>
      </c>
      <c r="E439" s="14">
        <v>202206</v>
      </c>
      <c r="F439" s="59" t="s">
        <v>2552</v>
      </c>
    </row>
    <row r="440" spans="1:6" x14ac:dyDescent="0.2">
      <c r="A440" s="18">
        <v>142746590</v>
      </c>
      <c r="B440" s="18">
        <v>5540246176295</v>
      </c>
      <c r="C440" s="17">
        <v>44732</v>
      </c>
      <c r="D440" s="19">
        <v>7424</v>
      </c>
      <c r="E440" s="14">
        <v>202206</v>
      </c>
      <c r="F440" s="63" t="s">
        <v>2554</v>
      </c>
    </row>
    <row r="441" spans="1:6" x14ac:dyDescent="0.2">
      <c r="A441" s="18">
        <v>142746590</v>
      </c>
      <c r="B441" s="18">
        <v>5540246187987</v>
      </c>
      <c r="C441" s="17">
        <v>44732</v>
      </c>
      <c r="D441" s="19">
        <v>4455</v>
      </c>
      <c r="E441" s="14">
        <v>202206</v>
      </c>
      <c r="F441" s="63" t="s">
        <v>2554</v>
      </c>
    </row>
    <row r="442" spans="1:6" x14ac:dyDescent="0.2">
      <c r="A442" s="21">
        <v>142746590</v>
      </c>
      <c r="B442" s="21">
        <v>5540246188200</v>
      </c>
      <c r="C442" s="20">
        <v>44732</v>
      </c>
      <c r="D442" s="22">
        <v>743</v>
      </c>
      <c r="E442" s="14">
        <v>202206</v>
      </c>
      <c r="F442" s="59" t="s">
        <v>2552</v>
      </c>
    </row>
    <row r="443" spans="1:6" x14ac:dyDescent="0.2">
      <c r="A443" s="21">
        <v>142746606</v>
      </c>
      <c r="B443" s="21">
        <v>5540246172978</v>
      </c>
      <c r="C443" s="20">
        <v>44735</v>
      </c>
      <c r="D443" s="22">
        <v>418</v>
      </c>
      <c r="E443" s="14">
        <v>202206</v>
      </c>
      <c r="F443" s="63" t="s">
        <v>2554</v>
      </c>
    </row>
    <row r="444" spans="1:6" x14ac:dyDescent="0.2">
      <c r="A444" s="18">
        <v>142746606</v>
      </c>
      <c r="B444" s="18">
        <v>5540246174174</v>
      </c>
      <c r="C444" s="17">
        <v>44735</v>
      </c>
      <c r="D444" s="19">
        <v>232</v>
      </c>
      <c r="E444" s="14">
        <v>202206</v>
      </c>
      <c r="F444" s="59" t="s">
        <v>2552</v>
      </c>
    </row>
    <row r="445" spans="1:6" x14ac:dyDescent="0.2">
      <c r="A445" s="21">
        <v>142746608</v>
      </c>
      <c r="B445" s="21">
        <v>5540246171933</v>
      </c>
      <c r="C445" s="20">
        <v>44735</v>
      </c>
      <c r="D445" s="22">
        <v>279</v>
      </c>
      <c r="E445" s="14">
        <v>202206</v>
      </c>
      <c r="F445" s="63" t="s">
        <v>2554</v>
      </c>
    </row>
    <row r="446" spans="1:6" x14ac:dyDescent="0.2">
      <c r="A446" s="18">
        <v>142746608</v>
      </c>
      <c r="B446" s="18">
        <v>5540246176294</v>
      </c>
      <c r="C446" s="17">
        <v>44735</v>
      </c>
      <c r="D446" s="19">
        <v>1485</v>
      </c>
      <c r="E446" s="14">
        <v>202206</v>
      </c>
      <c r="F446" s="63" t="s">
        <v>2554</v>
      </c>
    </row>
    <row r="447" spans="1:6" x14ac:dyDescent="0.2">
      <c r="A447" s="21">
        <v>142746608</v>
      </c>
      <c r="B447" s="21">
        <v>5540246176295</v>
      </c>
      <c r="C447" s="20">
        <v>44735</v>
      </c>
      <c r="D447" s="22">
        <v>7424</v>
      </c>
      <c r="E447" s="14">
        <v>202206</v>
      </c>
      <c r="F447" s="63" t="s">
        <v>2554</v>
      </c>
    </row>
    <row r="448" spans="1:6" x14ac:dyDescent="0.2">
      <c r="A448" s="18">
        <v>142746608</v>
      </c>
      <c r="B448" s="18">
        <v>5540246187987</v>
      </c>
      <c r="C448" s="17">
        <v>44735</v>
      </c>
      <c r="D448" s="19">
        <v>2228</v>
      </c>
      <c r="E448" s="14">
        <v>202206</v>
      </c>
      <c r="F448" s="59" t="s">
        <v>2552</v>
      </c>
    </row>
    <row r="449" spans="1:6" x14ac:dyDescent="0.2">
      <c r="A449" s="21">
        <v>142746611</v>
      </c>
      <c r="B449" s="21">
        <v>5540246185429</v>
      </c>
      <c r="C449" s="20">
        <v>44736</v>
      </c>
      <c r="D449" s="22">
        <v>140</v>
      </c>
      <c r="E449" s="14">
        <v>202206</v>
      </c>
      <c r="F449" s="63" t="s">
        <v>2554</v>
      </c>
    </row>
    <row r="450" spans="1:6" x14ac:dyDescent="0.2">
      <c r="A450" s="18">
        <v>142746611</v>
      </c>
      <c r="B450" s="18">
        <v>5540246186325</v>
      </c>
      <c r="C450" s="17">
        <v>44736</v>
      </c>
      <c r="D450" s="19">
        <v>140</v>
      </c>
      <c r="E450" s="14">
        <v>202206</v>
      </c>
      <c r="F450" s="59" t="s">
        <v>2552</v>
      </c>
    </row>
    <row r="451" spans="1:6" x14ac:dyDescent="0.2">
      <c r="A451" s="21">
        <v>142746612</v>
      </c>
      <c r="B451" s="21">
        <v>5540246174095</v>
      </c>
      <c r="C451" s="20">
        <v>44738</v>
      </c>
      <c r="D451" s="22">
        <v>140</v>
      </c>
      <c r="E451" s="14">
        <v>202206</v>
      </c>
      <c r="F451" s="63" t="s">
        <v>2554</v>
      </c>
    </row>
    <row r="452" spans="1:6" x14ac:dyDescent="0.2">
      <c r="A452" s="18">
        <v>142746612</v>
      </c>
      <c r="B452" s="18">
        <v>5540246175050</v>
      </c>
      <c r="C452" s="17">
        <v>44738</v>
      </c>
      <c r="D452" s="19">
        <v>279</v>
      </c>
      <c r="E452" s="14">
        <v>202206</v>
      </c>
      <c r="F452" s="59" t="s">
        <v>2552</v>
      </c>
    </row>
    <row r="453" spans="1:6" x14ac:dyDescent="0.2">
      <c r="A453" s="21">
        <v>142756621</v>
      </c>
      <c r="B453" s="21">
        <v>5540246176699</v>
      </c>
      <c r="C453" s="20">
        <v>44736</v>
      </c>
      <c r="D453" s="22">
        <v>2088</v>
      </c>
      <c r="E453" s="14">
        <v>202206</v>
      </c>
      <c r="F453" s="59" t="s">
        <v>2552</v>
      </c>
    </row>
    <row r="454" spans="1:6" x14ac:dyDescent="0.2">
      <c r="A454" s="18">
        <v>142756622</v>
      </c>
      <c r="B454" s="18">
        <v>5540246194478</v>
      </c>
      <c r="C454" s="17">
        <v>44786</v>
      </c>
      <c r="D454" s="19">
        <v>724</v>
      </c>
      <c r="E454" s="14">
        <v>202208</v>
      </c>
      <c r="F454" s="59" t="s">
        <v>2552</v>
      </c>
    </row>
    <row r="455" spans="1:6" x14ac:dyDescent="0.2">
      <c r="A455" s="18">
        <v>142756623</v>
      </c>
      <c r="B455" s="18">
        <v>5540246171759</v>
      </c>
      <c r="C455" s="17">
        <v>44739</v>
      </c>
      <c r="D455" s="19">
        <v>3759</v>
      </c>
      <c r="E455" s="14">
        <v>202206</v>
      </c>
      <c r="F455" s="63" t="s">
        <v>2554</v>
      </c>
    </row>
    <row r="456" spans="1:6" x14ac:dyDescent="0.2">
      <c r="A456" s="21">
        <v>142756623</v>
      </c>
      <c r="B456" s="21">
        <v>5540246177132</v>
      </c>
      <c r="C456" s="20">
        <v>44739</v>
      </c>
      <c r="D456" s="22">
        <v>7424</v>
      </c>
      <c r="E456" s="14">
        <v>202206</v>
      </c>
      <c r="F456" s="63" t="s">
        <v>2554</v>
      </c>
    </row>
    <row r="457" spans="1:6" x14ac:dyDescent="0.2">
      <c r="A457" s="18">
        <v>142756623</v>
      </c>
      <c r="B457" s="18">
        <v>5540246177133</v>
      </c>
      <c r="C457" s="17">
        <v>44739</v>
      </c>
      <c r="D457" s="19">
        <v>2784</v>
      </c>
      <c r="E457" s="14">
        <v>202206</v>
      </c>
      <c r="F457" s="63" t="s">
        <v>2554</v>
      </c>
    </row>
    <row r="458" spans="1:6" x14ac:dyDescent="0.2">
      <c r="A458" s="21">
        <v>142756623</v>
      </c>
      <c r="B458" s="21">
        <v>5540246183542</v>
      </c>
      <c r="C458" s="20">
        <v>44739</v>
      </c>
      <c r="D458" s="22">
        <v>1253</v>
      </c>
      <c r="E458" s="14">
        <v>202206</v>
      </c>
      <c r="F458" s="63" t="s">
        <v>2554</v>
      </c>
    </row>
    <row r="459" spans="1:6" x14ac:dyDescent="0.2">
      <c r="A459" s="18">
        <v>142756623</v>
      </c>
      <c r="B459" s="18">
        <v>5540246192518</v>
      </c>
      <c r="C459" s="17">
        <v>44739</v>
      </c>
      <c r="D459" s="19">
        <v>5847</v>
      </c>
      <c r="E459" s="14">
        <v>202206</v>
      </c>
      <c r="F459" s="59" t="s">
        <v>2552</v>
      </c>
    </row>
    <row r="460" spans="1:6" x14ac:dyDescent="0.2">
      <c r="A460" s="18">
        <v>142756629</v>
      </c>
      <c r="B460" s="18">
        <v>5540246171933</v>
      </c>
      <c r="C460" s="17">
        <v>44737</v>
      </c>
      <c r="D460" s="19">
        <v>557</v>
      </c>
      <c r="E460" s="14">
        <v>202206</v>
      </c>
      <c r="F460" s="59" t="s">
        <v>2552</v>
      </c>
    </row>
    <row r="461" spans="1:6" x14ac:dyDescent="0.2">
      <c r="A461" s="18">
        <v>142756639</v>
      </c>
      <c r="B461" s="18">
        <v>5540246171933</v>
      </c>
      <c r="C461" s="17">
        <v>44738</v>
      </c>
      <c r="D461" s="19">
        <v>557</v>
      </c>
      <c r="E461" s="14">
        <v>202206</v>
      </c>
      <c r="F461" s="63" t="s">
        <v>2554</v>
      </c>
    </row>
    <row r="462" spans="1:6" x14ac:dyDescent="0.2">
      <c r="A462" s="18">
        <v>142756639</v>
      </c>
      <c r="B462" s="18">
        <v>5540246176294</v>
      </c>
      <c r="C462" s="17">
        <v>44738</v>
      </c>
      <c r="D462" s="19">
        <v>1448</v>
      </c>
      <c r="E462" s="14">
        <v>202206</v>
      </c>
      <c r="F462" s="63" t="s">
        <v>2554</v>
      </c>
    </row>
    <row r="463" spans="1:6" x14ac:dyDescent="0.2">
      <c r="A463" s="21">
        <v>142756639</v>
      </c>
      <c r="B463" s="21">
        <v>5540246176295</v>
      </c>
      <c r="C463" s="20">
        <v>44738</v>
      </c>
      <c r="D463" s="22">
        <v>5568</v>
      </c>
      <c r="E463" s="14">
        <v>202206</v>
      </c>
      <c r="F463" s="63" t="s">
        <v>2554</v>
      </c>
    </row>
    <row r="464" spans="1:6" x14ac:dyDescent="0.2">
      <c r="A464" s="21">
        <v>142756639</v>
      </c>
      <c r="B464" s="21">
        <v>5540246187987</v>
      </c>
      <c r="C464" s="20">
        <v>44738</v>
      </c>
      <c r="D464" s="22">
        <v>1114</v>
      </c>
      <c r="E464" s="14">
        <v>202206</v>
      </c>
      <c r="F464" s="63" t="s">
        <v>2554</v>
      </c>
    </row>
    <row r="465" spans="1:6" x14ac:dyDescent="0.2">
      <c r="A465" s="18">
        <v>142756639</v>
      </c>
      <c r="B465" s="18">
        <v>5540246188200</v>
      </c>
      <c r="C465" s="17">
        <v>44738</v>
      </c>
      <c r="D465" s="19">
        <v>1485</v>
      </c>
      <c r="E465" s="14">
        <v>202206</v>
      </c>
      <c r="F465" s="59" t="s">
        <v>2552</v>
      </c>
    </row>
    <row r="466" spans="1:6" x14ac:dyDescent="0.2">
      <c r="A466" s="21">
        <v>142756640</v>
      </c>
      <c r="B466" s="21">
        <v>5540246172978</v>
      </c>
      <c r="C466" s="20">
        <v>44738</v>
      </c>
      <c r="D466" s="22">
        <v>418</v>
      </c>
      <c r="E466" s="14">
        <v>202206</v>
      </c>
      <c r="F466" s="63" t="s">
        <v>2554</v>
      </c>
    </row>
    <row r="467" spans="1:6" x14ac:dyDescent="0.2">
      <c r="A467" s="21">
        <v>142756640</v>
      </c>
      <c r="B467" s="21">
        <v>5540246174174</v>
      </c>
      <c r="C467" s="20">
        <v>44738</v>
      </c>
      <c r="D467" s="22">
        <v>232</v>
      </c>
      <c r="E467" s="14">
        <v>202206</v>
      </c>
      <c r="F467" s="63" t="s">
        <v>2554</v>
      </c>
    </row>
    <row r="468" spans="1:6" x14ac:dyDescent="0.2">
      <c r="A468" s="21">
        <v>142756640</v>
      </c>
      <c r="B468" s="21">
        <v>5540246176699</v>
      </c>
      <c r="C468" s="20">
        <v>44738</v>
      </c>
      <c r="D468" s="22">
        <v>2088</v>
      </c>
      <c r="E468" s="14">
        <v>202206</v>
      </c>
      <c r="F468" s="59" t="s">
        <v>2552</v>
      </c>
    </row>
    <row r="469" spans="1:6" x14ac:dyDescent="0.2">
      <c r="A469" s="18">
        <v>142756658</v>
      </c>
      <c r="B469" s="18">
        <v>5540246171933</v>
      </c>
      <c r="C469" s="17">
        <v>44739</v>
      </c>
      <c r="D469" s="19">
        <v>1114</v>
      </c>
      <c r="E469" s="14">
        <v>202206</v>
      </c>
      <c r="F469" s="63" t="s">
        <v>2554</v>
      </c>
    </row>
    <row r="470" spans="1:6" x14ac:dyDescent="0.2">
      <c r="A470" s="21">
        <v>142756658</v>
      </c>
      <c r="B470" s="21">
        <v>5540246176294</v>
      </c>
      <c r="C470" s="20">
        <v>44739</v>
      </c>
      <c r="D470" s="22">
        <v>2228</v>
      </c>
      <c r="E470" s="14">
        <v>202206</v>
      </c>
      <c r="F470" s="63" t="s">
        <v>2554</v>
      </c>
    </row>
    <row r="471" spans="1:6" x14ac:dyDescent="0.2">
      <c r="A471" s="18">
        <v>142756658</v>
      </c>
      <c r="B471" s="18">
        <v>5540246176295</v>
      </c>
      <c r="C471" s="17">
        <v>44739</v>
      </c>
      <c r="D471" s="19">
        <v>11136</v>
      </c>
      <c r="E471" s="14">
        <v>202206</v>
      </c>
      <c r="F471" s="63" t="s">
        <v>2554</v>
      </c>
    </row>
    <row r="472" spans="1:6" x14ac:dyDescent="0.2">
      <c r="A472" s="18">
        <v>142756658</v>
      </c>
      <c r="B472" s="18">
        <v>5540246187987</v>
      </c>
      <c r="C472" s="17">
        <v>44739</v>
      </c>
      <c r="D472" s="19">
        <v>5568</v>
      </c>
      <c r="E472" s="14">
        <v>202206</v>
      </c>
      <c r="F472" s="63" t="s">
        <v>2554</v>
      </c>
    </row>
    <row r="473" spans="1:6" x14ac:dyDescent="0.2">
      <c r="A473" s="21">
        <v>142756658</v>
      </c>
      <c r="B473" s="21">
        <v>5540246188200</v>
      </c>
      <c r="C473" s="20">
        <v>44739</v>
      </c>
      <c r="D473" s="22">
        <v>743</v>
      </c>
      <c r="E473" s="14">
        <v>202206</v>
      </c>
      <c r="F473" s="59" t="s">
        <v>2552</v>
      </c>
    </row>
    <row r="474" spans="1:6" x14ac:dyDescent="0.2">
      <c r="A474" s="18">
        <v>142756659</v>
      </c>
      <c r="B474" s="18">
        <v>5540246172539</v>
      </c>
      <c r="C474" s="17">
        <v>44739</v>
      </c>
      <c r="D474" s="19">
        <v>35</v>
      </c>
      <c r="E474" s="14">
        <v>202206</v>
      </c>
      <c r="F474" s="63" t="s">
        <v>2554</v>
      </c>
    </row>
    <row r="475" spans="1:6" x14ac:dyDescent="0.2">
      <c r="A475" s="21">
        <v>142756659</v>
      </c>
      <c r="B475" s="21">
        <v>5540246172669</v>
      </c>
      <c r="C475" s="20">
        <v>44739</v>
      </c>
      <c r="D475" s="22">
        <v>140</v>
      </c>
      <c r="E475" s="14">
        <v>202206</v>
      </c>
      <c r="F475" s="63" t="s">
        <v>2554</v>
      </c>
    </row>
    <row r="476" spans="1:6" x14ac:dyDescent="0.2">
      <c r="A476" s="18">
        <v>142756659</v>
      </c>
      <c r="B476" s="18">
        <v>5540246172978</v>
      </c>
      <c r="C476" s="17">
        <v>44739</v>
      </c>
      <c r="D476" s="19">
        <v>836</v>
      </c>
      <c r="E476" s="14">
        <v>202206</v>
      </c>
      <c r="F476" s="63" t="s">
        <v>2554</v>
      </c>
    </row>
    <row r="477" spans="1:6" x14ac:dyDescent="0.2">
      <c r="A477" s="18">
        <v>142756659</v>
      </c>
      <c r="B477" s="18">
        <v>5540246174174</v>
      </c>
      <c r="C477" s="17">
        <v>44739</v>
      </c>
      <c r="D477" s="19">
        <v>464</v>
      </c>
      <c r="E477" s="14">
        <v>202206</v>
      </c>
      <c r="F477" s="63" t="s">
        <v>2554</v>
      </c>
    </row>
    <row r="478" spans="1:6" x14ac:dyDescent="0.2">
      <c r="A478" s="18">
        <v>142756659</v>
      </c>
      <c r="B478" s="18">
        <v>5540246176699</v>
      </c>
      <c r="C478" s="17">
        <v>44739</v>
      </c>
      <c r="D478" s="19">
        <v>4176</v>
      </c>
      <c r="E478" s="14">
        <v>202206</v>
      </c>
      <c r="F478" s="63" t="s">
        <v>2554</v>
      </c>
    </row>
    <row r="479" spans="1:6" x14ac:dyDescent="0.2">
      <c r="A479" s="21">
        <v>142756659</v>
      </c>
      <c r="B479" s="21">
        <v>5540246188175</v>
      </c>
      <c r="C479" s="20">
        <v>44739</v>
      </c>
      <c r="D479" s="22">
        <v>232</v>
      </c>
      <c r="E479" s="14">
        <v>202206</v>
      </c>
      <c r="F479" s="63" t="s">
        <v>2554</v>
      </c>
    </row>
    <row r="480" spans="1:6" x14ac:dyDescent="0.2">
      <c r="A480" s="21">
        <v>142756659</v>
      </c>
      <c r="B480" s="21">
        <v>5540246192102</v>
      </c>
      <c r="C480" s="20">
        <v>44739</v>
      </c>
      <c r="D480" s="22">
        <v>2005</v>
      </c>
      <c r="E480" s="14">
        <v>202206</v>
      </c>
      <c r="F480" s="59" t="s">
        <v>2552</v>
      </c>
    </row>
    <row r="481" spans="1:6" x14ac:dyDescent="0.2">
      <c r="A481" s="18">
        <v>142756660</v>
      </c>
      <c r="B481" s="18">
        <v>5540246174095</v>
      </c>
      <c r="C481" s="17">
        <v>44744</v>
      </c>
      <c r="D481" s="19">
        <v>70</v>
      </c>
      <c r="E481" s="14">
        <v>202207</v>
      </c>
      <c r="F481" s="63" t="s">
        <v>2554</v>
      </c>
    </row>
    <row r="482" spans="1:6" x14ac:dyDescent="0.2">
      <c r="A482" s="21">
        <v>142756660</v>
      </c>
      <c r="B482" s="21">
        <v>5540246175047</v>
      </c>
      <c r="C482" s="20">
        <v>44744</v>
      </c>
      <c r="D482" s="22">
        <v>140</v>
      </c>
      <c r="E482" s="14">
        <v>202207</v>
      </c>
      <c r="F482" s="63" t="s">
        <v>2554</v>
      </c>
    </row>
    <row r="483" spans="1:6" x14ac:dyDescent="0.2">
      <c r="A483" s="18">
        <v>142756660</v>
      </c>
      <c r="B483" s="18">
        <v>5540246175049</v>
      </c>
      <c r="C483" s="17">
        <v>44744</v>
      </c>
      <c r="D483" s="19">
        <v>557</v>
      </c>
      <c r="E483" s="14">
        <v>202207</v>
      </c>
      <c r="F483" s="63" t="s">
        <v>2554</v>
      </c>
    </row>
    <row r="484" spans="1:6" x14ac:dyDescent="0.2">
      <c r="A484" s="21">
        <v>142756660</v>
      </c>
      <c r="B484" s="21">
        <v>5540246175050</v>
      </c>
      <c r="C484" s="20">
        <v>44744</v>
      </c>
      <c r="D484" s="22">
        <v>836</v>
      </c>
      <c r="E484" s="14">
        <v>202207</v>
      </c>
      <c r="F484" s="63" t="s">
        <v>2554</v>
      </c>
    </row>
    <row r="485" spans="1:6" x14ac:dyDescent="0.2">
      <c r="A485" s="18">
        <v>142756660</v>
      </c>
      <c r="B485" s="18">
        <v>5540246190743</v>
      </c>
      <c r="C485" s="17">
        <v>44744</v>
      </c>
      <c r="D485" s="19">
        <v>140</v>
      </c>
      <c r="E485" s="14">
        <v>202207</v>
      </c>
      <c r="F485" s="59" t="s">
        <v>2552</v>
      </c>
    </row>
    <row r="486" spans="1:6" x14ac:dyDescent="0.2">
      <c r="A486" s="21">
        <v>142756672</v>
      </c>
      <c r="B486" s="21">
        <v>5540246171933</v>
      </c>
      <c r="C486" s="20">
        <v>44742</v>
      </c>
      <c r="D486" s="22">
        <v>557</v>
      </c>
      <c r="E486" s="14">
        <v>202206</v>
      </c>
      <c r="F486" s="63" t="s">
        <v>2554</v>
      </c>
    </row>
    <row r="487" spans="1:6" x14ac:dyDescent="0.2">
      <c r="A487" s="18">
        <v>142756672</v>
      </c>
      <c r="B487" s="18">
        <v>5540246176294</v>
      </c>
      <c r="C487" s="17">
        <v>44742</v>
      </c>
      <c r="D487" s="19">
        <v>2970</v>
      </c>
      <c r="E487" s="14">
        <v>202206</v>
      </c>
      <c r="F487" s="63" t="s">
        <v>2554</v>
      </c>
    </row>
    <row r="488" spans="1:6" x14ac:dyDescent="0.2">
      <c r="A488" s="21">
        <v>142756672</v>
      </c>
      <c r="B488" s="21">
        <v>5540246176295</v>
      </c>
      <c r="C488" s="20">
        <v>44742</v>
      </c>
      <c r="D488" s="22">
        <v>7424</v>
      </c>
      <c r="E488" s="14">
        <v>202206</v>
      </c>
      <c r="F488" s="63" t="s">
        <v>2554</v>
      </c>
    </row>
    <row r="489" spans="1:6" x14ac:dyDescent="0.2">
      <c r="A489" s="21">
        <v>142756672</v>
      </c>
      <c r="B489" s="21">
        <v>5540246187987</v>
      </c>
      <c r="C489" s="20">
        <v>44742</v>
      </c>
      <c r="D489" s="22">
        <v>6682</v>
      </c>
      <c r="E489" s="14">
        <v>202206</v>
      </c>
      <c r="F489" s="63" t="s">
        <v>2554</v>
      </c>
    </row>
    <row r="490" spans="1:6" x14ac:dyDescent="0.2">
      <c r="A490" s="18">
        <v>142756672</v>
      </c>
      <c r="B490" s="18">
        <v>5540246188200</v>
      </c>
      <c r="C490" s="17">
        <v>44742</v>
      </c>
      <c r="D490" s="19">
        <v>1485</v>
      </c>
      <c r="E490" s="14">
        <v>202206</v>
      </c>
      <c r="F490" s="59" t="s">
        <v>2552</v>
      </c>
    </row>
    <row r="491" spans="1:6" x14ac:dyDescent="0.2">
      <c r="A491" s="21">
        <v>142756674</v>
      </c>
      <c r="B491" s="21">
        <v>5540246172978</v>
      </c>
      <c r="C491" s="20">
        <v>44742</v>
      </c>
      <c r="D491" s="22">
        <v>836</v>
      </c>
      <c r="E491" s="14">
        <v>202206</v>
      </c>
      <c r="F491" s="63" t="s">
        <v>2554</v>
      </c>
    </row>
    <row r="492" spans="1:6" x14ac:dyDescent="0.2">
      <c r="A492" s="18">
        <v>142756674</v>
      </c>
      <c r="B492" s="18">
        <v>5540246174174</v>
      </c>
      <c r="C492" s="17">
        <v>44742</v>
      </c>
      <c r="D492" s="19">
        <v>464</v>
      </c>
      <c r="E492" s="14">
        <v>202206</v>
      </c>
      <c r="F492" s="63" t="s">
        <v>2554</v>
      </c>
    </row>
    <row r="493" spans="1:6" x14ac:dyDescent="0.2">
      <c r="A493" s="18">
        <v>142756674</v>
      </c>
      <c r="B493" s="18">
        <v>5540246176699</v>
      </c>
      <c r="C493" s="17">
        <v>44742</v>
      </c>
      <c r="D493" s="19">
        <v>3132</v>
      </c>
      <c r="E493" s="14">
        <v>202206</v>
      </c>
      <c r="F493" s="59" t="s">
        <v>2552</v>
      </c>
    </row>
    <row r="494" spans="1:6" x14ac:dyDescent="0.2">
      <c r="A494" s="21">
        <v>142756677</v>
      </c>
      <c r="B494" s="21">
        <v>5540246185429</v>
      </c>
      <c r="C494" s="20">
        <v>44743</v>
      </c>
      <c r="D494" s="22">
        <v>140</v>
      </c>
      <c r="E494" s="14">
        <v>202207</v>
      </c>
      <c r="F494" s="63" t="s">
        <v>2554</v>
      </c>
    </row>
    <row r="495" spans="1:6" x14ac:dyDescent="0.2">
      <c r="A495" s="18">
        <v>142756677</v>
      </c>
      <c r="B495" s="18">
        <v>5540246186325</v>
      </c>
      <c r="C495" s="17">
        <v>44743</v>
      </c>
      <c r="D495" s="19">
        <v>140</v>
      </c>
      <c r="E495" s="14">
        <v>202207</v>
      </c>
      <c r="F495" s="59" t="s">
        <v>2552</v>
      </c>
    </row>
    <row r="496" spans="1:6" x14ac:dyDescent="0.2">
      <c r="A496" s="21">
        <v>142756694</v>
      </c>
      <c r="B496" s="21">
        <v>5540246182684</v>
      </c>
      <c r="C496" s="20">
        <v>44746</v>
      </c>
      <c r="D496" s="22">
        <v>325</v>
      </c>
      <c r="E496" s="14">
        <v>202207</v>
      </c>
      <c r="F496" s="63" t="s">
        <v>2554</v>
      </c>
    </row>
    <row r="497" spans="1:6" x14ac:dyDescent="0.2">
      <c r="A497" s="18">
        <v>142756694</v>
      </c>
      <c r="B497" s="18">
        <v>5540246183844</v>
      </c>
      <c r="C497" s="17">
        <v>44746</v>
      </c>
      <c r="D497" s="19">
        <v>93</v>
      </c>
      <c r="E497" s="14">
        <v>202207</v>
      </c>
      <c r="F497" s="59" t="s">
        <v>2552</v>
      </c>
    </row>
    <row r="498" spans="1:6" x14ac:dyDescent="0.2">
      <c r="A498" s="21">
        <v>142756696</v>
      </c>
      <c r="B498" s="21">
        <v>5540246192209</v>
      </c>
      <c r="C498" s="20">
        <v>44746</v>
      </c>
      <c r="D498" s="22">
        <v>1114</v>
      </c>
      <c r="E498" s="14">
        <v>202207</v>
      </c>
      <c r="F498" s="63" t="s">
        <v>2554</v>
      </c>
    </row>
    <row r="499" spans="1:6" x14ac:dyDescent="0.2">
      <c r="A499" s="18">
        <v>142756696</v>
      </c>
      <c r="B499" s="18">
        <v>5540246192831</v>
      </c>
      <c r="C499" s="17">
        <v>44746</v>
      </c>
      <c r="D499" s="19">
        <v>1300</v>
      </c>
      <c r="E499" s="14">
        <v>202207</v>
      </c>
      <c r="F499" s="59" t="s">
        <v>2552</v>
      </c>
    </row>
    <row r="500" spans="1:6" x14ac:dyDescent="0.2">
      <c r="A500" s="18">
        <v>142766701</v>
      </c>
      <c r="B500" s="18">
        <v>5540246172669</v>
      </c>
      <c r="C500" s="17">
        <v>44743</v>
      </c>
      <c r="D500" s="19">
        <v>140</v>
      </c>
      <c r="E500" s="14">
        <v>202207</v>
      </c>
      <c r="F500" s="63" t="s">
        <v>2554</v>
      </c>
    </row>
    <row r="501" spans="1:6" x14ac:dyDescent="0.2">
      <c r="A501" s="21">
        <v>142766701</v>
      </c>
      <c r="B501" s="21">
        <v>5540246174174</v>
      </c>
      <c r="C501" s="20">
        <v>44743</v>
      </c>
      <c r="D501" s="22">
        <v>232</v>
      </c>
      <c r="E501" s="14">
        <v>202207</v>
      </c>
      <c r="F501" s="63" t="s">
        <v>2554</v>
      </c>
    </row>
    <row r="502" spans="1:6" x14ac:dyDescent="0.2">
      <c r="A502" s="21">
        <v>142766701</v>
      </c>
      <c r="B502" s="21">
        <v>5540246176699</v>
      </c>
      <c r="C502" s="20">
        <v>44743</v>
      </c>
      <c r="D502" s="22">
        <v>4176</v>
      </c>
      <c r="E502" s="14">
        <v>202207</v>
      </c>
      <c r="F502" s="63" t="s">
        <v>2554</v>
      </c>
    </row>
    <row r="503" spans="1:6" x14ac:dyDescent="0.2">
      <c r="A503" s="21">
        <v>142766701</v>
      </c>
      <c r="B503" s="21">
        <v>5540246188175</v>
      </c>
      <c r="C503" s="20">
        <v>44743</v>
      </c>
      <c r="D503" s="22">
        <v>116</v>
      </c>
      <c r="E503" s="14">
        <v>202207</v>
      </c>
      <c r="F503" s="59" t="s">
        <v>2552</v>
      </c>
    </row>
    <row r="504" spans="1:6" x14ac:dyDescent="0.2">
      <c r="A504" s="18">
        <v>142766702</v>
      </c>
      <c r="B504" s="18">
        <v>5540246176295</v>
      </c>
      <c r="C504" s="17">
        <v>44743</v>
      </c>
      <c r="D504" s="19">
        <v>4455</v>
      </c>
      <c r="E504" s="14">
        <v>202207</v>
      </c>
      <c r="F504" s="63" t="s">
        <v>2554</v>
      </c>
    </row>
    <row r="505" spans="1:6" x14ac:dyDescent="0.2">
      <c r="A505" s="21">
        <v>142766702</v>
      </c>
      <c r="B505" s="21">
        <v>5540246187987</v>
      </c>
      <c r="C505" s="20">
        <v>44743</v>
      </c>
      <c r="D505" s="22">
        <v>4455</v>
      </c>
      <c r="E505" s="14">
        <v>202207</v>
      </c>
      <c r="F505" s="63" t="s">
        <v>2554</v>
      </c>
    </row>
    <row r="506" spans="1:6" x14ac:dyDescent="0.2">
      <c r="A506" s="18">
        <v>142766702</v>
      </c>
      <c r="B506" s="18">
        <v>5540246188200</v>
      </c>
      <c r="C506" s="17">
        <v>44743</v>
      </c>
      <c r="D506" s="19">
        <v>743</v>
      </c>
      <c r="E506" s="14">
        <v>202207</v>
      </c>
      <c r="F506" s="59" t="s">
        <v>2552</v>
      </c>
    </row>
    <row r="507" spans="1:6" x14ac:dyDescent="0.2">
      <c r="A507" s="21">
        <v>142766704</v>
      </c>
      <c r="B507" s="21">
        <v>5540246174095</v>
      </c>
      <c r="C507" s="20">
        <v>44746</v>
      </c>
      <c r="D507" s="22">
        <v>70</v>
      </c>
      <c r="E507" s="14">
        <v>202207</v>
      </c>
      <c r="F507" s="63" t="s">
        <v>2554</v>
      </c>
    </row>
    <row r="508" spans="1:6" x14ac:dyDescent="0.2">
      <c r="A508" s="18">
        <v>142766704</v>
      </c>
      <c r="B508" s="18">
        <v>5540246175047</v>
      </c>
      <c r="C508" s="17">
        <v>44746</v>
      </c>
      <c r="D508" s="19">
        <v>140</v>
      </c>
      <c r="E508" s="14">
        <v>202207</v>
      </c>
      <c r="F508" s="63" t="s">
        <v>2554</v>
      </c>
    </row>
    <row r="509" spans="1:6" x14ac:dyDescent="0.2">
      <c r="A509" s="21">
        <v>142766704</v>
      </c>
      <c r="B509" s="21">
        <v>5540246175049</v>
      </c>
      <c r="C509" s="20">
        <v>44746</v>
      </c>
      <c r="D509" s="22">
        <v>279</v>
      </c>
      <c r="E509" s="14">
        <v>202207</v>
      </c>
      <c r="F509" s="63" t="s">
        <v>2554</v>
      </c>
    </row>
    <row r="510" spans="1:6" x14ac:dyDescent="0.2">
      <c r="A510" s="18">
        <v>142766704</v>
      </c>
      <c r="B510" s="18">
        <v>5540246175050</v>
      </c>
      <c r="C510" s="17">
        <v>44746</v>
      </c>
      <c r="D510" s="19">
        <v>279</v>
      </c>
      <c r="E510" s="14">
        <v>202207</v>
      </c>
      <c r="F510" s="63" t="s">
        <v>2554</v>
      </c>
    </row>
    <row r="511" spans="1:6" x14ac:dyDescent="0.2">
      <c r="A511" s="21">
        <v>142766704</v>
      </c>
      <c r="B511" s="21">
        <v>5540246190743</v>
      </c>
      <c r="C511" s="20">
        <v>44746</v>
      </c>
      <c r="D511" s="22">
        <v>140</v>
      </c>
      <c r="E511" s="14">
        <v>202207</v>
      </c>
      <c r="F511" s="59" t="s">
        <v>2552</v>
      </c>
    </row>
    <row r="512" spans="1:6" x14ac:dyDescent="0.2">
      <c r="A512" s="21">
        <v>142766705</v>
      </c>
      <c r="B512" s="21">
        <v>5540246177132</v>
      </c>
      <c r="C512" s="20">
        <v>44743</v>
      </c>
      <c r="D512" s="22">
        <v>3225</v>
      </c>
      <c r="E512" s="14">
        <v>202207</v>
      </c>
      <c r="F512" s="63" t="s">
        <v>2554</v>
      </c>
    </row>
    <row r="513" spans="1:6" x14ac:dyDescent="0.2">
      <c r="A513" s="18">
        <v>142766705</v>
      </c>
      <c r="B513" s="18">
        <v>5540246177133</v>
      </c>
      <c r="C513" s="17">
        <v>44743</v>
      </c>
      <c r="D513" s="19">
        <v>4455</v>
      </c>
      <c r="E513" s="14">
        <v>202207</v>
      </c>
      <c r="F513" s="63" t="s">
        <v>2554</v>
      </c>
    </row>
    <row r="514" spans="1:6" x14ac:dyDescent="0.2">
      <c r="A514" s="21">
        <v>142766705</v>
      </c>
      <c r="B514" s="21">
        <v>5540246183542</v>
      </c>
      <c r="C514" s="20">
        <v>44743</v>
      </c>
      <c r="D514" s="22">
        <v>1253</v>
      </c>
      <c r="E514" s="14">
        <v>202207</v>
      </c>
      <c r="F514" s="63" t="s">
        <v>2554</v>
      </c>
    </row>
    <row r="515" spans="1:6" x14ac:dyDescent="0.2">
      <c r="A515" s="18">
        <v>142766705</v>
      </c>
      <c r="B515" s="18">
        <v>5540246192148</v>
      </c>
      <c r="C515" s="17">
        <v>44743</v>
      </c>
      <c r="D515" s="19">
        <v>5568</v>
      </c>
      <c r="E515" s="14">
        <v>202207</v>
      </c>
      <c r="F515" s="63" t="s">
        <v>2554</v>
      </c>
    </row>
    <row r="516" spans="1:6" x14ac:dyDescent="0.2">
      <c r="A516" s="21">
        <v>142766705</v>
      </c>
      <c r="B516" s="21">
        <v>5540246192518</v>
      </c>
      <c r="C516" s="20">
        <v>44743</v>
      </c>
      <c r="D516" s="22">
        <v>5847</v>
      </c>
      <c r="E516" s="14">
        <v>202207</v>
      </c>
      <c r="F516" s="59" t="s">
        <v>2552</v>
      </c>
    </row>
    <row r="517" spans="1:6" x14ac:dyDescent="0.2">
      <c r="A517" s="18">
        <v>142766712</v>
      </c>
      <c r="B517" s="18">
        <v>5540246173686</v>
      </c>
      <c r="C517" s="17">
        <v>44759</v>
      </c>
      <c r="D517" s="19">
        <v>223</v>
      </c>
      <c r="E517" s="14">
        <v>202207</v>
      </c>
      <c r="F517" s="59" t="s">
        <v>2552</v>
      </c>
    </row>
    <row r="518" spans="1:6" x14ac:dyDescent="0.2">
      <c r="A518" s="21">
        <v>143246714</v>
      </c>
      <c r="B518" s="21">
        <v>5540246171933</v>
      </c>
      <c r="C518" s="20">
        <v>44744</v>
      </c>
      <c r="D518" s="22">
        <v>836</v>
      </c>
      <c r="E518" s="14">
        <v>202207</v>
      </c>
      <c r="F518" s="63" t="s">
        <v>2554</v>
      </c>
    </row>
    <row r="519" spans="1:6" x14ac:dyDescent="0.2">
      <c r="A519" s="18">
        <v>143246714</v>
      </c>
      <c r="B519" s="18">
        <v>5540246176294</v>
      </c>
      <c r="C519" s="17">
        <v>44744</v>
      </c>
      <c r="D519" s="19">
        <v>1485</v>
      </c>
      <c r="E519" s="14">
        <v>202207</v>
      </c>
      <c r="F519" s="63" t="s">
        <v>2554</v>
      </c>
    </row>
    <row r="520" spans="1:6" x14ac:dyDescent="0.2">
      <c r="A520" s="21">
        <v>143246714</v>
      </c>
      <c r="B520" s="21">
        <v>5540246176295</v>
      </c>
      <c r="C520" s="20">
        <v>44744</v>
      </c>
      <c r="D520" s="22">
        <v>4455</v>
      </c>
      <c r="E520" s="14">
        <v>202207</v>
      </c>
      <c r="F520" s="63" t="s">
        <v>2554</v>
      </c>
    </row>
    <row r="521" spans="1:6" x14ac:dyDescent="0.2">
      <c r="A521" s="18">
        <v>143246714</v>
      </c>
      <c r="B521" s="18">
        <v>5540246188200</v>
      </c>
      <c r="C521" s="17">
        <v>44744</v>
      </c>
      <c r="D521" s="19">
        <v>743</v>
      </c>
      <c r="E521" s="14">
        <v>202207</v>
      </c>
      <c r="F521" s="59" t="s">
        <v>2552</v>
      </c>
    </row>
    <row r="522" spans="1:6" x14ac:dyDescent="0.2">
      <c r="A522" s="18">
        <v>143246715</v>
      </c>
      <c r="B522" s="18">
        <v>5540246172978</v>
      </c>
      <c r="C522" s="17">
        <v>44744</v>
      </c>
      <c r="D522" s="19">
        <v>836</v>
      </c>
      <c r="E522" s="14">
        <v>202207</v>
      </c>
      <c r="F522" s="63" t="s">
        <v>2554</v>
      </c>
    </row>
    <row r="523" spans="1:6" x14ac:dyDescent="0.2">
      <c r="A523" s="18">
        <v>143246715</v>
      </c>
      <c r="B523" s="18">
        <v>5540246176699</v>
      </c>
      <c r="C523" s="17">
        <v>44744</v>
      </c>
      <c r="D523" s="19">
        <v>2088</v>
      </c>
      <c r="E523" s="14">
        <v>202207</v>
      </c>
      <c r="F523" s="59" t="s">
        <v>2552</v>
      </c>
    </row>
    <row r="524" spans="1:6" x14ac:dyDescent="0.2">
      <c r="A524" s="21">
        <v>143246731</v>
      </c>
      <c r="B524" s="21">
        <v>5540246172669</v>
      </c>
      <c r="C524" s="20">
        <v>44745</v>
      </c>
      <c r="D524" s="22">
        <v>140</v>
      </c>
      <c r="E524" s="14">
        <v>202207</v>
      </c>
      <c r="F524" s="63" t="s">
        <v>2554</v>
      </c>
    </row>
    <row r="525" spans="1:6" x14ac:dyDescent="0.2">
      <c r="A525" s="18">
        <v>143246731</v>
      </c>
      <c r="B525" s="18">
        <v>5540246188175</v>
      </c>
      <c r="C525" s="17">
        <v>44745</v>
      </c>
      <c r="D525" s="19">
        <v>116</v>
      </c>
      <c r="E525" s="14">
        <v>202207</v>
      </c>
      <c r="F525" s="59" t="s">
        <v>2552</v>
      </c>
    </row>
    <row r="526" spans="1:6" x14ac:dyDescent="0.2">
      <c r="A526" s="18">
        <v>143246732</v>
      </c>
      <c r="B526" s="18">
        <v>5540246171933</v>
      </c>
      <c r="C526" s="17">
        <v>44745</v>
      </c>
      <c r="D526" s="19">
        <v>279</v>
      </c>
      <c r="E526" s="14">
        <v>202207</v>
      </c>
      <c r="F526" s="63" t="s">
        <v>2554</v>
      </c>
    </row>
    <row r="527" spans="1:6" x14ac:dyDescent="0.2">
      <c r="A527" s="18">
        <v>143246732</v>
      </c>
      <c r="B527" s="18">
        <v>5540246187987</v>
      </c>
      <c r="C527" s="17">
        <v>44745</v>
      </c>
      <c r="D527" s="19">
        <v>2228</v>
      </c>
      <c r="E527" s="14">
        <v>202207</v>
      </c>
      <c r="F527" s="63" t="s">
        <v>2554</v>
      </c>
    </row>
    <row r="528" spans="1:6" x14ac:dyDescent="0.2">
      <c r="A528" s="21">
        <v>143246732</v>
      </c>
      <c r="B528" s="21">
        <v>5540246188200</v>
      </c>
      <c r="C528" s="20">
        <v>44745</v>
      </c>
      <c r="D528" s="22">
        <v>743</v>
      </c>
      <c r="E528" s="14">
        <v>202207</v>
      </c>
      <c r="F528" s="59" t="s">
        <v>2552</v>
      </c>
    </row>
    <row r="529" spans="1:6" x14ac:dyDescent="0.2">
      <c r="A529" s="18">
        <v>143246741</v>
      </c>
      <c r="B529" s="18">
        <v>5540246183130</v>
      </c>
      <c r="C529" s="17">
        <v>44750</v>
      </c>
      <c r="D529" s="19">
        <v>1003</v>
      </c>
      <c r="E529" s="14">
        <v>202207</v>
      </c>
      <c r="F529" s="63" t="s">
        <v>2554</v>
      </c>
    </row>
    <row r="530" spans="1:6" x14ac:dyDescent="0.2">
      <c r="A530" s="21">
        <v>143246741</v>
      </c>
      <c r="B530" s="21">
        <v>5540246183537</v>
      </c>
      <c r="C530" s="20">
        <v>44750</v>
      </c>
      <c r="D530" s="22">
        <v>961</v>
      </c>
      <c r="E530" s="14">
        <v>202207</v>
      </c>
      <c r="F530" s="59" t="s">
        <v>2552</v>
      </c>
    </row>
    <row r="531" spans="1:6" x14ac:dyDescent="0.2">
      <c r="A531" s="18">
        <v>143246742</v>
      </c>
      <c r="B531" s="18">
        <v>5540246170256</v>
      </c>
      <c r="C531" s="17">
        <v>44751</v>
      </c>
      <c r="D531" s="19">
        <v>3174</v>
      </c>
      <c r="E531" s="14">
        <v>202207</v>
      </c>
      <c r="F531" s="63" t="s">
        <v>2554</v>
      </c>
    </row>
    <row r="532" spans="1:6" x14ac:dyDescent="0.2">
      <c r="A532" s="21">
        <v>143246742</v>
      </c>
      <c r="B532" s="21">
        <v>5540246171888</v>
      </c>
      <c r="C532" s="20">
        <v>44751</v>
      </c>
      <c r="D532" s="22">
        <v>520</v>
      </c>
      <c r="E532" s="14">
        <v>202207</v>
      </c>
      <c r="F532" s="59" t="s">
        <v>2552</v>
      </c>
    </row>
    <row r="533" spans="1:6" x14ac:dyDescent="0.2">
      <c r="A533" s="21">
        <v>143246755</v>
      </c>
      <c r="B533" s="21">
        <v>5540246172978</v>
      </c>
      <c r="C533" s="20">
        <v>44746</v>
      </c>
      <c r="D533" s="22">
        <v>836</v>
      </c>
      <c r="E533" s="14">
        <v>202207</v>
      </c>
      <c r="F533" s="63" t="s">
        <v>2554</v>
      </c>
    </row>
    <row r="534" spans="1:6" x14ac:dyDescent="0.2">
      <c r="A534" s="21">
        <v>143246755</v>
      </c>
      <c r="B534" s="21">
        <v>5540246174174</v>
      </c>
      <c r="C534" s="20">
        <v>44746</v>
      </c>
      <c r="D534" s="22">
        <v>348</v>
      </c>
      <c r="E534" s="14">
        <v>202207</v>
      </c>
      <c r="F534" s="59" t="s">
        <v>2552</v>
      </c>
    </row>
    <row r="535" spans="1:6" x14ac:dyDescent="0.2">
      <c r="A535" s="21">
        <v>143246756</v>
      </c>
      <c r="B535" s="21">
        <v>5540246171933</v>
      </c>
      <c r="C535" s="20">
        <v>44746</v>
      </c>
      <c r="D535" s="22">
        <v>836</v>
      </c>
      <c r="E535" s="14">
        <v>202207</v>
      </c>
      <c r="F535" s="63" t="s">
        <v>2554</v>
      </c>
    </row>
    <row r="536" spans="1:6" x14ac:dyDescent="0.2">
      <c r="A536" s="18">
        <v>143246756</v>
      </c>
      <c r="B536" s="18">
        <v>5540246176294</v>
      </c>
      <c r="C536" s="17">
        <v>44746</v>
      </c>
      <c r="D536" s="19">
        <v>1485</v>
      </c>
      <c r="E536" s="14">
        <v>202207</v>
      </c>
      <c r="F536" s="63" t="s">
        <v>2554</v>
      </c>
    </row>
    <row r="537" spans="1:6" x14ac:dyDescent="0.2">
      <c r="A537" s="21">
        <v>143246756</v>
      </c>
      <c r="B537" s="21">
        <v>5540246176295</v>
      </c>
      <c r="C537" s="20">
        <v>44746</v>
      </c>
      <c r="D537" s="22">
        <v>3712</v>
      </c>
      <c r="E537" s="14">
        <v>202207</v>
      </c>
      <c r="F537" s="63" t="s">
        <v>2554</v>
      </c>
    </row>
    <row r="538" spans="1:6" x14ac:dyDescent="0.2">
      <c r="A538" s="18">
        <v>143246756</v>
      </c>
      <c r="B538" s="18">
        <v>5540246187987</v>
      </c>
      <c r="C538" s="17">
        <v>44746</v>
      </c>
      <c r="D538" s="19">
        <v>3341</v>
      </c>
      <c r="E538" s="14">
        <v>202207</v>
      </c>
      <c r="F538" s="63" t="s">
        <v>2554</v>
      </c>
    </row>
    <row r="539" spans="1:6" x14ac:dyDescent="0.2">
      <c r="A539" s="21">
        <v>143246756</v>
      </c>
      <c r="B539" s="21">
        <v>5540246188200</v>
      </c>
      <c r="C539" s="20">
        <v>44746</v>
      </c>
      <c r="D539" s="22">
        <v>743</v>
      </c>
      <c r="E539" s="14">
        <v>202207</v>
      </c>
      <c r="F539" s="59" t="s">
        <v>2552</v>
      </c>
    </row>
    <row r="540" spans="1:6" x14ac:dyDescent="0.2">
      <c r="A540" s="18">
        <v>143246759</v>
      </c>
      <c r="B540" s="18">
        <v>5540246175047</v>
      </c>
      <c r="C540" s="17">
        <v>44751</v>
      </c>
      <c r="D540" s="19">
        <v>418</v>
      </c>
      <c r="E540" s="14">
        <v>202207</v>
      </c>
      <c r="F540" s="63" t="s">
        <v>2554</v>
      </c>
    </row>
    <row r="541" spans="1:6" x14ac:dyDescent="0.2">
      <c r="A541" s="21">
        <v>143246759</v>
      </c>
      <c r="B541" s="21">
        <v>5540246175049</v>
      </c>
      <c r="C541" s="20">
        <v>44751</v>
      </c>
      <c r="D541" s="22">
        <v>557</v>
      </c>
      <c r="E541" s="14">
        <v>202207</v>
      </c>
      <c r="F541" s="63" t="s">
        <v>2554</v>
      </c>
    </row>
    <row r="542" spans="1:6" x14ac:dyDescent="0.2">
      <c r="A542" s="18">
        <v>143246759</v>
      </c>
      <c r="B542" s="18">
        <v>5540246175050</v>
      </c>
      <c r="C542" s="17">
        <v>44751</v>
      </c>
      <c r="D542" s="19">
        <v>557</v>
      </c>
      <c r="E542" s="14">
        <v>202207</v>
      </c>
      <c r="F542" s="59" t="s">
        <v>2552</v>
      </c>
    </row>
    <row r="543" spans="1:6" x14ac:dyDescent="0.2">
      <c r="A543" s="21">
        <v>143246763</v>
      </c>
      <c r="B543" s="21">
        <v>5540246188583</v>
      </c>
      <c r="C543" s="20">
        <v>44749</v>
      </c>
      <c r="D543" s="22">
        <v>2228</v>
      </c>
      <c r="E543" s="14">
        <v>202207</v>
      </c>
      <c r="F543" s="59" t="s">
        <v>2552</v>
      </c>
    </row>
    <row r="544" spans="1:6" x14ac:dyDescent="0.2">
      <c r="A544" s="18">
        <v>143246764</v>
      </c>
      <c r="B544" s="18">
        <v>5540246192264</v>
      </c>
      <c r="C544" s="17">
        <v>44772</v>
      </c>
      <c r="D544" s="19">
        <v>1485</v>
      </c>
      <c r="E544" s="14">
        <v>202207</v>
      </c>
      <c r="F544" s="63" t="s">
        <v>2554</v>
      </c>
    </row>
    <row r="545" spans="1:6" x14ac:dyDescent="0.2">
      <c r="A545" s="21">
        <v>143246764</v>
      </c>
      <c r="B545" s="21">
        <v>5540246192265</v>
      </c>
      <c r="C545" s="20">
        <v>44772</v>
      </c>
      <c r="D545" s="22">
        <v>297</v>
      </c>
      <c r="E545" s="14">
        <v>202207</v>
      </c>
      <c r="F545" s="59" t="s">
        <v>2552</v>
      </c>
    </row>
    <row r="546" spans="1:6" x14ac:dyDescent="0.2">
      <c r="A546" s="18">
        <v>143246771</v>
      </c>
      <c r="B546" s="18">
        <v>5540246181061</v>
      </c>
      <c r="C546" s="17">
        <v>44753</v>
      </c>
      <c r="D546" s="19">
        <v>2998</v>
      </c>
      <c r="E546" s="14">
        <v>202207</v>
      </c>
      <c r="F546" s="63" t="s">
        <v>2554</v>
      </c>
    </row>
    <row r="547" spans="1:6" x14ac:dyDescent="0.2">
      <c r="A547" s="21">
        <v>143246771</v>
      </c>
      <c r="B547" s="21">
        <v>5540246183547</v>
      </c>
      <c r="C547" s="20">
        <v>44753</v>
      </c>
      <c r="D547" s="22">
        <v>3341</v>
      </c>
      <c r="E547" s="14">
        <v>202207</v>
      </c>
      <c r="F547" s="63" t="s">
        <v>2554</v>
      </c>
    </row>
    <row r="548" spans="1:6" x14ac:dyDescent="0.2">
      <c r="A548" s="18">
        <v>143246771</v>
      </c>
      <c r="B548" s="18">
        <v>5540246185278</v>
      </c>
      <c r="C548" s="17">
        <v>44753</v>
      </c>
      <c r="D548" s="19">
        <v>1120</v>
      </c>
      <c r="E548" s="14">
        <v>202207</v>
      </c>
      <c r="F548" s="59" t="s">
        <v>2552</v>
      </c>
    </row>
    <row r="549" spans="1:6" x14ac:dyDescent="0.2">
      <c r="A549" s="21">
        <v>143246772</v>
      </c>
      <c r="B549" s="21">
        <v>5540246192907</v>
      </c>
      <c r="C549" s="20">
        <v>44773</v>
      </c>
      <c r="D549" s="22">
        <v>6682</v>
      </c>
      <c r="E549" s="14">
        <v>202207</v>
      </c>
      <c r="F549" s="59" t="s">
        <v>2552</v>
      </c>
    </row>
    <row r="550" spans="1:6" x14ac:dyDescent="0.2">
      <c r="A550" s="18">
        <v>143246775</v>
      </c>
      <c r="B550" s="18">
        <v>5540246177132</v>
      </c>
      <c r="C550" s="17">
        <v>44749</v>
      </c>
      <c r="D550" s="19">
        <v>3248</v>
      </c>
      <c r="E550" s="14">
        <v>202207</v>
      </c>
      <c r="F550" s="63" t="s">
        <v>2554</v>
      </c>
    </row>
    <row r="551" spans="1:6" x14ac:dyDescent="0.2">
      <c r="A551" s="21">
        <v>143246775</v>
      </c>
      <c r="B551" s="21">
        <v>5540246177133</v>
      </c>
      <c r="C551" s="20">
        <v>44749</v>
      </c>
      <c r="D551" s="22">
        <v>5568</v>
      </c>
      <c r="E551" s="14">
        <v>202207</v>
      </c>
      <c r="F551" s="63" t="s">
        <v>2554</v>
      </c>
    </row>
    <row r="552" spans="1:6" x14ac:dyDescent="0.2">
      <c r="A552" s="18">
        <v>143246775</v>
      </c>
      <c r="B552" s="18">
        <v>5540246192148</v>
      </c>
      <c r="C552" s="17">
        <v>44749</v>
      </c>
      <c r="D552" s="19">
        <v>11136</v>
      </c>
      <c r="E552" s="14">
        <v>202207</v>
      </c>
      <c r="F552" s="63" t="s">
        <v>2554</v>
      </c>
    </row>
    <row r="553" spans="1:6" x14ac:dyDescent="0.2">
      <c r="A553" s="21">
        <v>143246775</v>
      </c>
      <c r="B553" s="21">
        <v>5540246192518</v>
      </c>
      <c r="C553" s="20">
        <v>44749</v>
      </c>
      <c r="D553" s="22">
        <v>2924</v>
      </c>
      <c r="E553" s="14">
        <v>202207</v>
      </c>
      <c r="F553" s="59" t="s">
        <v>2552</v>
      </c>
    </row>
    <row r="554" spans="1:6" x14ac:dyDescent="0.2">
      <c r="A554" s="21">
        <v>143246782</v>
      </c>
      <c r="B554" s="21">
        <v>5540246193316</v>
      </c>
      <c r="C554" s="20">
        <v>44753</v>
      </c>
      <c r="D554" s="22">
        <v>335</v>
      </c>
      <c r="E554" s="14">
        <v>202207</v>
      </c>
      <c r="F554" s="59" t="s">
        <v>2552</v>
      </c>
    </row>
    <row r="555" spans="1:6" x14ac:dyDescent="0.2">
      <c r="A555" s="21">
        <v>143246791</v>
      </c>
      <c r="B555" s="21">
        <v>5540246171933</v>
      </c>
      <c r="C555" s="20">
        <v>44749</v>
      </c>
      <c r="D555" s="22">
        <v>1114</v>
      </c>
      <c r="E555" s="14">
        <v>202207</v>
      </c>
      <c r="F555" s="63" t="s">
        <v>2554</v>
      </c>
    </row>
    <row r="556" spans="1:6" x14ac:dyDescent="0.2">
      <c r="A556" s="21">
        <v>143246791</v>
      </c>
      <c r="B556" s="21">
        <v>5540246176294</v>
      </c>
      <c r="C556" s="20">
        <v>44749</v>
      </c>
      <c r="D556" s="22">
        <v>1485</v>
      </c>
      <c r="E556" s="14">
        <v>202207</v>
      </c>
      <c r="F556" s="63" t="s">
        <v>2554</v>
      </c>
    </row>
    <row r="557" spans="1:6" x14ac:dyDescent="0.2">
      <c r="A557" s="18">
        <v>143246791</v>
      </c>
      <c r="B557" s="18">
        <v>5540246176295</v>
      </c>
      <c r="C557" s="17">
        <v>44749</v>
      </c>
      <c r="D557" s="19">
        <v>4455</v>
      </c>
      <c r="E557" s="14">
        <v>202207</v>
      </c>
      <c r="F557" s="63" t="s">
        <v>2554</v>
      </c>
    </row>
    <row r="558" spans="1:6" x14ac:dyDescent="0.2">
      <c r="A558" s="21">
        <v>143246791</v>
      </c>
      <c r="B558" s="21">
        <v>5540246188200</v>
      </c>
      <c r="C558" s="20">
        <v>44749</v>
      </c>
      <c r="D558" s="22">
        <v>1448</v>
      </c>
      <c r="E558" s="14">
        <v>202207</v>
      </c>
      <c r="F558" s="59" t="s">
        <v>2552</v>
      </c>
    </row>
    <row r="559" spans="1:6" x14ac:dyDescent="0.2">
      <c r="A559" s="21">
        <v>143246793</v>
      </c>
      <c r="B559" s="21">
        <v>5540246172669</v>
      </c>
      <c r="C559" s="20">
        <v>44749</v>
      </c>
      <c r="D559" s="22">
        <v>279</v>
      </c>
      <c r="E559" s="14">
        <v>202207</v>
      </c>
      <c r="F559" s="63" t="s">
        <v>2554</v>
      </c>
    </row>
    <row r="560" spans="1:6" x14ac:dyDescent="0.2">
      <c r="A560" s="18">
        <v>143246793</v>
      </c>
      <c r="B560" s="18">
        <v>5540246174174</v>
      </c>
      <c r="C560" s="17">
        <v>44749</v>
      </c>
      <c r="D560" s="19">
        <v>464</v>
      </c>
      <c r="E560" s="14">
        <v>202207</v>
      </c>
      <c r="F560" s="63" t="s">
        <v>2554</v>
      </c>
    </row>
    <row r="561" spans="1:6" x14ac:dyDescent="0.2">
      <c r="A561" s="21">
        <v>143246793</v>
      </c>
      <c r="B561" s="21">
        <v>5540246188175</v>
      </c>
      <c r="C561" s="20">
        <v>44749</v>
      </c>
      <c r="D561" s="22">
        <v>116</v>
      </c>
      <c r="E561" s="14">
        <v>202207</v>
      </c>
      <c r="F561" s="59" t="s">
        <v>2552</v>
      </c>
    </row>
    <row r="562" spans="1:6" x14ac:dyDescent="0.2">
      <c r="A562" s="21">
        <v>143246802</v>
      </c>
      <c r="B562" s="21">
        <v>5540246180522</v>
      </c>
      <c r="C562" s="20">
        <v>44749</v>
      </c>
      <c r="D562" s="22">
        <v>557</v>
      </c>
      <c r="E562" s="14">
        <v>202207</v>
      </c>
      <c r="F562" s="59" t="s">
        <v>2552</v>
      </c>
    </row>
    <row r="563" spans="1:6" x14ac:dyDescent="0.2">
      <c r="A563" s="18">
        <v>143246803</v>
      </c>
      <c r="B563" s="18">
        <v>5540246180522</v>
      </c>
      <c r="C563" s="17">
        <v>44759</v>
      </c>
      <c r="D563" s="19">
        <v>891</v>
      </c>
      <c r="E563" s="14">
        <v>202207</v>
      </c>
      <c r="F563" s="59" t="s">
        <v>2552</v>
      </c>
    </row>
    <row r="564" spans="1:6" x14ac:dyDescent="0.2">
      <c r="A564" s="18">
        <v>143246815</v>
      </c>
      <c r="B564" s="18">
        <v>5540246171933</v>
      </c>
      <c r="C564" s="17">
        <v>44750</v>
      </c>
      <c r="D564" s="19">
        <v>557</v>
      </c>
      <c r="E564" s="14">
        <v>202207</v>
      </c>
      <c r="F564" s="63" t="s">
        <v>2554</v>
      </c>
    </row>
    <row r="565" spans="1:6" x14ac:dyDescent="0.2">
      <c r="A565" s="21">
        <v>143246815</v>
      </c>
      <c r="B565" s="21">
        <v>5540246187987</v>
      </c>
      <c r="C565" s="20">
        <v>44750</v>
      </c>
      <c r="D565" s="22">
        <v>2228</v>
      </c>
      <c r="E565" s="14">
        <v>202207</v>
      </c>
      <c r="F565" s="63" t="s">
        <v>2554</v>
      </c>
    </row>
    <row r="566" spans="1:6" x14ac:dyDescent="0.2">
      <c r="A566" s="18">
        <v>143246815</v>
      </c>
      <c r="B566" s="18">
        <v>5540246188200</v>
      </c>
      <c r="C566" s="17">
        <v>44750</v>
      </c>
      <c r="D566" s="19">
        <v>1485</v>
      </c>
      <c r="E566" s="14">
        <v>202207</v>
      </c>
      <c r="F566" s="59" t="s">
        <v>2552</v>
      </c>
    </row>
    <row r="567" spans="1:6" x14ac:dyDescent="0.2">
      <c r="A567" s="18">
        <v>143246816</v>
      </c>
      <c r="B567" s="18">
        <v>5540246172539</v>
      </c>
      <c r="C567" s="17">
        <v>44750</v>
      </c>
      <c r="D567" s="19">
        <v>47</v>
      </c>
      <c r="E567" s="14">
        <v>202207</v>
      </c>
      <c r="F567" s="63" t="s">
        <v>2554</v>
      </c>
    </row>
    <row r="568" spans="1:6" x14ac:dyDescent="0.2">
      <c r="A568" s="21">
        <v>143246816</v>
      </c>
      <c r="B568" s="21">
        <v>5540246172669</v>
      </c>
      <c r="C568" s="20">
        <v>44750</v>
      </c>
      <c r="D568" s="22">
        <v>279</v>
      </c>
      <c r="E568" s="14">
        <v>202207</v>
      </c>
      <c r="F568" s="63" t="s">
        <v>2554</v>
      </c>
    </row>
    <row r="569" spans="1:6" x14ac:dyDescent="0.2">
      <c r="A569" s="18">
        <v>143246816</v>
      </c>
      <c r="B569" s="18">
        <v>5540246172978</v>
      </c>
      <c r="C569" s="17">
        <v>44750</v>
      </c>
      <c r="D569" s="19">
        <v>1671</v>
      </c>
      <c r="E569" s="14">
        <v>202207</v>
      </c>
      <c r="F569" s="63" t="s">
        <v>2554</v>
      </c>
    </row>
    <row r="570" spans="1:6" x14ac:dyDescent="0.2">
      <c r="A570" s="18">
        <v>143246816</v>
      </c>
      <c r="B570" s="18">
        <v>5540246174174</v>
      </c>
      <c r="C570" s="17">
        <v>44750</v>
      </c>
      <c r="D570" s="19">
        <v>464</v>
      </c>
      <c r="E570" s="14">
        <v>202207</v>
      </c>
      <c r="F570" s="63" t="s">
        <v>2554</v>
      </c>
    </row>
    <row r="571" spans="1:6" x14ac:dyDescent="0.2">
      <c r="A571" s="18">
        <v>143246816</v>
      </c>
      <c r="B571" s="18">
        <v>5540246176699</v>
      </c>
      <c r="C571" s="17">
        <v>44750</v>
      </c>
      <c r="D571" s="19">
        <v>6264</v>
      </c>
      <c r="E571" s="14">
        <v>202207</v>
      </c>
      <c r="F571" s="63" t="s">
        <v>2554</v>
      </c>
    </row>
    <row r="572" spans="1:6" x14ac:dyDescent="0.2">
      <c r="A572" s="21">
        <v>143246816</v>
      </c>
      <c r="B572" s="21">
        <v>5540246192102</v>
      </c>
      <c r="C572" s="20">
        <v>44750</v>
      </c>
      <c r="D572" s="22">
        <v>4009</v>
      </c>
      <c r="E572" s="14">
        <v>202207</v>
      </c>
      <c r="F572" s="59" t="s">
        <v>2552</v>
      </c>
    </row>
    <row r="573" spans="1:6" x14ac:dyDescent="0.2">
      <c r="A573" s="21">
        <v>143246818</v>
      </c>
      <c r="B573" s="21">
        <v>5540246173906</v>
      </c>
      <c r="C573" s="20">
        <v>44758</v>
      </c>
      <c r="D573" s="22">
        <v>2450</v>
      </c>
      <c r="E573" s="14">
        <v>202207</v>
      </c>
      <c r="F573" s="63" t="s">
        <v>2554</v>
      </c>
    </row>
    <row r="574" spans="1:6" x14ac:dyDescent="0.2">
      <c r="A574" s="18">
        <v>143246818</v>
      </c>
      <c r="B574" s="18">
        <v>5540246181016</v>
      </c>
      <c r="C574" s="17">
        <v>44758</v>
      </c>
      <c r="D574" s="19">
        <v>10691</v>
      </c>
      <c r="E574" s="14">
        <v>202207</v>
      </c>
      <c r="F574" s="59" t="s">
        <v>2552</v>
      </c>
    </row>
    <row r="575" spans="1:6" x14ac:dyDescent="0.2">
      <c r="A575" s="18">
        <v>143246822</v>
      </c>
      <c r="B575" s="18">
        <v>5540246174095</v>
      </c>
      <c r="C575" s="17">
        <v>44753</v>
      </c>
      <c r="D575" s="19">
        <v>70</v>
      </c>
      <c r="E575" s="14">
        <v>202207</v>
      </c>
      <c r="F575" s="63" t="s">
        <v>2554</v>
      </c>
    </row>
    <row r="576" spans="1:6" x14ac:dyDescent="0.2">
      <c r="A576" s="21">
        <v>143246822</v>
      </c>
      <c r="B576" s="21">
        <v>5540246175049</v>
      </c>
      <c r="C576" s="20">
        <v>44753</v>
      </c>
      <c r="D576" s="22">
        <v>836</v>
      </c>
      <c r="E576" s="14">
        <v>202207</v>
      </c>
      <c r="F576" s="63" t="s">
        <v>2554</v>
      </c>
    </row>
    <row r="577" spans="1:6" x14ac:dyDescent="0.2">
      <c r="A577" s="18">
        <v>143246822</v>
      </c>
      <c r="B577" s="18">
        <v>5540246175050</v>
      </c>
      <c r="C577" s="17">
        <v>44753</v>
      </c>
      <c r="D577" s="19">
        <v>557</v>
      </c>
      <c r="E577" s="14">
        <v>202207</v>
      </c>
      <c r="F577" s="63" t="s">
        <v>2554</v>
      </c>
    </row>
    <row r="578" spans="1:6" x14ac:dyDescent="0.2">
      <c r="A578" s="21">
        <v>143246822</v>
      </c>
      <c r="B578" s="21">
        <v>5540246190743</v>
      </c>
      <c r="C578" s="20">
        <v>44753</v>
      </c>
      <c r="D578" s="22">
        <v>279</v>
      </c>
      <c r="E578" s="14">
        <v>202207</v>
      </c>
      <c r="F578" s="59" t="s">
        <v>2552</v>
      </c>
    </row>
    <row r="579" spans="1:6" x14ac:dyDescent="0.2">
      <c r="A579" s="21">
        <v>143246823</v>
      </c>
      <c r="B579" s="21">
        <v>5540246176699</v>
      </c>
      <c r="C579" s="20">
        <v>44746</v>
      </c>
      <c r="D579" s="22">
        <v>5012</v>
      </c>
      <c r="E579" s="14">
        <v>202207</v>
      </c>
      <c r="F579" s="59" t="s">
        <v>2552</v>
      </c>
    </row>
    <row r="580" spans="1:6" x14ac:dyDescent="0.2">
      <c r="A580" s="21">
        <v>143246827</v>
      </c>
      <c r="B580" s="21">
        <v>5540246171759</v>
      </c>
      <c r="C580" s="20">
        <v>44751</v>
      </c>
      <c r="D580" s="22">
        <v>1253</v>
      </c>
      <c r="E580" s="14">
        <v>202207</v>
      </c>
      <c r="F580" s="63" t="s">
        <v>2554</v>
      </c>
    </row>
    <row r="581" spans="1:6" x14ac:dyDescent="0.2">
      <c r="A581" s="18">
        <v>143246827</v>
      </c>
      <c r="B581" s="18">
        <v>5540246192148</v>
      </c>
      <c r="C581" s="17">
        <v>44751</v>
      </c>
      <c r="D581" s="19">
        <v>30624</v>
      </c>
      <c r="E581" s="14">
        <v>202207</v>
      </c>
      <c r="F581" s="63" t="s">
        <v>2554</v>
      </c>
    </row>
    <row r="582" spans="1:6" x14ac:dyDescent="0.2">
      <c r="A582" s="21">
        <v>143246827</v>
      </c>
      <c r="B582" s="21">
        <v>5540246192518</v>
      </c>
      <c r="C582" s="20">
        <v>44751</v>
      </c>
      <c r="D582" s="22">
        <v>8770</v>
      </c>
      <c r="E582" s="14">
        <v>202207</v>
      </c>
      <c r="F582" s="59" t="s">
        <v>2552</v>
      </c>
    </row>
    <row r="583" spans="1:6" x14ac:dyDescent="0.2">
      <c r="A583" s="18">
        <v>143256847</v>
      </c>
      <c r="B583" s="18">
        <v>5540246172978</v>
      </c>
      <c r="C583" s="17">
        <v>44751</v>
      </c>
      <c r="D583" s="19">
        <v>251</v>
      </c>
      <c r="E583" s="14">
        <v>202207</v>
      </c>
      <c r="F583" s="63" t="s">
        <v>2554</v>
      </c>
    </row>
    <row r="584" spans="1:6" x14ac:dyDescent="0.2">
      <c r="A584" s="18">
        <v>143256847</v>
      </c>
      <c r="B584" s="18">
        <v>5540246188175</v>
      </c>
      <c r="C584" s="17">
        <v>44751</v>
      </c>
      <c r="D584" s="19">
        <v>116</v>
      </c>
      <c r="E584" s="14">
        <v>202207</v>
      </c>
      <c r="F584" s="59" t="s">
        <v>2552</v>
      </c>
    </row>
    <row r="585" spans="1:6" x14ac:dyDescent="0.2">
      <c r="A585" s="21">
        <v>143256866</v>
      </c>
      <c r="B585" s="21">
        <v>5540246183130</v>
      </c>
      <c r="C585" s="20">
        <v>44757</v>
      </c>
      <c r="D585" s="22">
        <v>1692</v>
      </c>
      <c r="E585" s="14">
        <v>202207</v>
      </c>
      <c r="F585" s="59" t="s">
        <v>2552</v>
      </c>
    </row>
    <row r="586" spans="1:6" x14ac:dyDescent="0.2">
      <c r="A586" s="18">
        <v>143256870</v>
      </c>
      <c r="B586" s="18">
        <v>5540246185429</v>
      </c>
      <c r="C586" s="17">
        <v>44753</v>
      </c>
      <c r="D586" s="19">
        <v>84</v>
      </c>
      <c r="E586" s="14">
        <v>202207</v>
      </c>
      <c r="F586" s="59" t="s">
        <v>2552</v>
      </c>
    </row>
    <row r="587" spans="1:6" x14ac:dyDescent="0.2">
      <c r="A587" s="21">
        <v>143256876</v>
      </c>
      <c r="B587" s="21">
        <v>5540246176295</v>
      </c>
      <c r="C587" s="20">
        <v>44753</v>
      </c>
      <c r="D587" s="22">
        <v>4455</v>
      </c>
      <c r="E587" s="14">
        <v>202207</v>
      </c>
      <c r="F587" s="63" t="s">
        <v>2554</v>
      </c>
    </row>
    <row r="588" spans="1:6" x14ac:dyDescent="0.2">
      <c r="A588" s="18">
        <v>143256876</v>
      </c>
      <c r="B588" s="18">
        <v>5540246187987</v>
      </c>
      <c r="C588" s="17">
        <v>44753</v>
      </c>
      <c r="D588" s="19">
        <v>1671</v>
      </c>
      <c r="E588" s="14">
        <v>202207</v>
      </c>
      <c r="F588" s="63" t="s">
        <v>2554</v>
      </c>
    </row>
    <row r="589" spans="1:6" x14ac:dyDescent="0.2">
      <c r="A589" s="21">
        <v>143256876</v>
      </c>
      <c r="B589" s="21">
        <v>5540246188200</v>
      </c>
      <c r="C589" s="20">
        <v>44753</v>
      </c>
      <c r="D589" s="22">
        <v>446</v>
      </c>
      <c r="E589" s="14">
        <v>202207</v>
      </c>
      <c r="F589" s="59" t="s">
        <v>2552</v>
      </c>
    </row>
    <row r="590" spans="1:6" x14ac:dyDescent="0.2">
      <c r="A590" s="18">
        <v>143256877</v>
      </c>
      <c r="B590" s="18">
        <v>5540246172978</v>
      </c>
      <c r="C590" s="17">
        <v>44753</v>
      </c>
      <c r="D590" s="19">
        <v>1671</v>
      </c>
      <c r="E590" s="14">
        <v>202207</v>
      </c>
      <c r="F590" s="63" t="s">
        <v>2554</v>
      </c>
    </row>
    <row r="591" spans="1:6" x14ac:dyDescent="0.2">
      <c r="A591" s="21">
        <v>143256877</v>
      </c>
      <c r="B591" s="21">
        <v>5540246176699</v>
      </c>
      <c r="C591" s="20">
        <v>44753</v>
      </c>
      <c r="D591" s="22">
        <v>3132</v>
      </c>
      <c r="E591" s="14">
        <v>202207</v>
      </c>
      <c r="F591" s="59" t="s">
        <v>2552</v>
      </c>
    </row>
    <row r="592" spans="1:6" x14ac:dyDescent="0.2">
      <c r="A592" s="18">
        <v>143256891</v>
      </c>
      <c r="B592" s="18">
        <v>5540246194478</v>
      </c>
      <c r="C592" s="17">
        <v>44814</v>
      </c>
      <c r="D592" s="19">
        <v>1225</v>
      </c>
      <c r="E592" s="14">
        <v>202209</v>
      </c>
      <c r="F592" s="59" t="s">
        <v>2552</v>
      </c>
    </row>
    <row r="593" spans="1:6" x14ac:dyDescent="0.2">
      <c r="A593" s="21">
        <v>143256898</v>
      </c>
      <c r="B593" s="21">
        <v>5540246187987</v>
      </c>
      <c r="C593" s="20">
        <v>44756</v>
      </c>
      <c r="D593" s="22">
        <v>1671</v>
      </c>
      <c r="E593" s="14">
        <v>202207</v>
      </c>
      <c r="F593" s="63" t="s">
        <v>2554</v>
      </c>
    </row>
    <row r="594" spans="1:6" x14ac:dyDescent="0.2">
      <c r="A594" s="18">
        <v>143256898</v>
      </c>
      <c r="B594" s="18">
        <v>5540246188200</v>
      </c>
      <c r="C594" s="17">
        <v>44756</v>
      </c>
      <c r="D594" s="19">
        <v>743</v>
      </c>
      <c r="E594" s="14">
        <v>202207</v>
      </c>
      <c r="F594" s="59" t="s">
        <v>2552</v>
      </c>
    </row>
    <row r="595" spans="1:6" x14ac:dyDescent="0.2">
      <c r="A595" s="21">
        <v>143256899</v>
      </c>
      <c r="B595" s="21">
        <v>5540246188175</v>
      </c>
      <c r="C595" s="20">
        <v>44756</v>
      </c>
      <c r="D595" s="22">
        <v>116</v>
      </c>
      <c r="E595" s="14">
        <v>202207</v>
      </c>
      <c r="F595" s="59" t="s">
        <v>2552</v>
      </c>
    </row>
    <row r="596" spans="1:6" x14ac:dyDescent="0.2">
      <c r="A596" s="21">
        <v>143256901</v>
      </c>
      <c r="B596" s="21">
        <v>5540246175049</v>
      </c>
      <c r="C596" s="20">
        <v>44759</v>
      </c>
      <c r="D596" s="22">
        <v>279</v>
      </c>
      <c r="E596" s="14">
        <v>202207</v>
      </c>
      <c r="F596" s="63" t="s">
        <v>2554</v>
      </c>
    </row>
    <row r="597" spans="1:6" x14ac:dyDescent="0.2">
      <c r="A597" s="18">
        <v>143256901</v>
      </c>
      <c r="B597" s="18">
        <v>5540246190743</v>
      </c>
      <c r="C597" s="17">
        <v>44759</v>
      </c>
      <c r="D597" s="19">
        <v>140</v>
      </c>
      <c r="E597" s="14">
        <v>202207</v>
      </c>
      <c r="F597" s="59" t="s">
        <v>2552</v>
      </c>
    </row>
    <row r="598" spans="1:6" x14ac:dyDescent="0.2">
      <c r="A598" s="18">
        <v>143256906</v>
      </c>
      <c r="B598" s="18">
        <v>5540246191736</v>
      </c>
      <c r="C598" s="17">
        <v>44778</v>
      </c>
      <c r="D598" s="19">
        <v>362</v>
      </c>
      <c r="E598" s="14">
        <v>202208</v>
      </c>
      <c r="F598" s="59" t="s">
        <v>2552</v>
      </c>
    </row>
    <row r="599" spans="1:6" x14ac:dyDescent="0.2">
      <c r="A599" s="21">
        <v>143256927</v>
      </c>
      <c r="B599" s="21">
        <v>5540246173685</v>
      </c>
      <c r="C599" s="20">
        <v>44793</v>
      </c>
      <c r="D599" s="22">
        <v>576</v>
      </c>
      <c r="E599" s="14">
        <v>202208</v>
      </c>
      <c r="F599" s="63" t="s">
        <v>2554</v>
      </c>
    </row>
    <row r="600" spans="1:6" x14ac:dyDescent="0.2">
      <c r="A600" s="18">
        <v>143256927</v>
      </c>
      <c r="B600" s="18">
        <v>5540246173686</v>
      </c>
      <c r="C600" s="17">
        <v>44793</v>
      </c>
      <c r="D600" s="19">
        <v>274</v>
      </c>
      <c r="E600" s="14">
        <v>202208</v>
      </c>
      <c r="F600" s="59" t="s">
        <v>2552</v>
      </c>
    </row>
    <row r="601" spans="1:6" x14ac:dyDescent="0.2">
      <c r="A601" s="18">
        <v>143256939</v>
      </c>
      <c r="B601" s="18">
        <v>5540246172978</v>
      </c>
      <c r="C601" s="17">
        <v>44757</v>
      </c>
      <c r="D601" s="19">
        <v>1671</v>
      </c>
      <c r="E601" s="14">
        <v>202207</v>
      </c>
      <c r="F601" s="63" t="s">
        <v>2554</v>
      </c>
    </row>
    <row r="602" spans="1:6" x14ac:dyDescent="0.2">
      <c r="A602" s="21">
        <v>143256939</v>
      </c>
      <c r="B602" s="21">
        <v>5540246176699</v>
      </c>
      <c r="C602" s="20">
        <v>44757</v>
      </c>
      <c r="D602" s="22">
        <v>3132</v>
      </c>
      <c r="E602" s="14">
        <v>202207</v>
      </c>
      <c r="F602" s="59" t="s">
        <v>2552</v>
      </c>
    </row>
    <row r="603" spans="1:6" x14ac:dyDescent="0.2">
      <c r="A603" s="18">
        <v>143256941</v>
      </c>
      <c r="B603" s="18">
        <v>5540246185429</v>
      </c>
      <c r="C603" s="17">
        <v>44758</v>
      </c>
      <c r="D603" s="19">
        <v>209</v>
      </c>
      <c r="E603" s="14">
        <v>202207</v>
      </c>
      <c r="F603" s="59" t="s">
        <v>2552</v>
      </c>
    </row>
    <row r="604" spans="1:6" x14ac:dyDescent="0.2">
      <c r="A604" s="21">
        <v>143266956</v>
      </c>
      <c r="B604" s="21">
        <v>5540246174174</v>
      </c>
      <c r="C604" s="20">
        <v>44758</v>
      </c>
      <c r="D604" s="22">
        <v>232</v>
      </c>
      <c r="E604" s="14">
        <v>202207</v>
      </c>
      <c r="F604" s="59" t="s">
        <v>2552</v>
      </c>
    </row>
    <row r="605" spans="1:6" x14ac:dyDescent="0.2">
      <c r="A605" s="21">
        <v>143266966</v>
      </c>
      <c r="B605" s="21">
        <v>5540246182684</v>
      </c>
      <c r="C605" s="20">
        <v>44766</v>
      </c>
      <c r="D605" s="22">
        <v>140</v>
      </c>
      <c r="E605" s="14">
        <v>202207</v>
      </c>
      <c r="F605" s="63" t="s">
        <v>2554</v>
      </c>
    </row>
    <row r="606" spans="1:6" x14ac:dyDescent="0.2">
      <c r="A606" s="18">
        <v>143266966</v>
      </c>
      <c r="B606" s="18">
        <v>5540246183844</v>
      </c>
      <c r="C606" s="17">
        <v>44766</v>
      </c>
      <c r="D606" s="19">
        <v>140</v>
      </c>
      <c r="E606" s="14">
        <v>202207</v>
      </c>
      <c r="F606" s="63" t="s">
        <v>2554</v>
      </c>
    </row>
    <row r="607" spans="1:6" x14ac:dyDescent="0.2">
      <c r="A607" s="18">
        <v>143266966</v>
      </c>
      <c r="B607" s="18">
        <v>5540246194467</v>
      </c>
      <c r="C607" s="17">
        <v>44766</v>
      </c>
      <c r="D607" s="19">
        <v>17818</v>
      </c>
      <c r="E607" s="14">
        <v>202207</v>
      </c>
      <c r="F607" s="59" t="s">
        <v>2552</v>
      </c>
    </row>
    <row r="608" spans="1:6" x14ac:dyDescent="0.2">
      <c r="A608" s="18">
        <v>143266968</v>
      </c>
      <c r="B608" s="18">
        <v>5540246194632</v>
      </c>
      <c r="C608" s="17">
        <v>44770</v>
      </c>
      <c r="D608" s="19">
        <v>1838</v>
      </c>
      <c r="E608" s="14">
        <v>202207</v>
      </c>
      <c r="F608" s="59" t="s">
        <v>2552</v>
      </c>
    </row>
    <row r="609" spans="1:6" x14ac:dyDescent="0.2">
      <c r="A609" s="18">
        <v>143266973</v>
      </c>
      <c r="B609" s="18">
        <v>5540246176294</v>
      </c>
      <c r="C609" s="17">
        <v>44759</v>
      </c>
      <c r="D609" s="19">
        <v>743</v>
      </c>
      <c r="E609" s="14">
        <v>202207</v>
      </c>
      <c r="F609" s="63" t="s">
        <v>2554</v>
      </c>
    </row>
    <row r="610" spans="1:6" x14ac:dyDescent="0.2">
      <c r="A610" s="21">
        <v>143266973</v>
      </c>
      <c r="B610" s="21">
        <v>5540246176295</v>
      </c>
      <c r="C610" s="20">
        <v>44759</v>
      </c>
      <c r="D610" s="22">
        <v>2970</v>
      </c>
      <c r="E610" s="14">
        <v>202207</v>
      </c>
      <c r="F610" s="59" t="s">
        <v>2552</v>
      </c>
    </row>
    <row r="611" spans="1:6" x14ac:dyDescent="0.2">
      <c r="A611" s="18">
        <v>143266980</v>
      </c>
      <c r="B611" s="18">
        <v>5540246183558</v>
      </c>
      <c r="C611" s="17">
        <v>44763</v>
      </c>
      <c r="D611" s="19">
        <v>1300</v>
      </c>
      <c r="E611" s="14">
        <v>202207</v>
      </c>
      <c r="F611" s="59" t="s">
        <v>2552</v>
      </c>
    </row>
    <row r="612" spans="1:6" x14ac:dyDescent="0.2">
      <c r="A612" s="18">
        <v>143266988</v>
      </c>
      <c r="B612" s="18">
        <v>5540246172978</v>
      </c>
      <c r="C612" s="17">
        <v>44760</v>
      </c>
      <c r="D612" s="19">
        <v>1671</v>
      </c>
      <c r="E612" s="14">
        <v>202207</v>
      </c>
      <c r="F612" s="63" t="s">
        <v>2554</v>
      </c>
    </row>
    <row r="613" spans="1:6" x14ac:dyDescent="0.2">
      <c r="A613" s="18">
        <v>143266988</v>
      </c>
      <c r="B613" s="18">
        <v>5540246176699</v>
      </c>
      <c r="C613" s="17">
        <v>44760</v>
      </c>
      <c r="D613" s="19">
        <v>1044</v>
      </c>
      <c r="E613" s="14">
        <v>202207</v>
      </c>
      <c r="F613" s="59" t="s">
        <v>2552</v>
      </c>
    </row>
    <row r="614" spans="1:6" x14ac:dyDescent="0.2">
      <c r="A614" s="18">
        <v>143266989</v>
      </c>
      <c r="B614" s="18">
        <v>5540246176294</v>
      </c>
      <c r="C614" s="17">
        <v>44760</v>
      </c>
      <c r="D614" s="19">
        <v>743</v>
      </c>
      <c r="E614" s="14">
        <v>202207</v>
      </c>
      <c r="F614" s="63" t="s">
        <v>2554</v>
      </c>
    </row>
    <row r="615" spans="1:6" x14ac:dyDescent="0.2">
      <c r="A615" s="21">
        <v>143266989</v>
      </c>
      <c r="B615" s="21">
        <v>5540246176295</v>
      </c>
      <c r="C615" s="20">
        <v>44760</v>
      </c>
      <c r="D615" s="22">
        <v>3712</v>
      </c>
      <c r="E615" s="14">
        <v>202207</v>
      </c>
      <c r="F615" s="59" t="s">
        <v>2552</v>
      </c>
    </row>
    <row r="616" spans="1:6" x14ac:dyDescent="0.2">
      <c r="A616" s="18">
        <v>143267002</v>
      </c>
      <c r="B616" s="18">
        <v>5540246172978</v>
      </c>
      <c r="C616" s="17">
        <v>44763</v>
      </c>
      <c r="D616" s="19">
        <v>502</v>
      </c>
      <c r="E616" s="14">
        <v>202207</v>
      </c>
      <c r="F616" s="63" t="s">
        <v>2554</v>
      </c>
    </row>
    <row r="617" spans="1:6" x14ac:dyDescent="0.2">
      <c r="A617" s="21">
        <v>143267002</v>
      </c>
      <c r="B617" s="21">
        <v>5540246174174</v>
      </c>
      <c r="C617" s="20">
        <v>44763</v>
      </c>
      <c r="D617" s="22">
        <v>232</v>
      </c>
      <c r="E617" s="14">
        <v>202207</v>
      </c>
      <c r="F617" s="63" t="s">
        <v>2554</v>
      </c>
    </row>
    <row r="618" spans="1:6" x14ac:dyDescent="0.2">
      <c r="A618" s="21">
        <v>143267002</v>
      </c>
      <c r="B618" s="21">
        <v>5540246188175</v>
      </c>
      <c r="C618" s="20">
        <v>44763</v>
      </c>
      <c r="D618" s="22">
        <v>93</v>
      </c>
      <c r="E618" s="14">
        <v>202207</v>
      </c>
      <c r="F618" s="59" t="s">
        <v>2552</v>
      </c>
    </row>
    <row r="619" spans="1:6" x14ac:dyDescent="0.2">
      <c r="A619" s="18">
        <v>143267004</v>
      </c>
      <c r="B619" s="18">
        <v>5540246171933</v>
      </c>
      <c r="C619" s="17">
        <v>44763</v>
      </c>
      <c r="D619" s="19">
        <v>557</v>
      </c>
      <c r="E619" s="14">
        <v>202207</v>
      </c>
      <c r="F619" s="63" t="s">
        <v>2554</v>
      </c>
    </row>
    <row r="620" spans="1:6" x14ac:dyDescent="0.2">
      <c r="A620" s="18">
        <v>143267004</v>
      </c>
      <c r="B620" s="18">
        <v>5540246188200</v>
      </c>
      <c r="C620" s="17">
        <v>44763</v>
      </c>
      <c r="D620" s="19">
        <v>372</v>
      </c>
      <c r="E620" s="14">
        <v>202207</v>
      </c>
      <c r="F620" s="59" t="s">
        <v>2552</v>
      </c>
    </row>
    <row r="621" spans="1:6" x14ac:dyDescent="0.2">
      <c r="A621" s="18">
        <v>143267009</v>
      </c>
      <c r="B621" s="18">
        <v>5540246188583</v>
      </c>
      <c r="C621" s="17">
        <v>44763</v>
      </c>
      <c r="D621" s="19">
        <v>2228</v>
      </c>
      <c r="E621" s="14">
        <v>202207</v>
      </c>
      <c r="F621" s="59" t="s">
        <v>2552</v>
      </c>
    </row>
    <row r="622" spans="1:6" x14ac:dyDescent="0.2">
      <c r="A622" s="21">
        <v>143267010</v>
      </c>
      <c r="B622" s="21">
        <v>5540246170256</v>
      </c>
      <c r="C622" s="20">
        <v>44772</v>
      </c>
      <c r="D622" s="22">
        <v>1940</v>
      </c>
      <c r="E622" s="14">
        <v>202207</v>
      </c>
      <c r="F622" s="63" t="s">
        <v>2554</v>
      </c>
    </row>
    <row r="623" spans="1:6" x14ac:dyDescent="0.2">
      <c r="A623" s="18">
        <v>143267010</v>
      </c>
      <c r="B623" s="18">
        <v>5540246171888</v>
      </c>
      <c r="C623" s="17">
        <v>44772</v>
      </c>
      <c r="D623" s="19">
        <v>1033</v>
      </c>
      <c r="E623" s="14">
        <v>202207</v>
      </c>
      <c r="F623" s="59" t="s">
        <v>2552</v>
      </c>
    </row>
    <row r="624" spans="1:6" x14ac:dyDescent="0.2">
      <c r="A624" s="21">
        <v>143267030</v>
      </c>
      <c r="B624" s="21">
        <v>5540246171933</v>
      </c>
      <c r="C624" s="20">
        <v>44764</v>
      </c>
      <c r="D624" s="22">
        <v>279</v>
      </c>
      <c r="E624" s="14">
        <v>202207</v>
      </c>
      <c r="F624" s="63" t="s">
        <v>2554</v>
      </c>
    </row>
    <row r="625" spans="1:6" x14ac:dyDescent="0.2">
      <c r="A625" s="18">
        <v>143267030</v>
      </c>
      <c r="B625" s="18">
        <v>5540246188200</v>
      </c>
      <c r="C625" s="17">
        <v>44764</v>
      </c>
      <c r="D625" s="19">
        <v>372</v>
      </c>
      <c r="E625" s="14">
        <v>202207</v>
      </c>
      <c r="F625" s="59" t="s">
        <v>2552</v>
      </c>
    </row>
    <row r="626" spans="1:6" x14ac:dyDescent="0.2">
      <c r="A626" s="21">
        <v>143267031</v>
      </c>
      <c r="B626" s="21">
        <v>5540246174174</v>
      </c>
      <c r="C626" s="20">
        <v>44764</v>
      </c>
      <c r="D626" s="22">
        <v>232</v>
      </c>
      <c r="E626" s="14">
        <v>202207</v>
      </c>
      <c r="F626" s="63" t="s">
        <v>2554</v>
      </c>
    </row>
    <row r="627" spans="1:6" x14ac:dyDescent="0.2">
      <c r="A627" s="21">
        <v>143267031</v>
      </c>
      <c r="B627" s="21">
        <v>5540246176699</v>
      </c>
      <c r="C627" s="20">
        <v>44764</v>
      </c>
      <c r="D627" s="22">
        <v>2088</v>
      </c>
      <c r="E627" s="14">
        <v>202207</v>
      </c>
      <c r="F627" s="59" t="s">
        <v>2552</v>
      </c>
    </row>
    <row r="628" spans="1:6" x14ac:dyDescent="0.2">
      <c r="A628" s="18">
        <v>143267033</v>
      </c>
      <c r="B628" s="18">
        <v>5540246175047</v>
      </c>
      <c r="C628" s="17">
        <v>44773</v>
      </c>
      <c r="D628" s="19">
        <v>209</v>
      </c>
      <c r="E628" s="14">
        <v>202207</v>
      </c>
      <c r="F628" s="63" t="s">
        <v>2554</v>
      </c>
    </row>
    <row r="629" spans="1:6" x14ac:dyDescent="0.2">
      <c r="A629" s="21">
        <v>143267033</v>
      </c>
      <c r="B629" s="21">
        <v>5540246175049</v>
      </c>
      <c r="C629" s="20">
        <v>44773</v>
      </c>
      <c r="D629" s="22">
        <v>279</v>
      </c>
      <c r="E629" s="14">
        <v>202207</v>
      </c>
      <c r="F629" s="59" t="s">
        <v>2552</v>
      </c>
    </row>
    <row r="630" spans="1:6" x14ac:dyDescent="0.2">
      <c r="A630" s="18">
        <v>143267039</v>
      </c>
      <c r="B630" s="18">
        <v>5540246194330</v>
      </c>
      <c r="C630" s="17">
        <v>44772</v>
      </c>
      <c r="D630" s="19">
        <v>13753</v>
      </c>
      <c r="E630" s="14">
        <v>202207</v>
      </c>
      <c r="F630" s="59" t="s">
        <v>2552</v>
      </c>
    </row>
    <row r="631" spans="1:6" x14ac:dyDescent="0.2">
      <c r="A631" s="18">
        <v>143277052</v>
      </c>
      <c r="B631" s="18">
        <v>5540246172978</v>
      </c>
      <c r="C631" s="17">
        <v>44765</v>
      </c>
      <c r="D631" s="19">
        <v>836</v>
      </c>
      <c r="E631" s="14">
        <v>202207</v>
      </c>
      <c r="F631" s="63" t="s">
        <v>2554</v>
      </c>
    </row>
    <row r="632" spans="1:6" x14ac:dyDescent="0.2">
      <c r="A632" s="18">
        <v>143277052</v>
      </c>
      <c r="B632" s="18">
        <v>5540246174174</v>
      </c>
      <c r="C632" s="17">
        <v>44765</v>
      </c>
      <c r="D632" s="19">
        <v>464</v>
      </c>
      <c r="E632" s="14">
        <v>202207</v>
      </c>
      <c r="F632" s="63" t="s">
        <v>2554</v>
      </c>
    </row>
    <row r="633" spans="1:6" x14ac:dyDescent="0.2">
      <c r="A633" s="18">
        <v>143277052</v>
      </c>
      <c r="B633" s="18">
        <v>5540246176699</v>
      </c>
      <c r="C633" s="17">
        <v>44765</v>
      </c>
      <c r="D633" s="19">
        <v>2088</v>
      </c>
      <c r="E633" s="14">
        <v>202207</v>
      </c>
      <c r="F633" s="59" t="s">
        <v>2552</v>
      </c>
    </row>
    <row r="634" spans="1:6" x14ac:dyDescent="0.2">
      <c r="A634" s="18">
        <v>143277053</v>
      </c>
      <c r="B634" s="18">
        <v>5540246171933</v>
      </c>
      <c r="C634" s="17">
        <v>44765</v>
      </c>
      <c r="D634" s="19">
        <v>1114</v>
      </c>
      <c r="E634" s="14">
        <v>202207</v>
      </c>
      <c r="F634" s="63" t="s">
        <v>2554</v>
      </c>
    </row>
    <row r="635" spans="1:6" x14ac:dyDescent="0.2">
      <c r="A635" s="18">
        <v>143277053</v>
      </c>
      <c r="B635" s="18">
        <v>5540246188200</v>
      </c>
      <c r="C635" s="17">
        <v>44765</v>
      </c>
      <c r="D635" s="19">
        <v>743</v>
      </c>
      <c r="E635" s="14">
        <v>202207</v>
      </c>
      <c r="F635" s="59" t="s">
        <v>2552</v>
      </c>
    </row>
    <row r="636" spans="1:6" x14ac:dyDescent="0.2">
      <c r="A636" s="18">
        <v>143277067</v>
      </c>
      <c r="B636" s="18">
        <v>5540246192209</v>
      </c>
      <c r="C636" s="17">
        <v>44774</v>
      </c>
      <c r="D636" s="19">
        <v>1114</v>
      </c>
      <c r="E636" s="14">
        <v>202208</v>
      </c>
      <c r="F636" s="59" t="s">
        <v>2552</v>
      </c>
    </row>
    <row r="637" spans="1:6" x14ac:dyDescent="0.2">
      <c r="A637" s="18">
        <v>143277074</v>
      </c>
      <c r="B637" s="18">
        <v>5540246188200</v>
      </c>
      <c r="C637" s="17">
        <v>44766</v>
      </c>
      <c r="D637" s="19">
        <v>372</v>
      </c>
      <c r="E637" s="14">
        <v>202207</v>
      </c>
      <c r="F637" s="59" t="s">
        <v>2552</v>
      </c>
    </row>
    <row r="638" spans="1:6" x14ac:dyDescent="0.2">
      <c r="A638" s="21">
        <v>143277075</v>
      </c>
      <c r="B638" s="21">
        <v>5540246186325</v>
      </c>
      <c r="C638" s="20">
        <v>44767</v>
      </c>
      <c r="D638" s="22">
        <v>418</v>
      </c>
      <c r="E638" s="14">
        <v>202207</v>
      </c>
      <c r="F638" s="59" t="s">
        <v>2552</v>
      </c>
    </row>
    <row r="639" spans="1:6" x14ac:dyDescent="0.2">
      <c r="A639" s="18">
        <v>143277088</v>
      </c>
      <c r="B639" s="18">
        <v>5540246176294</v>
      </c>
      <c r="C639" s="17">
        <v>44767</v>
      </c>
      <c r="D639" s="19">
        <v>1114</v>
      </c>
      <c r="E639" s="14">
        <v>202207</v>
      </c>
      <c r="F639" s="63" t="s">
        <v>2554</v>
      </c>
    </row>
    <row r="640" spans="1:6" x14ac:dyDescent="0.2">
      <c r="A640" s="21">
        <v>143277088</v>
      </c>
      <c r="B640" s="21">
        <v>5540246176295</v>
      </c>
      <c r="C640" s="20">
        <v>44767</v>
      </c>
      <c r="D640" s="22">
        <v>4455</v>
      </c>
      <c r="E640" s="14">
        <v>202207</v>
      </c>
      <c r="F640" s="63" t="s">
        <v>2554</v>
      </c>
    </row>
    <row r="641" spans="1:6" x14ac:dyDescent="0.2">
      <c r="A641" s="18">
        <v>143277088</v>
      </c>
      <c r="B641" s="18">
        <v>5540246188200</v>
      </c>
      <c r="C641" s="17">
        <v>44767</v>
      </c>
      <c r="D641" s="19">
        <v>372</v>
      </c>
      <c r="E641" s="14">
        <v>202207</v>
      </c>
      <c r="F641" s="59" t="s">
        <v>2552</v>
      </c>
    </row>
    <row r="642" spans="1:6" x14ac:dyDescent="0.2">
      <c r="A642" s="18">
        <v>143277089</v>
      </c>
      <c r="B642" s="18">
        <v>5540246172978</v>
      </c>
      <c r="C642" s="17">
        <v>44767</v>
      </c>
      <c r="D642" s="19">
        <v>836</v>
      </c>
      <c r="E642" s="14">
        <v>202207</v>
      </c>
      <c r="F642" s="63" t="s">
        <v>2554</v>
      </c>
    </row>
    <row r="643" spans="1:6" x14ac:dyDescent="0.2">
      <c r="A643" s="18">
        <v>143277089</v>
      </c>
      <c r="B643" s="18">
        <v>5540246174174</v>
      </c>
      <c r="C643" s="17">
        <v>44767</v>
      </c>
      <c r="D643" s="19">
        <v>232</v>
      </c>
      <c r="E643" s="14">
        <v>202207</v>
      </c>
      <c r="F643" s="63" t="s">
        <v>2554</v>
      </c>
    </row>
    <row r="644" spans="1:6" x14ac:dyDescent="0.2">
      <c r="A644" s="21">
        <v>143277089</v>
      </c>
      <c r="B644" s="21">
        <v>5540246176699</v>
      </c>
      <c r="C644" s="20">
        <v>44767</v>
      </c>
      <c r="D644" s="22">
        <v>2088</v>
      </c>
      <c r="E644" s="14">
        <v>202207</v>
      </c>
      <c r="F644" s="59" t="s">
        <v>2552</v>
      </c>
    </row>
    <row r="645" spans="1:6" x14ac:dyDescent="0.2">
      <c r="A645" s="21">
        <v>143277090</v>
      </c>
      <c r="B645" s="21">
        <v>5540246171759</v>
      </c>
      <c r="C645" s="20">
        <v>44771</v>
      </c>
      <c r="D645" s="22">
        <v>1253</v>
      </c>
      <c r="E645" s="14">
        <v>202207</v>
      </c>
      <c r="F645" s="63" t="s">
        <v>2554</v>
      </c>
    </row>
    <row r="646" spans="1:6" x14ac:dyDescent="0.2">
      <c r="A646" s="18">
        <v>143277090</v>
      </c>
      <c r="B646" s="18">
        <v>5540246177133</v>
      </c>
      <c r="C646" s="17">
        <v>44771</v>
      </c>
      <c r="D646" s="19">
        <v>2228</v>
      </c>
      <c r="E646" s="14">
        <v>202207</v>
      </c>
      <c r="F646" s="63" t="s">
        <v>2554</v>
      </c>
    </row>
    <row r="647" spans="1:6" x14ac:dyDescent="0.2">
      <c r="A647" s="21">
        <v>143277090</v>
      </c>
      <c r="B647" s="21">
        <v>5540246192148</v>
      </c>
      <c r="C647" s="20">
        <v>44771</v>
      </c>
      <c r="D647" s="22">
        <v>25056</v>
      </c>
      <c r="E647" s="14">
        <v>202207</v>
      </c>
      <c r="F647" s="63" t="s">
        <v>2554</v>
      </c>
    </row>
    <row r="648" spans="1:6" x14ac:dyDescent="0.2">
      <c r="A648" s="18">
        <v>143277090</v>
      </c>
      <c r="B648" s="18">
        <v>5540246192518</v>
      </c>
      <c r="C648" s="17">
        <v>44771</v>
      </c>
      <c r="D648" s="19">
        <v>4385</v>
      </c>
      <c r="E648" s="14">
        <v>202207</v>
      </c>
      <c r="F648" s="59" t="s">
        <v>2552</v>
      </c>
    </row>
    <row r="649" spans="1:6" x14ac:dyDescent="0.2">
      <c r="A649" s="21">
        <v>143277091</v>
      </c>
      <c r="B649" s="21">
        <v>5540246183130</v>
      </c>
      <c r="C649" s="20">
        <v>44777</v>
      </c>
      <c r="D649" s="22">
        <v>1128</v>
      </c>
      <c r="E649" s="14">
        <v>202208</v>
      </c>
      <c r="F649" s="63" t="s">
        <v>2554</v>
      </c>
    </row>
    <row r="650" spans="1:6" x14ac:dyDescent="0.2">
      <c r="A650" s="18">
        <v>143277091</v>
      </c>
      <c r="B650" s="18">
        <v>5540246183537</v>
      </c>
      <c r="C650" s="17">
        <v>44777</v>
      </c>
      <c r="D650" s="19">
        <v>961</v>
      </c>
      <c r="E650" s="14">
        <v>202208</v>
      </c>
      <c r="F650" s="63" t="s">
        <v>2554</v>
      </c>
    </row>
    <row r="651" spans="1:6" x14ac:dyDescent="0.2">
      <c r="A651" s="21">
        <v>143277091</v>
      </c>
      <c r="B651" s="21">
        <v>5540246183538</v>
      </c>
      <c r="C651" s="20">
        <v>44777</v>
      </c>
      <c r="D651" s="22">
        <v>919</v>
      </c>
      <c r="E651" s="14">
        <v>202208</v>
      </c>
      <c r="F651" s="59" t="s">
        <v>2552</v>
      </c>
    </row>
    <row r="652" spans="1:6" x14ac:dyDescent="0.2">
      <c r="A652" s="18">
        <v>143277097</v>
      </c>
      <c r="B652" s="18">
        <v>5540246184036</v>
      </c>
      <c r="C652" s="17">
        <v>44778</v>
      </c>
      <c r="D652" s="19">
        <v>130</v>
      </c>
      <c r="E652" s="14">
        <v>202208</v>
      </c>
      <c r="F652" s="59" t="s">
        <v>2552</v>
      </c>
    </row>
    <row r="653" spans="1:6" x14ac:dyDescent="0.2">
      <c r="A653" s="18">
        <v>143277109</v>
      </c>
      <c r="B653" s="18">
        <v>5540246174174</v>
      </c>
      <c r="C653" s="17">
        <v>44770</v>
      </c>
      <c r="D653" s="19">
        <v>464</v>
      </c>
      <c r="E653" s="14">
        <v>202207</v>
      </c>
      <c r="F653" s="63" t="s">
        <v>2554</v>
      </c>
    </row>
    <row r="654" spans="1:6" x14ac:dyDescent="0.2">
      <c r="A654" s="21">
        <v>143277109</v>
      </c>
      <c r="B654" s="21">
        <v>5540246176699</v>
      </c>
      <c r="C654" s="20">
        <v>44770</v>
      </c>
      <c r="D654" s="22">
        <v>836</v>
      </c>
      <c r="E654" s="14">
        <v>202207</v>
      </c>
      <c r="F654" s="63" t="s">
        <v>2554</v>
      </c>
    </row>
    <row r="655" spans="1:6" x14ac:dyDescent="0.2">
      <c r="A655" s="18">
        <v>143277109</v>
      </c>
      <c r="B655" s="18">
        <v>5540246188175</v>
      </c>
      <c r="C655" s="17">
        <v>44770</v>
      </c>
      <c r="D655" s="19">
        <v>232</v>
      </c>
      <c r="E655" s="14">
        <v>202207</v>
      </c>
      <c r="F655" s="63" t="s">
        <v>2554</v>
      </c>
    </row>
    <row r="656" spans="1:6" x14ac:dyDescent="0.2">
      <c r="A656" s="18">
        <v>143277109</v>
      </c>
      <c r="B656" s="18">
        <v>5540246192102</v>
      </c>
      <c r="C656" s="17">
        <v>44770</v>
      </c>
      <c r="D656" s="19">
        <v>2005</v>
      </c>
      <c r="E656" s="14">
        <v>202207</v>
      </c>
      <c r="F656" s="59" t="s">
        <v>2552</v>
      </c>
    </row>
    <row r="657" spans="1:6" x14ac:dyDescent="0.2">
      <c r="A657" s="18">
        <v>143277110</v>
      </c>
      <c r="B657" s="18">
        <v>5540246176294</v>
      </c>
      <c r="C657" s="17">
        <v>44770</v>
      </c>
      <c r="D657" s="19">
        <v>1485</v>
      </c>
      <c r="E657" s="14">
        <v>202207</v>
      </c>
      <c r="F657" s="63" t="s">
        <v>2554</v>
      </c>
    </row>
    <row r="658" spans="1:6" x14ac:dyDescent="0.2">
      <c r="A658" s="21">
        <v>143277110</v>
      </c>
      <c r="B658" s="21">
        <v>5540246176295</v>
      </c>
      <c r="C658" s="20">
        <v>44770</v>
      </c>
      <c r="D658" s="22">
        <v>7424</v>
      </c>
      <c r="E658" s="14">
        <v>202207</v>
      </c>
      <c r="F658" s="63" t="s">
        <v>2554</v>
      </c>
    </row>
    <row r="659" spans="1:6" x14ac:dyDescent="0.2">
      <c r="A659" s="21">
        <v>143277110</v>
      </c>
      <c r="B659" s="21">
        <v>5540246187987</v>
      </c>
      <c r="C659" s="20">
        <v>44770</v>
      </c>
      <c r="D659" s="22">
        <v>2228</v>
      </c>
      <c r="E659" s="14">
        <v>202207</v>
      </c>
      <c r="F659" s="63" t="s">
        <v>2554</v>
      </c>
    </row>
    <row r="660" spans="1:6" x14ac:dyDescent="0.2">
      <c r="A660" s="18">
        <v>143277110</v>
      </c>
      <c r="B660" s="18">
        <v>5540246188200</v>
      </c>
      <c r="C660" s="17">
        <v>44770</v>
      </c>
      <c r="D660" s="19">
        <v>743</v>
      </c>
      <c r="E660" s="14">
        <v>202207</v>
      </c>
      <c r="F660" s="59" t="s">
        <v>2552</v>
      </c>
    </row>
    <row r="661" spans="1:6" x14ac:dyDescent="0.2">
      <c r="A661" s="18">
        <v>143277123</v>
      </c>
      <c r="B661" s="18">
        <v>5540246176294</v>
      </c>
      <c r="C661" s="17">
        <v>44771</v>
      </c>
      <c r="D661" s="19">
        <v>743</v>
      </c>
      <c r="E661" s="14">
        <v>202207</v>
      </c>
      <c r="F661" s="63" t="s">
        <v>2554</v>
      </c>
    </row>
    <row r="662" spans="1:6" x14ac:dyDescent="0.2">
      <c r="A662" s="21">
        <v>143277123</v>
      </c>
      <c r="B662" s="21">
        <v>5540246176295</v>
      </c>
      <c r="C662" s="20">
        <v>44771</v>
      </c>
      <c r="D662" s="22">
        <v>1485</v>
      </c>
      <c r="E662" s="14">
        <v>202207</v>
      </c>
      <c r="F662" s="63" t="s">
        <v>2554</v>
      </c>
    </row>
    <row r="663" spans="1:6" x14ac:dyDescent="0.2">
      <c r="A663" s="21">
        <v>143277123</v>
      </c>
      <c r="B663" s="21">
        <v>5540246188200</v>
      </c>
      <c r="C663" s="20">
        <v>44771</v>
      </c>
      <c r="D663" s="22">
        <v>557</v>
      </c>
      <c r="E663" s="14">
        <v>202207</v>
      </c>
      <c r="F663" s="59" t="s">
        <v>2552</v>
      </c>
    </row>
    <row r="664" spans="1:6" x14ac:dyDescent="0.2">
      <c r="A664" s="18">
        <v>143277124</v>
      </c>
      <c r="B664" s="18">
        <v>5540246172978</v>
      </c>
      <c r="C664" s="17">
        <v>44771</v>
      </c>
      <c r="D664" s="19">
        <v>836</v>
      </c>
      <c r="E664" s="14">
        <v>202207</v>
      </c>
      <c r="F664" s="63" t="s">
        <v>2554</v>
      </c>
    </row>
    <row r="665" spans="1:6" x14ac:dyDescent="0.2">
      <c r="A665" s="18">
        <v>143277124</v>
      </c>
      <c r="B665" s="18">
        <v>5540246176699</v>
      </c>
      <c r="C665" s="17">
        <v>44771</v>
      </c>
      <c r="D665" s="19">
        <v>2088</v>
      </c>
      <c r="E665" s="14">
        <v>202207</v>
      </c>
      <c r="F665" s="63" t="s">
        <v>2554</v>
      </c>
    </row>
    <row r="666" spans="1:6" x14ac:dyDescent="0.2">
      <c r="A666" s="21">
        <v>143277124</v>
      </c>
      <c r="B666" s="21">
        <v>5540246188175</v>
      </c>
      <c r="C666" s="20">
        <v>44771</v>
      </c>
      <c r="D666" s="22">
        <v>116</v>
      </c>
      <c r="E666" s="14">
        <v>202207</v>
      </c>
      <c r="F666" s="59" t="s">
        <v>2552</v>
      </c>
    </row>
    <row r="667" spans="1:6" x14ac:dyDescent="0.2">
      <c r="A667" s="21">
        <v>143287132</v>
      </c>
      <c r="B667" s="21">
        <v>5540246172978</v>
      </c>
      <c r="C667" s="20">
        <v>44772</v>
      </c>
      <c r="D667" s="22">
        <v>836</v>
      </c>
      <c r="E667" s="14">
        <v>202207</v>
      </c>
      <c r="F667" s="63" t="s">
        <v>2554</v>
      </c>
    </row>
    <row r="668" spans="1:6" x14ac:dyDescent="0.2">
      <c r="A668" s="18">
        <v>143287132</v>
      </c>
      <c r="B668" s="18">
        <v>5540246176699</v>
      </c>
      <c r="C668" s="17">
        <v>44772</v>
      </c>
      <c r="D668" s="19">
        <v>1044</v>
      </c>
      <c r="E668" s="14">
        <v>202207</v>
      </c>
      <c r="F668" s="63" t="s">
        <v>2554</v>
      </c>
    </row>
    <row r="669" spans="1:6" x14ac:dyDescent="0.2">
      <c r="A669" s="21">
        <v>143287132</v>
      </c>
      <c r="B669" s="21">
        <v>5540246188175</v>
      </c>
      <c r="C669" s="20">
        <v>44772</v>
      </c>
      <c r="D669" s="22">
        <v>116</v>
      </c>
      <c r="E669" s="14">
        <v>202207</v>
      </c>
      <c r="F669" s="59" t="s">
        <v>2552</v>
      </c>
    </row>
    <row r="670" spans="1:6" x14ac:dyDescent="0.2">
      <c r="A670" s="18">
        <v>143287133</v>
      </c>
      <c r="B670" s="18">
        <v>5540246187987</v>
      </c>
      <c r="C670" s="17">
        <v>44772</v>
      </c>
      <c r="D670" s="19">
        <v>1114</v>
      </c>
      <c r="E670" s="14">
        <v>202207</v>
      </c>
      <c r="F670" s="59" t="s">
        <v>2552</v>
      </c>
    </row>
    <row r="671" spans="1:6" x14ac:dyDescent="0.2">
      <c r="A671" s="21">
        <v>143287136</v>
      </c>
      <c r="B671" s="21">
        <v>5540246185562</v>
      </c>
      <c r="C671" s="20">
        <v>44774</v>
      </c>
      <c r="D671" s="22">
        <v>70</v>
      </c>
      <c r="E671" s="14">
        <v>202208</v>
      </c>
      <c r="F671" s="59" t="s">
        <v>2552</v>
      </c>
    </row>
    <row r="672" spans="1:6" x14ac:dyDescent="0.2">
      <c r="A672" s="18">
        <v>143287152</v>
      </c>
      <c r="B672" s="18">
        <v>5540246173472</v>
      </c>
      <c r="C672" s="17">
        <v>44781</v>
      </c>
      <c r="D672" s="19">
        <v>418</v>
      </c>
      <c r="E672" s="14">
        <v>202208</v>
      </c>
      <c r="F672" s="63" t="s">
        <v>2554</v>
      </c>
    </row>
    <row r="673" spans="1:6" x14ac:dyDescent="0.2">
      <c r="A673" s="21">
        <v>143287152</v>
      </c>
      <c r="B673" s="21">
        <v>5540246175047</v>
      </c>
      <c r="C673" s="20">
        <v>44781</v>
      </c>
      <c r="D673" s="22">
        <v>279</v>
      </c>
      <c r="E673" s="14">
        <v>202208</v>
      </c>
      <c r="F673" s="63" t="s">
        <v>2554</v>
      </c>
    </row>
    <row r="674" spans="1:6" x14ac:dyDescent="0.2">
      <c r="A674" s="18">
        <v>143287152</v>
      </c>
      <c r="B674" s="18">
        <v>5540246175049</v>
      </c>
      <c r="C674" s="17">
        <v>44781</v>
      </c>
      <c r="D674" s="19">
        <v>418</v>
      </c>
      <c r="E674" s="14">
        <v>202208</v>
      </c>
      <c r="F674" s="63" t="s">
        <v>2554</v>
      </c>
    </row>
    <row r="675" spans="1:6" x14ac:dyDescent="0.2">
      <c r="A675" s="21">
        <v>143287152</v>
      </c>
      <c r="B675" s="21">
        <v>5540246175050</v>
      </c>
      <c r="C675" s="20">
        <v>44781</v>
      </c>
      <c r="D675" s="22">
        <v>418</v>
      </c>
      <c r="E675" s="14">
        <v>202208</v>
      </c>
      <c r="F675" s="63" t="s">
        <v>2554</v>
      </c>
    </row>
    <row r="676" spans="1:6" x14ac:dyDescent="0.2">
      <c r="A676" s="18">
        <v>143287152</v>
      </c>
      <c r="B676" s="18">
        <v>5540246190743</v>
      </c>
      <c r="C676" s="17">
        <v>44781</v>
      </c>
      <c r="D676" s="19">
        <v>140</v>
      </c>
      <c r="E676" s="14">
        <v>202208</v>
      </c>
      <c r="F676" s="59" t="s">
        <v>2552</v>
      </c>
    </row>
    <row r="677" spans="1:6" x14ac:dyDescent="0.2">
      <c r="A677" s="18">
        <v>143287159</v>
      </c>
      <c r="B677" s="18">
        <v>5540246171933</v>
      </c>
      <c r="C677" s="17">
        <v>44773</v>
      </c>
      <c r="D677" s="19">
        <v>335</v>
      </c>
      <c r="E677" s="14">
        <v>202207</v>
      </c>
      <c r="F677" s="63" t="s">
        <v>2554</v>
      </c>
    </row>
    <row r="678" spans="1:6" x14ac:dyDescent="0.2">
      <c r="A678" s="21">
        <v>143287159</v>
      </c>
      <c r="B678" s="21">
        <v>5540246176294</v>
      </c>
      <c r="C678" s="20">
        <v>44773</v>
      </c>
      <c r="D678" s="22">
        <v>743</v>
      </c>
      <c r="E678" s="14">
        <v>202207</v>
      </c>
      <c r="F678" s="63" t="s">
        <v>2554</v>
      </c>
    </row>
    <row r="679" spans="1:6" x14ac:dyDescent="0.2">
      <c r="A679" s="18">
        <v>143287159</v>
      </c>
      <c r="B679" s="18">
        <v>5540246187987</v>
      </c>
      <c r="C679" s="17">
        <v>44773</v>
      </c>
      <c r="D679" s="19">
        <v>1671</v>
      </c>
      <c r="E679" s="14">
        <v>202207</v>
      </c>
      <c r="F679" s="59" t="s">
        <v>2552</v>
      </c>
    </row>
    <row r="680" spans="1:6" x14ac:dyDescent="0.2">
      <c r="A680" s="18">
        <v>143287163</v>
      </c>
      <c r="B680" s="18">
        <v>5540246172978</v>
      </c>
      <c r="C680" s="17">
        <v>44773</v>
      </c>
      <c r="D680" s="19">
        <v>836</v>
      </c>
      <c r="E680" s="14">
        <v>202207</v>
      </c>
      <c r="F680" s="63" t="s">
        <v>2554</v>
      </c>
    </row>
    <row r="681" spans="1:6" x14ac:dyDescent="0.2">
      <c r="A681" s="21">
        <v>143287163</v>
      </c>
      <c r="B681" s="21">
        <v>5540246176699</v>
      </c>
      <c r="C681" s="20">
        <v>44773</v>
      </c>
      <c r="D681" s="22">
        <v>836</v>
      </c>
      <c r="E681" s="14">
        <v>202207</v>
      </c>
      <c r="F681" s="59" t="s">
        <v>2552</v>
      </c>
    </row>
    <row r="682" spans="1:6" x14ac:dyDescent="0.2">
      <c r="A682" s="21">
        <v>143287169</v>
      </c>
      <c r="B682" s="21">
        <v>5540246183587</v>
      </c>
      <c r="C682" s="20">
        <v>44791</v>
      </c>
      <c r="D682" s="22">
        <v>502</v>
      </c>
      <c r="E682" s="14">
        <v>202208</v>
      </c>
      <c r="F682" s="63" t="s">
        <v>2554</v>
      </c>
    </row>
    <row r="683" spans="1:6" x14ac:dyDescent="0.2">
      <c r="A683" s="18">
        <v>143287169</v>
      </c>
      <c r="B683" s="18">
        <v>5540246183589</v>
      </c>
      <c r="C683" s="17">
        <v>44791</v>
      </c>
      <c r="D683" s="19">
        <v>650</v>
      </c>
      <c r="E683" s="14">
        <v>202208</v>
      </c>
      <c r="F683" s="59" t="s">
        <v>2552</v>
      </c>
    </row>
    <row r="684" spans="1:6" x14ac:dyDescent="0.2">
      <c r="A684" s="21">
        <v>143287172</v>
      </c>
      <c r="B684" s="21">
        <v>5540246180522</v>
      </c>
      <c r="C684" s="20">
        <v>44781</v>
      </c>
      <c r="D684" s="22">
        <v>891</v>
      </c>
      <c r="E684" s="14">
        <v>202208</v>
      </c>
      <c r="F684" s="59" t="s">
        <v>2552</v>
      </c>
    </row>
    <row r="685" spans="1:6" x14ac:dyDescent="0.2">
      <c r="A685" s="21">
        <v>143287173</v>
      </c>
      <c r="B685" s="21">
        <v>5540246194632</v>
      </c>
      <c r="C685" s="20">
        <v>44784</v>
      </c>
      <c r="D685" s="22">
        <v>669</v>
      </c>
      <c r="E685" s="14">
        <v>202208</v>
      </c>
      <c r="F685" s="59" t="s">
        <v>2552</v>
      </c>
    </row>
    <row r="686" spans="1:6" x14ac:dyDescent="0.2">
      <c r="A686" s="21">
        <v>143287181</v>
      </c>
      <c r="B686" s="21">
        <v>5540246176294</v>
      </c>
      <c r="C686" s="20">
        <v>44774</v>
      </c>
      <c r="D686" s="22">
        <v>743</v>
      </c>
      <c r="E686" s="14">
        <v>202208</v>
      </c>
      <c r="F686" s="63" t="s">
        <v>2554</v>
      </c>
    </row>
    <row r="687" spans="1:6" x14ac:dyDescent="0.2">
      <c r="A687" s="18">
        <v>143287181</v>
      </c>
      <c r="B687" s="18">
        <v>5540246176295</v>
      </c>
      <c r="C687" s="17">
        <v>44774</v>
      </c>
      <c r="D687" s="19">
        <v>2970</v>
      </c>
      <c r="E687" s="14">
        <v>202208</v>
      </c>
      <c r="F687" s="63" t="s">
        <v>2554</v>
      </c>
    </row>
    <row r="688" spans="1:6" x14ac:dyDescent="0.2">
      <c r="A688" s="21">
        <v>143287181</v>
      </c>
      <c r="B688" s="21">
        <v>5540246187987</v>
      </c>
      <c r="C688" s="20">
        <v>44774</v>
      </c>
      <c r="D688" s="22">
        <v>1671</v>
      </c>
      <c r="E688" s="14">
        <v>202208</v>
      </c>
      <c r="F688" s="63" t="s">
        <v>2554</v>
      </c>
    </row>
    <row r="689" spans="1:6" x14ac:dyDescent="0.2">
      <c r="A689" s="18">
        <v>143287181</v>
      </c>
      <c r="B689" s="18">
        <v>5540246188200</v>
      </c>
      <c r="C689" s="17">
        <v>44774</v>
      </c>
      <c r="D689" s="19">
        <v>372</v>
      </c>
      <c r="E689" s="14">
        <v>202208</v>
      </c>
      <c r="F689" s="59" t="s">
        <v>2552</v>
      </c>
    </row>
    <row r="690" spans="1:6" x14ac:dyDescent="0.2">
      <c r="A690" s="18">
        <v>143287185</v>
      </c>
      <c r="B690" s="18">
        <v>5540246172669</v>
      </c>
      <c r="C690" s="17">
        <v>44774</v>
      </c>
      <c r="D690" s="19">
        <v>279</v>
      </c>
      <c r="E690" s="14">
        <v>202208</v>
      </c>
      <c r="F690" s="63" t="s">
        <v>2554</v>
      </c>
    </row>
    <row r="691" spans="1:6" x14ac:dyDescent="0.2">
      <c r="A691" s="21">
        <v>143287185</v>
      </c>
      <c r="B691" s="21">
        <v>5540246172978</v>
      </c>
      <c r="C691" s="20">
        <v>44774</v>
      </c>
      <c r="D691" s="22">
        <v>836</v>
      </c>
      <c r="E691" s="14">
        <v>202208</v>
      </c>
      <c r="F691" s="63" t="s">
        <v>2554</v>
      </c>
    </row>
    <row r="692" spans="1:6" x14ac:dyDescent="0.2">
      <c r="A692" s="18">
        <v>143287185</v>
      </c>
      <c r="B692" s="18">
        <v>5540246174174</v>
      </c>
      <c r="C692" s="17">
        <v>44774</v>
      </c>
      <c r="D692" s="19">
        <v>232</v>
      </c>
      <c r="E692" s="14">
        <v>202208</v>
      </c>
      <c r="F692" s="59" t="s">
        <v>2552</v>
      </c>
    </row>
    <row r="693" spans="1:6" x14ac:dyDescent="0.2">
      <c r="A693" s="18">
        <v>143287208</v>
      </c>
      <c r="B693" s="18">
        <v>5540246171933</v>
      </c>
      <c r="C693" s="17">
        <v>44777</v>
      </c>
      <c r="D693" s="19">
        <v>1114</v>
      </c>
      <c r="E693" s="14">
        <v>202208</v>
      </c>
      <c r="F693" s="63" t="s">
        <v>2554</v>
      </c>
    </row>
    <row r="694" spans="1:6" x14ac:dyDescent="0.2">
      <c r="A694" s="21">
        <v>143287208</v>
      </c>
      <c r="B694" s="21">
        <v>5540246176294</v>
      </c>
      <c r="C694" s="20">
        <v>44777</v>
      </c>
      <c r="D694" s="22">
        <v>1485</v>
      </c>
      <c r="E694" s="14">
        <v>202208</v>
      </c>
      <c r="F694" s="63" t="s">
        <v>2554</v>
      </c>
    </row>
    <row r="695" spans="1:6" x14ac:dyDescent="0.2">
      <c r="A695" s="18">
        <v>143287208</v>
      </c>
      <c r="B695" s="18">
        <v>5540246176295</v>
      </c>
      <c r="C695" s="17">
        <v>44777</v>
      </c>
      <c r="D695" s="19">
        <v>3564</v>
      </c>
      <c r="E695" s="14">
        <v>202208</v>
      </c>
      <c r="F695" s="63" t="s">
        <v>2554</v>
      </c>
    </row>
    <row r="696" spans="1:6" x14ac:dyDescent="0.2">
      <c r="A696" s="18">
        <v>143287208</v>
      </c>
      <c r="B696" s="18">
        <v>5540246187987</v>
      </c>
      <c r="C696" s="17">
        <v>44777</v>
      </c>
      <c r="D696" s="19">
        <v>3898</v>
      </c>
      <c r="E696" s="14">
        <v>202208</v>
      </c>
      <c r="F696" s="63" t="s">
        <v>2554</v>
      </c>
    </row>
    <row r="697" spans="1:6" x14ac:dyDescent="0.2">
      <c r="A697" s="21">
        <v>143287208</v>
      </c>
      <c r="B697" s="21">
        <v>5540246188200</v>
      </c>
      <c r="C697" s="20">
        <v>44777</v>
      </c>
      <c r="D697" s="22">
        <v>743</v>
      </c>
      <c r="E697" s="14">
        <v>202208</v>
      </c>
      <c r="F697" s="59" t="s">
        <v>2552</v>
      </c>
    </row>
    <row r="698" spans="1:6" x14ac:dyDescent="0.2">
      <c r="A698" s="21">
        <v>143287212</v>
      </c>
      <c r="B698" s="21">
        <v>5540246171933</v>
      </c>
      <c r="C698" s="20">
        <v>44774</v>
      </c>
      <c r="D698" s="22">
        <v>557</v>
      </c>
      <c r="E698" s="14">
        <v>202208</v>
      </c>
      <c r="F698" s="63" t="s">
        <v>2554</v>
      </c>
    </row>
    <row r="699" spans="1:6" x14ac:dyDescent="0.2">
      <c r="A699" s="18">
        <v>143287212</v>
      </c>
      <c r="B699" s="18">
        <v>5540246176294</v>
      </c>
      <c r="C699" s="17">
        <v>44774</v>
      </c>
      <c r="D699" s="19">
        <v>743</v>
      </c>
      <c r="E699" s="14">
        <v>202208</v>
      </c>
      <c r="F699" s="63" t="s">
        <v>2554</v>
      </c>
    </row>
    <row r="700" spans="1:6" x14ac:dyDescent="0.2">
      <c r="A700" s="21">
        <v>143287212</v>
      </c>
      <c r="B700" s="21">
        <v>5540246176295</v>
      </c>
      <c r="C700" s="20">
        <v>44774</v>
      </c>
      <c r="D700" s="22">
        <v>2228</v>
      </c>
      <c r="E700" s="14">
        <v>202208</v>
      </c>
      <c r="F700" s="63" t="s">
        <v>2554</v>
      </c>
    </row>
    <row r="701" spans="1:6" x14ac:dyDescent="0.2">
      <c r="A701" s="18">
        <v>143287212</v>
      </c>
      <c r="B701" s="18">
        <v>5540246187987</v>
      </c>
      <c r="C701" s="17">
        <v>44774</v>
      </c>
      <c r="D701" s="19">
        <v>2228</v>
      </c>
      <c r="E701" s="14">
        <v>202208</v>
      </c>
      <c r="F701" s="63" t="s">
        <v>2554</v>
      </c>
    </row>
    <row r="702" spans="1:6" x14ac:dyDescent="0.2">
      <c r="A702" s="21">
        <v>143287212</v>
      </c>
      <c r="B702" s="21">
        <v>5540246188200</v>
      </c>
      <c r="C702" s="20">
        <v>44774</v>
      </c>
      <c r="D702" s="22">
        <v>186</v>
      </c>
      <c r="E702" s="14">
        <v>202208</v>
      </c>
      <c r="F702" s="59" t="s">
        <v>2552</v>
      </c>
    </row>
    <row r="703" spans="1:6" x14ac:dyDescent="0.2">
      <c r="A703" s="21">
        <v>143287213</v>
      </c>
      <c r="B703" s="21">
        <v>5540246176699</v>
      </c>
      <c r="C703" s="20">
        <v>44774</v>
      </c>
      <c r="D703" s="22">
        <v>1253</v>
      </c>
      <c r="E703" s="14">
        <v>202208</v>
      </c>
      <c r="F703" s="59" t="s">
        <v>2552</v>
      </c>
    </row>
    <row r="704" spans="1:6" x14ac:dyDescent="0.2">
      <c r="A704" s="18">
        <v>143287214</v>
      </c>
      <c r="B704" s="18">
        <v>5540246172978</v>
      </c>
      <c r="C704" s="17">
        <v>44777</v>
      </c>
      <c r="D704" s="19">
        <v>836</v>
      </c>
      <c r="E704" s="14">
        <v>202208</v>
      </c>
      <c r="F704" s="63" t="s">
        <v>2554</v>
      </c>
    </row>
    <row r="705" spans="1:6" x14ac:dyDescent="0.2">
      <c r="A705" s="21">
        <v>143287214</v>
      </c>
      <c r="B705" s="21">
        <v>5540246174174</v>
      </c>
      <c r="C705" s="20">
        <v>44777</v>
      </c>
      <c r="D705" s="22">
        <v>232</v>
      </c>
      <c r="E705" s="14">
        <v>202208</v>
      </c>
      <c r="F705" s="63" t="s">
        <v>2554</v>
      </c>
    </row>
    <row r="706" spans="1:6" x14ac:dyDescent="0.2">
      <c r="A706" s="21">
        <v>143287214</v>
      </c>
      <c r="B706" s="21">
        <v>5540246176699</v>
      </c>
      <c r="C706" s="20">
        <v>44777</v>
      </c>
      <c r="D706" s="22">
        <v>2088</v>
      </c>
      <c r="E706" s="14">
        <v>202208</v>
      </c>
      <c r="F706" s="59" t="s">
        <v>2552</v>
      </c>
    </row>
    <row r="707" spans="1:6" x14ac:dyDescent="0.2">
      <c r="A707" s="18">
        <v>143287219</v>
      </c>
      <c r="B707" s="18">
        <v>5540246174095</v>
      </c>
      <c r="C707" s="17">
        <v>44778</v>
      </c>
      <c r="D707" s="19">
        <v>70</v>
      </c>
      <c r="E707" s="14">
        <v>202208</v>
      </c>
      <c r="F707" s="59" t="s">
        <v>2552</v>
      </c>
    </row>
    <row r="708" spans="1:6" x14ac:dyDescent="0.2">
      <c r="A708" s="18">
        <v>143287220</v>
      </c>
      <c r="B708" s="18">
        <v>5540246181061</v>
      </c>
      <c r="C708" s="17">
        <v>44779</v>
      </c>
      <c r="D708" s="19">
        <v>3871</v>
      </c>
      <c r="E708" s="14">
        <v>202208</v>
      </c>
      <c r="F708" s="63" t="s">
        <v>2554</v>
      </c>
    </row>
    <row r="709" spans="1:6" x14ac:dyDescent="0.2">
      <c r="A709" s="21">
        <v>143287220</v>
      </c>
      <c r="B709" s="21">
        <v>5540246183547</v>
      </c>
      <c r="C709" s="20">
        <v>44779</v>
      </c>
      <c r="D709" s="22">
        <v>2228</v>
      </c>
      <c r="E709" s="14">
        <v>202208</v>
      </c>
      <c r="F709" s="63" t="s">
        <v>2554</v>
      </c>
    </row>
    <row r="710" spans="1:6" x14ac:dyDescent="0.2">
      <c r="A710" s="18">
        <v>143287220</v>
      </c>
      <c r="B710" s="18">
        <v>5540246185278</v>
      </c>
      <c r="C710" s="17">
        <v>44779</v>
      </c>
      <c r="D710" s="19">
        <v>1120</v>
      </c>
      <c r="E710" s="14">
        <v>202208</v>
      </c>
      <c r="F710" s="59" t="s">
        <v>2552</v>
      </c>
    </row>
    <row r="711" spans="1:6" x14ac:dyDescent="0.2">
      <c r="A711" s="18">
        <v>143287222</v>
      </c>
      <c r="B711" s="18">
        <v>5540246183558</v>
      </c>
      <c r="C711" s="17">
        <v>44785</v>
      </c>
      <c r="D711" s="19">
        <v>2599</v>
      </c>
      <c r="E711" s="14">
        <v>202208</v>
      </c>
      <c r="F711" s="63" t="s">
        <v>2554</v>
      </c>
    </row>
    <row r="712" spans="1:6" x14ac:dyDescent="0.2">
      <c r="A712" s="21">
        <v>143287222</v>
      </c>
      <c r="B712" s="21">
        <v>5540246183560</v>
      </c>
      <c r="C712" s="20">
        <v>44785</v>
      </c>
      <c r="D712" s="22">
        <v>223</v>
      </c>
      <c r="E712" s="14">
        <v>202208</v>
      </c>
      <c r="F712" s="63" t="s">
        <v>2554</v>
      </c>
    </row>
    <row r="713" spans="1:6" x14ac:dyDescent="0.2">
      <c r="A713" s="18">
        <v>143287222</v>
      </c>
      <c r="B713" s="18">
        <v>5540246192209</v>
      </c>
      <c r="C713" s="17">
        <v>44785</v>
      </c>
      <c r="D713" s="19">
        <v>1114</v>
      </c>
      <c r="E713" s="14">
        <v>202208</v>
      </c>
      <c r="F713" s="63" t="s">
        <v>2554</v>
      </c>
    </row>
    <row r="714" spans="1:6" x14ac:dyDescent="0.2">
      <c r="A714" s="21">
        <v>143287222</v>
      </c>
      <c r="B714" s="21">
        <v>5540246192462</v>
      </c>
      <c r="C714" s="20">
        <v>44785</v>
      </c>
      <c r="D714" s="22">
        <v>1114</v>
      </c>
      <c r="E714" s="14">
        <v>202208</v>
      </c>
      <c r="F714" s="59" t="s">
        <v>2552</v>
      </c>
    </row>
    <row r="715" spans="1:6" x14ac:dyDescent="0.2">
      <c r="A715" s="18">
        <v>143287223</v>
      </c>
      <c r="B715" s="18">
        <v>5540246192264</v>
      </c>
      <c r="C715" s="17">
        <v>44801</v>
      </c>
      <c r="D715" s="19">
        <v>1485</v>
      </c>
      <c r="E715" s="14">
        <v>202208</v>
      </c>
      <c r="F715" s="63" t="s">
        <v>2554</v>
      </c>
    </row>
    <row r="716" spans="1:6" x14ac:dyDescent="0.2">
      <c r="A716" s="21">
        <v>143287223</v>
      </c>
      <c r="B716" s="21">
        <v>5540246192265</v>
      </c>
      <c r="C716" s="20">
        <v>44801</v>
      </c>
      <c r="D716" s="22">
        <v>297</v>
      </c>
      <c r="E716" s="14">
        <v>202208</v>
      </c>
      <c r="F716" s="59" t="s">
        <v>2552</v>
      </c>
    </row>
    <row r="717" spans="1:6" x14ac:dyDescent="0.2">
      <c r="A717" s="21">
        <v>143287228</v>
      </c>
      <c r="B717" s="21">
        <v>5540246188583</v>
      </c>
      <c r="C717" s="20">
        <v>44777</v>
      </c>
      <c r="D717" s="22">
        <v>2228</v>
      </c>
      <c r="E717" s="14">
        <v>202208</v>
      </c>
      <c r="F717" s="59" t="s">
        <v>2552</v>
      </c>
    </row>
    <row r="718" spans="1:6" x14ac:dyDescent="0.2">
      <c r="A718" s="18">
        <v>143287229</v>
      </c>
      <c r="B718" s="18">
        <v>5540246170256</v>
      </c>
      <c r="C718" s="17">
        <v>44780</v>
      </c>
      <c r="D718" s="19">
        <v>3880</v>
      </c>
      <c r="E718" s="14">
        <v>202208</v>
      </c>
      <c r="F718" s="59" t="s">
        <v>2552</v>
      </c>
    </row>
    <row r="719" spans="1:6" x14ac:dyDescent="0.2">
      <c r="A719" s="21">
        <v>143287248</v>
      </c>
      <c r="B719" s="21">
        <v>5540246172978</v>
      </c>
      <c r="C719" s="20">
        <v>44778</v>
      </c>
      <c r="D719" s="22">
        <v>836</v>
      </c>
      <c r="E719" s="14">
        <v>202208</v>
      </c>
      <c r="F719" s="63" t="s">
        <v>2554</v>
      </c>
    </row>
    <row r="720" spans="1:6" x14ac:dyDescent="0.2">
      <c r="A720" s="21">
        <v>143287248</v>
      </c>
      <c r="B720" s="21">
        <v>5540246176699</v>
      </c>
      <c r="C720" s="20">
        <v>44778</v>
      </c>
      <c r="D720" s="22">
        <v>2088</v>
      </c>
      <c r="E720" s="14">
        <v>202208</v>
      </c>
      <c r="F720" s="59" t="s">
        <v>2552</v>
      </c>
    </row>
    <row r="721" spans="1:6" x14ac:dyDescent="0.2">
      <c r="A721" s="18">
        <v>143287249</v>
      </c>
      <c r="B721" s="18">
        <v>5540246185429</v>
      </c>
      <c r="C721" s="17">
        <v>44780</v>
      </c>
      <c r="D721" s="19">
        <v>195</v>
      </c>
      <c r="E721" s="14">
        <v>202208</v>
      </c>
      <c r="F721" s="59" t="s">
        <v>2552</v>
      </c>
    </row>
    <row r="722" spans="1:6" x14ac:dyDescent="0.2">
      <c r="A722" s="21">
        <v>143287252</v>
      </c>
      <c r="B722" s="21">
        <v>5540246194330</v>
      </c>
      <c r="C722" s="20">
        <v>44781</v>
      </c>
      <c r="D722" s="22">
        <v>9169</v>
      </c>
      <c r="E722" s="14">
        <v>202208</v>
      </c>
      <c r="F722" s="59" t="s">
        <v>2552</v>
      </c>
    </row>
    <row r="723" spans="1:6" x14ac:dyDescent="0.2">
      <c r="A723" s="21">
        <v>143287255</v>
      </c>
      <c r="B723" s="21">
        <v>5540246171759</v>
      </c>
      <c r="C723" s="20">
        <v>44779</v>
      </c>
      <c r="D723" s="22">
        <v>5012</v>
      </c>
      <c r="E723" s="14">
        <v>202208</v>
      </c>
      <c r="F723" s="63" t="s">
        <v>2554</v>
      </c>
    </row>
    <row r="724" spans="1:6" x14ac:dyDescent="0.2">
      <c r="A724" s="18">
        <v>143287255</v>
      </c>
      <c r="B724" s="18">
        <v>5540246177133</v>
      </c>
      <c r="C724" s="17">
        <v>44779</v>
      </c>
      <c r="D724" s="19">
        <v>4455</v>
      </c>
      <c r="E724" s="14">
        <v>202208</v>
      </c>
      <c r="F724" s="63" t="s">
        <v>2554</v>
      </c>
    </row>
    <row r="725" spans="1:6" x14ac:dyDescent="0.2">
      <c r="A725" s="21">
        <v>143287255</v>
      </c>
      <c r="B725" s="21">
        <v>5540246192148</v>
      </c>
      <c r="C725" s="20">
        <v>44779</v>
      </c>
      <c r="D725" s="22">
        <v>16704</v>
      </c>
      <c r="E725" s="14">
        <v>202208</v>
      </c>
      <c r="F725" s="59" t="s">
        <v>2552</v>
      </c>
    </row>
    <row r="726" spans="1:6" x14ac:dyDescent="0.2">
      <c r="A726" s="18">
        <v>143287262</v>
      </c>
      <c r="B726" s="18">
        <v>5540246176294</v>
      </c>
      <c r="C726" s="17">
        <v>44779</v>
      </c>
      <c r="D726" s="19">
        <v>743</v>
      </c>
      <c r="E726" s="14">
        <v>202208</v>
      </c>
      <c r="F726" s="59" t="s">
        <v>2552</v>
      </c>
    </row>
    <row r="727" spans="1:6" x14ac:dyDescent="0.2">
      <c r="A727" s="18">
        <v>143297271</v>
      </c>
      <c r="B727" s="18">
        <v>5540246176295</v>
      </c>
      <c r="C727" s="17">
        <v>44779</v>
      </c>
      <c r="D727" s="19">
        <v>4455</v>
      </c>
      <c r="E727" s="14">
        <v>202208</v>
      </c>
      <c r="F727" s="63" t="s">
        <v>2554</v>
      </c>
    </row>
    <row r="728" spans="1:6" x14ac:dyDescent="0.2">
      <c r="A728" s="18">
        <v>143297271</v>
      </c>
      <c r="B728" s="18">
        <v>5540246188200</v>
      </c>
      <c r="C728" s="17">
        <v>44779</v>
      </c>
      <c r="D728" s="19">
        <v>743</v>
      </c>
      <c r="E728" s="14">
        <v>202208</v>
      </c>
      <c r="F728" s="59" t="s">
        <v>2552</v>
      </c>
    </row>
    <row r="729" spans="1:6" x14ac:dyDescent="0.2">
      <c r="A729" s="18">
        <v>143297272</v>
      </c>
      <c r="B729" s="18">
        <v>5540246174174</v>
      </c>
      <c r="C729" s="17">
        <v>44779</v>
      </c>
      <c r="D729" s="19">
        <v>232</v>
      </c>
      <c r="E729" s="14">
        <v>202208</v>
      </c>
      <c r="F729" s="63" t="s">
        <v>2554</v>
      </c>
    </row>
    <row r="730" spans="1:6" x14ac:dyDescent="0.2">
      <c r="A730" s="18">
        <v>143297272</v>
      </c>
      <c r="B730" s="18">
        <v>5540246176699</v>
      </c>
      <c r="C730" s="17">
        <v>44779</v>
      </c>
      <c r="D730" s="19">
        <v>2088</v>
      </c>
      <c r="E730" s="14">
        <v>202208</v>
      </c>
      <c r="F730" s="63" t="s">
        <v>2554</v>
      </c>
    </row>
    <row r="731" spans="1:6" x14ac:dyDescent="0.2">
      <c r="A731" s="21">
        <v>143297272</v>
      </c>
      <c r="B731" s="21">
        <v>5540246192102</v>
      </c>
      <c r="C731" s="20">
        <v>44779</v>
      </c>
      <c r="D731" s="22">
        <v>2005</v>
      </c>
      <c r="E731" s="14">
        <v>202208</v>
      </c>
      <c r="F731" s="59" t="s">
        <v>2552</v>
      </c>
    </row>
    <row r="732" spans="1:6" x14ac:dyDescent="0.2">
      <c r="A732" s="18">
        <v>143297273</v>
      </c>
      <c r="B732" s="18">
        <v>5540246174095</v>
      </c>
      <c r="C732" s="17">
        <v>44784</v>
      </c>
      <c r="D732" s="19">
        <v>70</v>
      </c>
      <c r="E732" s="14">
        <v>202208</v>
      </c>
      <c r="F732" s="63" t="s">
        <v>2554</v>
      </c>
    </row>
    <row r="733" spans="1:6" x14ac:dyDescent="0.2">
      <c r="A733" s="21">
        <v>143297273</v>
      </c>
      <c r="B733" s="21">
        <v>5540246175047</v>
      </c>
      <c r="C733" s="20">
        <v>44784</v>
      </c>
      <c r="D733" s="22">
        <v>279</v>
      </c>
      <c r="E733" s="14">
        <v>202208</v>
      </c>
      <c r="F733" s="63" t="s">
        <v>2554</v>
      </c>
    </row>
    <row r="734" spans="1:6" x14ac:dyDescent="0.2">
      <c r="A734" s="18">
        <v>143297273</v>
      </c>
      <c r="B734" s="18">
        <v>5540246175049</v>
      </c>
      <c r="C734" s="17">
        <v>44784</v>
      </c>
      <c r="D734" s="19">
        <v>557</v>
      </c>
      <c r="E734" s="14">
        <v>202208</v>
      </c>
      <c r="F734" s="63" t="s">
        <v>2554</v>
      </c>
    </row>
    <row r="735" spans="1:6" x14ac:dyDescent="0.2">
      <c r="A735" s="21">
        <v>143297273</v>
      </c>
      <c r="B735" s="21">
        <v>5540246175050</v>
      </c>
      <c r="C735" s="20">
        <v>44784</v>
      </c>
      <c r="D735" s="22">
        <v>557</v>
      </c>
      <c r="E735" s="14">
        <v>202208</v>
      </c>
      <c r="F735" s="63" t="s">
        <v>2554</v>
      </c>
    </row>
    <row r="736" spans="1:6" x14ac:dyDescent="0.2">
      <c r="A736" s="18">
        <v>143297273</v>
      </c>
      <c r="B736" s="18">
        <v>5540246190743</v>
      </c>
      <c r="C736" s="17">
        <v>44784</v>
      </c>
      <c r="D736" s="19">
        <v>279</v>
      </c>
      <c r="E736" s="14">
        <v>202208</v>
      </c>
      <c r="F736" s="59" t="s">
        <v>2552</v>
      </c>
    </row>
    <row r="737" spans="1:6" x14ac:dyDescent="0.2">
      <c r="A737" s="18">
        <v>143297289</v>
      </c>
      <c r="B737" s="18">
        <v>5540246176294</v>
      </c>
      <c r="C737" s="17">
        <v>44780</v>
      </c>
      <c r="D737" s="19">
        <v>1411</v>
      </c>
      <c r="E737" s="14">
        <v>202208</v>
      </c>
      <c r="F737" s="63" t="s">
        <v>2554</v>
      </c>
    </row>
    <row r="738" spans="1:6" x14ac:dyDescent="0.2">
      <c r="A738" s="21">
        <v>143297289</v>
      </c>
      <c r="B738" s="21">
        <v>5540246176295</v>
      </c>
      <c r="C738" s="20">
        <v>44780</v>
      </c>
      <c r="D738" s="22">
        <v>7424</v>
      </c>
      <c r="E738" s="14">
        <v>202208</v>
      </c>
      <c r="F738" s="63" t="s">
        <v>2554</v>
      </c>
    </row>
    <row r="739" spans="1:6" x14ac:dyDescent="0.2">
      <c r="A739" s="21">
        <v>143297289</v>
      </c>
      <c r="B739" s="21">
        <v>5540246187987</v>
      </c>
      <c r="C739" s="20">
        <v>44780</v>
      </c>
      <c r="D739" s="22">
        <v>2228</v>
      </c>
      <c r="E739" s="14">
        <v>202208</v>
      </c>
      <c r="F739" s="63" t="s">
        <v>2554</v>
      </c>
    </row>
    <row r="740" spans="1:6" x14ac:dyDescent="0.2">
      <c r="A740" s="18">
        <v>143297289</v>
      </c>
      <c r="B740" s="18">
        <v>5540246188200</v>
      </c>
      <c r="C740" s="17">
        <v>44780</v>
      </c>
      <c r="D740" s="19">
        <v>1485</v>
      </c>
      <c r="E740" s="14">
        <v>202208</v>
      </c>
      <c r="F740" s="59" t="s">
        <v>2552</v>
      </c>
    </row>
    <row r="741" spans="1:6" x14ac:dyDescent="0.2">
      <c r="A741" s="18">
        <v>143297291</v>
      </c>
      <c r="B741" s="18">
        <v>5540246172539</v>
      </c>
      <c r="C741" s="17">
        <v>44780</v>
      </c>
      <c r="D741" s="19">
        <v>35</v>
      </c>
      <c r="E741" s="14">
        <v>202208</v>
      </c>
      <c r="F741" s="63" t="s">
        <v>2554</v>
      </c>
    </row>
    <row r="742" spans="1:6" x14ac:dyDescent="0.2">
      <c r="A742" s="21">
        <v>143297291</v>
      </c>
      <c r="B742" s="21">
        <v>5540246174174</v>
      </c>
      <c r="C742" s="20">
        <v>44780</v>
      </c>
      <c r="D742" s="22">
        <v>464</v>
      </c>
      <c r="E742" s="14">
        <v>202208</v>
      </c>
      <c r="F742" s="63" t="s">
        <v>2554</v>
      </c>
    </row>
    <row r="743" spans="1:6" x14ac:dyDescent="0.2">
      <c r="A743" s="21">
        <v>143297291</v>
      </c>
      <c r="B743" s="21">
        <v>5540246176699</v>
      </c>
      <c r="C743" s="20">
        <v>44780</v>
      </c>
      <c r="D743" s="22">
        <v>3132</v>
      </c>
      <c r="E743" s="14">
        <v>202208</v>
      </c>
      <c r="F743" s="59" t="s">
        <v>2552</v>
      </c>
    </row>
    <row r="744" spans="1:6" x14ac:dyDescent="0.2">
      <c r="A744" s="18">
        <v>143297303</v>
      </c>
      <c r="B744" s="18">
        <v>5540246183130</v>
      </c>
      <c r="C744" s="17">
        <v>44785</v>
      </c>
      <c r="D744" s="19">
        <v>1128</v>
      </c>
      <c r="E744" s="14">
        <v>202208</v>
      </c>
      <c r="F744" s="63" t="s">
        <v>2554</v>
      </c>
    </row>
    <row r="745" spans="1:6" x14ac:dyDescent="0.2">
      <c r="A745" s="21">
        <v>143297303</v>
      </c>
      <c r="B745" s="21">
        <v>5540246183552</v>
      </c>
      <c r="C745" s="20">
        <v>44785</v>
      </c>
      <c r="D745" s="22">
        <v>2172</v>
      </c>
      <c r="E745" s="14">
        <v>202208</v>
      </c>
      <c r="F745" s="59" t="s">
        <v>2552</v>
      </c>
    </row>
    <row r="746" spans="1:6" x14ac:dyDescent="0.2">
      <c r="A746" s="18">
        <v>143297306</v>
      </c>
      <c r="B746" s="18">
        <v>5540246193316</v>
      </c>
      <c r="C746" s="17">
        <v>44784</v>
      </c>
      <c r="D746" s="19">
        <v>335</v>
      </c>
      <c r="E746" s="14">
        <v>202208</v>
      </c>
      <c r="F746" s="59" t="s">
        <v>2552</v>
      </c>
    </row>
    <row r="747" spans="1:6" x14ac:dyDescent="0.2">
      <c r="A747" s="18">
        <v>143297322</v>
      </c>
      <c r="B747" s="18">
        <v>5540246172669</v>
      </c>
      <c r="C747" s="17">
        <v>44781</v>
      </c>
      <c r="D747" s="19">
        <v>279</v>
      </c>
      <c r="E747" s="14">
        <v>202208</v>
      </c>
      <c r="F747" s="63" t="s">
        <v>2554</v>
      </c>
    </row>
    <row r="748" spans="1:6" x14ac:dyDescent="0.2">
      <c r="A748" s="21">
        <v>143297322</v>
      </c>
      <c r="B748" s="21">
        <v>5540246172978</v>
      </c>
      <c r="C748" s="20">
        <v>44781</v>
      </c>
      <c r="D748" s="22">
        <v>2506</v>
      </c>
      <c r="E748" s="14">
        <v>202208</v>
      </c>
      <c r="F748" s="63" t="s">
        <v>2554</v>
      </c>
    </row>
    <row r="749" spans="1:6" x14ac:dyDescent="0.2">
      <c r="A749" s="21">
        <v>143297322</v>
      </c>
      <c r="B749" s="21">
        <v>5540246176699</v>
      </c>
      <c r="C749" s="20">
        <v>44781</v>
      </c>
      <c r="D749" s="22">
        <v>3132</v>
      </c>
      <c r="E749" s="14">
        <v>202208</v>
      </c>
      <c r="F749" s="63" t="s">
        <v>2554</v>
      </c>
    </row>
    <row r="750" spans="1:6" x14ac:dyDescent="0.2">
      <c r="A750" s="18">
        <v>143297322</v>
      </c>
      <c r="B750" s="18">
        <v>5540246188175</v>
      </c>
      <c r="C750" s="17">
        <v>44781</v>
      </c>
      <c r="D750" s="19">
        <v>232</v>
      </c>
      <c r="E750" s="14">
        <v>202208</v>
      </c>
      <c r="F750" s="63" t="s">
        <v>2554</v>
      </c>
    </row>
    <row r="751" spans="1:6" x14ac:dyDescent="0.2">
      <c r="A751" s="18">
        <v>143297322</v>
      </c>
      <c r="B751" s="18">
        <v>5540246192102</v>
      </c>
      <c r="C751" s="17">
        <v>44781</v>
      </c>
      <c r="D751" s="19">
        <v>2005</v>
      </c>
      <c r="E751" s="14">
        <v>202208</v>
      </c>
      <c r="F751" s="59" t="s">
        <v>2552</v>
      </c>
    </row>
    <row r="752" spans="1:6" x14ac:dyDescent="0.2">
      <c r="A752" s="18">
        <v>143297326</v>
      </c>
      <c r="B752" s="18">
        <v>5540246171933</v>
      </c>
      <c r="C752" s="17">
        <v>44781</v>
      </c>
      <c r="D752" s="19">
        <v>1114</v>
      </c>
      <c r="E752" s="14">
        <v>202208</v>
      </c>
      <c r="F752" s="63" t="s">
        <v>2554</v>
      </c>
    </row>
    <row r="753" spans="1:6" x14ac:dyDescent="0.2">
      <c r="A753" s="21">
        <v>143297326</v>
      </c>
      <c r="B753" s="21">
        <v>5540246176295</v>
      </c>
      <c r="C753" s="20">
        <v>44781</v>
      </c>
      <c r="D753" s="22">
        <v>11136</v>
      </c>
      <c r="E753" s="14">
        <v>202208</v>
      </c>
      <c r="F753" s="63" t="s">
        <v>2554</v>
      </c>
    </row>
    <row r="754" spans="1:6" x14ac:dyDescent="0.2">
      <c r="A754" s="21">
        <v>143297326</v>
      </c>
      <c r="B754" s="21">
        <v>5540246187987</v>
      </c>
      <c r="C754" s="20">
        <v>44781</v>
      </c>
      <c r="D754" s="22">
        <v>3341</v>
      </c>
      <c r="E754" s="14">
        <v>202208</v>
      </c>
      <c r="F754" s="63" t="s">
        <v>2554</v>
      </c>
    </row>
    <row r="755" spans="1:6" x14ac:dyDescent="0.2">
      <c r="A755" s="18">
        <v>143297326</v>
      </c>
      <c r="B755" s="18">
        <v>5540246188200</v>
      </c>
      <c r="C755" s="17">
        <v>44781</v>
      </c>
      <c r="D755" s="19">
        <v>1448</v>
      </c>
      <c r="E755" s="14">
        <v>202208</v>
      </c>
      <c r="F755" s="59" t="s">
        <v>2552</v>
      </c>
    </row>
    <row r="756" spans="1:6" x14ac:dyDescent="0.2">
      <c r="A756" s="21">
        <v>143297348</v>
      </c>
      <c r="B756" s="21">
        <v>5540246176294</v>
      </c>
      <c r="C756" s="20">
        <v>44784</v>
      </c>
      <c r="D756" s="22">
        <v>1485</v>
      </c>
      <c r="E756" s="14">
        <v>202208</v>
      </c>
      <c r="F756" s="63" t="s">
        <v>2554</v>
      </c>
    </row>
    <row r="757" spans="1:6" x14ac:dyDescent="0.2">
      <c r="A757" s="18">
        <v>143297348</v>
      </c>
      <c r="B757" s="18">
        <v>5540246176295</v>
      </c>
      <c r="C757" s="17">
        <v>44784</v>
      </c>
      <c r="D757" s="19">
        <v>7424</v>
      </c>
      <c r="E757" s="14">
        <v>202208</v>
      </c>
      <c r="F757" s="63" t="s">
        <v>2554</v>
      </c>
    </row>
    <row r="758" spans="1:6" x14ac:dyDescent="0.2">
      <c r="A758" s="21">
        <v>143297348</v>
      </c>
      <c r="B758" s="21">
        <v>5540246187987</v>
      </c>
      <c r="C758" s="20">
        <v>44784</v>
      </c>
      <c r="D758" s="22">
        <v>4455</v>
      </c>
      <c r="E758" s="14">
        <v>202208</v>
      </c>
      <c r="F758" s="63" t="s">
        <v>2554</v>
      </c>
    </row>
    <row r="759" spans="1:6" x14ac:dyDescent="0.2">
      <c r="A759" s="18">
        <v>143297348</v>
      </c>
      <c r="B759" s="18">
        <v>5540246188200</v>
      </c>
      <c r="C759" s="17">
        <v>44784</v>
      </c>
      <c r="D759" s="19">
        <v>743</v>
      </c>
      <c r="E759" s="14">
        <v>202208</v>
      </c>
      <c r="F759" s="59" t="s">
        <v>2552</v>
      </c>
    </row>
    <row r="760" spans="1:6" x14ac:dyDescent="0.2">
      <c r="A760" s="21">
        <v>143297349</v>
      </c>
      <c r="B760" s="21">
        <v>5540246172978</v>
      </c>
      <c r="C760" s="20">
        <v>44784</v>
      </c>
      <c r="D760" s="22">
        <v>836</v>
      </c>
      <c r="E760" s="14">
        <v>202208</v>
      </c>
      <c r="F760" s="63" t="s">
        <v>2554</v>
      </c>
    </row>
    <row r="761" spans="1:6" x14ac:dyDescent="0.2">
      <c r="A761" s="21">
        <v>143297349</v>
      </c>
      <c r="B761" s="21">
        <v>5540246174174</v>
      </c>
      <c r="C761" s="20">
        <v>44784</v>
      </c>
      <c r="D761" s="22">
        <v>696</v>
      </c>
      <c r="E761" s="14">
        <v>202208</v>
      </c>
      <c r="F761" s="63" t="s">
        <v>2554</v>
      </c>
    </row>
    <row r="762" spans="1:6" x14ac:dyDescent="0.2">
      <c r="A762" s="21">
        <v>143297349</v>
      </c>
      <c r="B762" s="21">
        <v>5540246176699</v>
      </c>
      <c r="C762" s="20">
        <v>44784</v>
      </c>
      <c r="D762" s="22">
        <v>3132</v>
      </c>
      <c r="E762" s="14">
        <v>202208</v>
      </c>
      <c r="F762" s="63" t="s">
        <v>2554</v>
      </c>
    </row>
    <row r="763" spans="1:6" x14ac:dyDescent="0.2">
      <c r="A763" s="21">
        <v>143297349</v>
      </c>
      <c r="B763" s="21">
        <v>5540246188175</v>
      </c>
      <c r="C763" s="20">
        <v>44784</v>
      </c>
      <c r="D763" s="22">
        <v>232</v>
      </c>
      <c r="E763" s="14">
        <v>202208</v>
      </c>
      <c r="F763" s="59" t="s">
        <v>2552</v>
      </c>
    </row>
    <row r="764" spans="1:6" x14ac:dyDescent="0.2">
      <c r="A764" s="21">
        <v>143297351</v>
      </c>
      <c r="B764" s="21">
        <v>5540246173472</v>
      </c>
      <c r="C764" s="20">
        <v>44787</v>
      </c>
      <c r="D764" s="22">
        <v>418</v>
      </c>
      <c r="E764" s="14">
        <v>202208</v>
      </c>
      <c r="F764" s="63" t="s">
        <v>2554</v>
      </c>
    </row>
    <row r="765" spans="1:6" x14ac:dyDescent="0.2">
      <c r="A765" s="18">
        <v>143297351</v>
      </c>
      <c r="B765" s="18">
        <v>5540246175049</v>
      </c>
      <c r="C765" s="17">
        <v>44787</v>
      </c>
      <c r="D765" s="19">
        <v>279</v>
      </c>
      <c r="E765" s="14">
        <v>202208</v>
      </c>
      <c r="F765" s="63" t="s">
        <v>2554</v>
      </c>
    </row>
    <row r="766" spans="1:6" x14ac:dyDescent="0.2">
      <c r="A766" s="21">
        <v>143297351</v>
      </c>
      <c r="B766" s="21">
        <v>5540246175050</v>
      </c>
      <c r="C766" s="20">
        <v>44787</v>
      </c>
      <c r="D766" s="22">
        <v>279</v>
      </c>
      <c r="E766" s="14">
        <v>202208</v>
      </c>
      <c r="F766" s="63" t="s">
        <v>2554</v>
      </c>
    </row>
    <row r="767" spans="1:6" x14ac:dyDescent="0.2">
      <c r="A767" s="18">
        <v>143297351</v>
      </c>
      <c r="B767" s="18">
        <v>5540246190743</v>
      </c>
      <c r="C767" s="17">
        <v>44787</v>
      </c>
      <c r="D767" s="19">
        <v>418</v>
      </c>
      <c r="E767" s="14">
        <v>202208</v>
      </c>
      <c r="F767" s="59" t="s">
        <v>2552</v>
      </c>
    </row>
    <row r="768" spans="1:6" x14ac:dyDescent="0.2">
      <c r="A768" s="21">
        <v>143297353</v>
      </c>
      <c r="B768" s="21">
        <v>5540246185429</v>
      </c>
      <c r="C768" s="20">
        <v>44786</v>
      </c>
      <c r="D768" s="22">
        <v>140</v>
      </c>
      <c r="E768" s="14">
        <v>202208</v>
      </c>
      <c r="F768" s="63" t="s">
        <v>2554</v>
      </c>
    </row>
    <row r="769" spans="1:6" x14ac:dyDescent="0.2">
      <c r="A769" s="18">
        <v>143297353</v>
      </c>
      <c r="B769" s="18">
        <v>5540246185562</v>
      </c>
      <c r="C769" s="17">
        <v>44786</v>
      </c>
      <c r="D769" s="19">
        <v>140</v>
      </c>
      <c r="E769" s="14">
        <v>202208</v>
      </c>
      <c r="F769" s="59" t="s">
        <v>2552</v>
      </c>
    </row>
    <row r="770" spans="1:6" x14ac:dyDescent="0.2">
      <c r="A770" s="18">
        <v>143297362</v>
      </c>
      <c r="B770" s="18">
        <v>5540246194330</v>
      </c>
      <c r="C770" s="17">
        <v>44788</v>
      </c>
      <c r="D770" s="19">
        <v>4585</v>
      </c>
      <c r="E770" s="14">
        <v>202208</v>
      </c>
      <c r="F770" s="59" t="s">
        <v>2552</v>
      </c>
    </row>
    <row r="771" spans="1:6" x14ac:dyDescent="0.2">
      <c r="A771" s="18">
        <v>143297375</v>
      </c>
      <c r="B771" s="18">
        <v>5540246172539</v>
      </c>
      <c r="C771" s="17">
        <v>44785</v>
      </c>
      <c r="D771" s="19">
        <v>24</v>
      </c>
      <c r="E771" s="14">
        <v>202208</v>
      </c>
      <c r="F771" s="63" t="s">
        <v>2554</v>
      </c>
    </row>
    <row r="772" spans="1:6" x14ac:dyDescent="0.2">
      <c r="A772" s="21">
        <v>143297375</v>
      </c>
      <c r="B772" s="21">
        <v>5540246172978</v>
      </c>
      <c r="C772" s="20">
        <v>44785</v>
      </c>
      <c r="D772" s="22">
        <v>836</v>
      </c>
      <c r="E772" s="14">
        <v>202208</v>
      </c>
      <c r="F772" s="63" t="s">
        <v>2554</v>
      </c>
    </row>
    <row r="773" spans="1:6" x14ac:dyDescent="0.2">
      <c r="A773" s="18">
        <v>143297375</v>
      </c>
      <c r="B773" s="18">
        <v>5540246174174</v>
      </c>
      <c r="C773" s="17">
        <v>44785</v>
      </c>
      <c r="D773" s="19">
        <v>232</v>
      </c>
      <c r="E773" s="14">
        <v>202208</v>
      </c>
      <c r="F773" s="63" t="s">
        <v>2554</v>
      </c>
    </row>
    <row r="774" spans="1:6" x14ac:dyDescent="0.2">
      <c r="A774" s="18">
        <v>143297375</v>
      </c>
      <c r="B774" s="18">
        <v>5540246176699</v>
      </c>
      <c r="C774" s="17">
        <v>44785</v>
      </c>
      <c r="D774" s="19">
        <v>2088</v>
      </c>
      <c r="E774" s="14">
        <v>202208</v>
      </c>
      <c r="F774" s="59" t="s">
        <v>2552</v>
      </c>
    </row>
    <row r="775" spans="1:6" x14ac:dyDescent="0.2">
      <c r="A775" s="21">
        <v>143297376</v>
      </c>
      <c r="B775" s="21">
        <v>5540246171933</v>
      </c>
      <c r="C775" s="20">
        <v>44785</v>
      </c>
      <c r="D775" s="22">
        <v>1114</v>
      </c>
      <c r="E775" s="14">
        <v>202208</v>
      </c>
      <c r="F775" s="63" t="s">
        <v>2554</v>
      </c>
    </row>
    <row r="776" spans="1:6" x14ac:dyDescent="0.2">
      <c r="A776" s="18">
        <v>143297376</v>
      </c>
      <c r="B776" s="18">
        <v>5540246176295</v>
      </c>
      <c r="C776" s="17">
        <v>44785</v>
      </c>
      <c r="D776" s="19">
        <v>4455</v>
      </c>
      <c r="E776" s="14">
        <v>202208</v>
      </c>
      <c r="F776" s="63" t="s">
        <v>2554</v>
      </c>
    </row>
    <row r="777" spans="1:6" x14ac:dyDescent="0.2">
      <c r="A777" s="21">
        <v>143297376</v>
      </c>
      <c r="B777" s="21">
        <v>5540246188200</v>
      </c>
      <c r="C777" s="20">
        <v>44785</v>
      </c>
      <c r="D777" s="22">
        <v>743</v>
      </c>
      <c r="E777" s="14">
        <v>202208</v>
      </c>
      <c r="F777" s="59" t="s">
        <v>2552</v>
      </c>
    </row>
    <row r="778" spans="1:6" x14ac:dyDescent="0.2">
      <c r="A778" s="21">
        <v>143297384</v>
      </c>
      <c r="B778" s="21">
        <v>5540246183547</v>
      </c>
      <c r="C778" s="20">
        <v>44793</v>
      </c>
      <c r="D778" s="22">
        <v>5568</v>
      </c>
      <c r="E778" s="14">
        <v>202208</v>
      </c>
      <c r="F778" s="63" t="s">
        <v>2554</v>
      </c>
    </row>
    <row r="779" spans="1:6" x14ac:dyDescent="0.2">
      <c r="A779" s="18">
        <v>143297384</v>
      </c>
      <c r="B779" s="18">
        <v>5540246185278</v>
      </c>
      <c r="C779" s="17">
        <v>44793</v>
      </c>
      <c r="D779" s="19">
        <v>2239</v>
      </c>
      <c r="E779" s="14">
        <v>202208</v>
      </c>
      <c r="F779" s="59" t="s">
        <v>2552</v>
      </c>
    </row>
    <row r="780" spans="1:6" x14ac:dyDescent="0.2">
      <c r="A780" s="18">
        <v>143297385</v>
      </c>
      <c r="B780" s="18">
        <v>5540246171759</v>
      </c>
      <c r="C780" s="17">
        <v>44787</v>
      </c>
      <c r="D780" s="19">
        <v>1253</v>
      </c>
      <c r="E780" s="14">
        <v>202208</v>
      </c>
      <c r="F780" s="63" t="s">
        <v>2554</v>
      </c>
    </row>
    <row r="781" spans="1:6" x14ac:dyDescent="0.2">
      <c r="A781" s="21">
        <v>143297385</v>
      </c>
      <c r="B781" s="21">
        <v>5540246177133</v>
      </c>
      <c r="C781" s="20">
        <v>44787</v>
      </c>
      <c r="D781" s="22">
        <v>3341</v>
      </c>
      <c r="E781" s="14">
        <v>202208</v>
      </c>
      <c r="F781" s="63" t="s">
        <v>2554</v>
      </c>
    </row>
    <row r="782" spans="1:6" x14ac:dyDescent="0.2">
      <c r="A782" s="18">
        <v>143297385</v>
      </c>
      <c r="B782" s="18">
        <v>5540246192148</v>
      </c>
      <c r="C782" s="17">
        <v>44787</v>
      </c>
      <c r="D782" s="19">
        <v>27840</v>
      </c>
      <c r="E782" s="14">
        <v>202208</v>
      </c>
      <c r="F782" s="59" t="s">
        <v>2552</v>
      </c>
    </row>
    <row r="783" spans="1:6" x14ac:dyDescent="0.2">
      <c r="A783" s="18">
        <v>143297387</v>
      </c>
      <c r="B783" s="18">
        <v>5540246194790</v>
      </c>
      <c r="C783" s="17">
        <v>44809</v>
      </c>
      <c r="D783" s="19">
        <v>2631</v>
      </c>
      <c r="E783" s="14">
        <v>202209</v>
      </c>
      <c r="F783" s="59" t="s">
        <v>2552</v>
      </c>
    </row>
    <row r="784" spans="1:6" x14ac:dyDescent="0.2">
      <c r="A784" s="18">
        <v>143297394</v>
      </c>
      <c r="B784" s="18">
        <v>5540246194632</v>
      </c>
      <c r="C784" s="17">
        <v>44791</v>
      </c>
      <c r="D784" s="19">
        <v>836</v>
      </c>
      <c r="E784" s="14">
        <v>202208</v>
      </c>
      <c r="F784" s="59" t="s">
        <v>2552</v>
      </c>
    </row>
    <row r="785" spans="1:6" x14ac:dyDescent="0.2">
      <c r="A785" s="21">
        <v>143297395</v>
      </c>
      <c r="B785" s="21">
        <v>5540246177376</v>
      </c>
      <c r="C785" s="20">
        <v>44800</v>
      </c>
      <c r="D785" s="22">
        <v>1337</v>
      </c>
      <c r="E785" s="14">
        <v>202208</v>
      </c>
      <c r="F785" s="59" t="s">
        <v>2552</v>
      </c>
    </row>
    <row r="786" spans="1:6" x14ac:dyDescent="0.2">
      <c r="A786" s="21">
        <v>143297398</v>
      </c>
      <c r="B786" s="21">
        <v>5540246194467</v>
      </c>
      <c r="C786" s="20">
        <v>44798</v>
      </c>
      <c r="D786" s="22">
        <v>17818</v>
      </c>
      <c r="E786" s="14">
        <v>202208</v>
      </c>
      <c r="F786" s="59" t="s">
        <v>2552</v>
      </c>
    </row>
    <row r="787" spans="1:6" x14ac:dyDescent="0.2">
      <c r="A787" s="18">
        <v>143297399</v>
      </c>
      <c r="B787" s="18">
        <v>5540246191596</v>
      </c>
      <c r="C787" s="17">
        <v>44800</v>
      </c>
      <c r="D787" s="19">
        <v>149</v>
      </c>
      <c r="E787" s="14">
        <v>202208</v>
      </c>
      <c r="F787" s="59" t="s">
        <v>2552</v>
      </c>
    </row>
    <row r="788" spans="1:6" x14ac:dyDescent="0.2">
      <c r="A788" s="18">
        <v>143307413</v>
      </c>
      <c r="B788" s="18">
        <v>5540246174174</v>
      </c>
      <c r="C788" s="17">
        <v>44786</v>
      </c>
      <c r="D788" s="19">
        <v>232</v>
      </c>
      <c r="E788" s="14">
        <v>202208</v>
      </c>
      <c r="F788" s="63" t="s">
        <v>2554</v>
      </c>
    </row>
    <row r="789" spans="1:6" x14ac:dyDescent="0.2">
      <c r="A789" s="21">
        <v>143307413</v>
      </c>
      <c r="B789" s="21">
        <v>5540246176699</v>
      </c>
      <c r="C789" s="20">
        <v>44786</v>
      </c>
      <c r="D789" s="22">
        <v>3132</v>
      </c>
      <c r="E789" s="14">
        <v>202208</v>
      </c>
      <c r="F789" s="59" t="s">
        <v>2552</v>
      </c>
    </row>
    <row r="790" spans="1:6" x14ac:dyDescent="0.2">
      <c r="A790" s="18">
        <v>143307414</v>
      </c>
      <c r="B790" s="18">
        <v>5540246171933</v>
      </c>
      <c r="C790" s="17">
        <v>44786</v>
      </c>
      <c r="D790" s="19">
        <v>557</v>
      </c>
      <c r="E790" s="14">
        <v>202208</v>
      </c>
      <c r="F790" s="59" t="s">
        <v>2552</v>
      </c>
    </row>
    <row r="791" spans="1:6" x14ac:dyDescent="0.2">
      <c r="A791" s="21">
        <v>143307424</v>
      </c>
      <c r="B791" s="21">
        <v>5540246187995</v>
      </c>
      <c r="C791" s="20">
        <v>44837</v>
      </c>
      <c r="D791" s="22">
        <v>1170</v>
      </c>
      <c r="E791" s="14">
        <v>202210</v>
      </c>
      <c r="F791" s="63" t="s">
        <v>2554</v>
      </c>
    </row>
    <row r="792" spans="1:6" x14ac:dyDescent="0.2">
      <c r="A792" s="18">
        <v>143307424</v>
      </c>
      <c r="B792" s="18">
        <v>5540246187997</v>
      </c>
      <c r="C792" s="17">
        <v>44837</v>
      </c>
      <c r="D792" s="19">
        <v>376</v>
      </c>
      <c r="E792" s="14">
        <v>202210</v>
      </c>
      <c r="F792" s="63" t="s">
        <v>2554</v>
      </c>
    </row>
    <row r="793" spans="1:6" x14ac:dyDescent="0.2">
      <c r="A793" s="21">
        <v>143307424</v>
      </c>
      <c r="B793" s="21">
        <v>5540246187998</v>
      </c>
      <c r="C793" s="20">
        <v>44837</v>
      </c>
      <c r="D793" s="22">
        <v>627</v>
      </c>
      <c r="E793" s="14">
        <v>202210</v>
      </c>
      <c r="F793" s="59" t="s">
        <v>2552</v>
      </c>
    </row>
    <row r="794" spans="1:6" x14ac:dyDescent="0.2">
      <c r="A794" s="18">
        <v>143307434</v>
      </c>
      <c r="B794" s="18">
        <v>5540246176295</v>
      </c>
      <c r="C794" s="17">
        <v>44787</v>
      </c>
      <c r="D794" s="19">
        <v>4455</v>
      </c>
      <c r="E794" s="14">
        <v>202208</v>
      </c>
      <c r="F794" s="59" t="s">
        <v>2552</v>
      </c>
    </row>
    <row r="795" spans="1:6" x14ac:dyDescent="0.2">
      <c r="A795" s="21">
        <v>143307435</v>
      </c>
      <c r="B795" s="21">
        <v>5540246172978</v>
      </c>
      <c r="C795" s="20">
        <v>44787</v>
      </c>
      <c r="D795" s="22">
        <v>836</v>
      </c>
      <c r="E795" s="14">
        <v>202208</v>
      </c>
      <c r="F795" s="63" t="s">
        <v>2554</v>
      </c>
    </row>
    <row r="796" spans="1:6" x14ac:dyDescent="0.2">
      <c r="A796" s="21">
        <v>143307435</v>
      </c>
      <c r="B796" s="21">
        <v>5540246176699</v>
      </c>
      <c r="C796" s="20">
        <v>44787</v>
      </c>
      <c r="D796" s="22">
        <v>2088</v>
      </c>
      <c r="E796" s="14">
        <v>202208</v>
      </c>
      <c r="F796" s="63" t="s">
        <v>2554</v>
      </c>
    </row>
    <row r="797" spans="1:6" x14ac:dyDescent="0.2">
      <c r="A797" s="18">
        <v>143307435</v>
      </c>
      <c r="B797" s="18">
        <v>5540246192102</v>
      </c>
      <c r="C797" s="17">
        <v>44787</v>
      </c>
      <c r="D797" s="19">
        <v>2005</v>
      </c>
      <c r="E797" s="14">
        <v>202208</v>
      </c>
      <c r="F797" s="59" t="s">
        <v>2552</v>
      </c>
    </row>
    <row r="798" spans="1:6" x14ac:dyDescent="0.2">
      <c r="A798" s="21">
        <v>143307439</v>
      </c>
      <c r="B798" s="21">
        <v>5540246188224</v>
      </c>
      <c r="C798" s="20">
        <v>44794</v>
      </c>
      <c r="D798" s="22">
        <v>1207</v>
      </c>
      <c r="E798" s="14">
        <v>202208</v>
      </c>
      <c r="F798" s="59" t="s">
        <v>2552</v>
      </c>
    </row>
    <row r="799" spans="1:6" x14ac:dyDescent="0.2">
      <c r="A799" s="18">
        <v>143307440</v>
      </c>
      <c r="B799" s="18">
        <v>5540246193878</v>
      </c>
      <c r="C799" s="17">
        <v>44822</v>
      </c>
      <c r="D799" s="19">
        <v>14141</v>
      </c>
      <c r="E799" s="14">
        <v>202209</v>
      </c>
      <c r="F799" s="59" t="s">
        <v>2552</v>
      </c>
    </row>
    <row r="800" spans="1:6" x14ac:dyDescent="0.2">
      <c r="A800" s="18">
        <v>143307441</v>
      </c>
      <c r="B800" s="18">
        <v>5540246171759</v>
      </c>
      <c r="C800" s="17">
        <v>44793</v>
      </c>
      <c r="D800" s="19">
        <v>2506</v>
      </c>
      <c r="E800" s="14">
        <v>202208</v>
      </c>
      <c r="F800" s="63" t="s">
        <v>2554</v>
      </c>
    </row>
    <row r="801" spans="1:6" x14ac:dyDescent="0.2">
      <c r="A801" s="21">
        <v>143307441</v>
      </c>
      <c r="B801" s="21">
        <v>5540246177133</v>
      </c>
      <c r="C801" s="20">
        <v>44793</v>
      </c>
      <c r="D801" s="22">
        <v>4455</v>
      </c>
      <c r="E801" s="14">
        <v>202208</v>
      </c>
      <c r="F801" s="63" t="s">
        <v>2554</v>
      </c>
    </row>
    <row r="802" spans="1:6" x14ac:dyDescent="0.2">
      <c r="A802" s="18">
        <v>143307441</v>
      </c>
      <c r="B802" s="18">
        <v>5540246192148</v>
      </c>
      <c r="C802" s="17">
        <v>44793</v>
      </c>
      <c r="D802" s="19">
        <v>23664</v>
      </c>
      <c r="E802" s="14">
        <v>202208</v>
      </c>
      <c r="F802" s="59" t="s">
        <v>2552</v>
      </c>
    </row>
    <row r="803" spans="1:6" x14ac:dyDescent="0.2">
      <c r="A803" s="21">
        <v>143307442</v>
      </c>
      <c r="B803" s="21">
        <v>5540246194632</v>
      </c>
      <c r="C803" s="20">
        <v>44799</v>
      </c>
      <c r="D803" s="22">
        <v>836</v>
      </c>
      <c r="E803" s="14">
        <v>202208</v>
      </c>
      <c r="F803" s="59" t="s">
        <v>2552</v>
      </c>
    </row>
    <row r="804" spans="1:6" x14ac:dyDescent="0.2">
      <c r="A804" s="18">
        <v>143307449</v>
      </c>
      <c r="B804" s="18">
        <v>5540246171933</v>
      </c>
      <c r="C804" s="17">
        <v>44788</v>
      </c>
      <c r="D804" s="19">
        <v>836</v>
      </c>
      <c r="E804" s="14">
        <v>202208</v>
      </c>
      <c r="F804" s="63" t="s">
        <v>2554</v>
      </c>
    </row>
    <row r="805" spans="1:6" x14ac:dyDescent="0.2">
      <c r="A805" s="18">
        <v>143307449</v>
      </c>
      <c r="B805" s="18">
        <v>5540246176295</v>
      </c>
      <c r="C805" s="17">
        <v>44788</v>
      </c>
      <c r="D805" s="19">
        <v>4455</v>
      </c>
      <c r="E805" s="14">
        <v>202208</v>
      </c>
      <c r="F805" s="63" t="s">
        <v>2554</v>
      </c>
    </row>
    <row r="806" spans="1:6" x14ac:dyDescent="0.2">
      <c r="A806" s="18">
        <v>143307449</v>
      </c>
      <c r="B806" s="18">
        <v>5540246188200</v>
      </c>
      <c r="C806" s="17">
        <v>44788</v>
      </c>
      <c r="D806" s="19">
        <v>1485</v>
      </c>
      <c r="E806" s="14">
        <v>202208</v>
      </c>
      <c r="F806" s="59" t="s">
        <v>2552</v>
      </c>
    </row>
    <row r="807" spans="1:6" x14ac:dyDescent="0.2">
      <c r="A807" s="18">
        <v>143307451</v>
      </c>
      <c r="B807" s="18">
        <v>5540246172669</v>
      </c>
      <c r="C807" s="17">
        <v>44788</v>
      </c>
      <c r="D807" s="19">
        <v>140</v>
      </c>
      <c r="E807" s="14">
        <v>202208</v>
      </c>
      <c r="F807" s="63" t="s">
        <v>2554</v>
      </c>
    </row>
    <row r="808" spans="1:6" x14ac:dyDescent="0.2">
      <c r="A808" s="21">
        <v>143307451</v>
      </c>
      <c r="B808" s="21">
        <v>5540246172978</v>
      </c>
      <c r="C808" s="20">
        <v>44788</v>
      </c>
      <c r="D808" s="22">
        <v>1671</v>
      </c>
      <c r="E808" s="14">
        <v>202208</v>
      </c>
      <c r="F808" s="63" t="s">
        <v>2554</v>
      </c>
    </row>
    <row r="809" spans="1:6" x14ac:dyDescent="0.2">
      <c r="A809" s="18">
        <v>143307451</v>
      </c>
      <c r="B809" s="18">
        <v>5540246174174</v>
      </c>
      <c r="C809" s="17">
        <v>44788</v>
      </c>
      <c r="D809" s="19">
        <v>232</v>
      </c>
      <c r="E809" s="14">
        <v>202208</v>
      </c>
      <c r="F809" s="63" t="s">
        <v>2554</v>
      </c>
    </row>
    <row r="810" spans="1:6" x14ac:dyDescent="0.2">
      <c r="A810" s="18">
        <v>143307451</v>
      </c>
      <c r="B810" s="18">
        <v>5540246176699</v>
      </c>
      <c r="C810" s="17">
        <v>44788</v>
      </c>
      <c r="D810" s="19">
        <v>2088</v>
      </c>
      <c r="E810" s="14">
        <v>202208</v>
      </c>
      <c r="F810" s="59" t="s">
        <v>2552</v>
      </c>
    </row>
    <row r="811" spans="1:6" x14ac:dyDescent="0.2">
      <c r="A811" s="18">
        <v>143307461</v>
      </c>
      <c r="B811" s="18">
        <v>5540246180522</v>
      </c>
      <c r="C811" s="17">
        <v>44801</v>
      </c>
      <c r="D811" s="19">
        <v>891</v>
      </c>
      <c r="E811" s="14">
        <v>202208</v>
      </c>
      <c r="F811" s="59" t="s">
        <v>2552</v>
      </c>
    </row>
    <row r="812" spans="1:6" x14ac:dyDescent="0.2">
      <c r="A812" s="21">
        <v>143307474</v>
      </c>
      <c r="B812" s="21">
        <v>5540246190727</v>
      </c>
      <c r="C812" s="20">
        <v>44807</v>
      </c>
      <c r="D812" s="22">
        <v>439</v>
      </c>
      <c r="E812" s="14">
        <v>202209</v>
      </c>
      <c r="F812" s="59" t="s">
        <v>2552</v>
      </c>
    </row>
    <row r="813" spans="1:6" x14ac:dyDescent="0.2">
      <c r="A813" s="18">
        <v>143307475</v>
      </c>
      <c r="B813" s="18">
        <v>5540246183558</v>
      </c>
      <c r="C813" s="17">
        <v>44802</v>
      </c>
      <c r="D813" s="19">
        <v>2599</v>
      </c>
      <c r="E813" s="14">
        <v>202208</v>
      </c>
      <c r="F813" s="63" t="s">
        <v>2554</v>
      </c>
    </row>
    <row r="814" spans="1:6" x14ac:dyDescent="0.2">
      <c r="A814" s="21">
        <v>143307475</v>
      </c>
      <c r="B814" s="21">
        <v>5540246192209</v>
      </c>
      <c r="C814" s="20">
        <v>44802</v>
      </c>
      <c r="D814" s="22">
        <v>1114</v>
      </c>
      <c r="E814" s="14">
        <v>202208</v>
      </c>
      <c r="F814" s="63" t="s">
        <v>2554</v>
      </c>
    </row>
    <row r="815" spans="1:6" x14ac:dyDescent="0.2">
      <c r="A815" s="18">
        <v>143307475</v>
      </c>
      <c r="B815" s="18">
        <v>5540246192831</v>
      </c>
      <c r="C815" s="17">
        <v>44802</v>
      </c>
      <c r="D815" s="19">
        <v>1300</v>
      </c>
      <c r="E815" s="14">
        <v>202208</v>
      </c>
      <c r="F815" s="59" t="s">
        <v>2552</v>
      </c>
    </row>
    <row r="816" spans="1:6" x14ac:dyDescent="0.2">
      <c r="A816" s="21">
        <v>143307480</v>
      </c>
      <c r="B816" s="21">
        <v>5540246181061</v>
      </c>
      <c r="C816" s="20">
        <v>44801</v>
      </c>
      <c r="D816" s="22">
        <v>5513</v>
      </c>
      <c r="E816" s="14">
        <v>202208</v>
      </c>
      <c r="F816" s="63" t="s">
        <v>2554</v>
      </c>
    </row>
    <row r="817" spans="1:6" x14ac:dyDescent="0.2">
      <c r="A817" s="18">
        <v>143307480</v>
      </c>
      <c r="B817" s="18">
        <v>5540246183547</v>
      </c>
      <c r="C817" s="17">
        <v>44801</v>
      </c>
      <c r="D817" s="19">
        <v>5568</v>
      </c>
      <c r="E817" s="14">
        <v>202208</v>
      </c>
      <c r="F817" s="63" t="s">
        <v>2554</v>
      </c>
    </row>
    <row r="818" spans="1:6" x14ac:dyDescent="0.2">
      <c r="A818" s="21">
        <v>143307480</v>
      </c>
      <c r="B818" s="21">
        <v>5540246185278</v>
      </c>
      <c r="C818" s="20">
        <v>44801</v>
      </c>
      <c r="D818" s="22">
        <v>1120</v>
      </c>
      <c r="E818" s="14">
        <v>202208</v>
      </c>
      <c r="F818" s="59" t="s">
        <v>2552</v>
      </c>
    </row>
    <row r="819" spans="1:6" x14ac:dyDescent="0.2">
      <c r="A819" s="18">
        <v>143307481</v>
      </c>
      <c r="B819" s="18">
        <v>5540246170256</v>
      </c>
      <c r="C819" s="17">
        <v>44802</v>
      </c>
      <c r="D819" s="19">
        <v>3351</v>
      </c>
      <c r="E819" s="14">
        <v>202208</v>
      </c>
      <c r="F819" s="59" t="s">
        <v>2552</v>
      </c>
    </row>
    <row r="820" spans="1:6" x14ac:dyDescent="0.2">
      <c r="A820" s="21">
        <v>143307486</v>
      </c>
      <c r="B820" s="21">
        <v>5540246171933</v>
      </c>
      <c r="C820" s="20">
        <v>44791</v>
      </c>
      <c r="D820" s="22">
        <v>836</v>
      </c>
      <c r="E820" s="14">
        <v>202208</v>
      </c>
      <c r="F820" s="59" t="s">
        <v>2552</v>
      </c>
    </row>
    <row r="821" spans="1:6" x14ac:dyDescent="0.2">
      <c r="A821" s="18">
        <v>143307487</v>
      </c>
      <c r="B821" s="18">
        <v>5540246172669</v>
      </c>
      <c r="C821" s="17">
        <v>44791</v>
      </c>
      <c r="D821" s="19">
        <v>140</v>
      </c>
      <c r="E821" s="14">
        <v>202208</v>
      </c>
      <c r="F821" s="63" t="s">
        <v>2554</v>
      </c>
    </row>
    <row r="822" spans="1:6" x14ac:dyDescent="0.2">
      <c r="A822" s="21">
        <v>143307487</v>
      </c>
      <c r="B822" s="21">
        <v>5540246172978</v>
      </c>
      <c r="C822" s="20">
        <v>44791</v>
      </c>
      <c r="D822" s="22">
        <v>836</v>
      </c>
      <c r="E822" s="14">
        <v>202208</v>
      </c>
      <c r="F822" s="63" t="s">
        <v>2554</v>
      </c>
    </row>
    <row r="823" spans="1:6" x14ac:dyDescent="0.2">
      <c r="A823" s="21">
        <v>143307487</v>
      </c>
      <c r="B823" s="21">
        <v>5540246174174</v>
      </c>
      <c r="C823" s="20">
        <v>44791</v>
      </c>
      <c r="D823" s="22">
        <v>232</v>
      </c>
      <c r="E823" s="14">
        <v>202208</v>
      </c>
      <c r="F823" s="63" t="s">
        <v>2554</v>
      </c>
    </row>
    <row r="824" spans="1:6" x14ac:dyDescent="0.2">
      <c r="A824" s="21">
        <v>143307487</v>
      </c>
      <c r="B824" s="21">
        <v>5540246176699</v>
      </c>
      <c r="C824" s="20">
        <v>44791</v>
      </c>
      <c r="D824" s="22">
        <v>2088</v>
      </c>
      <c r="E824" s="14">
        <v>202208</v>
      </c>
      <c r="F824" s="63" t="s">
        <v>2554</v>
      </c>
    </row>
    <row r="825" spans="1:6" x14ac:dyDescent="0.2">
      <c r="A825" s="21">
        <v>143307487</v>
      </c>
      <c r="B825" s="21">
        <v>5540246188175</v>
      </c>
      <c r="C825" s="20">
        <v>44791</v>
      </c>
      <c r="D825" s="22">
        <v>116</v>
      </c>
      <c r="E825" s="14">
        <v>202208</v>
      </c>
      <c r="F825" s="59" t="s">
        <v>2552</v>
      </c>
    </row>
    <row r="826" spans="1:6" x14ac:dyDescent="0.2">
      <c r="A826" s="18">
        <v>143307489</v>
      </c>
      <c r="B826" s="18">
        <v>5540246174095</v>
      </c>
      <c r="C826" s="17">
        <v>44794</v>
      </c>
      <c r="D826" s="19">
        <v>140</v>
      </c>
      <c r="E826" s="14">
        <v>202208</v>
      </c>
      <c r="F826" s="59" t="s">
        <v>2552</v>
      </c>
    </row>
    <row r="827" spans="1:6" x14ac:dyDescent="0.2">
      <c r="A827" s="21">
        <v>143307490</v>
      </c>
      <c r="B827" s="21">
        <v>5540246185429</v>
      </c>
      <c r="C827" s="20">
        <v>44793</v>
      </c>
      <c r="D827" s="22">
        <v>140</v>
      </c>
      <c r="E827" s="14">
        <v>202208</v>
      </c>
      <c r="F827" s="63" t="s">
        <v>2554</v>
      </c>
    </row>
    <row r="828" spans="1:6" x14ac:dyDescent="0.2">
      <c r="A828" s="18">
        <v>143307490</v>
      </c>
      <c r="B828" s="18">
        <v>5540246186325</v>
      </c>
      <c r="C828" s="17">
        <v>44793</v>
      </c>
      <c r="D828" s="19">
        <v>140</v>
      </c>
      <c r="E828" s="14">
        <v>202208</v>
      </c>
      <c r="F828" s="59" t="s">
        <v>2552</v>
      </c>
    </row>
    <row r="829" spans="1:6" x14ac:dyDescent="0.2">
      <c r="A829" s="21">
        <v>143307494</v>
      </c>
      <c r="B829" s="21">
        <v>5540246194330</v>
      </c>
      <c r="C829" s="20">
        <v>44794</v>
      </c>
      <c r="D829" s="22">
        <v>4585</v>
      </c>
      <c r="E829" s="14">
        <v>202208</v>
      </c>
      <c r="F829" s="59" t="s">
        <v>2552</v>
      </c>
    </row>
    <row r="830" spans="1:6" x14ac:dyDescent="0.2">
      <c r="A830" s="21">
        <v>143307502</v>
      </c>
      <c r="B830" s="21">
        <v>5540246187987</v>
      </c>
      <c r="C830" s="20">
        <v>44791</v>
      </c>
      <c r="D830" s="22">
        <v>3341</v>
      </c>
      <c r="E830" s="14">
        <v>202208</v>
      </c>
      <c r="F830" s="59" t="s">
        <v>2552</v>
      </c>
    </row>
    <row r="831" spans="1:6" x14ac:dyDescent="0.2">
      <c r="A831" s="21">
        <v>143307513</v>
      </c>
      <c r="B831" s="21">
        <v>5540246187987</v>
      </c>
      <c r="C831" s="20">
        <v>44792</v>
      </c>
      <c r="D831" s="22">
        <v>1114</v>
      </c>
      <c r="E831" s="14">
        <v>202208</v>
      </c>
      <c r="F831" s="59" t="s">
        <v>2552</v>
      </c>
    </row>
    <row r="832" spans="1:6" x14ac:dyDescent="0.2">
      <c r="A832" s="18">
        <v>143307514</v>
      </c>
      <c r="B832" s="18">
        <v>5540246172978</v>
      </c>
      <c r="C832" s="17">
        <v>44792</v>
      </c>
      <c r="D832" s="19">
        <v>836</v>
      </c>
      <c r="E832" s="14">
        <v>202208</v>
      </c>
      <c r="F832" s="63" t="s">
        <v>2554</v>
      </c>
    </row>
    <row r="833" spans="1:6" x14ac:dyDescent="0.2">
      <c r="A833" s="21">
        <v>143307514</v>
      </c>
      <c r="B833" s="21">
        <v>5540246176699</v>
      </c>
      <c r="C833" s="20">
        <v>44792</v>
      </c>
      <c r="D833" s="22">
        <v>1044</v>
      </c>
      <c r="E833" s="14">
        <v>202208</v>
      </c>
      <c r="F833" s="63" t="s">
        <v>2554</v>
      </c>
    </row>
    <row r="834" spans="1:6" x14ac:dyDescent="0.2">
      <c r="A834" s="21">
        <v>143307514</v>
      </c>
      <c r="B834" s="21">
        <v>5540246188175</v>
      </c>
      <c r="C834" s="20">
        <v>44792</v>
      </c>
      <c r="D834" s="22">
        <v>70</v>
      </c>
      <c r="E834" s="14">
        <v>202208</v>
      </c>
      <c r="F834" s="59" t="s">
        <v>2552</v>
      </c>
    </row>
    <row r="835" spans="1:6" x14ac:dyDescent="0.2">
      <c r="A835" s="21">
        <v>143307519</v>
      </c>
      <c r="B835" s="21">
        <v>5540246195096</v>
      </c>
      <c r="C835" s="20">
        <v>44795</v>
      </c>
      <c r="D835" s="22">
        <v>5012</v>
      </c>
      <c r="E835" s="14">
        <v>202208</v>
      </c>
      <c r="F835" s="59" t="s">
        <v>2552</v>
      </c>
    </row>
    <row r="836" spans="1:6" x14ac:dyDescent="0.2">
      <c r="A836" s="21">
        <v>143307521</v>
      </c>
      <c r="B836" s="21">
        <v>5540246183130</v>
      </c>
      <c r="C836" s="20">
        <v>44799</v>
      </c>
      <c r="D836" s="22">
        <v>2256</v>
      </c>
      <c r="E836" s="14">
        <v>202208</v>
      </c>
      <c r="F836" s="63" t="s">
        <v>2554</v>
      </c>
    </row>
    <row r="837" spans="1:6" x14ac:dyDescent="0.2">
      <c r="A837" s="18">
        <v>143307521</v>
      </c>
      <c r="B837" s="18">
        <v>5540246183538</v>
      </c>
      <c r="C837" s="17">
        <v>44799</v>
      </c>
      <c r="D837" s="19">
        <v>919</v>
      </c>
      <c r="E837" s="14">
        <v>202208</v>
      </c>
      <c r="F837" s="63" t="s">
        <v>2554</v>
      </c>
    </row>
    <row r="838" spans="1:6" x14ac:dyDescent="0.2">
      <c r="A838" s="21">
        <v>143307521</v>
      </c>
      <c r="B838" s="21">
        <v>5540246183555</v>
      </c>
      <c r="C838" s="20">
        <v>44799</v>
      </c>
      <c r="D838" s="22">
        <v>543</v>
      </c>
      <c r="E838" s="14">
        <v>202208</v>
      </c>
      <c r="F838" s="59" t="s">
        <v>2552</v>
      </c>
    </row>
    <row r="839" spans="1:6" x14ac:dyDescent="0.2">
      <c r="A839" s="21">
        <v>143307522</v>
      </c>
      <c r="B839" s="21">
        <v>5540246171759</v>
      </c>
      <c r="C839" s="20">
        <v>44798</v>
      </c>
      <c r="D839" s="22">
        <v>2506</v>
      </c>
      <c r="E839" s="14">
        <v>202208</v>
      </c>
      <c r="F839" s="63" t="s">
        <v>2554</v>
      </c>
    </row>
    <row r="840" spans="1:6" x14ac:dyDescent="0.2">
      <c r="A840" s="18">
        <v>143307522</v>
      </c>
      <c r="B840" s="18">
        <v>5540246177133</v>
      </c>
      <c r="C840" s="17">
        <v>44798</v>
      </c>
      <c r="D840" s="19">
        <v>2228</v>
      </c>
      <c r="E840" s="14">
        <v>202208</v>
      </c>
      <c r="F840" s="63" t="s">
        <v>2554</v>
      </c>
    </row>
    <row r="841" spans="1:6" x14ac:dyDescent="0.2">
      <c r="A841" s="21">
        <v>143307522</v>
      </c>
      <c r="B841" s="21">
        <v>5540246192148</v>
      </c>
      <c r="C841" s="20">
        <v>44798</v>
      </c>
      <c r="D841" s="22">
        <v>27840</v>
      </c>
      <c r="E841" s="14">
        <v>202208</v>
      </c>
      <c r="F841" s="59" t="s">
        <v>2552</v>
      </c>
    </row>
    <row r="842" spans="1:6" x14ac:dyDescent="0.2">
      <c r="A842" s="21">
        <v>143307525</v>
      </c>
      <c r="B842" s="21">
        <v>5540246194632</v>
      </c>
      <c r="C842" s="20">
        <v>44802</v>
      </c>
      <c r="D842" s="22">
        <v>1003</v>
      </c>
      <c r="E842" s="14">
        <v>202208</v>
      </c>
      <c r="F842" s="59" t="s">
        <v>2552</v>
      </c>
    </row>
    <row r="843" spans="1:6" x14ac:dyDescent="0.2">
      <c r="A843" s="21">
        <v>143307527</v>
      </c>
      <c r="B843" s="21">
        <v>5540246173906</v>
      </c>
      <c r="C843" s="20">
        <v>44801</v>
      </c>
      <c r="D843" s="22">
        <v>1634</v>
      </c>
      <c r="E843" s="14">
        <v>202208</v>
      </c>
      <c r="F843" s="63" t="s">
        <v>2554</v>
      </c>
    </row>
    <row r="844" spans="1:6" x14ac:dyDescent="0.2">
      <c r="A844" s="18">
        <v>143307527</v>
      </c>
      <c r="B844" s="18">
        <v>5540246181016</v>
      </c>
      <c r="C844" s="17">
        <v>44801</v>
      </c>
      <c r="D844" s="19">
        <v>3564</v>
      </c>
      <c r="E844" s="14">
        <v>202208</v>
      </c>
      <c r="F844" s="59" t="s">
        <v>2552</v>
      </c>
    </row>
    <row r="845" spans="1:6" x14ac:dyDescent="0.2">
      <c r="A845" s="21">
        <v>143307530</v>
      </c>
      <c r="B845" s="21">
        <v>5540246183844</v>
      </c>
      <c r="C845" s="20">
        <v>44798</v>
      </c>
      <c r="D845" s="22">
        <v>140</v>
      </c>
      <c r="E845" s="14">
        <v>202208</v>
      </c>
      <c r="F845" s="59" t="s">
        <v>2552</v>
      </c>
    </row>
    <row r="846" spans="1:6" x14ac:dyDescent="0.2">
      <c r="A846" s="18">
        <v>143317554</v>
      </c>
      <c r="B846" s="18">
        <v>5540246176294</v>
      </c>
      <c r="C846" s="17">
        <v>44793</v>
      </c>
      <c r="D846" s="19">
        <v>2970</v>
      </c>
      <c r="E846" s="14">
        <v>202208</v>
      </c>
      <c r="F846" s="63" t="s">
        <v>2554</v>
      </c>
    </row>
    <row r="847" spans="1:6" x14ac:dyDescent="0.2">
      <c r="A847" s="21">
        <v>143317554</v>
      </c>
      <c r="B847" s="21">
        <v>5540246176295</v>
      </c>
      <c r="C847" s="20">
        <v>44793</v>
      </c>
      <c r="D847" s="22">
        <v>7424</v>
      </c>
      <c r="E847" s="14">
        <v>202208</v>
      </c>
      <c r="F847" s="63" t="s">
        <v>2554</v>
      </c>
    </row>
    <row r="848" spans="1:6" x14ac:dyDescent="0.2">
      <c r="A848" s="21">
        <v>143317554</v>
      </c>
      <c r="B848" s="21">
        <v>5540246187987</v>
      </c>
      <c r="C848" s="20">
        <v>44793</v>
      </c>
      <c r="D848" s="22">
        <v>4455</v>
      </c>
      <c r="E848" s="14">
        <v>202208</v>
      </c>
      <c r="F848" s="63" t="s">
        <v>2554</v>
      </c>
    </row>
    <row r="849" spans="1:6" x14ac:dyDescent="0.2">
      <c r="A849" s="18">
        <v>143317554</v>
      </c>
      <c r="B849" s="18">
        <v>5540246188200</v>
      </c>
      <c r="C849" s="17">
        <v>44793</v>
      </c>
      <c r="D849" s="19">
        <v>1485</v>
      </c>
      <c r="E849" s="14">
        <v>202208</v>
      </c>
      <c r="F849" s="59" t="s">
        <v>2552</v>
      </c>
    </row>
    <row r="850" spans="1:6" x14ac:dyDescent="0.2">
      <c r="A850" s="18">
        <v>143317555</v>
      </c>
      <c r="B850" s="18">
        <v>5540246172978</v>
      </c>
      <c r="C850" s="17">
        <v>44793</v>
      </c>
      <c r="D850" s="19">
        <v>836</v>
      </c>
      <c r="E850" s="14">
        <v>202208</v>
      </c>
      <c r="F850" s="63" t="s">
        <v>2554</v>
      </c>
    </row>
    <row r="851" spans="1:6" x14ac:dyDescent="0.2">
      <c r="A851" s="21">
        <v>143317555</v>
      </c>
      <c r="B851" s="21">
        <v>5540246174174</v>
      </c>
      <c r="C851" s="20">
        <v>44793</v>
      </c>
      <c r="D851" s="22">
        <v>232</v>
      </c>
      <c r="E851" s="14">
        <v>202208</v>
      </c>
      <c r="F851" s="63" t="s">
        <v>2554</v>
      </c>
    </row>
    <row r="852" spans="1:6" x14ac:dyDescent="0.2">
      <c r="A852" s="21">
        <v>143317555</v>
      </c>
      <c r="B852" s="21">
        <v>5540246176699</v>
      </c>
      <c r="C852" s="20">
        <v>44793</v>
      </c>
      <c r="D852" s="22">
        <v>2088</v>
      </c>
      <c r="E852" s="14">
        <v>202208</v>
      </c>
      <c r="F852" s="59" t="s">
        <v>2552</v>
      </c>
    </row>
    <row r="853" spans="1:6" x14ac:dyDescent="0.2">
      <c r="A853" s="18">
        <v>143317561</v>
      </c>
      <c r="B853" s="18">
        <v>5540246173472</v>
      </c>
      <c r="C853" s="17">
        <v>44799</v>
      </c>
      <c r="D853" s="19">
        <v>279</v>
      </c>
      <c r="E853" s="14">
        <v>202208</v>
      </c>
      <c r="F853" s="63" t="s">
        <v>2554</v>
      </c>
    </row>
    <row r="854" spans="1:6" x14ac:dyDescent="0.2">
      <c r="A854" s="21">
        <v>143317561</v>
      </c>
      <c r="B854" s="21">
        <v>5540246175049</v>
      </c>
      <c r="C854" s="20">
        <v>44799</v>
      </c>
      <c r="D854" s="22">
        <v>696</v>
      </c>
      <c r="E854" s="14">
        <v>202208</v>
      </c>
      <c r="F854" s="63" t="s">
        <v>2554</v>
      </c>
    </row>
    <row r="855" spans="1:6" x14ac:dyDescent="0.2">
      <c r="A855" s="18">
        <v>143317561</v>
      </c>
      <c r="B855" s="18">
        <v>5540246175050</v>
      </c>
      <c r="C855" s="17">
        <v>44799</v>
      </c>
      <c r="D855" s="19">
        <v>557</v>
      </c>
      <c r="E855" s="14">
        <v>202208</v>
      </c>
      <c r="F855" s="59" t="s">
        <v>2552</v>
      </c>
    </row>
    <row r="856" spans="1:6" x14ac:dyDescent="0.2">
      <c r="A856" s="21">
        <v>143317576</v>
      </c>
      <c r="B856" s="21">
        <v>5540246171933</v>
      </c>
      <c r="C856" s="20">
        <v>44794</v>
      </c>
      <c r="D856" s="22">
        <v>557</v>
      </c>
      <c r="E856" s="14">
        <v>202208</v>
      </c>
      <c r="F856" s="63" t="s">
        <v>2554</v>
      </c>
    </row>
    <row r="857" spans="1:6" x14ac:dyDescent="0.2">
      <c r="A857" s="18">
        <v>143317576</v>
      </c>
      <c r="B857" s="18">
        <v>5540246176294</v>
      </c>
      <c r="C857" s="17">
        <v>44794</v>
      </c>
      <c r="D857" s="19">
        <v>1485</v>
      </c>
      <c r="E857" s="14">
        <v>202208</v>
      </c>
      <c r="F857" s="63" t="s">
        <v>2554</v>
      </c>
    </row>
    <row r="858" spans="1:6" x14ac:dyDescent="0.2">
      <c r="A858" s="21">
        <v>143317576</v>
      </c>
      <c r="B858" s="21">
        <v>5540246176295</v>
      </c>
      <c r="C858" s="20">
        <v>44794</v>
      </c>
      <c r="D858" s="22">
        <v>5568</v>
      </c>
      <c r="E858" s="14">
        <v>202208</v>
      </c>
      <c r="F858" s="63" t="s">
        <v>2554</v>
      </c>
    </row>
    <row r="859" spans="1:6" x14ac:dyDescent="0.2">
      <c r="A859" s="21">
        <v>143317576</v>
      </c>
      <c r="B859" s="21">
        <v>5540246188200</v>
      </c>
      <c r="C859" s="20">
        <v>44794</v>
      </c>
      <c r="D859" s="22">
        <v>743</v>
      </c>
      <c r="E859" s="14">
        <v>202208</v>
      </c>
      <c r="F859" s="59" t="s">
        <v>2552</v>
      </c>
    </row>
    <row r="860" spans="1:6" x14ac:dyDescent="0.2">
      <c r="A860" s="21">
        <v>143317577</v>
      </c>
      <c r="B860" s="21">
        <v>5540246172539</v>
      </c>
      <c r="C860" s="20">
        <v>44794</v>
      </c>
      <c r="D860" s="22">
        <v>24</v>
      </c>
      <c r="E860" s="14">
        <v>202208</v>
      </c>
      <c r="F860" s="63" t="s">
        <v>2554</v>
      </c>
    </row>
    <row r="861" spans="1:6" x14ac:dyDescent="0.2">
      <c r="A861" s="18">
        <v>143317577</v>
      </c>
      <c r="B861" s="18">
        <v>5540246172669</v>
      </c>
      <c r="C861" s="17">
        <v>44794</v>
      </c>
      <c r="D861" s="19">
        <v>279</v>
      </c>
      <c r="E861" s="14">
        <v>202208</v>
      </c>
      <c r="F861" s="63" t="s">
        <v>2554</v>
      </c>
    </row>
    <row r="862" spans="1:6" x14ac:dyDescent="0.2">
      <c r="A862" s="21">
        <v>143317577</v>
      </c>
      <c r="B862" s="21">
        <v>5540246172978</v>
      </c>
      <c r="C862" s="20">
        <v>44794</v>
      </c>
      <c r="D862" s="22">
        <v>836</v>
      </c>
      <c r="E862" s="14">
        <v>202208</v>
      </c>
      <c r="F862" s="63" t="s">
        <v>2554</v>
      </c>
    </row>
    <row r="863" spans="1:6" x14ac:dyDescent="0.2">
      <c r="A863" s="18">
        <v>143317577</v>
      </c>
      <c r="B863" s="18">
        <v>5540246174174</v>
      </c>
      <c r="C863" s="17">
        <v>44794</v>
      </c>
      <c r="D863" s="19">
        <v>232</v>
      </c>
      <c r="E863" s="14">
        <v>202208</v>
      </c>
      <c r="F863" s="63" t="s">
        <v>2554</v>
      </c>
    </row>
    <row r="864" spans="1:6" x14ac:dyDescent="0.2">
      <c r="A864" s="18">
        <v>143317577</v>
      </c>
      <c r="B864" s="18">
        <v>5540246176699</v>
      </c>
      <c r="C864" s="17">
        <v>44794</v>
      </c>
      <c r="D864" s="19">
        <v>1880</v>
      </c>
      <c r="E864" s="14">
        <v>202208</v>
      </c>
      <c r="F864" s="59" t="s">
        <v>2552</v>
      </c>
    </row>
    <row r="865" spans="1:6" x14ac:dyDescent="0.2">
      <c r="A865" s="18">
        <v>143317587</v>
      </c>
      <c r="B865" s="18">
        <v>5540246171933</v>
      </c>
      <c r="C865" s="17">
        <v>44795</v>
      </c>
      <c r="D865" s="19">
        <v>557</v>
      </c>
      <c r="E865" s="14">
        <v>202208</v>
      </c>
      <c r="F865" s="63" t="s">
        <v>2554</v>
      </c>
    </row>
    <row r="866" spans="1:6" x14ac:dyDescent="0.2">
      <c r="A866" s="18">
        <v>143317587</v>
      </c>
      <c r="B866" s="18">
        <v>5540246188200</v>
      </c>
      <c r="C866" s="17">
        <v>44795</v>
      </c>
      <c r="D866" s="19">
        <v>743</v>
      </c>
      <c r="E866" s="14">
        <v>202208</v>
      </c>
      <c r="F866" s="59" t="s">
        <v>2552</v>
      </c>
    </row>
    <row r="867" spans="1:6" x14ac:dyDescent="0.2">
      <c r="A867" s="18">
        <v>143317588</v>
      </c>
      <c r="B867" s="18">
        <v>5540246172978</v>
      </c>
      <c r="C867" s="17">
        <v>44795</v>
      </c>
      <c r="D867" s="19">
        <v>836</v>
      </c>
      <c r="E867" s="14">
        <v>202208</v>
      </c>
      <c r="F867" s="63" t="s">
        <v>2554</v>
      </c>
    </row>
    <row r="868" spans="1:6" x14ac:dyDescent="0.2">
      <c r="A868" s="21">
        <v>143317588</v>
      </c>
      <c r="B868" s="21">
        <v>5540246174174</v>
      </c>
      <c r="C868" s="20">
        <v>44795</v>
      </c>
      <c r="D868" s="22">
        <v>232</v>
      </c>
      <c r="E868" s="14">
        <v>202208</v>
      </c>
      <c r="F868" s="63" t="s">
        <v>2554</v>
      </c>
    </row>
    <row r="869" spans="1:6" x14ac:dyDescent="0.2">
      <c r="A869" s="18">
        <v>143317588</v>
      </c>
      <c r="B869" s="18">
        <v>5540246176699</v>
      </c>
      <c r="C869" s="17">
        <v>44795</v>
      </c>
      <c r="D869" s="19">
        <v>3132</v>
      </c>
      <c r="E869" s="14">
        <v>202208</v>
      </c>
      <c r="F869" s="63" t="s">
        <v>2554</v>
      </c>
    </row>
    <row r="870" spans="1:6" x14ac:dyDescent="0.2">
      <c r="A870" s="18">
        <v>143317588</v>
      </c>
      <c r="B870" s="18">
        <v>5540246188175</v>
      </c>
      <c r="C870" s="17">
        <v>44795</v>
      </c>
      <c r="D870" s="19">
        <v>163</v>
      </c>
      <c r="E870" s="14">
        <v>202208</v>
      </c>
      <c r="F870" s="59" t="s">
        <v>2552</v>
      </c>
    </row>
    <row r="871" spans="1:6" x14ac:dyDescent="0.2">
      <c r="A871" s="18">
        <v>143317598</v>
      </c>
      <c r="B871" s="18">
        <v>5540246173472</v>
      </c>
      <c r="C871" s="17">
        <v>44795</v>
      </c>
      <c r="D871" s="19">
        <v>140</v>
      </c>
      <c r="E871" s="14">
        <v>202208</v>
      </c>
      <c r="F871" s="59" t="s">
        <v>2552</v>
      </c>
    </row>
    <row r="872" spans="1:6" x14ac:dyDescent="0.2">
      <c r="A872" s="21">
        <v>143317609</v>
      </c>
      <c r="B872" s="21">
        <v>5540246187987</v>
      </c>
      <c r="C872" s="20">
        <v>44798</v>
      </c>
      <c r="D872" s="22">
        <v>2228</v>
      </c>
      <c r="E872" s="14">
        <v>202208</v>
      </c>
      <c r="F872" s="63" t="s">
        <v>2554</v>
      </c>
    </row>
    <row r="873" spans="1:6" x14ac:dyDescent="0.2">
      <c r="A873" s="18">
        <v>143317609</v>
      </c>
      <c r="B873" s="18">
        <v>5540246188200</v>
      </c>
      <c r="C873" s="17">
        <v>44798</v>
      </c>
      <c r="D873" s="19">
        <v>1485</v>
      </c>
      <c r="E873" s="14">
        <v>202208</v>
      </c>
      <c r="F873" s="59" t="s">
        <v>2552</v>
      </c>
    </row>
    <row r="874" spans="1:6" x14ac:dyDescent="0.2">
      <c r="A874" s="18">
        <v>143317610</v>
      </c>
      <c r="B874" s="18">
        <v>5540246174174</v>
      </c>
      <c r="C874" s="17">
        <v>44798</v>
      </c>
      <c r="D874" s="19">
        <v>232</v>
      </c>
      <c r="E874" s="14">
        <v>202208</v>
      </c>
      <c r="F874" s="63" t="s">
        <v>2554</v>
      </c>
    </row>
    <row r="875" spans="1:6" x14ac:dyDescent="0.2">
      <c r="A875" s="21">
        <v>143317610</v>
      </c>
      <c r="B875" s="21">
        <v>5540246188175</v>
      </c>
      <c r="C875" s="20">
        <v>44798</v>
      </c>
      <c r="D875" s="22">
        <v>93</v>
      </c>
      <c r="E875" s="14">
        <v>202208</v>
      </c>
      <c r="F875" s="59" t="s">
        <v>2552</v>
      </c>
    </row>
    <row r="876" spans="1:6" x14ac:dyDescent="0.2">
      <c r="A876" s="18">
        <v>143317615</v>
      </c>
      <c r="B876" s="18">
        <v>5540246185429</v>
      </c>
      <c r="C876" s="17">
        <v>44801</v>
      </c>
      <c r="D876" s="19">
        <v>70</v>
      </c>
      <c r="E876" s="14">
        <v>202208</v>
      </c>
      <c r="F876" s="63" t="s">
        <v>2554</v>
      </c>
    </row>
    <row r="877" spans="1:6" x14ac:dyDescent="0.2">
      <c r="A877" s="21">
        <v>143317615</v>
      </c>
      <c r="B877" s="21">
        <v>5540246186325</v>
      </c>
      <c r="C877" s="20">
        <v>44801</v>
      </c>
      <c r="D877" s="22">
        <v>140</v>
      </c>
      <c r="E877" s="14">
        <v>202208</v>
      </c>
      <c r="F877" s="59" t="s">
        <v>2552</v>
      </c>
    </row>
    <row r="878" spans="1:6" x14ac:dyDescent="0.2">
      <c r="A878" s="18">
        <v>143317631</v>
      </c>
      <c r="B878" s="18">
        <v>5540246187882</v>
      </c>
      <c r="C878" s="17">
        <v>44876</v>
      </c>
      <c r="D878" s="19">
        <v>163</v>
      </c>
      <c r="E878" s="14">
        <v>202211</v>
      </c>
      <c r="F878" s="63" t="s">
        <v>2554</v>
      </c>
    </row>
    <row r="879" spans="1:6" x14ac:dyDescent="0.2">
      <c r="A879" s="18">
        <v>143317631</v>
      </c>
      <c r="B879" s="18">
        <v>5540246187995</v>
      </c>
      <c r="C879" s="17">
        <v>44876</v>
      </c>
      <c r="D879" s="19">
        <v>464</v>
      </c>
      <c r="E879" s="14">
        <v>202211</v>
      </c>
      <c r="F879" s="63" t="s">
        <v>2554</v>
      </c>
    </row>
    <row r="880" spans="1:6" x14ac:dyDescent="0.2">
      <c r="A880" s="21">
        <v>143317631</v>
      </c>
      <c r="B880" s="21">
        <v>5540246187997</v>
      </c>
      <c r="C880" s="20">
        <v>44876</v>
      </c>
      <c r="D880" s="22">
        <v>205</v>
      </c>
      <c r="E880" s="14">
        <v>202211</v>
      </c>
      <c r="F880" s="59" t="s">
        <v>2552</v>
      </c>
    </row>
    <row r="881" spans="1:6" x14ac:dyDescent="0.2">
      <c r="A881" s="18">
        <v>143317638</v>
      </c>
      <c r="B881" s="18">
        <v>5540246172539</v>
      </c>
      <c r="C881" s="17">
        <v>44799</v>
      </c>
      <c r="D881" s="19">
        <v>47</v>
      </c>
      <c r="E881" s="14">
        <v>202208</v>
      </c>
      <c r="F881" s="63" t="s">
        <v>2554</v>
      </c>
    </row>
    <row r="882" spans="1:6" x14ac:dyDescent="0.2">
      <c r="A882" s="21">
        <v>143317638</v>
      </c>
      <c r="B882" s="21">
        <v>5540246172669</v>
      </c>
      <c r="C882" s="20">
        <v>44799</v>
      </c>
      <c r="D882" s="22">
        <v>279</v>
      </c>
      <c r="E882" s="14">
        <v>202208</v>
      </c>
      <c r="F882" s="63" t="s">
        <v>2554</v>
      </c>
    </row>
    <row r="883" spans="1:6" x14ac:dyDescent="0.2">
      <c r="A883" s="18">
        <v>143317638</v>
      </c>
      <c r="B883" s="18">
        <v>5540246176699</v>
      </c>
      <c r="C883" s="17">
        <v>44799</v>
      </c>
      <c r="D883" s="19">
        <v>4176</v>
      </c>
      <c r="E883" s="14">
        <v>202208</v>
      </c>
      <c r="F883" s="63" t="s">
        <v>2554</v>
      </c>
    </row>
    <row r="884" spans="1:6" x14ac:dyDescent="0.2">
      <c r="A884" s="21">
        <v>143317638</v>
      </c>
      <c r="B884" s="21">
        <v>5540246188175</v>
      </c>
      <c r="C884" s="20">
        <v>44799</v>
      </c>
      <c r="D884" s="22">
        <v>70</v>
      </c>
      <c r="E884" s="14">
        <v>202208</v>
      </c>
      <c r="F884" s="63" t="s">
        <v>2554</v>
      </c>
    </row>
    <row r="885" spans="1:6" x14ac:dyDescent="0.2">
      <c r="A885" s="18">
        <v>143317638</v>
      </c>
      <c r="B885" s="18">
        <v>5540246192102</v>
      </c>
      <c r="C885" s="17">
        <v>44799</v>
      </c>
      <c r="D885" s="19">
        <v>4009</v>
      </c>
      <c r="E885" s="14">
        <v>202208</v>
      </c>
      <c r="F885" s="59" t="s">
        <v>2552</v>
      </c>
    </row>
    <row r="886" spans="1:6" x14ac:dyDescent="0.2">
      <c r="A886" s="21">
        <v>143317639</v>
      </c>
      <c r="B886" s="21">
        <v>5540246187987</v>
      </c>
      <c r="C886" s="20">
        <v>44799</v>
      </c>
      <c r="D886" s="22">
        <v>1114</v>
      </c>
      <c r="E886" s="14">
        <v>202208</v>
      </c>
      <c r="F886" s="59" t="s">
        <v>2552</v>
      </c>
    </row>
    <row r="887" spans="1:6" x14ac:dyDescent="0.2">
      <c r="A887" s="18">
        <v>143317642</v>
      </c>
      <c r="B887" s="18">
        <v>5540246173472</v>
      </c>
      <c r="C887" s="17">
        <v>44802</v>
      </c>
      <c r="D887" s="19">
        <v>279</v>
      </c>
      <c r="E887" s="14">
        <v>202208</v>
      </c>
      <c r="F887" s="63" t="s">
        <v>2554</v>
      </c>
    </row>
    <row r="888" spans="1:6" x14ac:dyDescent="0.2">
      <c r="A888" s="21">
        <v>143317642</v>
      </c>
      <c r="B888" s="21">
        <v>5540246175047</v>
      </c>
      <c r="C888" s="20">
        <v>44802</v>
      </c>
      <c r="D888" s="22">
        <v>279</v>
      </c>
      <c r="E888" s="14">
        <v>202208</v>
      </c>
      <c r="F888" s="63" t="s">
        <v>2554</v>
      </c>
    </row>
    <row r="889" spans="1:6" x14ac:dyDescent="0.2">
      <c r="A889" s="18">
        <v>143317642</v>
      </c>
      <c r="B889" s="18">
        <v>5540246175049</v>
      </c>
      <c r="C889" s="17">
        <v>44802</v>
      </c>
      <c r="D889" s="19">
        <v>557</v>
      </c>
      <c r="E889" s="14">
        <v>202208</v>
      </c>
      <c r="F889" s="63" t="s">
        <v>2554</v>
      </c>
    </row>
    <row r="890" spans="1:6" x14ac:dyDescent="0.2">
      <c r="A890" s="21">
        <v>143317642</v>
      </c>
      <c r="B890" s="21">
        <v>5540246175050</v>
      </c>
      <c r="C890" s="20">
        <v>44802</v>
      </c>
      <c r="D890" s="22">
        <v>557</v>
      </c>
      <c r="E890" s="14">
        <v>202208</v>
      </c>
      <c r="F890" s="63" t="s">
        <v>2554</v>
      </c>
    </row>
    <row r="891" spans="1:6" x14ac:dyDescent="0.2">
      <c r="A891" s="18">
        <v>143317642</v>
      </c>
      <c r="B891" s="18">
        <v>5540246190743</v>
      </c>
      <c r="C891" s="17">
        <v>44802</v>
      </c>
      <c r="D891" s="19">
        <v>279</v>
      </c>
      <c r="E891" s="14">
        <v>202208</v>
      </c>
      <c r="F891" s="59" t="s">
        <v>2552</v>
      </c>
    </row>
    <row r="892" spans="1:6" x14ac:dyDescent="0.2">
      <c r="A892" s="21">
        <v>143327658</v>
      </c>
      <c r="B892" s="21">
        <v>5540246172978</v>
      </c>
      <c r="C892" s="20">
        <v>44800</v>
      </c>
      <c r="D892" s="22">
        <v>836</v>
      </c>
      <c r="E892" s="14">
        <v>202208</v>
      </c>
      <c r="F892" s="63" t="s">
        <v>2554</v>
      </c>
    </row>
    <row r="893" spans="1:6" x14ac:dyDescent="0.2">
      <c r="A893" s="18">
        <v>143327658</v>
      </c>
      <c r="B893" s="18">
        <v>5540246174174</v>
      </c>
      <c r="C893" s="17">
        <v>44800</v>
      </c>
      <c r="D893" s="19">
        <v>232</v>
      </c>
      <c r="E893" s="14">
        <v>202208</v>
      </c>
      <c r="F893" s="63" t="s">
        <v>2554</v>
      </c>
    </row>
    <row r="894" spans="1:6" x14ac:dyDescent="0.2">
      <c r="A894" s="18">
        <v>143327658</v>
      </c>
      <c r="B894" s="18">
        <v>5540246176699</v>
      </c>
      <c r="C894" s="17">
        <v>44800</v>
      </c>
      <c r="D894" s="19">
        <v>6264</v>
      </c>
      <c r="E894" s="14">
        <v>202208</v>
      </c>
      <c r="F894" s="59" t="s">
        <v>2552</v>
      </c>
    </row>
    <row r="895" spans="1:6" x14ac:dyDescent="0.2">
      <c r="A895" s="21">
        <v>143327660</v>
      </c>
      <c r="B895" s="21">
        <v>5540246176295</v>
      </c>
      <c r="C895" s="20">
        <v>44800</v>
      </c>
      <c r="D895" s="22">
        <v>4455</v>
      </c>
      <c r="E895" s="14">
        <v>202208</v>
      </c>
      <c r="F895" s="63" t="s">
        <v>2554</v>
      </c>
    </row>
    <row r="896" spans="1:6" x14ac:dyDescent="0.2">
      <c r="A896" s="18">
        <v>143327660</v>
      </c>
      <c r="B896" s="18">
        <v>5540246188200</v>
      </c>
      <c r="C896" s="17">
        <v>44800</v>
      </c>
      <c r="D896" s="19">
        <v>1485</v>
      </c>
      <c r="E896" s="14">
        <v>202208</v>
      </c>
      <c r="F896" s="59" t="s">
        <v>2552</v>
      </c>
    </row>
    <row r="897" spans="1:6" x14ac:dyDescent="0.2">
      <c r="A897" s="18">
        <v>143327661</v>
      </c>
      <c r="B897" s="18">
        <v>5540246194632</v>
      </c>
      <c r="C897" s="17">
        <v>44798</v>
      </c>
      <c r="D897" s="19">
        <v>335</v>
      </c>
      <c r="E897" s="14">
        <v>202208</v>
      </c>
      <c r="F897" s="59" t="s">
        <v>2552</v>
      </c>
    </row>
    <row r="898" spans="1:6" x14ac:dyDescent="0.2">
      <c r="A898" s="21">
        <v>143327671</v>
      </c>
      <c r="B898" s="21">
        <v>5540246194632</v>
      </c>
      <c r="C898" s="20">
        <v>44807</v>
      </c>
      <c r="D898" s="22">
        <v>1337</v>
      </c>
      <c r="E898" s="14">
        <v>202209</v>
      </c>
      <c r="F898" s="59" t="s">
        <v>2552</v>
      </c>
    </row>
    <row r="899" spans="1:6" x14ac:dyDescent="0.2">
      <c r="A899" s="18">
        <v>143327673</v>
      </c>
      <c r="B899" s="18">
        <v>5540246184036</v>
      </c>
      <c r="C899" s="17">
        <v>44809</v>
      </c>
      <c r="D899" s="19">
        <v>130</v>
      </c>
      <c r="E899" s="14">
        <v>202209</v>
      </c>
      <c r="F899" s="63" t="s">
        <v>2554</v>
      </c>
    </row>
    <row r="900" spans="1:6" x14ac:dyDescent="0.2">
      <c r="A900" s="21">
        <v>143327673</v>
      </c>
      <c r="B900" s="21">
        <v>5540246191596</v>
      </c>
      <c r="C900" s="20">
        <v>44809</v>
      </c>
      <c r="D900" s="22">
        <v>75</v>
      </c>
      <c r="E900" s="14">
        <v>202209</v>
      </c>
      <c r="F900" s="59" t="s">
        <v>2552</v>
      </c>
    </row>
    <row r="901" spans="1:6" x14ac:dyDescent="0.2">
      <c r="A901" s="18">
        <v>143327674</v>
      </c>
      <c r="B901" s="18">
        <v>5540246171759</v>
      </c>
      <c r="C901" s="17">
        <v>44806</v>
      </c>
      <c r="D901" s="19">
        <v>3759</v>
      </c>
      <c r="E901" s="14">
        <v>202209</v>
      </c>
      <c r="F901" s="63" t="s">
        <v>2554</v>
      </c>
    </row>
    <row r="902" spans="1:6" x14ac:dyDescent="0.2">
      <c r="A902" s="21">
        <v>143327674</v>
      </c>
      <c r="B902" s="21">
        <v>5540246177133</v>
      </c>
      <c r="C902" s="20">
        <v>44806</v>
      </c>
      <c r="D902" s="22">
        <v>6125</v>
      </c>
      <c r="E902" s="14">
        <v>202209</v>
      </c>
      <c r="F902" s="63" t="s">
        <v>2554</v>
      </c>
    </row>
    <row r="903" spans="1:6" x14ac:dyDescent="0.2">
      <c r="A903" s="18">
        <v>143327674</v>
      </c>
      <c r="B903" s="18">
        <v>5540246192148</v>
      </c>
      <c r="C903" s="17">
        <v>44806</v>
      </c>
      <c r="D903" s="19">
        <v>26448</v>
      </c>
      <c r="E903" s="14">
        <v>202209</v>
      </c>
      <c r="F903" s="59" t="s">
        <v>2552</v>
      </c>
    </row>
    <row r="904" spans="1:6" x14ac:dyDescent="0.2">
      <c r="A904" s="18">
        <v>143327687</v>
      </c>
      <c r="B904" s="18">
        <v>5540246183587</v>
      </c>
      <c r="C904" s="17">
        <v>44805</v>
      </c>
      <c r="D904" s="19">
        <v>502</v>
      </c>
      <c r="E904" s="14">
        <v>202209</v>
      </c>
      <c r="F904" s="59" t="s">
        <v>2552</v>
      </c>
    </row>
    <row r="905" spans="1:6" x14ac:dyDescent="0.2">
      <c r="A905" s="18">
        <v>143327691</v>
      </c>
      <c r="B905" s="18">
        <v>5540246176295</v>
      </c>
      <c r="C905" s="17">
        <v>44801</v>
      </c>
      <c r="D905" s="19">
        <v>7424</v>
      </c>
      <c r="E905" s="14">
        <v>202208</v>
      </c>
      <c r="F905" s="63" t="s">
        <v>2554</v>
      </c>
    </row>
    <row r="906" spans="1:6" x14ac:dyDescent="0.2">
      <c r="A906" s="18">
        <v>143327691</v>
      </c>
      <c r="B906" s="18">
        <v>5540246187987</v>
      </c>
      <c r="C906" s="17">
        <v>44801</v>
      </c>
      <c r="D906" s="19">
        <v>3341</v>
      </c>
      <c r="E906" s="14">
        <v>202208</v>
      </c>
      <c r="F906" s="63" t="s">
        <v>2554</v>
      </c>
    </row>
    <row r="907" spans="1:6" x14ac:dyDescent="0.2">
      <c r="A907" s="21">
        <v>143327691</v>
      </c>
      <c r="B907" s="21">
        <v>5540246188200</v>
      </c>
      <c r="C907" s="20">
        <v>44801</v>
      </c>
      <c r="D907" s="22">
        <v>1485</v>
      </c>
      <c r="E907" s="14">
        <v>202208</v>
      </c>
      <c r="F907" s="59" t="s">
        <v>2552</v>
      </c>
    </row>
    <row r="908" spans="1:6" x14ac:dyDescent="0.2">
      <c r="A908" s="21">
        <v>143327693</v>
      </c>
      <c r="B908" s="21">
        <v>5540246174174</v>
      </c>
      <c r="C908" s="20">
        <v>44801</v>
      </c>
      <c r="D908" s="22">
        <v>232</v>
      </c>
      <c r="E908" s="14">
        <v>202208</v>
      </c>
      <c r="F908" s="59" t="s">
        <v>2552</v>
      </c>
    </row>
    <row r="909" spans="1:6" x14ac:dyDescent="0.2">
      <c r="A909" s="21">
        <v>143327698</v>
      </c>
      <c r="B909" s="21">
        <v>5540246195241</v>
      </c>
      <c r="C909" s="20">
        <v>44801</v>
      </c>
      <c r="D909" s="22">
        <v>743</v>
      </c>
      <c r="E909" s="14">
        <v>202208</v>
      </c>
      <c r="F909" s="63" t="s">
        <v>2554</v>
      </c>
    </row>
    <row r="910" spans="1:6" x14ac:dyDescent="0.2">
      <c r="A910" s="18">
        <v>143327698</v>
      </c>
      <c r="B910" s="18">
        <v>5540246195242</v>
      </c>
      <c r="C910" s="17">
        <v>44801</v>
      </c>
      <c r="D910" s="19">
        <v>743</v>
      </c>
      <c r="E910" s="14">
        <v>202208</v>
      </c>
      <c r="F910" s="59" t="s">
        <v>2552</v>
      </c>
    </row>
    <row r="911" spans="1:6" x14ac:dyDescent="0.2">
      <c r="A911" s="21">
        <v>143327702</v>
      </c>
      <c r="B911" s="21">
        <v>5540246181061</v>
      </c>
      <c r="C911" s="20">
        <v>44813</v>
      </c>
      <c r="D911" s="22">
        <v>2205</v>
      </c>
      <c r="E911" s="14">
        <v>202209</v>
      </c>
      <c r="F911" s="63" t="s">
        <v>2554</v>
      </c>
    </row>
    <row r="912" spans="1:6" x14ac:dyDescent="0.2">
      <c r="A912" s="18">
        <v>143327702</v>
      </c>
      <c r="B912" s="18">
        <v>5540246183547</v>
      </c>
      <c r="C912" s="17">
        <v>44813</v>
      </c>
      <c r="D912" s="19">
        <v>5568</v>
      </c>
      <c r="E912" s="14">
        <v>202209</v>
      </c>
      <c r="F912" s="63" t="s">
        <v>2554</v>
      </c>
    </row>
    <row r="913" spans="1:6" x14ac:dyDescent="0.2">
      <c r="A913" s="21">
        <v>143327702</v>
      </c>
      <c r="B913" s="21">
        <v>5540246185278</v>
      </c>
      <c r="C913" s="20">
        <v>44813</v>
      </c>
      <c r="D913" s="22">
        <v>1120</v>
      </c>
      <c r="E913" s="14">
        <v>202209</v>
      </c>
      <c r="F913" s="59" t="s">
        <v>2552</v>
      </c>
    </row>
    <row r="914" spans="1:6" x14ac:dyDescent="0.2">
      <c r="A914" s="18">
        <v>143327703</v>
      </c>
      <c r="B914" s="18">
        <v>5540246173906</v>
      </c>
      <c r="C914" s="17">
        <v>44812</v>
      </c>
      <c r="D914" s="19">
        <v>1634</v>
      </c>
      <c r="E914" s="14">
        <v>202209</v>
      </c>
      <c r="F914" s="63" t="s">
        <v>2554</v>
      </c>
    </row>
    <row r="915" spans="1:6" x14ac:dyDescent="0.2">
      <c r="A915" s="21">
        <v>143327703</v>
      </c>
      <c r="B915" s="21">
        <v>5540246181016</v>
      </c>
      <c r="C915" s="20">
        <v>44812</v>
      </c>
      <c r="D915" s="22">
        <v>5346</v>
      </c>
      <c r="E915" s="14">
        <v>202209</v>
      </c>
      <c r="F915" s="59" t="s">
        <v>2552</v>
      </c>
    </row>
    <row r="916" spans="1:6" x14ac:dyDescent="0.2">
      <c r="A916" s="21">
        <v>143327712</v>
      </c>
      <c r="B916" s="21">
        <v>5540246195250</v>
      </c>
      <c r="C916" s="20">
        <v>44802</v>
      </c>
      <c r="D916" s="22">
        <v>335</v>
      </c>
      <c r="E916" s="14">
        <v>202208</v>
      </c>
      <c r="F916" s="59" t="s">
        <v>2552</v>
      </c>
    </row>
    <row r="917" spans="1:6" x14ac:dyDescent="0.2">
      <c r="A917" s="18">
        <v>143327718</v>
      </c>
      <c r="B917" s="18">
        <v>5540246176294</v>
      </c>
      <c r="C917" s="17">
        <v>44802</v>
      </c>
      <c r="D917" s="19">
        <v>1485</v>
      </c>
      <c r="E917" s="14">
        <v>202208</v>
      </c>
      <c r="F917" s="63" t="s">
        <v>2554</v>
      </c>
    </row>
    <row r="918" spans="1:6" x14ac:dyDescent="0.2">
      <c r="A918" s="21">
        <v>143327718</v>
      </c>
      <c r="B918" s="21">
        <v>5540246176295</v>
      </c>
      <c r="C918" s="20">
        <v>44802</v>
      </c>
      <c r="D918" s="22">
        <v>7424</v>
      </c>
      <c r="E918" s="14">
        <v>202208</v>
      </c>
      <c r="F918" s="63" t="s">
        <v>2554</v>
      </c>
    </row>
    <row r="919" spans="1:6" x14ac:dyDescent="0.2">
      <c r="A919" s="21">
        <v>143327718</v>
      </c>
      <c r="B919" s="21">
        <v>5540246187987</v>
      </c>
      <c r="C919" s="20">
        <v>44802</v>
      </c>
      <c r="D919" s="22">
        <v>4455</v>
      </c>
      <c r="E919" s="14">
        <v>202208</v>
      </c>
      <c r="F919" s="63" t="s">
        <v>2554</v>
      </c>
    </row>
    <row r="920" spans="1:6" x14ac:dyDescent="0.2">
      <c r="A920" s="18">
        <v>143327718</v>
      </c>
      <c r="B920" s="18">
        <v>5540246188200</v>
      </c>
      <c r="C920" s="17">
        <v>44802</v>
      </c>
      <c r="D920" s="19">
        <v>1485</v>
      </c>
      <c r="E920" s="14">
        <v>202208</v>
      </c>
      <c r="F920" s="59" t="s">
        <v>2552</v>
      </c>
    </row>
    <row r="921" spans="1:6" x14ac:dyDescent="0.2">
      <c r="A921" s="18">
        <v>143327720</v>
      </c>
      <c r="B921" s="18">
        <v>5540246172669</v>
      </c>
      <c r="C921" s="17">
        <v>44802</v>
      </c>
      <c r="D921" s="19">
        <v>279</v>
      </c>
      <c r="E921" s="14">
        <v>202208</v>
      </c>
      <c r="F921" s="63" t="s">
        <v>2554</v>
      </c>
    </row>
    <row r="922" spans="1:6" x14ac:dyDescent="0.2">
      <c r="A922" s="21">
        <v>143327720</v>
      </c>
      <c r="B922" s="21">
        <v>5540246172978</v>
      </c>
      <c r="C922" s="20">
        <v>44802</v>
      </c>
      <c r="D922" s="22">
        <v>1671</v>
      </c>
      <c r="E922" s="14">
        <v>202208</v>
      </c>
      <c r="F922" s="63" t="s">
        <v>2554</v>
      </c>
    </row>
    <row r="923" spans="1:6" x14ac:dyDescent="0.2">
      <c r="A923" s="18">
        <v>143327720</v>
      </c>
      <c r="B923" s="18">
        <v>5540246174174</v>
      </c>
      <c r="C923" s="17">
        <v>44802</v>
      </c>
      <c r="D923" s="19">
        <v>464</v>
      </c>
      <c r="E923" s="14">
        <v>202208</v>
      </c>
      <c r="F923" s="63" t="s">
        <v>2554</v>
      </c>
    </row>
    <row r="924" spans="1:6" x14ac:dyDescent="0.2">
      <c r="A924" s="18">
        <v>143327720</v>
      </c>
      <c r="B924" s="18">
        <v>5540246176699</v>
      </c>
      <c r="C924" s="17">
        <v>44802</v>
      </c>
      <c r="D924" s="19">
        <v>8352</v>
      </c>
      <c r="E924" s="14">
        <v>202208</v>
      </c>
      <c r="F924" s="63" t="s">
        <v>2554</v>
      </c>
    </row>
    <row r="925" spans="1:6" x14ac:dyDescent="0.2">
      <c r="A925" s="18">
        <v>143327720</v>
      </c>
      <c r="B925" s="18">
        <v>5540246192102</v>
      </c>
      <c r="C925" s="17">
        <v>44802</v>
      </c>
      <c r="D925" s="19">
        <v>4009</v>
      </c>
      <c r="E925" s="14">
        <v>202208</v>
      </c>
      <c r="F925" s="59" t="s">
        <v>2552</v>
      </c>
    </row>
    <row r="926" spans="1:6" x14ac:dyDescent="0.2">
      <c r="A926" s="21">
        <v>143327723</v>
      </c>
      <c r="B926" s="21">
        <v>5540246174095</v>
      </c>
      <c r="C926" s="20">
        <v>44806</v>
      </c>
      <c r="D926" s="22">
        <v>70</v>
      </c>
      <c r="E926" s="14">
        <v>202209</v>
      </c>
      <c r="F926" s="63" t="s">
        <v>2554</v>
      </c>
    </row>
    <row r="927" spans="1:6" x14ac:dyDescent="0.2">
      <c r="A927" s="18">
        <v>143327723</v>
      </c>
      <c r="B927" s="18">
        <v>5540246175047</v>
      </c>
      <c r="C927" s="17">
        <v>44806</v>
      </c>
      <c r="D927" s="19">
        <v>418</v>
      </c>
      <c r="E927" s="14">
        <v>202209</v>
      </c>
      <c r="F927" s="63" t="s">
        <v>2554</v>
      </c>
    </row>
    <row r="928" spans="1:6" x14ac:dyDescent="0.2">
      <c r="A928" s="21">
        <v>143327723</v>
      </c>
      <c r="B928" s="21">
        <v>5540246175049</v>
      </c>
      <c r="C928" s="20">
        <v>44806</v>
      </c>
      <c r="D928" s="22">
        <v>836</v>
      </c>
      <c r="E928" s="14">
        <v>202209</v>
      </c>
      <c r="F928" s="63" t="s">
        <v>2554</v>
      </c>
    </row>
    <row r="929" spans="1:6" x14ac:dyDescent="0.2">
      <c r="A929" s="18">
        <v>143327723</v>
      </c>
      <c r="B929" s="18">
        <v>5540246175050</v>
      </c>
      <c r="C929" s="17">
        <v>44806</v>
      </c>
      <c r="D929" s="19">
        <v>836</v>
      </c>
      <c r="E929" s="14">
        <v>202209</v>
      </c>
      <c r="F929" s="59" t="s">
        <v>2552</v>
      </c>
    </row>
    <row r="930" spans="1:6" x14ac:dyDescent="0.2">
      <c r="A930" s="21">
        <v>143327727</v>
      </c>
      <c r="B930" s="21">
        <v>5540246194632</v>
      </c>
      <c r="C930" s="20">
        <v>44801</v>
      </c>
      <c r="D930" s="22">
        <v>335</v>
      </c>
      <c r="E930" s="14">
        <v>202208</v>
      </c>
      <c r="F930" s="59" t="s">
        <v>2552</v>
      </c>
    </row>
    <row r="931" spans="1:6" x14ac:dyDescent="0.2">
      <c r="A931" s="18">
        <v>143327728</v>
      </c>
      <c r="B931" s="18">
        <v>5540246170256</v>
      </c>
      <c r="C931" s="17">
        <v>44807</v>
      </c>
      <c r="D931" s="19">
        <v>504</v>
      </c>
      <c r="E931" s="14">
        <v>202209</v>
      </c>
      <c r="F931" s="63" t="s">
        <v>2554</v>
      </c>
    </row>
    <row r="932" spans="1:6" x14ac:dyDescent="0.2">
      <c r="A932" s="21">
        <v>143327728</v>
      </c>
      <c r="B932" s="21">
        <v>5540246171888</v>
      </c>
      <c r="C932" s="20">
        <v>44807</v>
      </c>
      <c r="D932" s="22">
        <v>1170</v>
      </c>
      <c r="E932" s="14">
        <v>202209</v>
      </c>
      <c r="F932" s="59" t="s">
        <v>2552</v>
      </c>
    </row>
    <row r="933" spans="1:6" x14ac:dyDescent="0.2">
      <c r="A933" s="21">
        <v>143327736</v>
      </c>
      <c r="B933" s="21">
        <v>5540246182684</v>
      </c>
      <c r="C933" s="20">
        <v>44809</v>
      </c>
      <c r="D933" s="22">
        <v>93</v>
      </c>
      <c r="E933" s="14">
        <v>202209</v>
      </c>
      <c r="F933" s="63" t="s">
        <v>2554</v>
      </c>
    </row>
    <row r="934" spans="1:6" x14ac:dyDescent="0.2">
      <c r="A934" s="18">
        <v>143327736</v>
      </c>
      <c r="B934" s="18">
        <v>5540246183844</v>
      </c>
      <c r="C934" s="17">
        <v>44809</v>
      </c>
      <c r="D934" s="19">
        <v>93</v>
      </c>
      <c r="E934" s="14">
        <v>202209</v>
      </c>
      <c r="F934" s="59" t="s">
        <v>2552</v>
      </c>
    </row>
    <row r="935" spans="1:6" x14ac:dyDescent="0.2">
      <c r="A935" s="18">
        <v>143327747</v>
      </c>
      <c r="B935" s="18">
        <v>5540246188200</v>
      </c>
      <c r="C935" s="17">
        <v>44805</v>
      </c>
      <c r="D935" s="19">
        <v>2228</v>
      </c>
      <c r="E935" s="14">
        <v>202209</v>
      </c>
      <c r="F935" s="59" t="s">
        <v>2552</v>
      </c>
    </row>
    <row r="936" spans="1:6" x14ac:dyDescent="0.2">
      <c r="A936" s="21">
        <v>143327748</v>
      </c>
      <c r="B936" s="21">
        <v>5540246174174</v>
      </c>
      <c r="C936" s="20">
        <v>44805</v>
      </c>
      <c r="D936" s="22">
        <v>360</v>
      </c>
      <c r="E936" s="14">
        <v>202209</v>
      </c>
      <c r="F936" s="63" t="s">
        <v>2554</v>
      </c>
    </row>
    <row r="937" spans="1:6" x14ac:dyDescent="0.2">
      <c r="A937" s="21">
        <v>143327748</v>
      </c>
      <c r="B937" s="21">
        <v>5540246176699</v>
      </c>
      <c r="C937" s="20">
        <v>44805</v>
      </c>
      <c r="D937" s="22">
        <v>6264</v>
      </c>
      <c r="E937" s="14">
        <v>202209</v>
      </c>
      <c r="F937" s="63" t="s">
        <v>2554</v>
      </c>
    </row>
    <row r="938" spans="1:6" x14ac:dyDescent="0.2">
      <c r="A938" s="21">
        <v>143327748</v>
      </c>
      <c r="B938" s="21">
        <v>5540246188175</v>
      </c>
      <c r="C938" s="20">
        <v>44805</v>
      </c>
      <c r="D938" s="22">
        <v>93</v>
      </c>
      <c r="E938" s="14">
        <v>202209</v>
      </c>
      <c r="F938" s="59" t="s">
        <v>2552</v>
      </c>
    </row>
    <row r="939" spans="1:6" x14ac:dyDescent="0.2">
      <c r="A939" s="18">
        <v>143327751</v>
      </c>
      <c r="B939" s="18">
        <v>5540246194632</v>
      </c>
      <c r="C939" s="17">
        <v>44805</v>
      </c>
      <c r="D939" s="19">
        <v>502</v>
      </c>
      <c r="E939" s="14">
        <v>202209</v>
      </c>
      <c r="F939" s="59" t="s">
        <v>2552</v>
      </c>
    </row>
    <row r="940" spans="1:6" x14ac:dyDescent="0.2">
      <c r="A940" s="21">
        <v>143327755</v>
      </c>
      <c r="B940" s="21">
        <v>5540246194632</v>
      </c>
      <c r="C940" s="20">
        <v>44809</v>
      </c>
      <c r="D940" s="22">
        <v>1420</v>
      </c>
      <c r="E940" s="14">
        <v>202209</v>
      </c>
      <c r="F940" s="63" t="s">
        <v>2554</v>
      </c>
    </row>
    <row r="941" spans="1:6" x14ac:dyDescent="0.2">
      <c r="A941" s="18">
        <v>143327755</v>
      </c>
      <c r="B941" s="18">
        <v>5540246195250</v>
      </c>
      <c r="C941" s="17">
        <v>44809</v>
      </c>
      <c r="D941" s="19">
        <v>335</v>
      </c>
      <c r="E941" s="14">
        <v>202209</v>
      </c>
      <c r="F941" s="59" t="s">
        <v>2552</v>
      </c>
    </row>
    <row r="942" spans="1:6" x14ac:dyDescent="0.2">
      <c r="A942" s="18">
        <v>143327756</v>
      </c>
      <c r="B942" s="18">
        <v>5540246171759</v>
      </c>
      <c r="C942" s="17">
        <v>44808</v>
      </c>
      <c r="D942" s="19">
        <v>3759</v>
      </c>
      <c r="E942" s="14">
        <v>202209</v>
      </c>
      <c r="F942" s="63" t="s">
        <v>2554</v>
      </c>
    </row>
    <row r="943" spans="1:6" x14ac:dyDescent="0.2">
      <c r="A943" s="21">
        <v>143327756</v>
      </c>
      <c r="B943" s="21">
        <v>5540246177133</v>
      </c>
      <c r="C943" s="20">
        <v>44808</v>
      </c>
      <c r="D943" s="22">
        <v>4455</v>
      </c>
      <c r="E943" s="14">
        <v>202209</v>
      </c>
      <c r="F943" s="63" t="s">
        <v>2554</v>
      </c>
    </row>
    <row r="944" spans="1:6" x14ac:dyDescent="0.2">
      <c r="A944" s="18">
        <v>143327756</v>
      </c>
      <c r="B944" s="18">
        <v>5540246192148</v>
      </c>
      <c r="C944" s="17">
        <v>44808</v>
      </c>
      <c r="D944" s="19">
        <v>15312</v>
      </c>
      <c r="E944" s="14">
        <v>202209</v>
      </c>
      <c r="F944" s="59" t="s">
        <v>2552</v>
      </c>
    </row>
    <row r="945" spans="1:6" x14ac:dyDescent="0.2">
      <c r="A945" s="21">
        <v>143327757</v>
      </c>
      <c r="B945" s="21">
        <v>5540246183130</v>
      </c>
      <c r="C945" s="20">
        <v>44809</v>
      </c>
      <c r="D945" s="22">
        <v>1692</v>
      </c>
      <c r="E945" s="14">
        <v>202209</v>
      </c>
      <c r="F945" s="63" t="s">
        <v>2554</v>
      </c>
    </row>
    <row r="946" spans="1:6" x14ac:dyDescent="0.2">
      <c r="A946" s="18">
        <v>143327757</v>
      </c>
      <c r="B946" s="18">
        <v>5540246183537</v>
      </c>
      <c r="C946" s="17">
        <v>44809</v>
      </c>
      <c r="D946" s="19">
        <v>961</v>
      </c>
      <c r="E946" s="14">
        <v>202209</v>
      </c>
      <c r="F946" s="63" t="s">
        <v>2554</v>
      </c>
    </row>
    <row r="947" spans="1:6" x14ac:dyDescent="0.2">
      <c r="A947" s="21">
        <v>143327757</v>
      </c>
      <c r="B947" s="21">
        <v>5540246183541</v>
      </c>
      <c r="C947" s="20">
        <v>44809</v>
      </c>
      <c r="D947" s="22">
        <v>1044</v>
      </c>
      <c r="E947" s="14">
        <v>202209</v>
      </c>
      <c r="F947" s="63" t="s">
        <v>2554</v>
      </c>
    </row>
    <row r="948" spans="1:6" x14ac:dyDescent="0.2">
      <c r="A948" s="18">
        <v>143327757</v>
      </c>
      <c r="B948" s="18">
        <v>5540246192571</v>
      </c>
      <c r="C948" s="17">
        <v>44809</v>
      </c>
      <c r="D948" s="19">
        <v>602</v>
      </c>
      <c r="E948" s="14">
        <v>202209</v>
      </c>
      <c r="F948" s="59" t="s">
        <v>2552</v>
      </c>
    </row>
    <row r="949" spans="1:6" x14ac:dyDescent="0.2">
      <c r="A949" s="18">
        <v>143327759</v>
      </c>
      <c r="B949" s="18">
        <v>5540246183558</v>
      </c>
      <c r="C949" s="17">
        <v>44808</v>
      </c>
      <c r="D949" s="19">
        <v>5197</v>
      </c>
      <c r="E949" s="14">
        <v>202209</v>
      </c>
      <c r="F949" s="63" t="s">
        <v>2554</v>
      </c>
    </row>
    <row r="950" spans="1:6" x14ac:dyDescent="0.2">
      <c r="A950" s="21">
        <v>143327759</v>
      </c>
      <c r="B950" s="21">
        <v>5540246183560</v>
      </c>
      <c r="C950" s="20">
        <v>44808</v>
      </c>
      <c r="D950" s="22">
        <v>223</v>
      </c>
      <c r="E950" s="14">
        <v>202209</v>
      </c>
      <c r="F950" s="63" t="s">
        <v>2554</v>
      </c>
    </row>
    <row r="951" spans="1:6" x14ac:dyDescent="0.2">
      <c r="A951" s="18">
        <v>143327759</v>
      </c>
      <c r="B951" s="18">
        <v>5540246192209</v>
      </c>
      <c r="C951" s="17">
        <v>44808</v>
      </c>
      <c r="D951" s="19">
        <v>1114</v>
      </c>
      <c r="E951" s="14">
        <v>202209</v>
      </c>
      <c r="F951" s="63" t="s">
        <v>2554</v>
      </c>
    </row>
    <row r="952" spans="1:6" x14ac:dyDescent="0.2">
      <c r="A952" s="21">
        <v>143327759</v>
      </c>
      <c r="B952" s="21">
        <v>5540246192462</v>
      </c>
      <c r="C952" s="20">
        <v>44808</v>
      </c>
      <c r="D952" s="22">
        <v>1114</v>
      </c>
      <c r="E952" s="14">
        <v>202209</v>
      </c>
      <c r="F952" s="59" t="s">
        <v>2552</v>
      </c>
    </row>
    <row r="953" spans="1:6" x14ac:dyDescent="0.2">
      <c r="A953" s="21">
        <v>143327763</v>
      </c>
      <c r="B953" s="21">
        <v>5540246173906</v>
      </c>
      <c r="C953" s="20">
        <v>44802</v>
      </c>
      <c r="D953" s="22">
        <v>817</v>
      </c>
      <c r="E953" s="14">
        <v>202208</v>
      </c>
      <c r="F953" s="59" t="s">
        <v>2552</v>
      </c>
    </row>
    <row r="954" spans="1:6" x14ac:dyDescent="0.2">
      <c r="A954" s="18">
        <v>143327779</v>
      </c>
      <c r="B954" s="18">
        <v>5540246171933</v>
      </c>
      <c r="C954" s="17">
        <v>44806</v>
      </c>
      <c r="D954" s="19">
        <v>557</v>
      </c>
      <c r="E954" s="14">
        <v>202209</v>
      </c>
      <c r="F954" s="63" t="s">
        <v>2554</v>
      </c>
    </row>
    <row r="955" spans="1:6" x14ac:dyDescent="0.2">
      <c r="A955" s="18">
        <v>143327779</v>
      </c>
      <c r="B955" s="18">
        <v>5540246187987</v>
      </c>
      <c r="C955" s="17">
        <v>44806</v>
      </c>
      <c r="D955" s="19">
        <v>1114</v>
      </c>
      <c r="E955" s="14">
        <v>202209</v>
      </c>
      <c r="F955" s="59" t="s">
        <v>2552</v>
      </c>
    </row>
    <row r="956" spans="1:6" x14ac:dyDescent="0.2">
      <c r="A956" s="21">
        <v>143327780</v>
      </c>
      <c r="B956" s="21">
        <v>5540246174174</v>
      </c>
      <c r="C956" s="20">
        <v>44806</v>
      </c>
      <c r="D956" s="22">
        <v>464</v>
      </c>
      <c r="E956" s="14">
        <v>202209</v>
      </c>
      <c r="F956" s="63" t="s">
        <v>2554</v>
      </c>
    </row>
    <row r="957" spans="1:6" x14ac:dyDescent="0.2">
      <c r="A957" s="21">
        <v>143327780</v>
      </c>
      <c r="B957" s="21">
        <v>5540246176699</v>
      </c>
      <c r="C957" s="20">
        <v>44806</v>
      </c>
      <c r="D957" s="22">
        <v>6264</v>
      </c>
      <c r="E957" s="14">
        <v>202209</v>
      </c>
      <c r="F957" s="59" t="s">
        <v>2552</v>
      </c>
    </row>
    <row r="958" spans="1:6" x14ac:dyDescent="0.2">
      <c r="A958" s="18">
        <v>143327782</v>
      </c>
      <c r="B958" s="18">
        <v>5540246175047</v>
      </c>
      <c r="C958" s="17">
        <v>44809</v>
      </c>
      <c r="D958" s="19">
        <v>557</v>
      </c>
      <c r="E958" s="14">
        <v>202209</v>
      </c>
      <c r="F958" s="63" t="s">
        <v>2554</v>
      </c>
    </row>
    <row r="959" spans="1:6" x14ac:dyDescent="0.2">
      <c r="A959" s="21">
        <v>143327782</v>
      </c>
      <c r="B959" s="21">
        <v>5540246175049</v>
      </c>
      <c r="C959" s="20">
        <v>44809</v>
      </c>
      <c r="D959" s="22">
        <v>836</v>
      </c>
      <c r="E959" s="14">
        <v>202209</v>
      </c>
      <c r="F959" s="63" t="s">
        <v>2554</v>
      </c>
    </row>
    <row r="960" spans="1:6" x14ac:dyDescent="0.2">
      <c r="A960" s="18">
        <v>143327782</v>
      </c>
      <c r="B960" s="18">
        <v>5540246175050</v>
      </c>
      <c r="C960" s="17">
        <v>44809</v>
      </c>
      <c r="D960" s="19">
        <v>836</v>
      </c>
      <c r="E960" s="14">
        <v>202209</v>
      </c>
      <c r="F960" s="59" t="s">
        <v>2552</v>
      </c>
    </row>
    <row r="961" spans="1:6" x14ac:dyDescent="0.2">
      <c r="A961" s="18">
        <v>143327784</v>
      </c>
      <c r="B961" s="18">
        <v>5540246185429</v>
      </c>
      <c r="C961" s="17">
        <v>44808</v>
      </c>
      <c r="D961" s="19">
        <v>140</v>
      </c>
      <c r="E961" s="14">
        <v>202209</v>
      </c>
      <c r="F961" s="63" t="s">
        <v>2554</v>
      </c>
    </row>
    <row r="962" spans="1:6" x14ac:dyDescent="0.2">
      <c r="A962" s="21">
        <v>143327784</v>
      </c>
      <c r="B962" s="21">
        <v>5540246185562</v>
      </c>
      <c r="C962" s="20">
        <v>44808</v>
      </c>
      <c r="D962" s="22">
        <v>140</v>
      </c>
      <c r="E962" s="14">
        <v>202209</v>
      </c>
      <c r="F962" s="63" t="s">
        <v>2554</v>
      </c>
    </row>
    <row r="963" spans="1:6" x14ac:dyDescent="0.2">
      <c r="A963" s="18">
        <v>143327784</v>
      </c>
      <c r="B963" s="18">
        <v>5540246186325</v>
      </c>
      <c r="C963" s="17">
        <v>44808</v>
      </c>
      <c r="D963" s="19">
        <v>140</v>
      </c>
      <c r="E963" s="14">
        <v>202209</v>
      </c>
      <c r="F963" s="59" t="s">
        <v>2552</v>
      </c>
    </row>
    <row r="964" spans="1:6" x14ac:dyDescent="0.2">
      <c r="A964" s="21">
        <v>143327798</v>
      </c>
      <c r="B964" s="21">
        <v>5540246195242</v>
      </c>
      <c r="C964" s="20">
        <v>44814</v>
      </c>
      <c r="D964" s="22">
        <v>720</v>
      </c>
      <c r="E964" s="14">
        <v>202209</v>
      </c>
      <c r="F964" s="59" t="s">
        <v>2552</v>
      </c>
    </row>
    <row r="965" spans="1:6" x14ac:dyDescent="0.2">
      <c r="A965" s="21">
        <v>143327801</v>
      </c>
      <c r="B965" s="21">
        <v>5540246193316</v>
      </c>
      <c r="C965" s="20">
        <v>44812</v>
      </c>
      <c r="D965" s="22">
        <v>335</v>
      </c>
      <c r="E965" s="14">
        <v>202209</v>
      </c>
      <c r="F965" s="59" t="s">
        <v>2552</v>
      </c>
    </row>
    <row r="966" spans="1:6" x14ac:dyDescent="0.2">
      <c r="A966" s="18">
        <v>143327802</v>
      </c>
      <c r="B966" s="18">
        <v>5540246180522</v>
      </c>
      <c r="C966" s="17">
        <v>44813</v>
      </c>
      <c r="D966" s="19">
        <v>891</v>
      </c>
      <c r="E966" s="14">
        <v>202209</v>
      </c>
      <c r="F966" s="59" t="s">
        <v>2552</v>
      </c>
    </row>
    <row r="967" spans="1:6" x14ac:dyDescent="0.2">
      <c r="A967" s="18">
        <v>143327823</v>
      </c>
      <c r="B967" s="18">
        <v>5540246195241</v>
      </c>
      <c r="C967" s="17">
        <v>44819</v>
      </c>
      <c r="D967" s="19">
        <v>418</v>
      </c>
      <c r="E967" s="14">
        <v>202209</v>
      </c>
      <c r="F967" s="59" t="s">
        <v>2552</v>
      </c>
    </row>
    <row r="968" spans="1:6" x14ac:dyDescent="0.2">
      <c r="A968" s="21">
        <v>143337830</v>
      </c>
      <c r="B968" s="21">
        <v>5540246172539</v>
      </c>
      <c r="C968" s="20">
        <v>44807</v>
      </c>
      <c r="D968" s="22">
        <v>24</v>
      </c>
      <c r="E968" s="14">
        <v>202209</v>
      </c>
      <c r="F968" s="63" t="s">
        <v>2554</v>
      </c>
    </row>
    <row r="969" spans="1:6" x14ac:dyDescent="0.2">
      <c r="A969" s="18">
        <v>143337830</v>
      </c>
      <c r="B969" s="18">
        <v>5540246172978</v>
      </c>
      <c r="C969" s="17">
        <v>44807</v>
      </c>
      <c r="D969" s="19">
        <v>2506</v>
      </c>
      <c r="E969" s="14">
        <v>202209</v>
      </c>
      <c r="F969" s="63" t="s">
        <v>2554</v>
      </c>
    </row>
    <row r="970" spans="1:6" x14ac:dyDescent="0.2">
      <c r="A970" s="21">
        <v>143337830</v>
      </c>
      <c r="B970" s="21">
        <v>5540246188175</v>
      </c>
      <c r="C970" s="20">
        <v>44807</v>
      </c>
      <c r="D970" s="22">
        <v>232</v>
      </c>
      <c r="E970" s="14">
        <v>202209</v>
      </c>
      <c r="F970" s="59" t="s">
        <v>2552</v>
      </c>
    </row>
    <row r="971" spans="1:6" x14ac:dyDescent="0.2">
      <c r="A971" s="21">
        <v>143337831</v>
      </c>
      <c r="B971" s="21">
        <v>5540246187987</v>
      </c>
      <c r="C971" s="20">
        <v>44807</v>
      </c>
      <c r="D971" s="22">
        <v>1671</v>
      </c>
      <c r="E971" s="14">
        <v>202209</v>
      </c>
      <c r="F971" s="63" t="s">
        <v>2554</v>
      </c>
    </row>
    <row r="972" spans="1:6" x14ac:dyDescent="0.2">
      <c r="A972" s="18">
        <v>143337831</v>
      </c>
      <c r="B972" s="18">
        <v>5540246188200</v>
      </c>
      <c r="C972" s="17">
        <v>44807</v>
      </c>
      <c r="D972" s="19">
        <v>743</v>
      </c>
      <c r="E972" s="14">
        <v>202209</v>
      </c>
      <c r="F972" s="59" t="s">
        <v>2552</v>
      </c>
    </row>
    <row r="973" spans="1:6" x14ac:dyDescent="0.2">
      <c r="A973" s="21">
        <v>143337850</v>
      </c>
      <c r="B973" s="21">
        <v>5540246194467</v>
      </c>
      <c r="C973" s="20">
        <v>44809</v>
      </c>
      <c r="D973" s="22">
        <v>17818</v>
      </c>
      <c r="E973" s="14">
        <v>202209</v>
      </c>
      <c r="F973" s="59" t="s">
        <v>2552</v>
      </c>
    </row>
    <row r="974" spans="1:6" x14ac:dyDescent="0.2">
      <c r="A974" s="18">
        <v>143337851</v>
      </c>
      <c r="B974" s="18">
        <v>5540246182684</v>
      </c>
      <c r="C974" s="17">
        <v>44809</v>
      </c>
      <c r="D974" s="19">
        <v>93</v>
      </c>
      <c r="E974" s="14">
        <v>202209</v>
      </c>
      <c r="F974" s="63" t="s">
        <v>2554</v>
      </c>
    </row>
    <row r="975" spans="1:6" x14ac:dyDescent="0.2">
      <c r="A975" s="21">
        <v>143337851</v>
      </c>
      <c r="B975" s="21">
        <v>5540246183844</v>
      </c>
      <c r="C975" s="20">
        <v>44809</v>
      </c>
      <c r="D975" s="22">
        <v>279</v>
      </c>
      <c r="E975" s="14">
        <v>202209</v>
      </c>
      <c r="F975" s="63" t="s">
        <v>2554</v>
      </c>
    </row>
    <row r="976" spans="1:6" x14ac:dyDescent="0.2">
      <c r="A976" s="18">
        <v>143337851</v>
      </c>
      <c r="B976" s="18">
        <v>5540246194467</v>
      </c>
      <c r="C976" s="17">
        <v>44809</v>
      </c>
      <c r="D976" s="19">
        <v>17818</v>
      </c>
      <c r="E976" s="14">
        <v>202209</v>
      </c>
      <c r="F976" s="59" t="s">
        <v>2552</v>
      </c>
    </row>
    <row r="977" spans="1:6" x14ac:dyDescent="0.2">
      <c r="A977" s="18">
        <v>143337856</v>
      </c>
      <c r="B977" s="18">
        <v>5540246170256</v>
      </c>
      <c r="C977" s="17">
        <v>44819</v>
      </c>
      <c r="D977" s="19">
        <v>3174</v>
      </c>
      <c r="E977" s="14">
        <v>202209</v>
      </c>
      <c r="F977" s="63" t="s">
        <v>2554</v>
      </c>
    </row>
    <row r="978" spans="1:6" x14ac:dyDescent="0.2">
      <c r="A978" s="21">
        <v>143337856</v>
      </c>
      <c r="B978" s="21">
        <v>5540246171888</v>
      </c>
      <c r="C978" s="20">
        <v>44819</v>
      </c>
      <c r="D978" s="22">
        <v>520</v>
      </c>
      <c r="E978" s="14">
        <v>202209</v>
      </c>
      <c r="F978" s="59" t="s">
        <v>2552</v>
      </c>
    </row>
    <row r="979" spans="1:6" x14ac:dyDescent="0.2">
      <c r="A979" s="18">
        <v>143337872</v>
      </c>
      <c r="B979" s="18">
        <v>5540246194632</v>
      </c>
      <c r="C979" s="17">
        <v>44812</v>
      </c>
      <c r="D979" s="19">
        <v>492</v>
      </c>
      <c r="E979" s="14">
        <v>202209</v>
      </c>
      <c r="F979" s="59" t="s">
        <v>2552</v>
      </c>
    </row>
    <row r="980" spans="1:6" x14ac:dyDescent="0.2">
      <c r="A980" s="18">
        <v>143337873</v>
      </c>
      <c r="B980" s="18">
        <v>5540246171759</v>
      </c>
      <c r="C980" s="17">
        <v>44812</v>
      </c>
      <c r="D980" s="19">
        <v>3759</v>
      </c>
      <c r="E980" s="14">
        <v>202209</v>
      </c>
      <c r="F980" s="63" t="s">
        <v>2554</v>
      </c>
    </row>
    <row r="981" spans="1:6" x14ac:dyDescent="0.2">
      <c r="A981" s="21">
        <v>143337873</v>
      </c>
      <c r="B981" s="21">
        <v>5540246177133</v>
      </c>
      <c r="C981" s="20">
        <v>44812</v>
      </c>
      <c r="D981" s="22">
        <v>3898</v>
      </c>
      <c r="E981" s="14">
        <v>202209</v>
      </c>
      <c r="F981" s="63" t="s">
        <v>2554</v>
      </c>
    </row>
    <row r="982" spans="1:6" x14ac:dyDescent="0.2">
      <c r="A982" s="18">
        <v>143337873</v>
      </c>
      <c r="B982" s="18">
        <v>5540246192148</v>
      </c>
      <c r="C982" s="17">
        <v>44812</v>
      </c>
      <c r="D982" s="19">
        <v>11136</v>
      </c>
      <c r="E982" s="14">
        <v>202209</v>
      </c>
      <c r="F982" s="59" t="s">
        <v>2552</v>
      </c>
    </row>
    <row r="983" spans="1:6" x14ac:dyDescent="0.2">
      <c r="A983" s="18">
        <v>143337886</v>
      </c>
      <c r="B983" s="18">
        <v>5540246171933</v>
      </c>
      <c r="C983" s="17">
        <v>44808</v>
      </c>
      <c r="D983" s="19">
        <v>836</v>
      </c>
      <c r="E983" s="14">
        <v>202209</v>
      </c>
      <c r="F983" s="63" t="s">
        <v>2554</v>
      </c>
    </row>
    <row r="984" spans="1:6" x14ac:dyDescent="0.2">
      <c r="A984" s="21">
        <v>143337886</v>
      </c>
      <c r="B984" s="21">
        <v>5540246187987</v>
      </c>
      <c r="C984" s="20">
        <v>44808</v>
      </c>
      <c r="D984" s="22">
        <v>1671</v>
      </c>
      <c r="E984" s="14">
        <v>202209</v>
      </c>
      <c r="F984" s="63" t="s">
        <v>2554</v>
      </c>
    </row>
    <row r="985" spans="1:6" x14ac:dyDescent="0.2">
      <c r="A985" s="18">
        <v>143337886</v>
      </c>
      <c r="B985" s="18">
        <v>5540246188200</v>
      </c>
      <c r="C985" s="17">
        <v>44808</v>
      </c>
      <c r="D985" s="19">
        <v>1485</v>
      </c>
      <c r="E985" s="14">
        <v>202209</v>
      </c>
      <c r="F985" s="59" t="s">
        <v>2552</v>
      </c>
    </row>
    <row r="986" spans="1:6" x14ac:dyDescent="0.2">
      <c r="A986" s="18">
        <v>143337915</v>
      </c>
      <c r="B986" s="18">
        <v>5540246190727</v>
      </c>
      <c r="C986" s="17">
        <v>44821</v>
      </c>
      <c r="D986" s="19">
        <v>877</v>
      </c>
      <c r="E986" s="14">
        <v>202209</v>
      </c>
      <c r="F986" s="59" t="s">
        <v>2552</v>
      </c>
    </row>
    <row r="987" spans="1:6" x14ac:dyDescent="0.2">
      <c r="A987" s="18">
        <v>143337920</v>
      </c>
      <c r="B987" s="18">
        <v>5540246194632</v>
      </c>
      <c r="C987" s="17">
        <v>44816</v>
      </c>
      <c r="D987" s="19">
        <v>1504</v>
      </c>
      <c r="E987" s="14">
        <v>202209</v>
      </c>
      <c r="F987" s="63" t="s">
        <v>2554</v>
      </c>
    </row>
    <row r="988" spans="1:6" x14ac:dyDescent="0.2">
      <c r="A988" s="21">
        <v>143337920</v>
      </c>
      <c r="B988" s="21">
        <v>5540246195250</v>
      </c>
      <c r="C988" s="20">
        <v>44816</v>
      </c>
      <c r="D988" s="22">
        <v>42</v>
      </c>
      <c r="E988" s="14">
        <v>202209</v>
      </c>
      <c r="F988" s="59" t="s">
        <v>2552</v>
      </c>
    </row>
    <row r="989" spans="1:6" x14ac:dyDescent="0.2">
      <c r="A989" s="21">
        <v>143337926</v>
      </c>
      <c r="B989" s="21">
        <v>5540246181061</v>
      </c>
      <c r="C989" s="20">
        <v>44820</v>
      </c>
      <c r="D989" s="22">
        <v>804</v>
      </c>
      <c r="E989" s="14">
        <v>202209</v>
      </c>
      <c r="F989" s="63" t="s">
        <v>2554</v>
      </c>
    </row>
    <row r="990" spans="1:6" x14ac:dyDescent="0.2">
      <c r="A990" s="18">
        <v>143337926</v>
      </c>
      <c r="B990" s="18">
        <v>5540246183547</v>
      </c>
      <c r="C990" s="17">
        <v>44820</v>
      </c>
      <c r="D990" s="19">
        <v>6844</v>
      </c>
      <c r="E990" s="14">
        <v>202209</v>
      </c>
      <c r="F990" s="63" t="s">
        <v>2554</v>
      </c>
    </row>
    <row r="991" spans="1:6" x14ac:dyDescent="0.2">
      <c r="A991" s="21">
        <v>143337926</v>
      </c>
      <c r="B991" s="21">
        <v>5540246185278</v>
      </c>
      <c r="C991" s="20">
        <v>44820</v>
      </c>
      <c r="D991" s="22">
        <v>374</v>
      </c>
      <c r="E991" s="14">
        <v>202209</v>
      </c>
      <c r="F991" s="59" t="s">
        <v>2552</v>
      </c>
    </row>
    <row r="992" spans="1:6" x14ac:dyDescent="0.2">
      <c r="A992" s="21">
        <v>143337929</v>
      </c>
      <c r="B992" s="21">
        <v>5540246172978</v>
      </c>
      <c r="C992" s="20">
        <v>44809</v>
      </c>
      <c r="D992" s="22">
        <v>836</v>
      </c>
      <c r="E992" s="14">
        <v>202209</v>
      </c>
      <c r="F992" s="63" t="s">
        <v>2554</v>
      </c>
    </row>
    <row r="993" spans="1:6" x14ac:dyDescent="0.2">
      <c r="A993" s="21">
        <v>143337929</v>
      </c>
      <c r="B993" s="21">
        <v>5540246176699</v>
      </c>
      <c r="C993" s="20">
        <v>44809</v>
      </c>
      <c r="D993" s="22">
        <v>2088</v>
      </c>
      <c r="E993" s="14">
        <v>202209</v>
      </c>
      <c r="F993" s="63" t="s">
        <v>2554</v>
      </c>
    </row>
    <row r="994" spans="1:6" x14ac:dyDescent="0.2">
      <c r="A994" s="18">
        <v>143337929</v>
      </c>
      <c r="B994" s="18">
        <v>5540246188175</v>
      </c>
      <c r="C994" s="17">
        <v>44809</v>
      </c>
      <c r="D994" s="19">
        <v>279</v>
      </c>
      <c r="E994" s="14">
        <v>202209</v>
      </c>
      <c r="F994" s="59" t="s">
        <v>2552</v>
      </c>
    </row>
    <row r="995" spans="1:6" x14ac:dyDescent="0.2">
      <c r="A995" s="18">
        <v>143337931</v>
      </c>
      <c r="B995" s="18">
        <v>5540246176295</v>
      </c>
      <c r="C995" s="17">
        <v>44809</v>
      </c>
      <c r="D995" s="19">
        <v>5940</v>
      </c>
      <c r="E995" s="14">
        <v>202209</v>
      </c>
      <c r="F995" s="59" t="s">
        <v>2552</v>
      </c>
    </row>
    <row r="996" spans="1:6" x14ac:dyDescent="0.2">
      <c r="A996" s="18">
        <v>143337954</v>
      </c>
      <c r="B996" s="18">
        <v>5540246176699</v>
      </c>
      <c r="C996" s="17">
        <v>44812</v>
      </c>
      <c r="D996" s="19">
        <v>2088</v>
      </c>
      <c r="E996" s="14">
        <v>202209</v>
      </c>
      <c r="F996" s="63" t="s">
        <v>2554</v>
      </c>
    </row>
    <row r="997" spans="1:6" x14ac:dyDescent="0.2">
      <c r="A997" s="21">
        <v>143337954</v>
      </c>
      <c r="B997" s="21">
        <v>5540246188175</v>
      </c>
      <c r="C997" s="20">
        <v>44812</v>
      </c>
      <c r="D997" s="22">
        <v>232</v>
      </c>
      <c r="E997" s="14">
        <v>202209</v>
      </c>
      <c r="F997" s="59" t="s">
        <v>2552</v>
      </c>
    </row>
    <row r="998" spans="1:6" x14ac:dyDescent="0.2">
      <c r="A998" s="18">
        <v>143337955</v>
      </c>
      <c r="B998" s="18">
        <v>5540246171933</v>
      </c>
      <c r="C998" s="17">
        <v>44812</v>
      </c>
      <c r="D998" s="19">
        <v>557</v>
      </c>
      <c r="E998" s="14">
        <v>202209</v>
      </c>
      <c r="F998" s="63" t="s">
        <v>2554</v>
      </c>
    </row>
    <row r="999" spans="1:6" x14ac:dyDescent="0.2">
      <c r="A999" s="18">
        <v>143337955</v>
      </c>
      <c r="B999" s="18">
        <v>5540246176295</v>
      </c>
      <c r="C999" s="17">
        <v>44812</v>
      </c>
      <c r="D999" s="19">
        <v>4455</v>
      </c>
      <c r="E999" s="14">
        <v>202209</v>
      </c>
      <c r="F999" s="63" t="s">
        <v>2554</v>
      </c>
    </row>
    <row r="1000" spans="1:6" x14ac:dyDescent="0.2">
      <c r="A1000" s="18">
        <v>143337955</v>
      </c>
      <c r="B1000" s="18">
        <v>5540246187987</v>
      </c>
      <c r="C1000" s="17">
        <v>44812</v>
      </c>
      <c r="D1000" s="19">
        <v>4455</v>
      </c>
      <c r="E1000" s="14">
        <v>202209</v>
      </c>
      <c r="F1000" s="59" t="s">
        <v>2552</v>
      </c>
    </row>
    <row r="1001" spans="1:6" x14ac:dyDescent="0.2">
      <c r="A1001" s="18">
        <v>143337959</v>
      </c>
      <c r="B1001" s="18">
        <v>5540246188224</v>
      </c>
      <c r="C1001" s="17">
        <v>44821</v>
      </c>
      <c r="D1001" s="19">
        <v>1207</v>
      </c>
      <c r="E1001" s="14">
        <v>202209</v>
      </c>
      <c r="F1001" s="59" t="s">
        <v>2552</v>
      </c>
    </row>
    <row r="1002" spans="1:6" x14ac:dyDescent="0.2">
      <c r="A1002" s="21">
        <v>143337964</v>
      </c>
      <c r="B1002" s="21">
        <v>5540246183844</v>
      </c>
      <c r="C1002" s="20">
        <v>44821</v>
      </c>
      <c r="D1002" s="22">
        <v>47</v>
      </c>
      <c r="E1002" s="14">
        <v>202209</v>
      </c>
      <c r="F1002" s="63" t="s">
        <v>2554</v>
      </c>
    </row>
    <row r="1003" spans="1:6" x14ac:dyDescent="0.2">
      <c r="A1003" s="18">
        <v>143337964</v>
      </c>
      <c r="B1003" s="18">
        <v>5540246194467</v>
      </c>
      <c r="C1003" s="17">
        <v>44821</v>
      </c>
      <c r="D1003" s="19">
        <v>28509</v>
      </c>
      <c r="E1003" s="14">
        <v>202209</v>
      </c>
      <c r="F1003" s="59" t="s">
        <v>2552</v>
      </c>
    </row>
    <row r="1004" spans="1:6" x14ac:dyDescent="0.2">
      <c r="A1004" s="18">
        <v>143337991</v>
      </c>
      <c r="B1004" s="18">
        <v>5540246171933</v>
      </c>
      <c r="C1004" s="17">
        <v>44813</v>
      </c>
      <c r="D1004" s="19">
        <v>557</v>
      </c>
      <c r="E1004" s="14">
        <v>202209</v>
      </c>
      <c r="F1004" s="59" t="s">
        <v>2552</v>
      </c>
    </row>
    <row r="1005" spans="1:6" x14ac:dyDescent="0.2">
      <c r="A1005" s="18">
        <v>143337995</v>
      </c>
      <c r="B1005" s="18">
        <v>5540246183130</v>
      </c>
      <c r="C1005" s="17">
        <v>44813</v>
      </c>
      <c r="D1005" s="19">
        <v>1128</v>
      </c>
      <c r="E1005" s="14">
        <v>202209</v>
      </c>
      <c r="F1005" s="59" t="s">
        <v>2552</v>
      </c>
    </row>
    <row r="1006" spans="1:6" x14ac:dyDescent="0.2">
      <c r="A1006" s="21">
        <v>143337996</v>
      </c>
      <c r="B1006" s="21">
        <v>5540246185429</v>
      </c>
      <c r="C1006" s="20">
        <v>44814</v>
      </c>
      <c r="D1006" s="22">
        <v>168</v>
      </c>
      <c r="E1006" s="14">
        <v>202209</v>
      </c>
      <c r="F1006" s="63" t="s">
        <v>2554</v>
      </c>
    </row>
    <row r="1007" spans="1:6" x14ac:dyDescent="0.2">
      <c r="A1007" s="18">
        <v>143337996</v>
      </c>
      <c r="B1007" s="18">
        <v>5540246186325</v>
      </c>
      <c r="C1007" s="17">
        <v>44814</v>
      </c>
      <c r="D1007" s="19">
        <v>140</v>
      </c>
      <c r="E1007" s="14">
        <v>202209</v>
      </c>
      <c r="F1007" s="59" t="s">
        <v>2552</v>
      </c>
    </row>
    <row r="1008" spans="1:6" x14ac:dyDescent="0.2">
      <c r="A1008" s="21">
        <v>143337997</v>
      </c>
      <c r="B1008" s="21">
        <v>5540246174095</v>
      </c>
      <c r="C1008" s="20">
        <v>44816</v>
      </c>
      <c r="D1008" s="22">
        <v>70</v>
      </c>
      <c r="E1008" s="14">
        <v>202209</v>
      </c>
      <c r="F1008" s="63" t="s">
        <v>2554</v>
      </c>
    </row>
    <row r="1009" spans="1:6" x14ac:dyDescent="0.2">
      <c r="A1009" s="18">
        <v>143337997</v>
      </c>
      <c r="B1009" s="18">
        <v>5540246175049</v>
      </c>
      <c r="C1009" s="17">
        <v>44816</v>
      </c>
      <c r="D1009" s="19">
        <v>418</v>
      </c>
      <c r="E1009" s="14">
        <v>202209</v>
      </c>
      <c r="F1009" s="59" t="s">
        <v>2552</v>
      </c>
    </row>
    <row r="1010" spans="1:6" x14ac:dyDescent="0.2">
      <c r="A1010" s="18">
        <v>143338003</v>
      </c>
      <c r="B1010" s="18">
        <v>5540246173906</v>
      </c>
      <c r="C1010" s="17">
        <v>44820</v>
      </c>
      <c r="D1010" s="19">
        <v>817</v>
      </c>
      <c r="E1010" s="14">
        <v>202209</v>
      </c>
      <c r="F1010" s="63" t="s">
        <v>2554</v>
      </c>
    </row>
    <row r="1011" spans="1:6" x14ac:dyDescent="0.2">
      <c r="A1011" s="21">
        <v>143338003</v>
      </c>
      <c r="B1011" s="21">
        <v>5540246181016</v>
      </c>
      <c r="C1011" s="20">
        <v>44820</v>
      </c>
      <c r="D1011" s="22">
        <v>3564</v>
      </c>
      <c r="E1011" s="14">
        <v>202209</v>
      </c>
      <c r="F1011" s="59" t="s">
        <v>2552</v>
      </c>
    </row>
    <row r="1012" spans="1:6" x14ac:dyDescent="0.2">
      <c r="A1012" s="18">
        <v>143348010</v>
      </c>
      <c r="B1012" s="18">
        <v>5540246171933</v>
      </c>
      <c r="C1012" s="17">
        <v>44814</v>
      </c>
      <c r="D1012" s="19">
        <v>1114</v>
      </c>
      <c r="E1012" s="14">
        <v>202209</v>
      </c>
      <c r="F1012" s="63" t="s">
        <v>2554</v>
      </c>
    </row>
    <row r="1013" spans="1:6" x14ac:dyDescent="0.2">
      <c r="A1013" s="21">
        <v>143348010</v>
      </c>
      <c r="B1013" s="21">
        <v>5540246176294</v>
      </c>
      <c r="C1013" s="20">
        <v>44814</v>
      </c>
      <c r="D1013" s="22">
        <v>38</v>
      </c>
      <c r="E1013" s="14">
        <v>202209</v>
      </c>
      <c r="F1013" s="63" t="s">
        <v>2554</v>
      </c>
    </row>
    <row r="1014" spans="1:6" x14ac:dyDescent="0.2">
      <c r="A1014" s="18">
        <v>143348010</v>
      </c>
      <c r="B1014" s="18">
        <v>5540246176295</v>
      </c>
      <c r="C1014" s="17">
        <v>44814</v>
      </c>
      <c r="D1014" s="19">
        <v>7424</v>
      </c>
      <c r="E1014" s="14">
        <v>202209</v>
      </c>
      <c r="F1014" s="63" t="s">
        <v>2554</v>
      </c>
    </row>
    <row r="1015" spans="1:6" x14ac:dyDescent="0.2">
      <c r="A1015" s="21">
        <v>143348010</v>
      </c>
      <c r="B1015" s="21">
        <v>5540246187987</v>
      </c>
      <c r="C1015" s="20">
        <v>44814</v>
      </c>
      <c r="D1015" s="22">
        <v>2228</v>
      </c>
      <c r="E1015" s="14">
        <v>202209</v>
      </c>
      <c r="F1015" s="63" t="s">
        <v>2554</v>
      </c>
    </row>
    <row r="1016" spans="1:6" x14ac:dyDescent="0.2">
      <c r="A1016" s="18">
        <v>143348010</v>
      </c>
      <c r="B1016" s="18">
        <v>5540246188200</v>
      </c>
      <c r="C1016" s="17">
        <v>44814</v>
      </c>
      <c r="D1016" s="19">
        <v>1485</v>
      </c>
      <c r="E1016" s="14">
        <v>202209</v>
      </c>
      <c r="F1016" s="59" t="s">
        <v>2552</v>
      </c>
    </row>
    <row r="1017" spans="1:6" x14ac:dyDescent="0.2">
      <c r="A1017" s="21">
        <v>143348014</v>
      </c>
      <c r="B1017" s="21">
        <v>5540246177376</v>
      </c>
      <c r="C1017" s="20">
        <v>44829</v>
      </c>
      <c r="D1017" s="22">
        <v>1420</v>
      </c>
      <c r="E1017" s="14">
        <v>202209</v>
      </c>
      <c r="F1017" s="59" t="s">
        <v>2552</v>
      </c>
    </row>
    <row r="1018" spans="1:6" x14ac:dyDescent="0.2">
      <c r="A1018" s="18">
        <v>143348022</v>
      </c>
      <c r="B1018" s="18">
        <v>5540246194632</v>
      </c>
      <c r="C1018" s="17">
        <v>44820</v>
      </c>
      <c r="D1018" s="19">
        <v>2172</v>
      </c>
      <c r="E1018" s="14">
        <v>202209</v>
      </c>
      <c r="F1018" s="59" t="s">
        <v>2552</v>
      </c>
    </row>
    <row r="1019" spans="1:6" x14ac:dyDescent="0.2">
      <c r="A1019" s="21">
        <v>143348023</v>
      </c>
      <c r="B1019" s="21">
        <v>5540246184036</v>
      </c>
      <c r="C1019" s="20">
        <v>44821</v>
      </c>
      <c r="D1019" s="22">
        <v>130</v>
      </c>
      <c r="E1019" s="14">
        <v>202209</v>
      </c>
      <c r="F1019" s="63" t="s">
        <v>2554</v>
      </c>
    </row>
    <row r="1020" spans="1:6" x14ac:dyDescent="0.2">
      <c r="A1020" s="18">
        <v>143348023</v>
      </c>
      <c r="B1020" s="18">
        <v>5540246191596</v>
      </c>
      <c r="C1020" s="17">
        <v>44821</v>
      </c>
      <c r="D1020" s="19">
        <v>149</v>
      </c>
      <c r="E1020" s="14">
        <v>202209</v>
      </c>
      <c r="F1020" s="59" t="s">
        <v>2552</v>
      </c>
    </row>
    <row r="1021" spans="1:6" x14ac:dyDescent="0.2">
      <c r="A1021" s="21">
        <v>143348031</v>
      </c>
      <c r="B1021" s="21">
        <v>5540246171759</v>
      </c>
      <c r="C1021" s="20">
        <v>44819</v>
      </c>
      <c r="D1021" s="22">
        <v>2274</v>
      </c>
      <c r="E1021" s="14">
        <v>202209</v>
      </c>
      <c r="F1021" s="63" t="s">
        <v>2554</v>
      </c>
    </row>
    <row r="1022" spans="1:6" x14ac:dyDescent="0.2">
      <c r="A1022" s="18">
        <v>143348031</v>
      </c>
      <c r="B1022" s="18">
        <v>5540246177133</v>
      </c>
      <c r="C1022" s="17">
        <v>44819</v>
      </c>
      <c r="D1022" s="19">
        <v>5568</v>
      </c>
      <c r="E1022" s="14">
        <v>202209</v>
      </c>
      <c r="F1022" s="63" t="s">
        <v>2554</v>
      </c>
    </row>
    <row r="1023" spans="1:6" x14ac:dyDescent="0.2">
      <c r="A1023" s="21">
        <v>143348031</v>
      </c>
      <c r="B1023" s="21">
        <v>5540246192148</v>
      </c>
      <c r="C1023" s="20">
        <v>44819</v>
      </c>
      <c r="D1023" s="22">
        <v>26448</v>
      </c>
      <c r="E1023" s="14">
        <v>202209</v>
      </c>
      <c r="F1023" s="59" t="s">
        <v>2552</v>
      </c>
    </row>
    <row r="1024" spans="1:6" x14ac:dyDescent="0.2">
      <c r="A1024" s="21">
        <v>143348032</v>
      </c>
      <c r="B1024" s="21">
        <v>5540246183587</v>
      </c>
      <c r="C1024" s="20">
        <v>44822</v>
      </c>
      <c r="D1024" s="22">
        <v>502</v>
      </c>
      <c r="E1024" s="14">
        <v>202209</v>
      </c>
      <c r="F1024" s="59" t="s">
        <v>2552</v>
      </c>
    </row>
    <row r="1025" spans="1:6" x14ac:dyDescent="0.2">
      <c r="A1025" s="18">
        <v>143348037</v>
      </c>
      <c r="B1025" s="18">
        <v>5540246170256</v>
      </c>
      <c r="C1025" s="17">
        <v>44821</v>
      </c>
      <c r="D1025" s="19">
        <v>2822</v>
      </c>
      <c r="E1025" s="14">
        <v>202209</v>
      </c>
      <c r="F1025" s="63" t="s">
        <v>2554</v>
      </c>
    </row>
    <row r="1026" spans="1:6" x14ac:dyDescent="0.2">
      <c r="A1026" s="21">
        <v>143348037</v>
      </c>
      <c r="B1026" s="21">
        <v>5540246171888</v>
      </c>
      <c r="C1026" s="20">
        <v>44821</v>
      </c>
      <c r="D1026" s="22">
        <v>780</v>
      </c>
      <c r="E1026" s="14">
        <v>202209</v>
      </c>
      <c r="F1026" s="59" t="s">
        <v>2552</v>
      </c>
    </row>
    <row r="1027" spans="1:6" x14ac:dyDescent="0.2">
      <c r="A1027" s="18">
        <v>143348038</v>
      </c>
      <c r="B1027" s="18">
        <v>5540246193316</v>
      </c>
      <c r="C1027" s="17">
        <v>44821</v>
      </c>
      <c r="D1027" s="19">
        <v>335</v>
      </c>
      <c r="E1027" s="14">
        <v>202209</v>
      </c>
      <c r="F1027" s="59" t="s">
        <v>2552</v>
      </c>
    </row>
    <row r="1028" spans="1:6" x14ac:dyDescent="0.2">
      <c r="A1028" s="21">
        <v>143348039</v>
      </c>
      <c r="B1028" s="21">
        <v>5540246180522</v>
      </c>
      <c r="C1028" s="20">
        <v>44827</v>
      </c>
      <c r="D1028" s="22">
        <v>891</v>
      </c>
      <c r="E1028" s="14">
        <v>202209</v>
      </c>
      <c r="F1028" s="59" t="s">
        <v>2552</v>
      </c>
    </row>
    <row r="1029" spans="1:6" x14ac:dyDescent="0.2">
      <c r="A1029" s="18">
        <v>143348065</v>
      </c>
      <c r="B1029" s="18">
        <v>5540246172978</v>
      </c>
      <c r="C1029" s="17">
        <v>44815</v>
      </c>
      <c r="D1029" s="19">
        <v>1671</v>
      </c>
      <c r="E1029" s="14">
        <v>202209</v>
      </c>
      <c r="F1029" s="63" t="s">
        <v>2554</v>
      </c>
    </row>
    <row r="1030" spans="1:6" x14ac:dyDescent="0.2">
      <c r="A1030" s="18">
        <v>143348065</v>
      </c>
      <c r="B1030" s="18">
        <v>5540246176699</v>
      </c>
      <c r="C1030" s="17">
        <v>44815</v>
      </c>
      <c r="D1030" s="19">
        <v>4176</v>
      </c>
      <c r="E1030" s="14">
        <v>202209</v>
      </c>
      <c r="F1030" s="63" t="s">
        <v>2554</v>
      </c>
    </row>
    <row r="1031" spans="1:6" x14ac:dyDescent="0.2">
      <c r="A1031" s="21">
        <v>143348065</v>
      </c>
      <c r="B1031" s="21">
        <v>5540246188175</v>
      </c>
      <c r="C1031" s="20">
        <v>44815</v>
      </c>
      <c r="D1031" s="22">
        <v>232</v>
      </c>
      <c r="E1031" s="14">
        <v>202209</v>
      </c>
      <c r="F1031" s="59" t="s">
        <v>2552</v>
      </c>
    </row>
    <row r="1032" spans="1:6" x14ac:dyDescent="0.2">
      <c r="A1032" s="18">
        <v>143348067</v>
      </c>
      <c r="B1032" s="18">
        <v>5540246171933</v>
      </c>
      <c r="C1032" s="17">
        <v>44815</v>
      </c>
      <c r="D1032" s="19">
        <v>1114</v>
      </c>
      <c r="E1032" s="14">
        <v>202209</v>
      </c>
      <c r="F1032" s="63" t="s">
        <v>2554</v>
      </c>
    </row>
    <row r="1033" spans="1:6" x14ac:dyDescent="0.2">
      <c r="A1033" s="18">
        <v>143348067</v>
      </c>
      <c r="B1033" s="18">
        <v>5540246176295</v>
      </c>
      <c r="C1033" s="17">
        <v>44815</v>
      </c>
      <c r="D1033" s="19">
        <v>5309</v>
      </c>
      <c r="E1033" s="14">
        <v>202209</v>
      </c>
      <c r="F1033" s="63" t="s">
        <v>2554</v>
      </c>
    </row>
    <row r="1034" spans="1:6" x14ac:dyDescent="0.2">
      <c r="A1034" s="18">
        <v>143348067</v>
      </c>
      <c r="B1034" s="18">
        <v>5540246187987</v>
      </c>
      <c r="C1034" s="17">
        <v>44815</v>
      </c>
      <c r="D1034" s="19">
        <v>2228</v>
      </c>
      <c r="E1034" s="14">
        <v>202209</v>
      </c>
      <c r="F1034" s="59" t="s">
        <v>2552</v>
      </c>
    </row>
    <row r="1035" spans="1:6" x14ac:dyDescent="0.2">
      <c r="A1035" s="18">
        <v>143348080</v>
      </c>
      <c r="B1035" s="18">
        <v>5540246195539</v>
      </c>
      <c r="C1035" s="17">
        <v>44815</v>
      </c>
      <c r="D1035" s="19">
        <v>404</v>
      </c>
      <c r="E1035" s="14">
        <v>202209</v>
      </c>
      <c r="F1035" s="59" t="s">
        <v>2552</v>
      </c>
    </row>
    <row r="1036" spans="1:6" x14ac:dyDescent="0.2">
      <c r="A1036" s="21">
        <v>143348104</v>
      </c>
      <c r="B1036" s="21">
        <v>5540246171933</v>
      </c>
      <c r="C1036" s="20">
        <v>44816</v>
      </c>
      <c r="D1036" s="22">
        <v>836</v>
      </c>
      <c r="E1036" s="14">
        <v>202209</v>
      </c>
      <c r="F1036" s="63" t="s">
        <v>2554</v>
      </c>
    </row>
    <row r="1037" spans="1:6" x14ac:dyDescent="0.2">
      <c r="A1037" s="18">
        <v>143348104</v>
      </c>
      <c r="B1037" s="18">
        <v>5540246176295</v>
      </c>
      <c r="C1037" s="17">
        <v>44816</v>
      </c>
      <c r="D1037" s="19">
        <v>11136</v>
      </c>
      <c r="E1037" s="14">
        <v>202209</v>
      </c>
      <c r="F1037" s="63" t="s">
        <v>2554</v>
      </c>
    </row>
    <row r="1038" spans="1:6" x14ac:dyDescent="0.2">
      <c r="A1038" s="21">
        <v>143348104</v>
      </c>
      <c r="B1038" s="21">
        <v>5540246187987</v>
      </c>
      <c r="C1038" s="20">
        <v>44816</v>
      </c>
      <c r="D1038" s="22">
        <v>4455</v>
      </c>
      <c r="E1038" s="14">
        <v>202209</v>
      </c>
      <c r="F1038" s="63" t="s">
        <v>2554</v>
      </c>
    </row>
    <row r="1039" spans="1:6" x14ac:dyDescent="0.2">
      <c r="A1039" s="18">
        <v>143348104</v>
      </c>
      <c r="B1039" s="18">
        <v>5540246188200</v>
      </c>
      <c r="C1039" s="17">
        <v>44816</v>
      </c>
      <c r="D1039" s="19">
        <v>1485</v>
      </c>
      <c r="E1039" s="14">
        <v>202209</v>
      </c>
      <c r="F1039" s="59" t="s">
        <v>2552</v>
      </c>
    </row>
    <row r="1040" spans="1:6" x14ac:dyDescent="0.2">
      <c r="A1040" s="21">
        <v>143348105</v>
      </c>
      <c r="B1040" s="21">
        <v>5540246172539</v>
      </c>
      <c r="C1040" s="20">
        <v>44816</v>
      </c>
      <c r="D1040" s="22">
        <v>47</v>
      </c>
      <c r="E1040" s="14">
        <v>202209</v>
      </c>
      <c r="F1040" s="63" t="s">
        <v>2554</v>
      </c>
    </row>
    <row r="1041" spans="1:6" x14ac:dyDescent="0.2">
      <c r="A1041" s="18">
        <v>143348105</v>
      </c>
      <c r="B1041" s="18">
        <v>5540246172669</v>
      </c>
      <c r="C1041" s="17">
        <v>44816</v>
      </c>
      <c r="D1041" s="19">
        <v>279</v>
      </c>
      <c r="E1041" s="14">
        <v>202209</v>
      </c>
      <c r="F1041" s="63" t="s">
        <v>2554</v>
      </c>
    </row>
    <row r="1042" spans="1:6" x14ac:dyDescent="0.2">
      <c r="A1042" s="21">
        <v>143348105</v>
      </c>
      <c r="B1042" s="21">
        <v>5540246172978</v>
      </c>
      <c r="C1042" s="20">
        <v>44816</v>
      </c>
      <c r="D1042" s="22">
        <v>1504</v>
      </c>
      <c r="E1042" s="14">
        <v>202209</v>
      </c>
      <c r="F1042" s="63" t="s">
        <v>2554</v>
      </c>
    </row>
    <row r="1043" spans="1:6" x14ac:dyDescent="0.2">
      <c r="A1043" s="21">
        <v>143348105</v>
      </c>
      <c r="B1043" s="21">
        <v>5540246174174</v>
      </c>
      <c r="C1043" s="20">
        <v>44816</v>
      </c>
      <c r="D1043" s="22">
        <v>464</v>
      </c>
      <c r="E1043" s="14">
        <v>202209</v>
      </c>
      <c r="F1043" s="59" t="s">
        <v>2552</v>
      </c>
    </row>
    <row r="1044" spans="1:6" x14ac:dyDescent="0.2">
      <c r="A1044" s="18">
        <v>143348107</v>
      </c>
      <c r="B1044" s="18">
        <v>5540246174095</v>
      </c>
      <c r="C1044" s="17">
        <v>44821</v>
      </c>
      <c r="D1044" s="19">
        <v>140</v>
      </c>
      <c r="E1044" s="14">
        <v>202209</v>
      </c>
      <c r="F1044" s="63" t="s">
        <v>2554</v>
      </c>
    </row>
    <row r="1045" spans="1:6" x14ac:dyDescent="0.2">
      <c r="A1045" s="21">
        <v>143348107</v>
      </c>
      <c r="B1045" s="21">
        <v>5540246175049</v>
      </c>
      <c r="C1045" s="20">
        <v>44821</v>
      </c>
      <c r="D1045" s="22">
        <v>418</v>
      </c>
      <c r="E1045" s="14">
        <v>202209</v>
      </c>
      <c r="F1045" s="63" t="s">
        <v>2554</v>
      </c>
    </row>
    <row r="1046" spans="1:6" x14ac:dyDescent="0.2">
      <c r="A1046" s="18">
        <v>143348107</v>
      </c>
      <c r="B1046" s="18">
        <v>5540246175050</v>
      </c>
      <c r="C1046" s="17">
        <v>44821</v>
      </c>
      <c r="D1046" s="19">
        <v>279</v>
      </c>
      <c r="E1046" s="14">
        <v>202209</v>
      </c>
      <c r="F1046" s="63" t="s">
        <v>2554</v>
      </c>
    </row>
    <row r="1047" spans="1:6" x14ac:dyDescent="0.2">
      <c r="A1047" s="21">
        <v>143348107</v>
      </c>
      <c r="B1047" s="21">
        <v>5540246190743</v>
      </c>
      <c r="C1047" s="20">
        <v>44821</v>
      </c>
      <c r="D1047" s="22">
        <v>279</v>
      </c>
      <c r="E1047" s="14">
        <v>202209</v>
      </c>
      <c r="F1047" s="59" t="s">
        <v>2552</v>
      </c>
    </row>
    <row r="1048" spans="1:6" x14ac:dyDescent="0.2">
      <c r="A1048" s="18">
        <v>143348110</v>
      </c>
      <c r="B1048" s="18">
        <v>5540246176294</v>
      </c>
      <c r="C1048" s="17">
        <v>44815</v>
      </c>
      <c r="D1048" s="19">
        <v>1485</v>
      </c>
      <c r="E1048" s="14">
        <v>202209</v>
      </c>
      <c r="F1048" s="59" t="s">
        <v>2552</v>
      </c>
    </row>
    <row r="1049" spans="1:6" x14ac:dyDescent="0.2">
      <c r="A1049" s="21">
        <v>143348122</v>
      </c>
      <c r="B1049" s="21">
        <v>5540246171933</v>
      </c>
      <c r="C1049" s="20">
        <v>44819</v>
      </c>
      <c r="D1049" s="22">
        <v>557</v>
      </c>
      <c r="E1049" s="14">
        <v>202209</v>
      </c>
      <c r="F1049" s="63" t="s">
        <v>2554</v>
      </c>
    </row>
    <row r="1050" spans="1:6" x14ac:dyDescent="0.2">
      <c r="A1050" s="18">
        <v>143348122</v>
      </c>
      <c r="B1050" s="18">
        <v>5540246187987</v>
      </c>
      <c r="C1050" s="17">
        <v>44819</v>
      </c>
      <c r="D1050" s="19">
        <v>1671</v>
      </c>
      <c r="E1050" s="14">
        <v>202209</v>
      </c>
      <c r="F1050" s="63" t="s">
        <v>2554</v>
      </c>
    </row>
    <row r="1051" spans="1:6" x14ac:dyDescent="0.2">
      <c r="A1051" s="21">
        <v>143348122</v>
      </c>
      <c r="B1051" s="21">
        <v>5540246188200</v>
      </c>
      <c r="C1051" s="20">
        <v>44819</v>
      </c>
      <c r="D1051" s="22">
        <v>1485</v>
      </c>
      <c r="E1051" s="14">
        <v>202209</v>
      </c>
      <c r="F1051" s="59" t="s">
        <v>2552</v>
      </c>
    </row>
    <row r="1052" spans="1:6" x14ac:dyDescent="0.2">
      <c r="A1052" s="18">
        <v>143348124</v>
      </c>
      <c r="B1052" s="18">
        <v>5540246176699</v>
      </c>
      <c r="C1052" s="17">
        <v>44819</v>
      </c>
      <c r="D1052" s="19">
        <v>2088</v>
      </c>
      <c r="E1052" s="14">
        <v>202209</v>
      </c>
      <c r="F1052" s="63" t="s">
        <v>2554</v>
      </c>
    </row>
    <row r="1053" spans="1:6" x14ac:dyDescent="0.2">
      <c r="A1053" s="21">
        <v>143348124</v>
      </c>
      <c r="B1053" s="21">
        <v>5540246192102</v>
      </c>
      <c r="C1053" s="20">
        <v>44819</v>
      </c>
      <c r="D1053" s="22">
        <v>4009</v>
      </c>
      <c r="E1053" s="14">
        <v>202209</v>
      </c>
      <c r="F1053" s="59" t="s">
        <v>2552</v>
      </c>
    </row>
    <row r="1054" spans="1:6" x14ac:dyDescent="0.2">
      <c r="A1054" s="21">
        <v>143348129</v>
      </c>
      <c r="B1054" s="21">
        <v>5540246185429</v>
      </c>
      <c r="C1054" s="20">
        <v>44821</v>
      </c>
      <c r="D1054" s="22">
        <v>140</v>
      </c>
      <c r="E1054" s="14">
        <v>202209</v>
      </c>
      <c r="F1054" s="63" t="s">
        <v>2554</v>
      </c>
    </row>
    <row r="1055" spans="1:6" x14ac:dyDescent="0.2">
      <c r="A1055" s="18">
        <v>143348129</v>
      </c>
      <c r="B1055" s="18">
        <v>5540246186325</v>
      </c>
      <c r="C1055" s="17">
        <v>44821</v>
      </c>
      <c r="D1055" s="19">
        <v>140</v>
      </c>
      <c r="E1055" s="14">
        <v>202209</v>
      </c>
      <c r="F1055" s="59" t="s">
        <v>2552</v>
      </c>
    </row>
    <row r="1056" spans="1:6" x14ac:dyDescent="0.2">
      <c r="A1056" s="21">
        <v>143348133</v>
      </c>
      <c r="B1056" s="21">
        <v>5540246173906</v>
      </c>
      <c r="C1056" s="20">
        <v>44827</v>
      </c>
      <c r="D1056" s="22">
        <v>1634</v>
      </c>
      <c r="E1056" s="14">
        <v>202209</v>
      </c>
      <c r="F1056" s="63" t="s">
        <v>2554</v>
      </c>
    </row>
    <row r="1057" spans="1:6" x14ac:dyDescent="0.2">
      <c r="A1057" s="18">
        <v>143348133</v>
      </c>
      <c r="B1057" s="18">
        <v>5540246181016</v>
      </c>
      <c r="C1057" s="17">
        <v>44827</v>
      </c>
      <c r="D1057" s="19">
        <v>7128</v>
      </c>
      <c r="E1057" s="14">
        <v>202209</v>
      </c>
      <c r="F1057" s="59" t="s">
        <v>2552</v>
      </c>
    </row>
    <row r="1058" spans="1:6" x14ac:dyDescent="0.2">
      <c r="A1058" s="18">
        <v>143348138</v>
      </c>
      <c r="B1058" s="18">
        <v>5540246194632</v>
      </c>
      <c r="C1058" s="17">
        <v>44826</v>
      </c>
      <c r="D1058" s="19">
        <v>1114</v>
      </c>
      <c r="E1058" s="14">
        <v>202209</v>
      </c>
      <c r="F1058" s="63" t="s">
        <v>2554</v>
      </c>
    </row>
    <row r="1059" spans="1:6" x14ac:dyDescent="0.2">
      <c r="A1059" s="21">
        <v>143348138</v>
      </c>
      <c r="B1059" s="21">
        <v>5540246195250</v>
      </c>
      <c r="C1059" s="20">
        <v>44826</v>
      </c>
      <c r="D1059" s="22">
        <v>84</v>
      </c>
      <c r="E1059" s="14">
        <v>202209</v>
      </c>
      <c r="F1059" s="59" t="s">
        <v>2552</v>
      </c>
    </row>
    <row r="1060" spans="1:6" x14ac:dyDescent="0.2">
      <c r="A1060" s="21">
        <v>143348139</v>
      </c>
      <c r="B1060" s="21">
        <v>5540246171759</v>
      </c>
      <c r="C1060" s="20">
        <v>44823</v>
      </c>
      <c r="D1060" s="22">
        <v>5012</v>
      </c>
      <c r="E1060" s="14">
        <v>202209</v>
      </c>
      <c r="F1060" s="63" t="s">
        <v>2554</v>
      </c>
    </row>
    <row r="1061" spans="1:6" x14ac:dyDescent="0.2">
      <c r="A1061" s="18">
        <v>143348139</v>
      </c>
      <c r="B1061" s="18">
        <v>5540246177133</v>
      </c>
      <c r="C1061" s="17">
        <v>44823</v>
      </c>
      <c r="D1061" s="19">
        <v>4455</v>
      </c>
      <c r="E1061" s="14">
        <v>202209</v>
      </c>
      <c r="F1061" s="63" t="s">
        <v>2554</v>
      </c>
    </row>
    <row r="1062" spans="1:6" x14ac:dyDescent="0.2">
      <c r="A1062" s="21">
        <v>143348139</v>
      </c>
      <c r="B1062" s="21">
        <v>5540246192148</v>
      </c>
      <c r="C1062" s="20">
        <v>44823</v>
      </c>
      <c r="D1062" s="22">
        <v>19488</v>
      </c>
      <c r="E1062" s="14">
        <v>202209</v>
      </c>
      <c r="F1062" s="59" t="s">
        <v>2552</v>
      </c>
    </row>
    <row r="1063" spans="1:6" x14ac:dyDescent="0.2">
      <c r="A1063" s="18">
        <v>143348147</v>
      </c>
      <c r="B1063" s="18">
        <v>5540246195241</v>
      </c>
      <c r="C1063" s="17">
        <v>44819</v>
      </c>
      <c r="D1063" s="19">
        <v>395</v>
      </c>
      <c r="E1063" s="14">
        <v>202209</v>
      </c>
      <c r="F1063" s="59" t="s">
        <v>2552</v>
      </c>
    </row>
    <row r="1064" spans="1:6" x14ac:dyDescent="0.2">
      <c r="A1064" s="18">
        <v>143348149</v>
      </c>
      <c r="B1064" s="18">
        <v>5540246176699</v>
      </c>
      <c r="C1064" s="17">
        <v>44820</v>
      </c>
      <c r="D1064" s="19">
        <v>2088</v>
      </c>
      <c r="E1064" s="14">
        <v>202209</v>
      </c>
      <c r="F1064" s="59" t="s">
        <v>2552</v>
      </c>
    </row>
    <row r="1065" spans="1:6" x14ac:dyDescent="0.2">
      <c r="A1065" s="21">
        <v>143348170</v>
      </c>
      <c r="B1065" s="21">
        <v>5540246191594</v>
      </c>
      <c r="C1065" s="20">
        <v>44821</v>
      </c>
      <c r="D1065" s="22">
        <v>1504</v>
      </c>
      <c r="E1065" s="14">
        <v>202209</v>
      </c>
      <c r="F1065" s="59" t="s">
        <v>2552</v>
      </c>
    </row>
    <row r="1066" spans="1:6" x14ac:dyDescent="0.2">
      <c r="A1066" s="18">
        <v>143358173</v>
      </c>
      <c r="B1066" s="18">
        <v>5540246176294</v>
      </c>
      <c r="C1066" s="17">
        <v>44821</v>
      </c>
      <c r="D1066" s="19">
        <v>372</v>
      </c>
      <c r="E1066" s="14">
        <v>202209</v>
      </c>
      <c r="F1066" s="63" t="s">
        <v>2554</v>
      </c>
    </row>
    <row r="1067" spans="1:6" x14ac:dyDescent="0.2">
      <c r="A1067" s="21">
        <v>143358173</v>
      </c>
      <c r="B1067" s="21">
        <v>5540246176295</v>
      </c>
      <c r="C1067" s="20">
        <v>44821</v>
      </c>
      <c r="D1067" s="22">
        <v>4455</v>
      </c>
      <c r="E1067" s="14">
        <v>202209</v>
      </c>
      <c r="F1067" s="63" t="s">
        <v>2554</v>
      </c>
    </row>
    <row r="1068" spans="1:6" x14ac:dyDescent="0.2">
      <c r="A1068" s="21">
        <v>143358173</v>
      </c>
      <c r="B1068" s="21">
        <v>5540246187987</v>
      </c>
      <c r="C1068" s="20">
        <v>44821</v>
      </c>
      <c r="D1068" s="22">
        <v>2228</v>
      </c>
      <c r="E1068" s="14">
        <v>202209</v>
      </c>
      <c r="F1068" s="63" t="s">
        <v>2554</v>
      </c>
    </row>
    <row r="1069" spans="1:6" x14ac:dyDescent="0.2">
      <c r="A1069" s="18">
        <v>143358173</v>
      </c>
      <c r="B1069" s="18">
        <v>5540246188200</v>
      </c>
      <c r="C1069" s="17">
        <v>44821</v>
      </c>
      <c r="D1069" s="19">
        <v>743</v>
      </c>
      <c r="E1069" s="14">
        <v>202209</v>
      </c>
      <c r="F1069" s="59" t="s">
        <v>2552</v>
      </c>
    </row>
    <row r="1070" spans="1:6" x14ac:dyDescent="0.2">
      <c r="A1070" s="21">
        <v>143358174</v>
      </c>
      <c r="B1070" s="21">
        <v>5540246172539</v>
      </c>
      <c r="C1070" s="20">
        <v>44821</v>
      </c>
      <c r="D1070" s="22">
        <v>47</v>
      </c>
      <c r="E1070" s="14">
        <v>202209</v>
      </c>
      <c r="F1070" s="63" t="s">
        <v>2554</v>
      </c>
    </row>
    <row r="1071" spans="1:6" x14ac:dyDescent="0.2">
      <c r="A1071" s="18">
        <v>143358174</v>
      </c>
      <c r="B1071" s="18">
        <v>5540246172669</v>
      </c>
      <c r="C1071" s="17">
        <v>44821</v>
      </c>
      <c r="D1071" s="19">
        <v>279</v>
      </c>
      <c r="E1071" s="14">
        <v>202209</v>
      </c>
      <c r="F1071" s="63" t="s">
        <v>2554</v>
      </c>
    </row>
    <row r="1072" spans="1:6" x14ac:dyDescent="0.2">
      <c r="A1072" s="21">
        <v>143358174</v>
      </c>
      <c r="B1072" s="21">
        <v>5540246172978</v>
      </c>
      <c r="C1072" s="20">
        <v>44821</v>
      </c>
      <c r="D1072" s="22">
        <v>836</v>
      </c>
      <c r="E1072" s="14">
        <v>202209</v>
      </c>
      <c r="F1072" s="63" t="s">
        <v>2554</v>
      </c>
    </row>
    <row r="1073" spans="1:6" x14ac:dyDescent="0.2">
      <c r="A1073" s="18">
        <v>143358174</v>
      </c>
      <c r="B1073" s="18">
        <v>5540246176699</v>
      </c>
      <c r="C1073" s="17">
        <v>44821</v>
      </c>
      <c r="D1073" s="19">
        <v>836</v>
      </c>
      <c r="E1073" s="14">
        <v>202209</v>
      </c>
      <c r="F1073" s="59" t="s">
        <v>2552</v>
      </c>
    </row>
    <row r="1074" spans="1:6" x14ac:dyDescent="0.2">
      <c r="A1074" s="18">
        <v>143358180</v>
      </c>
      <c r="B1074" s="18">
        <v>5540246195596</v>
      </c>
      <c r="C1074" s="17">
        <v>44822</v>
      </c>
      <c r="D1074" s="19">
        <v>52</v>
      </c>
      <c r="E1074" s="14">
        <v>202209</v>
      </c>
      <c r="F1074" s="59" t="s">
        <v>2552</v>
      </c>
    </row>
    <row r="1075" spans="1:6" x14ac:dyDescent="0.2">
      <c r="A1075" s="21">
        <v>143358185</v>
      </c>
      <c r="B1075" s="21">
        <v>5540246191598</v>
      </c>
      <c r="C1075" s="20">
        <v>44822</v>
      </c>
      <c r="D1075" s="22">
        <v>1601</v>
      </c>
      <c r="E1075" s="14">
        <v>202209</v>
      </c>
      <c r="F1075" s="59" t="s">
        <v>2552</v>
      </c>
    </row>
    <row r="1076" spans="1:6" x14ac:dyDescent="0.2">
      <c r="A1076" s="21">
        <v>143358189</v>
      </c>
      <c r="B1076" s="21">
        <v>5540246183130</v>
      </c>
      <c r="C1076" s="20">
        <v>44828</v>
      </c>
      <c r="D1076" s="22">
        <v>2256</v>
      </c>
      <c r="E1076" s="14">
        <v>202209</v>
      </c>
      <c r="F1076" s="63" t="s">
        <v>2554</v>
      </c>
    </row>
    <row r="1077" spans="1:6" x14ac:dyDescent="0.2">
      <c r="A1077" s="18">
        <v>143358189</v>
      </c>
      <c r="B1077" s="18">
        <v>5540246183538</v>
      </c>
      <c r="C1077" s="17">
        <v>44828</v>
      </c>
      <c r="D1077" s="19">
        <v>919</v>
      </c>
      <c r="E1077" s="14">
        <v>202209</v>
      </c>
      <c r="F1077" s="63" t="s">
        <v>2554</v>
      </c>
    </row>
    <row r="1078" spans="1:6" x14ac:dyDescent="0.2">
      <c r="A1078" s="21">
        <v>143358189</v>
      </c>
      <c r="B1078" s="21">
        <v>5540246183541</v>
      </c>
      <c r="C1078" s="20">
        <v>44828</v>
      </c>
      <c r="D1078" s="22">
        <v>928</v>
      </c>
      <c r="E1078" s="14">
        <v>202209</v>
      </c>
      <c r="F1078" s="59" t="s">
        <v>2552</v>
      </c>
    </row>
    <row r="1079" spans="1:6" x14ac:dyDescent="0.2">
      <c r="A1079" s="21">
        <v>143358193</v>
      </c>
      <c r="B1079" s="21">
        <v>5540246192462</v>
      </c>
      <c r="C1079" s="20">
        <v>44835</v>
      </c>
      <c r="D1079" s="22">
        <v>1856</v>
      </c>
      <c r="E1079" s="14">
        <v>202210</v>
      </c>
      <c r="F1079" s="63" t="s">
        <v>2554</v>
      </c>
    </row>
    <row r="1080" spans="1:6" x14ac:dyDescent="0.2">
      <c r="A1080" s="18">
        <v>143358193</v>
      </c>
      <c r="B1080" s="18">
        <v>5540246192594</v>
      </c>
      <c r="C1080" s="17">
        <v>44835</v>
      </c>
      <c r="D1080" s="19">
        <v>743</v>
      </c>
      <c r="E1080" s="14">
        <v>202210</v>
      </c>
      <c r="F1080" s="59" t="s">
        <v>2552</v>
      </c>
    </row>
    <row r="1081" spans="1:6" x14ac:dyDescent="0.2">
      <c r="A1081" s="21">
        <v>143358194</v>
      </c>
      <c r="B1081" s="21">
        <v>5540246182684</v>
      </c>
      <c r="C1081" s="20">
        <v>44834</v>
      </c>
      <c r="D1081" s="22">
        <v>279</v>
      </c>
      <c r="E1081" s="14">
        <v>202209</v>
      </c>
      <c r="F1081" s="63" t="s">
        <v>2554</v>
      </c>
    </row>
    <row r="1082" spans="1:6" x14ac:dyDescent="0.2">
      <c r="A1082" s="18">
        <v>143358194</v>
      </c>
      <c r="B1082" s="18">
        <v>5540246183844</v>
      </c>
      <c r="C1082" s="17">
        <v>44834</v>
      </c>
      <c r="D1082" s="19">
        <v>47</v>
      </c>
      <c r="E1082" s="14">
        <v>202209</v>
      </c>
      <c r="F1082" s="59" t="s">
        <v>2552</v>
      </c>
    </row>
    <row r="1083" spans="1:6" x14ac:dyDescent="0.2">
      <c r="A1083" s="18">
        <v>143358203</v>
      </c>
      <c r="B1083" s="18">
        <v>5540246174174</v>
      </c>
      <c r="C1083" s="17">
        <v>44822</v>
      </c>
      <c r="D1083" s="19">
        <v>348</v>
      </c>
      <c r="E1083" s="14">
        <v>202209</v>
      </c>
      <c r="F1083" s="63" t="s">
        <v>2554</v>
      </c>
    </row>
    <row r="1084" spans="1:6" x14ac:dyDescent="0.2">
      <c r="A1084" s="18">
        <v>143358203</v>
      </c>
      <c r="B1084" s="18">
        <v>5540246176699</v>
      </c>
      <c r="C1084" s="17">
        <v>44822</v>
      </c>
      <c r="D1084" s="19">
        <v>4176</v>
      </c>
      <c r="E1084" s="14">
        <v>202209</v>
      </c>
      <c r="F1084" s="59" t="s">
        <v>2552</v>
      </c>
    </row>
    <row r="1085" spans="1:6" x14ac:dyDescent="0.2">
      <c r="A1085" s="18">
        <v>143358204</v>
      </c>
      <c r="B1085" s="18">
        <v>5540246176294</v>
      </c>
      <c r="C1085" s="17">
        <v>44822</v>
      </c>
      <c r="D1085" s="19">
        <v>1485</v>
      </c>
      <c r="E1085" s="14">
        <v>202209</v>
      </c>
      <c r="F1085" s="63" t="s">
        <v>2554</v>
      </c>
    </row>
    <row r="1086" spans="1:6" x14ac:dyDescent="0.2">
      <c r="A1086" s="21">
        <v>143358204</v>
      </c>
      <c r="B1086" s="21">
        <v>5540246176295</v>
      </c>
      <c r="C1086" s="20">
        <v>44822</v>
      </c>
      <c r="D1086" s="22">
        <v>9652</v>
      </c>
      <c r="E1086" s="14">
        <v>202209</v>
      </c>
      <c r="F1086" s="63" t="s">
        <v>2554</v>
      </c>
    </row>
    <row r="1087" spans="1:6" x14ac:dyDescent="0.2">
      <c r="A1087" s="18">
        <v>143358204</v>
      </c>
      <c r="B1087" s="18">
        <v>5540246187987</v>
      </c>
      <c r="C1087" s="17">
        <v>44822</v>
      </c>
      <c r="D1087" s="19">
        <v>4455</v>
      </c>
      <c r="E1087" s="14">
        <v>202209</v>
      </c>
      <c r="F1087" s="63" t="s">
        <v>2554</v>
      </c>
    </row>
    <row r="1088" spans="1:6" x14ac:dyDescent="0.2">
      <c r="A1088" s="21">
        <v>143358204</v>
      </c>
      <c r="B1088" s="21">
        <v>5540246188200</v>
      </c>
      <c r="C1088" s="20">
        <v>44822</v>
      </c>
      <c r="D1088" s="22">
        <v>743</v>
      </c>
      <c r="E1088" s="14">
        <v>202209</v>
      </c>
      <c r="F1088" s="59" t="s">
        <v>2552</v>
      </c>
    </row>
    <row r="1089" spans="1:6" x14ac:dyDescent="0.2">
      <c r="A1089" s="18">
        <v>143358212</v>
      </c>
      <c r="B1089" s="18">
        <v>5540246180522</v>
      </c>
      <c r="C1089" s="17">
        <v>44837</v>
      </c>
      <c r="D1089" s="19">
        <v>891</v>
      </c>
      <c r="E1089" s="14">
        <v>202210</v>
      </c>
      <c r="F1089" s="59" t="s">
        <v>2552</v>
      </c>
    </row>
    <row r="1090" spans="1:6" x14ac:dyDescent="0.2">
      <c r="A1090" s="18">
        <v>143358214</v>
      </c>
      <c r="B1090" s="18">
        <v>5540246194632</v>
      </c>
      <c r="C1090" s="17">
        <v>44834</v>
      </c>
      <c r="D1090" s="19">
        <v>1170</v>
      </c>
      <c r="E1090" s="14">
        <v>202209</v>
      </c>
      <c r="F1090" s="63" t="s">
        <v>2554</v>
      </c>
    </row>
    <row r="1091" spans="1:6" x14ac:dyDescent="0.2">
      <c r="A1091" s="21">
        <v>143358214</v>
      </c>
      <c r="B1091" s="21">
        <v>5540246195250</v>
      </c>
      <c r="C1091" s="20">
        <v>44834</v>
      </c>
      <c r="D1091" s="22">
        <v>168</v>
      </c>
      <c r="E1091" s="14">
        <v>202209</v>
      </c>
      <c r="F1091" s="59" t="s">
        <v>2552</v>
      </c>
    </row>
    <row r="1092" spans="1:6" x14ac:dyDescent="0.2">
      <c r="A1092" s="21">
        <v>143358220</v>
      </c>
      <c r="B1092" s="21">
        <v>5540246192907</v>
      </c>
      <c r="C1092" s="20">
        <v>44840</v>
      </c>
      <c r="D1092" s="22">
        <v>6682</v>
      </c>
      <c r="E1092" s="14">
        <v>202210</v>
      </c>
      <c r="F1092" s="59" t="s">
        <v>2552</v>
      </c>
    </row>
    <row r="1093" spans="1:6" x14ac:dyDescent="0.2">
      <c r="A1093" s="21">
        <v>143358223</v>
      </c>
      <c r="B1093" s="21">
        <v>5540246181061</v>
      </c>
      <c r="C1093" s="20">
        <v>44830</v>
      </c>
      <c r="D1093" s="22">
        <v>5513</v>
      </c>
      <c r="E1093" s="14">
        <v>202209</v>
      </c>
      <c r="F1093" s="59" t="s">
        <v>2552</v>
      </c>
    </row>
    <row r="1094" spans="1:6" x14ac:dyDescent="0.2">
      <c r="A1094" s="18">
        <v>143358224</v>
      </c>
      <c r="B1094" s="18">
        <v>5540246188224</v>
      </c>
      <c r="C1094" s="17">
        <v>44833</v>
      </c>
      <c r="D1094" s="19">
        <v>4826</v>
      </c>
      <c r="E1094" s="14">
        <v>202209</v>
      </c>
      <c r="F1094" s="59" t="s">
        <v>2552</v>
      </c>
    </row>
    <row r="1095" spans="1:6" x14ac:dyDescent="0.2">
      <c r="A1095" s="21">
        <v>143358235</v>
      </c>
      <c r="B1095" s="21">
        <v>5540246195195</v>
      </c>
      <c r="C1095" s="20">
        <v>44830</v>
      </c>
      <c r="D1095" s="22">
        <v>54</v>
      </c>
      <c r="E1095" s="14">
        <v>202209</v>
      </c>
      <c r="F1095" s="59" t="s">
        <v>2552</v>
      </c>
    </row>
    <row r="1096" spans="1:6" x14ac:dyDescent="0.2">
      <c r="A1096" s="21">
        <v>143358240</v>
      </c>
      <c r="B1096" s="21">
        <v>5540246174174</v>
      </c>
      <c r="C1096" s="20">
        <v>44823</v>
      </c>
      <c r="D1096" s="22">
        <v>232</v>
      </c>
      <c r="E1096" s="14">
        <v>202209</v>
      </c>
      <c r="F1096" s="63" t="s">
        <v>2554</v>
      </c>
    </row>
    <row r="1097" spans="1:6" x14ac:dyDescent="0.2">
      <c r="A1097" s="21">
        <v>143358240</v>
      </c>
      <c r="B1097" s="21">
        <v>5540246176699</v>
      </c>
      <c r="C1097" s="20">
        <v>44823</v>
      </c>
      <c r="D1097" s="22">
        <v>6264</v>
      </c>
      <c r="E1097" s="14">
        <v>202209</v>
      </c>
      <c r="F1097" s="59" t="s">
        <v>2552</v>
      </c>
    </row>
    <row r="1098" spans="1:6" x14ac:dyDescent="0.2">
      <c r="A1098" s="18">
        <v>143358241</v>
      </c>
      <c r="B1098" s="18">
        <v>5540246171933</v>
      </c>
      <c r="C1098" s="17">
        <v>44823</v>
      </c>
      <c r="D1098" s="19">
        <v>1392</v>
      </c>
      <c r="E1098" s="14">
        <v>202209</v>
      </c>
      <c r="F1098" s="63" t="s">
        <v>2554</v>
      </c>
    </row>
    <row r="1099" spans="1:6" x14ac:dyDescent="0.2">
      <c r="A1099" s="21">
        <v>143358241</v>
      </c>
      <c r="B1099" s="21">
        <v>5540246176294</v>
      </c>
      <c r="C1099" s="20">
        <v>44823</v>
      </c>
      <c r="D1099" s="22">
        <v>743</v>
      </c>
      <c r="E1099" s="14">
        <v>202209</v>
      </c>
      <c r="F1099" s="63" t="s">
        <v>2554</v>
      </c>
    </row>
    <row r="1100" spans="1:6" x14ac:dyDescent="0.2">
      <c r="A1100" s="18">
        <v>143358241</v>
      </c>
      <c r="B1100" s="18">
        <v>5540246176295</v>
      </c>
      <c r="C1100" s="17">
        <v>44823</v>
      </c>
      <c r="D1100" s="19">
        <v>4455</v>
      </c>
      <c r="E1100" s="14">
        <v>202209</v>
      </c>
      <c r="F1100" s="63" t="s">
        <v>2554</v>
      </c>
    </row>
    <row r="1101" spans="1:6" x14ac:dyDescent="0.2">
      <c r="A1101" s="21">
        <v>143358241</v>
      </c>
      <c r="B1101" s="21">
        <v>5540246187987</v>
      </c>
      <c r="C1101" s="20">
        <v>44823</v>
      </c>
      <c r="D1101" s="22">
        <v>2228</v>
      </c>
      <c r="E1101" s="14">
        <v>202209</v>
      </c>
      <c r="F1101" s="63" t="s">
        <v>2554</v>
      </c>
    </row>
    <row r="1102" spans="1:6" x14ac:dyDescent="0.2">
      <c r="A1102" s="18">
        <v>143358241</v>
      </c>
      <c r="B1102" s="18">
        <v>5540246188200</v>
      </c>
      <c r="C1102" s="17">
        <v>44823</v>
      </c>
      <c r="D1102" s="19">
        <v>1485</v>
      </c>
      <c r="E1102" s="14">
        <v>202209</v>
      </c>
      <c r="F1102" s="59" t="s">
        <v>2552</v>
      </c>
    </row>
    <row r="1103" spans="1:6" x14ac:dyDescent="0.2">
      <c r="A1103" s="18">
        <v>143358248</v>
      </c>
      <c r="B1103" s="18">
        <v>5540246194632</v>
      </c>
      <c r="C1103" s="17">
        <v>44833</v>
      </c>
      <c r="D1103" s="19">
        <v>1253</v>
      </c>
      <c r="E1103" s="14">
        <v>202209</v>
      </c>
      <c r="F1103" s="63" t="s">
        <v>2554</v>
      </c>
    </row>
    <row r="1104" spans="1:6" x14ac:dyDescent="0.2">
      <c r="A1104" s="21">
        <v>143358248</v>
      </c>
      <c r="B1104" s="21">
        <v>5540246195250</v>
      </c>
      <c r="C1104" s="20">
        <v>44833</v>
      </c>
      <c r="D1104" s="22">
        <v>84</v>
      </c>
      <c r="E1104" s="14">
        <v>202209</v>
      </c>
      <c r="F1104" s="59" t="s">
        <v>2552</v>
      </c>
    </row>
    <row r="1105" spans="1:6" x14ac:dyDescent="0.2">
      <c r="A1105" s="18">
        <v>143358249</v>
      </c>
      <c r="B1105" s="18">
        <v>5540246170256</v>
      </c>
      <c r="C1105" s="17">
        <v>44829</v>
      </c>
      <c r="D1105" s="19">
        <v>1940</v>
      </c>
      <c r="E1105" s="14">
        <v>202209</v>
      </c>
      <c r="F1105" s="63" t="s">
        <v>2554</v>
      </c>
    </row>
    <row r="1106" spans="1:6" x14ac:dyDescent="0.2">
      <c r="A1106" s="21">
        <v>143358249</v>
      </c>
      <c r="B1106" s="21">
        <v>5540246171888</v>
      </c>
      <c r="C1106" s="20">
        <v>44829</v>
      </c>
      <c r="D1106" s="22">
        <v>520</v>
      </c>
      <c r="E1106" s="14">
        <v>202209</v>
      </c>
      <c r="F1106" s="59" t="s">
        <v>2552</v>
      </c>
    </row>
    <row r="1107" spans="1:6" x14ac:dyDescent="0.2">
      <c r="A1107" s="21">
        <v>143358260</v>
      </c>
      <c r="B1107" s="21">
        <v>5540246174095</v>
      </c>
      <c r="C1107" s="20">
        <v>44829</v>
      </c>
      <c r="D1107" s="22">
        <v>70</v>
      </c>
      <c r="E1107" s="14">
        <v>202209</v>
      </c>
      <c r="F1107" s="63" t="s">
        <v>2554</v>
      </c>
    </row>
    <row r="1108" spans="1:6" x14ac:dyDescent="0.2">
      <c r="A1108" s="18">
        <v>143358260</v>
      </c>
      <c r="B1108" s="18">
        <v>5540246175049</v>
      </c>
      <c r="C1108" s="17">
        <v>44829</v>
      </c>
      <c r="D1108" s="19">
        <v>418</v>
      </c>
      <c r="E1108" s="14">
        <v>202209</v>
      </c>
      <c r="F1108" s="63" t="s">
        <v>2554</v>
      </c>
    </row>
    <row r="1109" spans="1:6" x14ac:dyDescent="0.2">
      <c r="A1109" s="21">
        <v>143358260</v>
      </c>
      <c r="B1109" s="21">
        <v>5540246175050</v>
      </c>
      <c r="C1109" s="20">
        <v>44829</v>
      </c>
      <c r="D1109" s="22">
        <v>557</v>
      </c>
      <c r="E1109" s="14">
        <v>202209</v>
      </c>
      <c r="F1109" s="63" t="s">
        <v>2554</v>
      </c>
    </row>
    <row r="1110" spans="1:6" x14ac:dyDescent="0.2">
      <c r="A1110" s="18">
        <v>143358260</v>
      </c>
      <c r="B1110" s="18">
        <v>5540246190743</v>
      </c>
      <c r="C1110" s="17">
        <v>44829</v>
      </c>
      <c r="D1110" s="19">
        <v>140</v>
      </c>
      <c r="E1110" s="14">
        <v>202209</v>
      </c>
      <c r="F1110" s="59" t="s">
        <v>2552</v>
      </c>
    </row>
    <row r="1111" spans="1:6" x14ac:dyDescent="0.2">
      <c r="A1111" s="21">
        <v>143358270</v>
      </c>
      <c r="B1111" s="21">
        <v>5540246195242</v>
      </c>
      <c r="C1111" s="20">
        <v>44826</v>
      </c>
      <c r="D1111" s="22">
        <v>743</v>
      </c>
      <c r="E1111" s="14">
        <v>202209</v>
      </c>
      <c r="F1111" s="59" t="s">
        <v>2552</v>
      </c>
    </row>
    <row r="1112" spans="1:6" x14ac:dyDescent="0.2">
      <c r="A1112" s="18">
        <v>143358271</v>
      </c>
      <c r="B1112" s="18">
        <v>5540246195241</v>
      </c>
      <c r="C1112" s="17">
        <v>44830</v>
      </c>
      <c r="D1112" s="19">
        <v>743</v>
      </c>
      <c r="E1112" s="14">
        <v>202209</v>
      </c>
      <c r="F1112" s="59" t="s">
        <v>2552</v>
      </c>
    </row>
    <row r="1113" spans="1:6" x14ac:dyDescent="0.2">
      <c r="A1113" s="18">
        <v>143358274</v>
      </c>
      <c r="B1113" s="18">
        <v>5540246195653</v>
      </c>
      <c r="C1113" s="17">
        <v>44828</v>
      </c>
      <c r="D1113" s="19">
        <v>404</v>
      </c>
      <c r="E1113" s="14">
        <v>202209</v>
      </c>
      <c r="F1113" s="59" t="s">
        <v>2552</v>
      </c>
    </row>
    <row r="1114" spans="1:6" x14ac:dyDescent="0.2">
      <c r="A1114" s="21">
        <v>143358278</v>
      </c>
      <c r="B1114" s="21">
        <v>5540246172539</v>
      </c>
      <c r="C1114" s="20">
        <v>44826</v>
      </c>
      <c r="D1114" s="22">
        <v>47</v>
      </c>
      <c r="E1114" s="14">
        <v>202209</v>
      </c>
      <c r="F1114" s="63" t="s">
        <v>2554</v>
      </c>
    </row>
    <row r="1115" spans="1:6" x14ac:dyDescent="0.2">
      <c r="A1115" s="18">
        <v>143358278</v>
      </c>
      <c r="B1115" s="18">
        <v>5540246172669</v>
      </c>
      <c r="C1115" s="17">
        <v>44826</v>
      </c>
      <c r="D1115" s="19">
        <v>279</v>
      </c>
      <c r="E1115" s="14">
        <v>202209</v>
      </c>
      <c r="F1115" s="63" t="s">
        <v>2554</v>
      </c>
    </row>
    <row r="1116" spans="1:6" x14ac:dyDescent="0.2">
      <c r="A1116" s="21">
        <v>143358278</v>
      </c>
      <c r="B1116" s="21">
        <v>5540246172978</v>
      </c>
      <c r="C1116" s="20">
        <v>44826</v>
      </c>
      <c r="D1116" s="22">
        <v>2506</v>
      </c>
      <c r="E1116" s="14">
        <v>202209</v>
      </c>
      <c r="F1116" s="63" t="s">
        <v>2554</v>
      </c>
    </row>
    <row r="1117" spans="1:6" x14ac:dyDescent="0.2">
      <c r="A1117" s="18">
        <v>143358278</v>
      </c>
      <c r="B1117" s="18">
        <v>5540246174174</v>
      </c>
      <c r="C1117" s="17">
        <v>44826</v>
      </c>
      <c r="D1117" s="19">
        <v>464</v>
      </c>
      <c r="E1117" s="14">
        <v>202209</v>
      </c>
      <c r="F1117" s="63" t="s">
        <v>2554</v>
      </c>
    </row>
    <row r="1118" spans="1:6" x14ac:dyDescent="0.2">
      <c r="A1118" s="18">
        <v>143358278</v>
      </c>
      <c r="B1118" s="18">
        <v>5540246176699</v>
      </c>
      <c r="C1118" s="17">
        <v>44826</v>
      </c>
      <c r="D1118" s="19">
        <v>10440</v>
      </c>
      <c r="E1118" s="14">
        <v>202209</v>
      </c>
      <c r="F1118" s="63" t="s">
        <v>2554</v>
      </c>
    </row>
    <row r="1119" spans="1:6" x14ac:dyDescent="0.2">
      <c r="A1119" s="21">
        <v>143358278</v>
      </c>
      <c r="B1119" s="21">
        <v>5540246188175</v>
      </c>
      <c r="C1119" s="20">
        <v>44826</v>
      </c>
      <c r="D1119" s="22">
        <v>116</v>
      </c>
      <c r="E1119" s="14">
        <v>202209</v>
      </c>
      <c r="F1119" s="63" t="s">
        <v>2554</v>
      </c>
    </row>
    <row r="1120" spans="1:6" x14ac:dyDescent="0.2">
      <c r="A1120" s="21">
        <v>143358278</v>
      </c>
      <c r="B1120" s="21">
        <v>5540246192102</v>
      </c>
      <c r="C1120" s="20">
        <v>44826</v>
      </c>
      <c r="D1120" s="22">
        <v>4009</v>
      </c>
      <c r="E1120" s="14">
        <v>202209</v>
      </c>
      <c r="F1120" s="59" t="s">
        <v>2552</v>
      </c>
    </row>
    <row r="1121" spans="1:6" x14ac:dyDescent="0.2">
      <c r="A1121" s="21">
        <v>143358280</v>
      </c>
      <c r="B1121" s="21">
        <v>5540246176294</v>
      </c>
      <c r="C1121" s="20">
        <v>44826</v>
      </c>
      <c r="D1121" s="22">
        <v>1485</v>
      </c>
      <c r="E1121" s="14">
        <v>202209</v>
      </c>
      <c r="F1121" s="63" t="s">
        <v>2554</v>
      </c>
    </row>
    <row r="1122" spans="1:6" x14ac:dyDescent="0.2">
      <c r="A1122" s="18">
        <v>143358280</v>
      </c>
      <c r="B1122" s="18">
        <v>5540246176295</v>
      </c>
      <c r="C1122" s="17">
        <v>44826</v>
      </c>
      <c r="D1122" s="19">
        <v>4455</v>
      </c>
      <c r="E1122" s="14">
        <v>202209</v>
      </c>
      <c r="F1122" s="63" t="s">
        <v>2554</v>
      </c>
    </row>
    <row r="1123" spans="1:6" x14ac:dyDescent="0.2">
      <c r="A1123" s="18">
        <v>143358280</v>
      </c>
      <c r="B1123" s="18">
        <v>5540246187987</v>
      </c>
      <c r="C1123" s="17">
        <v>44826</v>
      </c>
      <c r="D1123" s="19">
        <v>6682</v>
      </c>
      <c r="E1123" s="14">
        <v>202209</v>
      </c>
      <c r="F1123" s="63" t="s">
        <v>2554</v>
      </c>
    </row>
    <row r="1124" spans="1:6" x14ac:dyDescent="0.2">
      <c r="A1124" s="21">
        <v>143358280</v>
      </c>
      <c r="B1124" s="21">
        <v>5540246188200</v>
      </c>
      <c r="C1124" s="20">
        <v>44826</v>
      </c>
      <c r="D1124" s="22">
        <v>1485</v>
      </c>
      <c r="E1124" s="14">
        <v>202209</v>
      </c>
      <c r="F1124" s="59" t="s">
        <v>2552</v>
      </c>
    </row>
    <row r="1125" spans="1:6" x14ac:dyDescent="0.2">
      <c r="A1125" s="21">
        <v>143358291</v>
      </c>
      <c r="B1125" s="21">
        <v>5540246171759</v>
      </c>
      <c r="C1125" s="20">
        <v>44827</v>
      </c>
      <c r="D1125" s="22">
        <v>5012</v>
      </c>
      <c r="E1125" s="14">
        <v>202209</v>
      </c>
      <c r="F1125" s="63" t="s">
        <v>2554</v>
      </c>
    </row>
    <row r="1126" spans="1:6" x14ac:dyDescent="0.2">
      <c r="A1126" s="18">
        <v>143358291</v>
      </c>
      <c r="B1126" s="18">
        <v>5540246177133</v>
      </c>
      <c r="C1126" s="17">
        <v>44827</v>
      </c>
      <c r="D1126" s="19">
        <v>5012</v>
      </c>
      <c r="E1126" s="14">
        <v>202209</v>
      </c>
      <c r="F1126" s="63" t="s">
        <v>2554</v>
      </c>
    </row>
    <row r="1127" spans="1:6" x14ac:dyDescent="0.2">
      <c r="A1127" s="21">
        <v>143358291</v>
      </c>
      <c r="B1127" s="21">
        <v>5540246192148</v>
      </c>
      <c r="C1127" s="20">
        <v>44827</v>
      </c>
      <c r="D1127" s="22">
        <v>15312</v>
      </c>
      <c r="E1127" s="14">
        <v>202209</v>
      </c>
      <c r="F1127" s="63" t="s">
        <v>2554</v>
      </c>
    </row>
    <row r="1128" spans="1:6" x14ac:dyDescent="0.2">
      <c r="A1128" s="18">
        <v>143358291</v>
      </c>
      <c r="B1128" s="18">
        <v>5540246192518</v>
      </c>
      <c r="C1128" s="17">
        <v>44827</v>
      </c>
      <c r="D1128" s="19">
        <v>4385</v>
      </c>
      <c r="E1128" s="14">
        <v>202209</v>
      </c>
      <c r="F1128" s="59" t="s">
        <v>2552</v>
      </c>
    </row>
    <row r="1129" spans="1:6" x14ac:dyDescent="0.2">
      <c r="A1129" s="18">
        <v>143358293</v>
      </c>
      <c r="B1129" s="18">
        <v>5540246177133</v>
      </c>
      <c r="C1129" s="17">
        <v>44830</v>
      </c>
      <c r="D1129" s="19">
        <v>4455</v>
      </c>
      <c r="E1129" s="14">
        <v>202209</v>
      </c>
      <c r="F1129" s="63" t="s">
        <v>2554</v>
      </c>
    </row>
    <row r="1130" spans="1:6" x14ac:dyDescent="0.2">
      <c r="A1130" s="21">
        <v>143358293</v>
      </c>
      <c r="B1130" s="21">
        <v>5540246192148</v>
      </c>
      <c r="C1130" s="20">
        <v>44830</v>
      </c>
      <c r="D1130" s="22">
        <v>30624</v>
      </c>
      <c r="E1130" s="14">
        <v>202209</v>
      </c>
      <c r="F1130" s="63" t="s">
        <v>2554</v>
      </c>
    </row>
    <row r="1131" spans="1:6" x14ac:dyDescent="0.2">
      <c r="A1131" s="18">
        <v>143358293</v>
      </c>
      <c r="B1131" s="18">
        <v>5540246192518</v>
      </c>
      <c r="C1131" s="17">
        <v>44830</v>
      </c>
      <c r="D1131" s="19">
        <v>2088</v>
      </c>
      <c r="E1131" s="14">
        <v>202209</v>
      </c>
      <c r="F1131" s="59" t="s">
        <v>2552</v>
      </c>
    </row>
    <row r="1132" spans="1:6" x14ac:dyDescent="0.2">
      <c r="A1132" s="21">
        <v>143358304</v>
      </c>
      <c r="B1132" s="21">
        <v>5540246176294</v>
      </c>
      <c r="C1132" s="20">
        <v>44827</v>
      </c>
      <c r="D1132" s="22">
        <v>743</v>
      </c>
      <c r="E1132" s="14">
        <v>202209</v>
      </c>
      <c r="F1132" s="63" t="s">
        <v>2554</v>
      </c>
    </row>
    <row r="1133" spans="1:6" x14ac:dyDescent="0.2">
      <c r="A1133" s="18">
        <v>143358304</v>
      </c>
      <c r="B1133" s="18">
        <v>5540246176295</v>
      </c>
      <c r="C1133" s="17">
        <v>44827</v>
      </c>
      <c r="D1133" s="19">
        <v>4455</v>
      </c>
      <c r="E1133" s="14">
        <v>202209</v>
      </c>
      <c r="F1133" s="59" t="s">
        <v>2552</v>
      </c>
    </row>
    <row r="1134" spans="1:6" x14ac:dyDescent="0.2">
      <c r="A1134" s="18">
        <v>143358305</v>
      </c>
      <c r="B1134" s="18">
        <v>5540246172669</v>
      </c>
      <c r="C1134" s="17">
        <v>44827</v>
      </c>
      <c r="D1134" s="19">
        <v>279</v>
      </c>
      <c r="E1134" s="14">
        <v>202209</v>
      </c>
      <c r="F1134" s="63" t="s">
        <v>2554</v>
      </c>
    </row>
    <row r="1135" spans="1:6" x14ac:dyDescent="0.2">
      <c r="A1135" s="18">
        <v>143358305</v>
      </c>
      <c r="B1135" s="18">
        <v>5540246174174</v>
      </c>
      <c r="C1135" s="17">
        <v>44827</v>
      </c>
      <c r="D1135" s="19">
        <v>464</v>
      </c>
      <c r="E1135" s="14">
        <v>202209</v>
      </c>
      <c r="F1135" s="63" t="s">
        <v>2554</v>
      </c>
    </row>
    <row r="1136" spans="1:6" x14ac:dyDescent="0.2">
      <c r="A1136" s="21">
        <v>143358305</v>
      </c>
      <c r="B1136" s="21">
        <v>5540246188175</v>
      </c>
      <c r="C1136" s="20">
        <v>44827</v>
      </c>
      <c r="D1136" s="22">
        <v>232</v>
      </c>
      <c r="E1136" s="14">
        <v>202209</v>
      </c>
      <c r="F1136" s="59" t="s">
        <v>2552</v>
      </c>
    </row>
    <row r="1137" spans="1:6" x14ac:dyDescent="0.2">
      <c r="A1137" s="21">
        <v>143358306</v>
      </c>
      <c r="B1137" s="21">
        <v>5540246185429</v>
      </c>
      <c r="C1137" s="20">
        <v>44829</v>
      </c>
      <c r="D1137" s="22">
        <v>140</v>
      </c>
      <c r="E1137" s="14">
        <v>202209</v>
      </c>
      <c r="F1137" s="63" t="s">
        <v>2554</v>
      </c>
    </row>
    <row r="1138" spans="1:6" x14ac:dyDescent="0.2">
      <c r="A1138" s="18">
        <v>143358306</v>
      </c>
      <c r="B1138" s="18">
        <v>5540246185562</v>
      </c>
      <c r="C1138" s="17">
        <v>44829</v>
      </c>
      <c r="D1138" s="19">
        <v>168</v>
      </c>
      <c r="E1138" s="14">
        <v>202209</v>
      </c>
      <c r="F1138" s="63" t="s">
        <v>2554</v>
      </c>
    </row>
    <row r="1139" spans="1:6" x14ac:dyDescent="0.2">
      <c r="A1139" s="21">
        <v>143358306</v>
      </c>
      <c r="B1139" s="21">
        <v>5540246186325</v>
      </c>
      <c r="C1139" s="20">
        <v>44829</v>
      </c>
      <c r="D1139" s="22">
        <v>279</v>
      </c>
      <c r="E1139" s="14">
        <v>202209</v>
      </c>
      <c r="F1139" s="59" t="s">
        <v>2552</v>
      </c>
    </row>
    <row r="1140" spans="1:6" x14ac:dyDescent="0.2">
      <c r="A1140" s="18">
        <v>143358315</v>
      </c>
      <c r="B1140" s="18">
        <v>5540246194478</v>
      </c>
      <c r="C1140" s="17">
        <v>44865</v>
      </c>
      <c r="D1140" s="19">
        <v>98</v>
      </c>
      <c r="E1140" s="14">
        <v>202210</v>
      </c>
      <c r="F1140" s="59" t="s">
        <v>2552</v>
      </c>
    </row>
    <row r="1141" spans="1:6" x14ac:dyDescent="0.2">
      <c r="A1141" s="21">
        <v>143368339</v>
      </c>
      <c r="B1141" s="21">
        <v>5540246176294</v>
      </c>
      <c r="C1141" s="20">
        <v>44828</v>
      </c>
      <c r="D1141" s="22">
        <v>706</v>
      </c>
      <c r="E1141" s="14">
        <v>202209</v>
      </c>
      <c r="F1141" s="63" t="s">
        <v>2554</v>
      </c>
    </row>
    <row r="1142" spans="1:6" x14ac:dyDescent="0.2">
      <c r="A1142" s="21">
        <v>143368339</v>
      </c>
      <c r="B1142" s="21">
        <v>5540246188200</v>
      </c>
      <c r="C1142" s="20">
        <v>44828</v>
      </c>
      <c r="D1142" s="22">
        <v>743</v>
      </c>
      <c r="E1142" s="14">
        <v>202209</v>
      </c>
      <c r="F1142" s="59" t="s">
        <v>2552</v>
      </c>
    </row>
    <row r="1143" spans="1:6" x14ac:dyDescent="0.2">
      <c r="A1143" s="18">
        <v>143368342</v>
      </c>
      <c r="B1143" s="18">
        <v>5540246172978</v>
      </c>
      <c r="C1143" s="17">
        <v>44828</v>
      </c>
      <c r="D1143" s="19">
        <v>836</v>
      </c>
      <c r="E1143" s="14">
        <v>202209</v>
      </c>
      <c r="F1143" s="59" t="s">
        <v>2552</v>
      </c>
    </row>
    <row r="1144" spans="1:6" x14ac:dyDescent="0.2">
      <c r="A1144" s="21">
        <v>143368355</v>
      </c>
      <c r="B1144" s="21">
        <v>5540246182684</v>
      </c>
      <c r="C1144" s="20">
        <v>44840</v>
      </c>
      <c r="D1144" s="22">
        <v>140</v>
      </c>
      <c r="E1144" s="14">
        <v>202210</v>
      </c>
      <c r="F1144" s="63" t="s">
        <v>2554</v>
      </c>
    </row>
    <row r="1145" spans="1:6" x14ac:dyDescent="0.2">
      <c r="A1145" s="21">
        <v>143368355</v>
      </c>
      <c r="B1145" s="21">
        <v>5540246194467</v>
      </c>
      <c r="C1145" s="20">
        <v>44840</v>
      </c>
      <c r="D1145" s="22">
        <v>21382</v>
      </c>
      <c r="E1145" s="14">
        <v>202210</v>
      </c>
      <c r="F1145" s="59" t="s">
        <v>2552</v>
      </c>
    </row>
    <row r="1146" spans="1:6" x14ac:dyDescent="0.2">
      <c r="A1146" s="18">
        <v>143368361</v>
      </c>
      <c r="B1146" s="18">
        <v>5540246194632</v>
      </c>
      <c r="C1146" s="17">
        <v>44837</v>
      </c>
      <c r="D1146" s="19">
        <v>1170</v>
      </c>
      <c r="E1146" s="14">
        <v>202210</v>
      </c>
      <c r="F1146" s="59" t="s">
        <v>2552</v>
      </c>
    </row>
    <row r="1147" spans="1:6" x14ac:dyDescent="0.2">
      <c r="A1147" s="21">
        <v>143368362</v>
      </c>
      <c r="B1147" s="21">
        <v>5540246183130</v>
      </c>
      <c r="C1147" s="20">
        <v>44836</v>
      </c>
      <c r="D1147" s="22">
        <v>1692</v>
      </c>
      <c r="E1147" s="14">
        <v>202210</v>
      </c>
      <c r="F1147" s="63" t="s">
        <v>2554</v>
      </c>
    </row>
    <row r="1148" spans="1:6" x14ac:dyDescent="0.2">
      <c r="A1148" s="18">
        <v>143368362</v>
      </c>
      <c r="B1148" s="18">
        <v>5540246183455</v>
      </c>
      <c r="C1148" s="17">
        <v>44836</v>
      </c>
      <c r="D1148" s="19">
        <v>1044</v>
      </c>
      <c r="E1148" s="14">
        <v>202210</v>
      </c>
      <c r="F1148" s="63" t="s">
        <v>2554</v>
      </c>
    </row>
    <row r="1149" spans="1:6" x14ac:dyDescent="0.2">
      <c r="A1149" s="21">
        <v>143368362</v>
      </c>
      <c r="B1149" s="21">
        <v>5540246183537</v>
      </c>
      <c r="C1149" s="20">
        <v>44836</v>
      </c>
      <c r="D1149" s="22">
        <v>669</v>
      </c>
      <c r="E1149" s="14">
        <v>202210</v>
      </c>
      <c r="F1149" s="63" t="s">
        <v>2554</v>
      </c>
    </row>
    <row r="1150" spans="1:6" x14ac:dyDescent="0.2">
      <c r="A1150" s="18">
        <v>143368362</v>
      </c>
      <c r="B1150" s="18">
        <v>5540246183555</v>
      </c>
      <c r="C1150" s="17">
        <v>44836</v>
      </c>
      <c r="D1150" s="19">
        <v>543</v>
      </c>
      <c r="E1150" s="14">
        <v>202210</v>
      </c>
      <c r="F1150" s="59" t="s">
        <v>2552</v>
      </c>
    </row>
    <row r="1151" spans="1:6" x14ac:dyDescent="0.2">
      <c r="A1151" s="18">
        <v>143368366</v>
      </c>
      <c r="B1151" s="18">
        <v>5540246171933</v>
      </c>
      <c r="C1151" s="17">
        <v>44829</v>
      </c>
      <c r="D1151" s="19">
        <v>557</v>
      </c>
      <c r="E1151" s="14">
        <v>202209</v>
      </c>
      <c r="F1151" s="63" t="s">
        <v>2554</v>
      </c>
    </row>
    <row r="1152" spans="1:6" x14ac:dyDescent="0.2">
      <c r="A1152" s="18">
        <v>143368366</v>
      </c>
      <c r="B1152" s="18">
        <v>5540246176294</v>
      </c>
      <c r="C1152" s="17">
        <v>44829</v>
      </c>
      <c r="D1152" s="19">
        <v>743</v>
      </c>
      <c r="E1152" s="14">
        <v>202209</v>
      </c>
      <c r="F1152" s="63" t="s">
        <v>2554</v>
      </c>
    </row>
    <row r="1153" spans="1:6" x14ac:dyDescent="0.2">
      <c r="A1153" s="21">
        <v>143368366</v>
      </c>
      <c r="B1153" s="21">
        <v>5540246176295</v>
      </c>
      <c r="C1153" s="20">
        <v>44829</v>
      </c>
      <c r="D1153" s="22">
        <v>4455</v>
      </c>
      <c r="E1153" s="14">
        <v>202209</v>
      </c>
      <c r="F1153" s="63" t="s">
        <v>2554</v>
      </c>
    </row>
    <row r="1154" spans="1:6" x14ac:dyDescent="0.2">
      <c r="A1154" s="18">
        <v>143368366</v>
      </c>
      <c r="B1154" s="18">
        <v>5540246187987</v>
      </c>
      <c r="C1154" s="17">
        <v>44829</v>
      </c>
      <c r="D1154" s="19">
        <v>6682</v>
      </c>
      <c r="E1154" s="14">
        <v>202209</v>
      </c>
      <c r="F1154" s="63" t="s">
        <v>2554</v>
      </c>
    </row>
    <row r="1155" spans="1:6" x14ac:dyDescent="0.2">
      <c r="A1155" s="21">
        <v>143368366</v>
      </c>
      <c r="B1155" s="21">
        <v>5540246188200</v>
      </c>
      <c r="C1155" s="20">
        <v>44829</v>
      </c>
      <c r="D1155" s="22">
        <v>743</v>
      </c>
      <c r="E1155" s="14">
        <v>202209</v>
      </c>
      <c r="F1155" s="59" t="s">
        <v>2552</v>
      </c>
    </row>
    <row r="1156" spans="1:6" x14ac:dyDescent="0.2">
      <c r="A1156" s="21">
        <v>143368370</v>
      </c>
      <c r="B1156" s="21">
        <v>5540246176699</v>
      </c>
      <c r="C1156" s="20">
        <v>44829</v>
      </c>
      <c r="D1156" s="22">
        <v>4176</v>
      </c>
      <c r="E1156" s="14">
        <v>202209</v>
      </c>
      <c r="F1156" s="59" t="s">
        <v>2552</v>
      </c>
    </row>
    <row r="1157" spans="1:6" x14ac:dyDescent="0.2">
      <c r="A1157" s="21">
        <v>143368373</v>
      </c>
      <c r="B1157" s="21">
        <v>5540246171933</v>
      </c>
      <c r="C1157" s="20">
        <v>44829</v>
      </c>
      <c r="D1157" s="22">
        <v>2228</v>
      </c>
      <c r="E1157" s="14">
        <v>202209</v>
      </c>
      <c r="F1157" s="59" t="s">
        <v>2552</v>
      </c>
    </row>
    <row r="1158" spans="1:6" x14ac:dyDescent="0.2">
      <c r="A1158" s="18">
        <v>143368381</v>
      </c>
      <c r="B1158" s="18">
        <v>5540246191736</v>
      </c>
      <c r="C1158" s="17">
        <v>44869</v>
      </c>
      <c r="D1158" s="19">
        <v>650</v>
      </c>
      <c r="E1158" s="14">
        <v>202211</v>
      </c>
      <c r="F1158" s="59" t="s">
        <v>2552</v>
      </c>
    </row>
    <row r="1159" spans="1:6" x14ac:dyDescent="0.2">
      <c r="A1159" s="21">
        <v>143368382</v>
      </c>
      <c r="B1159" s="21">
        <v>5540246183558</v>
      </c>
      <c r="C1159" s="20">
        <v>44841</v>
      </c>
      <c r="D1159" s="22">
        <v>5197</v>
      </c>
      <c r="E1159" s="14">
        <v>202210</v>
      </c>
      <c r="F1159" s="63" t="s">
        <v>2554</v>
      </c>
    </row>
    <row r="1160" spans="1:6" x14ac:dyDescent="0.2">
      <c r="A1160" s="18">
        <v>143368382</v>
      </c>
      <c r="B1160" s="18">
        <v>5540246183560</v>
      </c>
      <c r="C1160" s="17">
        <v>44841</v>
      </c>
      <c r="D1160" s="19">
        <v>223</v>
      </c>
      <c r="E1160" s="14">
        <v>202210</v>
      </c>
      <c r="F1160" s="63" t="s">
        <v>2554</v>
      </c>
    </row>
    <row r="1161" spans="1:6" x14ac:dyDescent="0.2">
      <c r="A1161" s="21">
        <v>143368382</v>
      </c>
      <c r="B1161" s="21">
        <v>5540246192209</v>
      </c>
      <c r="C1161" s="20">
        <v>44841</v>
      </c>
      <c r="D1161" s="22">
        <v>2228</v>
      </c>
      <c r="E1161" s="14">
        <v>202210</v>
      </c>
      <c r="F1161" s="63" t="s">
        <v>2554</v>
      </c>
    </row>
    <row r="1162" spans="1:6" x14ac:dyDescent="0.2">
      <c r="A1162" s="18">
        <v>143368382</v>
      </c>
      <c r="B1162" s="18">
        <v>5540246192462</v>
      </c>
      <c r="C1162" s="17">
        <v>44841</v>
      </c>
      <c r="D1162" s="19">
        <v>928</v>
      </c>
      <c r="E1162" s="14">
        <v>202210</v>
      </c>
      <c r="F1162" s="63" t="s">
        <v>2554</v>
      </c>
    </row>
    <row r="1163" spans="1:6" x14ac:dyDescent="0.2">
      <c r="A1163" s="21">
        <v>143368382</v>
      </c>
      <c r="B1163" s="21">
        <v>5540246192831</v>
      </c>
      <c r="C1163" s="20">
        <v>44841</v>
      </c>
      <c r="D1163" s="22">
        <v>1300</v>
      </c>
      <c r="E1163" s="14">
        <v>202210</v>
      </c>
      <c r="F1163" s="59" t="s">
        <v>2552</v>
      </c>
    </row>
    <row r="1164" spans="1:6" x14ac:dyDescent="0.2">
      <c r="A1164" s="18">
        <v>143368383</v>
      </c>
      <c r="B1164" s="18">
        <v>5540246181061</v>
      </c>
      <c r="C1164" s="17">
        <v>44836</v>
      </c>
      <c r="D1164" s="19">
        <v>2205</v>
      </c>
      <c r="E1164" s="14">
        <v>202210</v>
      </c>
      <c r="F1164" s="63" t="s">
        <v>2554</v>
      </c>
    </row>
    <row r="1165" spans="1:6" x14ac:dyDescent="0.2">
      <c r="A1165" s="21">
        <v>143368383</v>
      </c>
      <c r="B1165" s="21">
        <v>5540246185278</v>
      </c>
      <c r="C1165" s="20">
        <v>44836</v>
      </c>
      <c r="D1165" s="22">
        <v>6098</v>
      </c>
      <c r="E1165" s="14">
        <v>202210</v>
      </c>
      <c r="F1165" s="59" t="s">
        <v>2552</v>
      </c>
    </row>
    <row r="1166" spans="1:6" x14ac:dyDescent="0.2">
      <c r="A1166" s="21">
        <v>143368384</v>
      </c>
      <c r="B1166" s="21">
        <v>5540246171759</v>
      </c>
      <c r="C1166" s="20">
        <v>44833</v>
      </c>
      <c r="D1166" s="22">
        <v>3341</v>
      </c>
      <c r="E1166" s="14">
        <v>202209</v>
      </c>
      <c r="F1166" s="63" t="s">
        <v>2554</v>
      </c>
    </row>
    <row r="1167" spans="1:6" x14ac:dyDescent="0.2">
      <c r="A1167" s="18">
        <v>143368384</v>
      </c>
      <c r="B1167" s="18">
        <v>5540246177133</v>
      </c>
      <c r="C1167" s="17">
        <v>44833</v>
      </c>
      <c r="D1167" s="19">
        <v>3341</v>
      </c>
      <c r="E1167" s="14">
        <v>202209</v>
      </c>
      <c r="F1167" s="63" t="s">
        <v>2554</v>
      </c>
    </row>
    <row r="1168" spans="1:6" x14ac:dyDescent="0.2">
      <c r="A1168" s="21">
        <v>143368384</v>
      </c>
      <c r="B1168" s="21">
        <v>5540246192148</v>
      </c>
      <c r="C1168" s="20">
        <v>44833</v>
      </c>
      <c r="D1168" s="22">
        <v>20880</v>
      </c>
      <c r="E1168" s="14">
        <v>202209</v>
      </c>
      <c r="F1168" s="63" t="s">
        <v>2554</v>
      </c>
    </row>
    <row r="1169" spans="1:6" x14ac:dyDescent="0.2">
      <c r="A1169" s="18">
        <v>143368384</v>
      </c>
      <c r="B1169" s="18">
        <v>5540246192518</v>
      </c>
      <c r="C1169" s="17">
        <v>44833</v>
      </c>
      <c r="D1169" s="19">
        <v>5847</v>
      </c>
      <c r="E1169" s="14">
        <v>202209</v>
      </c>
      <c r="F1169" s="59" t="s">
        <v>2552</v>
      </c>
    </row>
    <row r="1170" spans="1:6" x14ac:dyDescent="0.2">
      <c r="A1170" s="18">
        <v>143368385</v>
      </c>
      <c r="B1170" s="18">
        <v>5540246170256</v>
      </c>
      <c r="C1170" s="17">
        <v>44836</v>
      </c>
      <c r="D1170" s="19">
        <v>3174</v>
      </c>
      <c r="E1170" s="14">
        <v>202210</v>
      </c>
      <c r="F1170" s="63" t="s">
        <v>2554</v>
      </c>
    </row>
    <row r="1171" spans="1:6" x14ac:dyDescent="0.2">
      <c r="A1171" s="21">
        <v>143368385</v>
      </c>
      <c r="B1171" s="21">
        <v>5540246171888</v>
      </c>
      <c r="C1171" s="20">
        <v>44836</v>
      </c>
      <c r="D1171" s="22">
        <v>485</v>
      </c>
      <c r="E1171" s="14">
        <v>202210</v>
      </c>
      <c r="F1171" s="59" t="s">
        <v>2552</v>
      </c>
    </row>
    <row r="1172" spans="1:6" x14ac:dyDescent="0.2">
      <c r="A1172" s="21">
        <v>143368411</v>
      </c>
      <c r="B1172" s="21">
        <v>5540246172978</v>
      </c>
      <c r="C1172" s="20">
        <v>44830</v>
      </c>
      <c r="D1172" s="22">
        <v>2506</v>
      </c>
      <c r="E1172" s="14">
        <v>202209</v>
      </c>
      <c r="F1172" s="63" t="s">
        <v>2554</v>
      </c>
    </row>
    <row r="1173" spans="1:6" x14ac:dyDescent="0.2">
      <c r="A1173" s="21">
        <v>143368411</v>
      </c>
      <c r="B1173" s="21">
        <v>5540246174174</v>
      </c>
      <c r="C1173" s="20">
        <v>44830</v>
      </c>
      <c r="D1173" s="22">
        <v>464</v>
      </c>
      <c r="E1173" s="14">
        <v>202209</v>
      </c>
      <c r="F1173" s="63" t="s">
        <v>2554</v>
      </c>
    </row>
    <row r="1174" spans="1:6" x14ac:dyDescent="0.2">
      <c r="A1174" s="18">
        <v>143368411</v>
      </c>
      <c r="B1174" s="18">
        <v>5540246188175</v>
      </c>
      <c r="C1174" s="17">
        <v>44830</v>
      </c>
      <c r="D1174" s="19">
        <v>140</v>
      </c>
      <c r="E1174" s="14">
        <v>202209</v>
      </c>
      <c r="F1174" s="59" t="s">
        <v>2552</v>
      </c>
    </row>
    <row r="1175" spans="1:6" x14ac:dyDescent="0.2">
      <c r="A1175" s="18">
        <v>143368413</v>
      </c>
      <c r="B1175" s="18">
        <v>5540246176294</v>
      </c>
      <c r="C1175" s="17">
        <v>44830</v>
      </c>
      <c r="D1175" s="19">
        <v>743</v>
      </c>
      <c r="E1175" s="14">
        <v>202209</v>
      </c>
      <c r="F1175" s="63" t="s">
        <v>2554</v>
      </c>
    </row>
    <row r="1176" spans="1:6" x14ac:dyDescent="0.2">
      <c r="A1176" s="21">
        <v>143368413</v>
      </c>
      <c r="B1176" s="21">
        <v>5540246176295</v>
      </c>
      <c r="C1176" s="20">
        <v>44830</v>
      </c>
      <c r="D1176" s="22">
        <v>5457</v>
      </c>
      <c r="E1176" s="14">
        <v>202209</v>
      </c>
      <c r="F1176" s="63" t="s">
        <v>2554</v>
      </c>
    </row>
    <row r="1177" spans="1:6" x14ac:dyDescent="0.2">
      <c r="A1177" s="21">
        <v>143368413</v>
      </c>
      <c r="B1177" s="21">
        <v>5540246187987</v>
      </c>
      <c r="C1177" s="20">
        <v>44830</v>
      </c>
      <c r="D1177" s="22">
        <v>3341</v>
      </c>
      <c r="E1177" s="14">
        <v>202209</v>
      </c>
      <c r="F1177" s="63" t="s">
        <v>2554</v>
      </c>
    </row>
    <row r="1178" spans="1:6" x14ac:dyDescent="0.2">
      <c r="A1178" s="18">
        <v>143368413</v>
      </c>
      <c r="B1178" s="18">
        <v>5540246188200</v>
      </c>
      <c r="C1178" s="17">
        <v>44830</v>
      </c>
      <c r="D1178" s="19">
        <v>743</v>
      </c>
      <c r="E1178" s="14">
        <v>202209</v>
      </c>
      <c r="F1178" s="59" t="s">
        <v>2552</v>
      </c>
    </row>
    <row r="1179" spans="1:6" x14ac:dyDescent="0.2">
      <c r="A1179" s="21">
        <v>143368426</v>
      </c>
      <c r="B1179" s="21">
        <v>5540246173906</v>
      </c>
      <c r="C1179" s="20">
        <v>44837</v>
      </c>
      <c r="D1179" s="22">
        <v>817</v>
      </c>
      <c r="E1179" s="14">
        <v>202210</v>
      </c>
      <c r="F1179" s="63" t="s">
        <v>2554</v>
      </c>
    </row>
    <row r="1180" spans="1:6" x14ac:dyDescent="0.2">
      <c r="A1180" s="18">
        <v>143368426</v>
      </c>
      <c r="B1180" s="18">
        <v>5540246181016</v>
      </c>
      <c r="C1180" s="17">
        <v>44837</v>
      </c>
      <c r="D1180" s="19">
        <v>9800</v>
      </c>
      <c r="E1180" s="14">
        <v>202210</v>
      </c>
      <c r="F1180" s="59" t="s">
        <v>2552</v>
      </c>
    </row>
    <row r="1181" spans="1:6" x14ac:dyDescent="0.2">
      <c r="A1181" s="21">
        <v>143368427</v>
      </c>
      <c r="B1181" s="21">
        <v>5540246192907</v>
      </c>
      <c r="C1181" s="20">
        <v>44858</v>
      </c>
      <c r="D1181" s="22">
        <v>4455</v>
      </c>
      <c r="E1181" s="14">
        <v>202210</v>
      </c>
      <c r="F1181" s="59" t="s">
        <v>2552</v>
      </c>
    </row>
    <row r="1182" spans="1:6" x14ac:dyDescent="0.2">
      <c r="A1182" s="21">
        <v>143368430</v>
      </c>
      <c r="B1182" s="21">
        <v>5540246193316</v>
      </c>
      <c r="C1182" s="20">
        <v>44857</v>
      </c>
      <c r="D1182" s="22">
        <v>335</v>
      </c>
      <c r="E1182" s="14">
        <v>202210</v>
      </c>
      <c r="F1182" s="59" t="s">
        <v>2552</v>
      </c>
    </row>
    <row r="1183" spans="1:6" x14ac:dyDescent="0.2">
      <c r="A1183" s="18">
        <v>143368436</v>
      </c>
      <c r="B1183" s="18">
        <v>5540246190092</v>
      </c>
      <c r="C1183" s="17">
        <v>44857</v>
      </c>
      <c r="D1183" s="19">
        <v>237</v>
      </c>
      <c r="E1183" s="14">
        <v>202210</v>
      </c>
      <c r="F1183" s="59" t="s">
        <v>2552</v>
      </c>
    </row>
    <row r="1184" spans="1:6" x14ac:dyDescent="0.2">
      <c r="A1184" s="18">
        <v>143368449</v>
      </c>
      <c r="B1184" s="18">
        <v>5540246171933</v>
      </c>
      <c r="C1184" s="17">
        <v>44833</v>
      </c>
      <c r="D1184" s="19">
        <v>1671</v>
      </c>
      <c r="E1184" s="14">
        <v>202209</v>
      </c>
      <c r="F1184" s="63" t="s">
        <v>2554</v>
      </c>
    </row>
    <row r="1185" spans="1:6" x14ac:dyDescent="0.2">
      <c r="A1185" s="21">
        <v>143368449</v>
      </c>
      <c r="B1185" s="21">
        <v>5540246176294</v>
      </c>
      <c r="C1185" s="20">
        <v>44833</v>
      </c>
      <c r="D1185" s="22">
        <v>297</v>
      </c>
      <c r="E1185" s="14">
        <v>202209</v>
      </c>
      <c r="F1185" s="63" t="s">
        <v>2554</v>
      </c>
    </row>
    <row r="1186" spans="1:6" x14ac:dyDescent="0.2">
      <c r="A1186" s="18">
        <v>143368449</v>
      </c>
      <c r="B1186" s="18">
        <v>5540246176295</v>
      </c>
      <c r="C1186" s="17">
        <v>44833</v>
      </c>
      <c r="D1186" s="19">
        <v>2228</v>
      </c>
      <c r="E1186" s="14">
        <v>202209</v>
      </c>
      <c r="F1186" s="63" t="s">
        <v>2554</v>
      </c>
    </row>
    <row r="1187" spans="1:6" x14ac:dyDescent="0.2">
      <c r="A1187" s="18">
        <v>143368449</v>
      </c>
      <c r="B1187" s="18">
        <v>5540246188200</v>
      </c>
      <c r="C1187" s="17">
        <v>44833</v>
      </c>
      <c r="D1187" s="19">
        <v>1485</v>
      </c>
      <c r="E1187" s="14">
        <v>202209</v>
      </c>
      <c r="F1187" s="59" t="s">
        <v>2552</v>
      </c>
    </row>
    <row r="1188" spans="1:6" x14ac:dyDescent="0.2">
      <c r="A1188" s="18">
        <v>143368454</v>
      </c>
      <c r="B1188" s="18">
        <v>5540246172978</v>
      </c>
      <c r="C1188" s="17">
        <v>44833</v>
      </c>
      <c r="D1188" s="19">
        <v>3341</v>
      </c>
      <c r="E1188" s="14">
        <v>202209</v>
      </c>
      <c r="F1188" s="63" t="s">
        <v>2554</v>
      </c>
    </row>
    <row r="1189" spans="1:6" x14ac:dyDescent="0.2">
      <c r="A1189" s="18">
        <v>143368454</v>
      </c>
      <c r="B1189" s="18">
        <v>5540246176699</v>
      </c>
      <c r="C1189" s="17">
        <v>44833</v>
      </c>
      <c r="D1189" s="19">
        <v>8352</v>
      </c>
      <c r="E1189" s="14">
        <v>202209</v>
      </c>
      <c r="F1189" s="59" t="s">
        <v>2552</v>
      </c>
    </row>
    <row r="1190" spans="1:6" x14ac:dyDescent="0.2">
      <c r="A1190" s="18">
        <v>143368458</v>
      </c>
      <c r="B1190" s="18">
        <v>5540246173472</v>
      </c>
      <c r="C1190" s="17">
        <v>44835</v>
      </c>
      <c r="D1190" s="19">
        <v>140</v>
      </c>
      <c r="E1190" s="14">
        <v>202210</v>
      </c>
      <c r="F1190" s="63" t="s">
        <v>2554</v>
      </c>
    </row>
    <row r="1191" spans="1:6" x14ac:dyDescent="0.2">
      <c r="A1191" s="21">
        <v>143368458</v>
      </c>
      <c r="B1191" s="21">
        <v>5540246174095</v>
      </c>
      <c r="C1191" s="20">
        <v>44835</v>
      </c>
      <c r="D1191" s="22">
        <v>70</v>
      </c>
      <c r="E1191" s="14">
        <v>202210</v>
      </c>
      <c r="F1191" s="63" t="s">
        <v>2554</v>
      </c>
    </row>
    <row r="1192" spans="1:6" x14ac:dyDescent="0.2">
      <c r="A1192" s="18">
        <v>143368458</v>
      </c>
      <c r="B1192" s="18">
        <v>5540246175047</v>
      </c>
      <c r="C1192" s="17">
        <v>44835</v>
      </c>
      <c r="D1192" s="19">
        <v>140</v>
      </c>
      <c r="E1192" s="14">
        <v>202210</v>
      </c>
      <c r="F1192" s="63" t="s">
        <v>2554</v>
      </c>
    </row>
    <row r="1193" spans="1:6" x14ac:dyDescent="0.2">
      <c r="A1193" s="21">
        <v>143368458</v>
      </c>
      <c r="B1193" s="21">
        <v>5540246175049</v>
      </c>
      <c r="C1193" s="20">
        <v>44835</v>
      </c>
      <c r="D1193" s="22">
        <v>279</v>
      </c>
      <c r="E1193" s="14">
        <v>202210</v>
      </c>
      <c r="F1193" s="63" t="s">
        <v>2554</v>
      </c>
    </row>
    <row r="1194" spans="1:6" x14ac:dyDescent="0.2">
      <c r="A1194" s="18">
        <v>143368458</v>
      </c>
      <c r="B1194" s="18">
        <v>5540246175050</v>
      </c>
      <c r="C1194" s="17">
        <v>44835</v>
      </c>
      <c r="D1194" s="19">
        <v>279</v>
      </c>
      <c r="E1194" s="14">
        <v>202210</v>
      </c>
      <c r="F1194" s="63" t="s">
        <v>2554</v>
      </c>
    </row>
    <row r="1195" spans="1:6" x14ac:dyDescent="0.2">
      <c r="A1195" s="21">
        <v>143368458</v>
      </c>
      <c r="B1195" s="21">
        <v>5540246190743</v>
      </c>
      <c r="C1195" s="20">
        <v>44835</v>
      </c>
      <c r="D1195" s="22">
        <v>140</v>
      </c>
      <c r="E1195" s="14">
        <v>202210</v>
      </c>
      <c r="F1195" s="59" t="s">
        <v>2552</v>
      </c>
    </row>
    <row r="1196" spans="1:6" x14ac:dyDescent="0.2">
      <c r="A1196" s="18">
        <v>143368464</v>
      </c>
      <c r="B1196" s="18">
        <v>5540246177133</v>
      </c>
      <c r="C1196" s="17">
        <v>44835</v>
      </c>
      <c r="D1196" s="19">
        <v>5568</v>
      </c>
      <c r="E1196" s="14">
        <v>202210</v>
      </c>
      <c r="F1196" s="63" t="s">
        <v>2554</v>
      </c>
    </row>
    <row r="1197" spans="1:6" x14ac:dyDescent="0.2">
      <c r="A1197" s="21">
        <v>143368464</v>
      </c>
      <c r="B1197" s="21">
        <v>5540246192148</v>
      </c>
      <c r="C1197" s="20">
        <v>44835</v>
      </c>
      <c r="D1197" s="22">
        <v>26448</v>
      </c>
      <c r="E1197" s="14">
        <v>202210</v>
      </c>
      <c r="F1197" s="63" t="s">
        <v>2554</v>
      </c>
    </row>
    <row r="1198" spans="1:6" x14ac:dyDescent="0.2">
      <c r="A1198" s="18">
        <v>143368464</v>
      </c>
      <c r="B1198" s="18">
        <v>5540246192518</v>
      </c>
      <c r="C1198" s="17">
        <v>44835</v>
      </c>
      <c r="D1198" s="19">
        <v>5847</v>
      </c>
      <c r="E1198" s="14">
        <v>202210</v>
      </c>
      <c r="F1198" s="59" t="s">
        <v>2552</v>
      </c>
    </row>
    <row r="1199" spans="1:6" x14ac:dyDescent="0.2">
      <c r="A1199" s="21">
        <v>143368465</v>
      </c>
      <c r="B1199" s="21">
        <v>5540246183587</v>
      </c>
      <c r="C1199" s="20">
        <v>44842</v>
      </c>
      <c r="D1199" s="22">
        <v>502</v>
      </c>
      <c r="E1199" s="14">
        <v>202210</v>
      </c>
      <c r="F1199" s="63" t="s">
        <v>2554</v>
      </c>
    </row>
    <row r="1200" spans="1:6" x14ac:dyDescent="0.2">
      <c r="A1200" s="18">
        <v>143368465</v>
      </c>
      <c r="B1200" s="18">
        <v>5540246194790</v>
      </c>
      <c r="C1200" s="17">
        <v>44842</v>
      </c>
      <c r="D1200" s="19">
        <v>1316</v>
      </c>
      <c r="E1200" s="14">
        <v>202210</v>
      </c>
      <c r="F1200" s="59" t="s">
        <v>2552</v>
      </c>
    </row>
    <row r="1201" spans="1:6" x14ac:dyDescent="0.2">
      <c r="A1201" s="18">
        <v>143368473</v>
      </c>
      <c r="B1201" s="18">
        <v>5540246170256</v>
      </c>
      <c r="C1201" s="17">
        <v>44842</v>
      </c>
      <c r="D1201" s="19">
        <v>2822</v>
      </c>
      <c r="E1201" s="14">
        <v>202210</v>
      </c>
      <c r="F1201" s="63" t="s">
        <v>2554</v>
      </c>
    </row>
    <row r="1202" spans="1:6" x14ac:dyDescent="0.2">
      <c r="A1202" s="21">
        <v>143368473</v>
      </c>
      <c r="B1202" s="21">
        <v>5540246171888</v>
      </c>
      <c r="C1202" s="20">
        <v>44842</v>
      </c>
      <c r="D1202" s="22">
        <v>780</v>
      </c>
      <c r="E1202" s="14">
        <v>202210</v>
      </c>
      <c r="F1202" s="59" t="s">
        <v>2552</v>
      </c>
    </row>
    <row r="1203" spans="1:6" x14ac:dyDescent="0.2">
      <c r="A1203" s="21">
        <v>143368475</v>
      </c>
      <c r="B1203" s="21">
        <v>5540246182684</v>
      </c>
      <c r="C1203" s="20">
        <v>44843</v>
      </c>
      <c r="D1203" s="22">
        <v>325</v>
      </c>
      <c r="E1203" s="14">
        <v>202210</v>
      </c>
      <c r="F1203" s="63" t="s">
        <v>2554</v>
      </c>
    </row>
    <row r="1204" spans="1:6" x14ac:dyDescent="0.2">
      <c r="A1204" s="18">
        <v>143368475</v>
      </c>
      <c r="B1204" s="18">
        <v>5540246183844</v>
      </c>
      <c r="C1204" s="17">
        <v>44843</v>
      </c>
      <c r="D1204" s="19">
        <v>186</v>
      </c>
      <c r="E1204" s="14">
        <v>202210</v>
      </c>
      <c r="F1204" s="63" t="s">
        <v>2554</v>
      </c>
    </row>
    <row r="1205" spans="1:6" x14ac:dyDescent="0.2">
      <c r="A1205" s="18">
        <v>143368475</v>
      </c>
      <c r="B1205" s="18">
        <v>5540246194467</v>
      </c>
      <c r="C1205" s="17">
        <v>44843</v>
      </c>
      <c r="D1205" s="19">
        <v>26727</v>
      </c>
      <c r="E1205" s="14">
        <v>202210</v>
      </c>
      <c r="F1205" s="59" t="s">
        <v>2552</v>
      </c>
    </row>
    <row r="1206" spans="1:6" x14ac:dyDescent="0.2">
      <c r="A1206" s="21">
        <v>143368476</v>
      </c>
      <c r="B1206" s="21">
        <v>5540246194632</v>
      </c>
      <c r="C1206" s="20">
        <v>44841</v>
      </c>
      <c r="D1206" s="22">
        <v>696</v>
      </c>
      <c r="E1206" s="14">
        <v>202210</v>
      </c>
      <c r="F1206" s="63" t="s">
        <v>2554</v>
      </c>
    </row>
    <row r="1207" spans="1:6" x14ac:dyDescent="0.2">
      <c r="A1207" s="18">
        <v>143368476</v>
      </c>
      <c r="B1207" s="18">
        <v>5540246195250</v>
      </c>
      <c r="C1207" s="17">
        <v>44841</v>
      </c>
      <c r="D1207" s="19">
        <v>335</v>
      </c>
      <c r="E1207" s="14">
        <v>202210</v>
      </c>
      <c r="F1207" s="59" t="s">
        <v>2552</v>
      </c>
    </row>
    <row r="1208" spans="1:6" x14ac:dyDescent="0.2">
      <c r="A1208" s="18">
        <v>143368487</v>
      </c>
      <c r="B1208" s="18">
        <v>5540246187987</v>
      </c>
      <c r="C1208" s="17">
        <v>44834</v>
      </c>
      <c r="D1208" s="19">
        <v>1671</v>
      </c>
      <c r="E1208" s="14">
        <v>202209</v>
      </c>
      <c r="F1208" s="63" t="s">
        <v>2554</v>
      </c>
    </row>
    <row r="1209" spans="1:6" x14ac:dyDescent="0.2">
      <c r="A1209" s="21">
        <v>143368487</v>
      </c>
      <c r="B1209" s="21">
        <v>5540246188200</v>
      </c>
      <c r="C1209" s="20">
        <v>44834</v>
      </c>
      <c r="D1209" s="22">
        <v>372</v>
      </c>
      <c r="E1209" s="14">
        <v>202209</v>
      </c>
      <c r="F1209" s="59" t="s">
        <v>2552</v>
      </c>
    </row>
    <row r="1210" spans="1:6" x14ac:dyDescent="0.2">
      <c r="A1210" s="18">
        <v>143368492</v>
      </c>
      <c r="B1210" s="18">
        <v>5540246185429</v>
      </c>
      <c r="C1210" s="17">
        <v>44834</v>
      </c>
      <c r="D1210" s="19">
        <v>56</v>
      </c>
      <c r="E1210" s="14">
        <v>202209</v>
      </c>
      <c r="F1210" s="63" t="s">
        <v>2554</v>
      </c>
    </row>
    <row r="1211" spans="1:6" x14ac:dyDescent="0.2">
      <c r="A1211" s="21">
        <v>143368492</v>
      </c>
      <c r="B1211" s="21">
        <v>5540246185562</v>
      </c>
      <c r="C1211" s="20">
        <v>44834</v>
      </c>
      <c r="D1211" s="22">
        <v>70</v>
      </c>
      <c r="E1211" s="14">
        <v>202209</v>
      </c>
      <c r="F1211" s="63" t="s">
        <v>2554</v>
      </c>
    </row>
    <row r="1212" spans="1:6" x14ac:dyDescent="0.2">
      <c r="A1212" s="18">
        <v>143368492</v>
      </c>
      <c r="B1212" s="18">
        <v>5540246186325</v>
      </c>
      <c r="C1212" s="17">
        <v>44834</v>
      </c>
      <c r="D1212" s="19">
        <v>98</v>
      </c>
      <c r="E1212" s="14">
        <v>202209</v>
      </c>
      <c r="F1212" s="59" t="s">
        <v>2552</v>
      </c>
    </row>
    <row r="1213" spans="1:6" x14ac:dyDescent="0.2">
      <c r="A1213" s="21">
        <v>143368503</v>
      </c>
      <c r="B1213" s="21">
        <v>5540246194632</v>
      </c>
      <c r="C1213" s="20">
        <v>44844</v>
      </c>
      <c r="D1213" s="22">
        <v>1253</v>
      </c>
      <c r="E1213" s="14">
        <v>202210</v>
      </c>
      <c r="F1213" s="63" t="s">
        <v>2554</v>
      </c>
    </row>
    <row r="1214" spans="1:6" x14ac:dyDescent="0.2">
      <c r="A1214" s="18">
        <v>143368503</v>
      </c>
      <c r="B1214" s="18">
        <v>5540246195250</v>
      </c>
      <c r="C1214" s="17">
        <v>44844</v>
      </c>
      <c r="D1214" s="19">
        <v>251</v>
      </c>
      <c r="E1214" s="14">
        <v>202210</v>
      </c>
      <c r="F1214" s="59" t="s">
        <v>2552</v>
      </c>
    </row>
    <row r="1215" spans="1:6" x14ac:dyDescent="0.2">
      <c r="A1215" s="18">
        <v>143378508</v>
      </c>
      <c r="B1215" s="18">
        <v>5540246176295</v>
      </c>
      <c r="C1215" s="17">
        <v>44835</v>
      </c>
      <c r="D1215" s="19">
        <v>2970</v>
      </c>
      <c r="E1215" s="14">
        <v>202210</v>
      </c>
      <c r="F1215" s="63" t="s">
        <v>2554</v>
      </c>
    </row>
    <row r="1216" spans="1:6" x14ac:dyDescent="0.2">
      <c r="A1216" s="21">
        <v>143378508</v>
      </c>
      <c r="B1216" s="21">
        <v>5540246188200</v>
      </c>
      <c r="C1216" s="20">
        <v>44835</v>
      </c>
      <c r="D1216" s="22">
        <v>743</v>
      </c>
      <c r="E1216" s="14">
        <v>202210</v>
      </c>
      <c r="F1216" s="59" t="s">
        <v>2552</v>
      </c>
    </row>
    <row r="1217" spans="1:6" x14ac:dyDescent="0.2">
      <c r="A1217" s="21">
        <v>143378509</v>
      </c>
      <c r="B1217" s="21">
        <v>5540246176699</v>
      </c>
      <c r="C1217" s="20">
        <v>44835</v>
      </c>
      <c r="D1217" s="22">
        <v>4176</v>
      </c>
      <c r="E1217" s="14">
        <v>202210</v>
      </c>
      <c r="F1217" s="59" t="s">
        <v>2552</v>
      </c>
    </row>
    <row r="1218" spans="1:6" x14ac:dyDescent="0.2">
      <c r="A1218" s="21">
        <v>143378513</v>
      </c>
      <c r="B1218" s="21">
        <v>5540246175049</v>
      </c>
      <c r="C1218" s="20">
        <v>44837</v>
      </c>
      <c r="D1218" s="22">
        <v>557</v>
      </c>
      <c r="E1218" s="14">
        <v>202210</v>
      </c>
      <c r="F1218" s="63" t="s">
        <v>2554</v>
      </c>
    </row>
    <row r="1219" spans="1:6" x14ac:dyDescent="0.2">
      <c r="A1219" s="18">
        <v>143378513</v>
      </c>
      <c r="B1219" s="18">
        <v>5540246175050</v>
      </c>
      <c r="C1219" s="17">
        <v>44837</v>
      </c>
      <c r="D1219" s="19">
        <v>557</v>
      </c>
      <c r="E1219" s="14">
        <v>202210</v>
      </c>
      <c r="F1219" s="59" t="s">
        <v>2552</v>
      </c>
    </row>
    <row r="1220" spans="1:6" x14ac:dyDescent="0.2">
      <c r="A1220" s="21">
        <v>143378514</v>
      </c>
      <c r="B1220" s="21">
        <v>5540246195242</v>
      </c>
      <c r="C1220" s="20">
        <v>44840</v>
      </c>
      <c r="D1220" s="22">
        <v>488</v>
      </c>
      <c r="E1220" s="14">
        <v>202210</v>
      </c>
      <c r="F1220" s="59" t="s">
        <v>2552</v>
      </c>
    </row>
    <row r="1221" spans="1:6" x14ac:dyDescent="0.2">
      <c r="A1221" s="18">
        <v>143378515</v>
      </c>
      <c r="B1221" s="18">
        <v>5540246195241</v>
      </c>
      <c r="C1221" s="17">
        <v>44844</v>
      </c>
      <c r="D1221" s="19">
        <v>743</v>
      </c>
      <c r="E1221" s="14">
        <v>202210</v>
      </c>
      <c r="F1221" s="59" t="s">
        <v>2552</v>
      </c>
    </row>
    <row r="1222" spans="1:6" x14ac:dyDescent="0.2">
      <c r="A1222" s="18">
        <v>143378516</v>
      </c>
      <c r="B1222" s="18">
        <v>5540246185562</v>
      </c>
      <c r="C1222" s="17">
        <v>44837</v>
      </c>
      <c r="D1222" s="19">
        <v>140</v>
      </c>
      <c r="E1222" s="14">
        <v>202210</v>
      </c>
      <c r="F1222" s="63" t="s">
        <v>2554</v>
      </c>
    </row>
    <row r="1223" spans="1:6" x14ac:dyDescent="0.2">
      <c r="A1223" s="21">
        <v>143378516</v>
      </c>
      <c r="B1223" s="21">
        <v>5540246186325</v>
      </c>
      <c r="C1223" s="20">
        <v>44837</v>
      </c>
      <c r="D1223" s="22">
        <v>140</v>
      </c>
      <c r="E1223" s="14">
        <v>202210</v>
      </c>
      <c r="F1223" s="59" t="s">
        <v>2552</v>
      </c>
    </row>
    <row r="1224" spans="1:6" x14ac:dyDescent="0.2">
      <c r="A1224" s="21">
        <v>143378519</v>
      </c>
      <c r="B1224" s="21">
        <v>5540246177133</v>
      </c>
      <c r="C1224" s="20">
        <v>44841</v>
      </c>
      <c r="D1224" s="22">
        <v>4455</v>
      </c>
      <c r="E1224" s="14">
        <v>202210</v>
      </c>
      <c r="F1224" s="63" t="s">
        <v>2554</v>
      </c>
    </row>
    <row r="1225" spans="1:6" x14ac:dyDescent="0.2">
      <c r="A1225" s="18">
        <v>143378519</v>
      </c>
      <c r="B1225" s="18">
        <v>5540246192148</v>
      </c>
      <c r="C1225" s="17">
        <v>44841</v>
      </c>
      <c r="D1225" s="19">
        <v>29232</v>
      </c>
      <c r="E1225" s="14">
        <v>202210</v>
      </c>
      <c r="F1225" s="63" t="s">
        <v>2554</v>
      </c>
    </row>
    <row r="1226" spans="1:6" x14ac:dyDescent="0.2">
      <c r="A1226" s="21">
        <v>143378519</v>
      </c>
      <c r="B1226" s="21">
        <v>5540246192518</v>
      </c>
      <c r="C1226" s="20">
        <v>44841</v>
      </c>
      <c r="D1226" s="22">
        <v>5847</v>
      </c>
      <c r="E1226" s="14">
        <v>202210</v>
      </c>
      <c r="F1226" s="59" t="s">
        <v>2552</v>
      </c>
    </row>
    <row r="1227" spans="1:6" x14ac:dyDescent="0.2">
      <c r="A1227" s="21">
        <v>143378523</v>
      </c>
      <c r="B1227" s="21">
        <v>5540246183587</v>
      </c>
      <c r="C1227" s="20">
        <v>44849</v>
      </c>
      <c r="D1227" s="22">
        <v>502</v>
      </c>
      <c r="E1227" s="14">
        <v>202210</v>
      </c>
      <c r="F1227" s="63" t="s">
        <v>2554</v>
      </c>
    </row>
    <row r="1228" spans="1:6" x14ac:dyDescent="0.2">
      <c r="A1228" s="18">
        <v>143378523</v>
      </c>
      <c r="B1228" s="18">
        <v>5540246183589</v>
      </c>
      <c r="C1228" s="17">
        <v>44849</v>
      </c>
      <c r="D1228" s="19">
        <v>650</v>
      </c>
      <c r="E1228" s="14">
        <v>202210</v>
      </c>
      <c r="F1228" s="63" t="s">
        <v>2554</v>
      </c>
    </row>
    <row r="1229" spans="1:6" x14ac:dyDescent="0.2">
      <c r="A1229" s="21">
        <v>143378523</v>
      </c>
      <c r="B1229" s="21">
        <v>5540246194790</v>
      </c>
      <c r="C1229" s="20">
        <v>44849</v>
      </c>
      <c r="D1229" s="22">
        <v>2631</v>
      </c>
      <c r="E1229" s="14">
        <v>202210</v>
      </c>
      <c r="F1229" s="59" t="s">
        <v>2552</v>
      </c>
    </row>
    <row r="1230" spans="1:6" x14ac:dyDescent="0.2">
      <c r="A1230" s="21">
        <v>143378524</v>
      </c>
      <c r="B1230" s="21">
        <v>5540246183130</v>
      </c>
      <c r="C1230" s="20">
        <v>44843</v>
      </c>
      <c r="D1230" s="22">
        <v>2005</v>
      </c>
      <c r="E1230" s="14">
        <v>202210</v>
      </c>
      <c r="F1230" s="63" t="s">
        <v>2554</v>
      </c>
    </row>
    <row r="1231" spans="1:6" x14ac:dyDescent="0.2">
      <c r="A1231" s="18">
        <v>143378524</v>
      </c>
      <c r="B1231" s="18">
        <v>5540246183541</v>
      </c>
      <c r="C1231" s="17">
        <v>44843</v>
      </c>
      <c r="D1231" s="19">
        <v>928</v>
      </c>
      <c r="E1231" s="14">
        <v>202210</v>
      </c>
      <c r="F1231" s="59" t="s">
        <v>2552</v>
      </c>
    </row>
    <row r="1232" spans="1:6" x14ac:dyDescent="0.2">
      <c r="A1232" s="18">
        <v>143378525</v>
      </c>
      <c r="B1232" s="18">
        <v>5540246191598</v>
      </c>
      <c r="C1232" s="17">
        <v>44836</v>
      </c>
      <c r="D1232" s="19">
        <v>1601</v>
      </c>
      <c r="E1232" s="14">
        <v>202210</v>
      </c>
      <c r="F1232" s="59" t="s">
        <v>2552</v>
      </c>
    </row>
    <row r="1233" spans="1:6" x14ac:dyDescent="0.2">
      <c r="A1233" s="18">
        <v>143378531</v>
      </c>
      <c r="B1233" s="18">
        <v>5540246176294</v>
      </c>
      <c r="C1233" s="17">
        <v>44836</v>
      </c>
      <c r="D1233" s="19">
        <v>1485</v>
      </c>
      <c r="E1233" s="14">
        <v>202210</v>
      </c>
      <c r="F1233" s="63" t="s">
        <v>2554</v>
      </c>
    </row>
    <row r="1234" spans="1:6" x14ac:dyDescent="0.2">
      <c r="A1234" s="21">
        <v>143378531</v>
      </c>
      <c r="B1234" s="21">
        <v>5540246176295</v>
      </c>
      <c r="C1234" s="20">
        <v>44836</v>
      </c>
      <c r="D1234" s="22">
        <v>4455</v>
      </c>
      <c r="E1234" s="14">
        <v>202210</v>
      </c>
      <c r="F1234" s="63" t="s">
        <v>2554</v>
      </c>
    </row>
    <row r="1235" spans="1:6" x14ac:dyDescent="0.2">
      <c r="A1235" s="21">
        <v>143378531</v>
      </c>
      <c r="B1235" s="21">
        <v>5540246188200</v>
      </c>
      <c r="C1235" s="20">
        <v>44836</v>
      </c>
      <c r="D1235" s="22">
        <v>1485</v>
      </c>
      <c r="E1235" s="14">
        <v>202210</v>
      </c>
      <c r="F1235" s="59" t="s">
        <v>2552</v>
      </c>
    </row>
    <row r="1236" spans="1:6" x14ac:dyDescent="0.2">
      <c r="A1236" s="18">
        <v>143378533</v>
      </c>
      <c r="B1236" s="18">
        <v>5540246172669</v>
      </c>
      <c r="C1236" s="17">
        <v>44836</v>
      </c>
      <c r="D1236" s="19">
        <v>279</v>
      </c>
      <c r="E1236" s="14">
        <v>202210</v>
      </c>
      <c r="F1236" s="59" t="s">
        <v>2552</v>
      </c>
    </row>
    <row r="1237" spans="1:6" x14ac:dyDescent="0.2">
      <c r="A1237" s="21">
        <v>143378561</v>
      </c>
      <c r="B1237" s="21">
        <v>5540246184036</v>
      </c>
      <c r="C1237" s="20">
        <v>44844</v>
      </c>
      <c r="D1237" s="22">
        <v>82</v>
      </c>
      <c r="E1237" s="14">
        <v>202210</v>
      </c>
      <c r="F1237" s="59" t="s">
        <v>2552</v>
      </c>
    </row>
    <row r="1238" spans="1:6" x14ac:dyDescent="0.2">
      <c r="A1238" s="18">
        <v>143378571</v>
      </c>
      <c r="B1238" s="18">
        <v>5540246176295</v>
      </c>
      <c r="C1238" s="17">
        <v>44837</v>
      </c>
      <c r="D1238" s="19">
        <v>7424</v>
      </c>
      <c r="E1238" s="14">
        <v>202210</v>
      </c>
      <c r="F1238" s="63" t="s">
        <v>2554</v>
      </c>
    </row>
    <row r="1239" spans="1:6" x14ac:dyDescent="0.2">
      <c r="A1239" s="18">
        <v>143378571</v>
      </c>
      <c r="B1239" s="18">
        <v>5540246188200</v>
      </c>
      <c r="C1239" s="17">
        <v>44837</v>
      </c>
      <c r="D1239" s="19">
        <v>743</v>
      </c>
      <c r="E1239" s="14">
        <v>202210</v>
      </c>
      <c r="F1239" s="59" t="s">
        <v>2552</v>
      </c>
    </row>
    <row r="1240" spans="1:6" x14ac:dyDescent="0.2">
      <c r="A1240" s="21">
        <v>143378572</v>
      </c>
      <c r="B1240" s="21">
        <v>5540246174174</v>
      </c>
      <c r="C1240" s="20">
        <v>44837</v>
      </c>
      <c r="D1240" s="22">
        <v>232</v>
      </c>
      <c r="E1240" s="14">
        <v>202210</v>
      </c>
      <c r="F1240" s="63" t="s">
        <v>2554</v>
      </c>
    </row>
    <row r="1241" spans="1:6" x14ac:dyDescent="0.2">
      <c r="A1241" s="21">
        <v>143378572</v>
      </c>
      <c r="B1241" s="21">
        <v>5540246176699</v>
      </c>
      <c r="C1241" s="20">
        <v>44837</v>
      </c>
      <c r="D1241" s="22">
        <v>2088</v>
      </c>
      <c r="E1241" s="14">
        <v>202210</v>
      </c>
      <c r="F1241" s="63" t="s">
        <v>2554</v>
      </c>
    </row>
    <row r="1242" spans="1:6" x14ac:dyDescent="0.2">
      <c r="A1242" s="21">
        <v>143378572</v>
      </c>
      <c r="B1242" s="21">
        <v>5540246188175</v>
      </c>
      <c r="C1242" s="20">
        <v>44837</v>
      </c>
      <c r="D1242" s="22">
        <v>116</v>
      </c>
      <c r="E1242" s="14">
        <v>202210</v>
      </c>
      <c r="F1242" s="59" t="s">
        <v>2552</v>
      </c>
    </row>
    <row r="1243" spans="1:6" x14ac:dyDescent="0.2">
      <c r="A1243" s="21">
        <v>143378574</v>
      </c>
      <c r="B1243" s="21">
        <v>5540246173472</v>
      </c>
      <c r="C1243" s="20">
        <v>44842</v>
      </c>
      <c r="D1243" s="22">
        <v>209</v>
      </c>
      <c r="E1243" s="14">
        <v>202210</v>
      </c>
      <c r="F1243" s="63" t="s">
        <v>2554</v>
      </c>
    </row>
    <row r="1244" spans="1:6" x14ac:dyDescent="0.2">
      <c r="A1244" s="18">
        <v>143378574</v>
      </c>
      <c r="B1244" s="18">
        <v>5540246174095</v>
      </c>
      <c r="C1244" s="17">
        <v>44842</v>
      </c>
      <c r="D1244" s="19">
        <v>70</v>
      </c>
      <c r="E1244" s="14">
        <v>202210</v>
      </c>
      <c r="F1244" s="63" t="s">
        <v>2554</v>
      </c>
    </row>
    <row r="1245" spans="1:6" x14ac:dyDescent="0.2">
      <c r="A1245" s="21">
        <v>143378574</v>
      </c>
      <c r="B1245" s="21">
        <v>5540246175049</v>
      </c>
      <c r="C1245" s="20">
        <v>44842</v>
      </c>
      <c r="D1245" s="22">
        <v>836</v>
      </c>
      <c r="E1245" s="14">
        <v>202210</v>
      </c>
      <c r="F1245" s="63" t="s">
        <v>2554</v>
      </c>
    </row>
    <row r="1246" spans="1:6" x14ac:dyDescent="0.2">
      <c r="A1246" s="18">
        <v>143378574</v>
      </c>
      <c r="B1246" s="18">
        <v>5540246175050</v>
      </c>
      <c r="C1246" s="17">
        <v>44842</v>
      </c>
      <c r="D1246" s="19">
        <v>836</v>
      </c>
      <c r="E1246" s="14">
        <v>202210</v>
      </c>
      <c r="F1246" s="63" t="s">
        <v>2554</v>
      </c>
    </row>
    <row r="1247" spans="1:6" x14ac:dyDescent="0.2">
      <c r="A1247" s="21">
        <v>143378574</v>
      </c>
      <c r="B1247" s="21">
        <v>5540246190743</v>
      </c>
      <c r="C1247" s="20">
        <v>44842</v>
      </c>
      <c r="D1247" s="22">
        <v>140</v>
      </c>
      <c r="E1247" s="14">
        <v>202210</v>
      </c>
      <c r="F1247" s="59" t="s">
        <v>2552</v>
      </c>
    </row>
    <row r="1248" spans="1:6" x14ac:dyDescent="0.2">
      <c r="A1248" s="18">
        <v>143378614</v>
      </c>
      <c r="B1248" s="18">
        <v>5540246176295</v>
      </c>
      <c r="C1248" s="17">
        <v>44840</v>
      </c>
      <c r="D1248" s="19">
        <v>6162</v>
      </c>
      <c r="E1248" s="14">
        <v>202210</v>
      </c>
      <c r="F1248" s="63" t="s">
        <v>2554</v>
      </c>
    </row>
    <row r="1249" spans="1:6" x14ac:dyDescent="0.2">
      <c r="A1249" s="18">
        <v>143378614</v>
      </c>
      <c r="B1249" s="18">
        <v>5540246187987</v>
      </c>
      <c r="C1249" s="17">
        <v>44840</v>
      </c>
      <c r="D1249" s="19">
        <v>4455</v>
      </c>
      <c r="E1249" s="14">
        <v>202210</v>
      </c>
      <c r="F1249" s="63" t="s">
        <v>2554</v>
      </c>
    </row>
    <row r="1250" spans="1:6" x14ac:dyDescent="0.2">
      <c r="A1250" s="21">
        <v>143378614</v>
      </c>
      <c r="B1250" s="21">
        <v>5540246188200</v>
      </c>
      <c r="C1250" s="20">
        <v>44840</v>
      </c>
      <c r="D1250" s="22">
        <v>1485</v>
      </c>
      <c r="E1250" s="14">
        <v>202210</v>
      </c>
      <c r="F1250" s="59" t="s">
        <v>2552</v>
      </c>
    </row>
    <row r="1251" spans="1:6" x14ac:dyDescent="0.2">
      <c r="A1251" s="21">
        <v>143378616</v>
      </c>
      <c r="B1251" s="21">
        <v>5540246172539</v>
      </c>
      <c r="C1251" s="20">
        <v>44840</v>
      </c>
      <c r="D1251" s="22">
        <v>47</v>
      </c>
      <c r="E1251" s="14">
        <v>202210</v>
      </c>
      <c r="F1251" s="63" t="s">
        <v>2554</v>
      </c>
    </row>
    <row r="1252" spans="1:6" x14ac:dyDescent="0.2">
      <c r="A1252" s="18">
        <v>143378616</v>
      </c>
      <c r="B1252" s="18">
        <v>5540246174174</v>
      </c>
      <c r="C1252" s="17">
        <v>44840</v>
      </c>
      <c r="D1252" s="19">
        <v>464</v>
      </c>
      <c r="E1252" s="14">
        <v>202210</v>
      </c>
      <c r="F1252" s="63" t="s">
        <v>2554</v>
      </c>
    </row>
    <row r="1253" spans="1:6" x14ac:dyDescent="0.2">
      <c r="A1253" s="21">
        <v>143378616</v>
      </c>
      <c r="B1253" s="21">
        <v>5540246176699</v>
      </c>
      <c r="C1253" s="20">
        <v>44840</v>
      </c>
      <c r="D1253" s="22">
        <v>8352</v>
      </c>
      <c r="E1253" s="14">
        <v>202210</v>
      </c>
      <c r="F1253" s="63" t="s">
        <v>2554</v>
      </c>
    </row>
    <row r="1254" spans="1:6" x14ac:dyDescent="0.2">
      <c r="A1254" s="21">
        <v>143378616</v>
      </c>
      <c r="B1254" s="21">
        <v>5540246188175</v>
      </c>
      <c r="C1254" s="20">
        <v>44840</v>
      </c>
      <c r="D1254" s="22">
        <v>348</v>
      </c>
      <c r="E1254" s="14">
        <v>202210</v>
      </c>
      <c r="F1254" s="63" t="s">
        <v>2554</v>
      </c>
    </row>
    <row r="1255" spans="1:6" x14ac:dyDescent="0.2">
      <c r="A1255" s="18">
        <v>143378616</v>
      </c>
      <c r="B1255" s="18">
        <v>5540246192102</v>
      </c>
      <c r="C1255" s="17">
        <v>44840</v>
      </c>
      <c r="D1255" s="19">
        <v>4009</v>
      </c>
      <c r="E1255" s="14">
        <v>202210</v>
      </c>
      <c r="F1255" s="59" t="s">
        <v>2552</v>
      </c>
    </row>
    <row r="1256" spans="1:6" x14ac:dyDescent="0.2">
      <c r="A1256" s="18">
        <v>143378617</v>
      </c>
      <c r="B1256" s="18">
        <v>5540246191594</v>
      </c>
      <c r="C1256" s="17">
        <v>44842</v>
      </c>
      <c r="D1256" s="19">
        <v>1504</v>
      </c>
      <c r="E1256" s="14">
        <v>202210</v>
      </c>
      <c r="F1256" s="63" t="s">
        <v>2554</v>
      </c>
    </row>
    <row r="1257" spans="1:6" x14ac:dyDescent="0.2">
      <c r="A1257" s="21">
        <v>143378617</v>
      </c>
      <c r="B1257" s="21">
        <v>5540246191598</v>
      </c>
      <c r="C1257" s="20">
        <v>44842</v>
      </c>
      <c r="D1257" s="22">
        <v>1601</v>
      </c>
      <c r="E1257" s="14">
        <v>202210</v>
      </c>
      <c r="F1257" s="59" t="s">
        <v>2552</v>
      </c>
    </row>
    <row r="1258" spans="1:6" x14ac:dyDescent="0.2">
      <c r="A1258" s="18">
        <v>143378621</v>
      </c>
      <c r="B1258" s="18">
        <v>5540246186325</v>
      </c>
      <c r="C1258" s="17">
        <v>44841</v>
      </c>
      <c r="D1258" s="19">
        <v>418</v>
      </c>
      <c r="E1258" s="14">
        <v>202210</v>
      </c>
      <c r="F1258" s="59" t="s">
        <v>2552</v>
      </c>
    </row>
    <row r="1259" spans="1:6" x14ac:dyDescent="0.2">
      <c r="A1259" s="21">
        <v>143378622</v>
      </c>
      <c r="B1259" s="21">
        <v>5540246173472</v>
      </c>
      <c r="C1259" s="20">
        <v>44844</v>
      </c>
      <c r="D1259" s="22">
        <v>209</v>
      </c>
      <c r="E1259" s="14">
        <v>202210</v>
      </c>
      <c r="F1259" s="63" t="s">
        <v>2554</v>
      </c>
    </row>
    <row r="1260" spans="1:6" x14ac:dyDescent="0.2">
      <c r="A1260" s="18">
        <v>143378622</v>
      </c>
      <c r="B1260" s="18">
        <v>5540246174095</v>
      </c>
      <c r="C1260" s="17">
        <v>44844</v>
      </c>
      <c r="D1260" s="19">
        <v>70</v>
      </c>
      <c r="E1260" s="14">
        <v>202210</v>
      </c>
      <c r="F1260" s="63" t="s">
        <v>2554</v>
      </c>
    </row>
    <row r="1261" spans="1:6" x14ac:dyDescent="0.2">
      <c r="A1261" s="21">
        <v>143378622</v>
      </c>
      <c r="B1261" s="21">
        <v>5540246175047</v>
      </c>
      <c r="C1261" s="20">
        <v>44844</v>
      </c>
      <c r="D1261" s="22">
        <v>279</v>
      </c>
      <c r="E1261" s="14">
        <v>202210</v>
      </c>
      <c r="F1261" s="63" t="s">
        <v>2554</v>
      </c>
    </row>
    <row r="1262" spans="1:6" x14ac:dyDescent="0.2">
      <c r="A1262" s="18">
        <v>143378622</v>
      </c>
      <c r="B1262" s="18">
        <v>5540246175049</v>
      </c>
      <c r="C1262" s="17">
        <v>44844</v>
      </c>
      <c r="D1262" s="19">
        <v>836</v>
      </c>
      <c r="E1262" s="14">
        <v>202210</v>
      </c>
      <c r="F1262" s="63" t="s">
        <v>2554</v>
      </c>
    </row>
    <row r="1263" spans="1:6" x14ac:dyDescent="0.2">
      <c r="A1263" s="21">
        <v>143378622</v>
      </c>
      <c r="B1263" s="21">
        <v>5540246175050</v>
      </c>
      <c r="C1263" s="20">
        <v>44844</v>
      </c>
      <c r="D1263" s="22">
        <v>836</v>
      </c>
      <c r="E1263" s="14">
        <v>202210</v>
      </c>
      <c r="F1263" s="63" t="s">
        <v>2554</v>
      </c>
    </row>
    <row r="1264" spans="1:6" x14ac:dyDescent="0.2">
      <c r="A1264" s="18">
        <v>143378622</v>
      </c>
      <c r="B1264" s="18">
        <v>5540246190743</v>
      </c>
      <c r="C1264" s="17">
        <v>44844</v>
      </c>
      <c r="D1264" s="19">
        <v>279</v>
      </c>
      <c r="E1264" s="14">
        <v>202210</v>
      </c>
      <c r="F1264" s="59" t="s">
        <v>2552</v>
      </c>
    </row>
    <row r="1265" spans="1:6" x14ac:dyDescent="0.2">
      <c r="A1265" s="21">
        <v>143378653</v>
      </c>
      <c r="B1265" s="21">
        <v>5540246176294</v>
      </c>
      <c r="C1265" s="20">
        <v>44841</v>
      </c>
      <c r="D1265" s="22">
        <v>743</v>
      </c>
      <c r="E1265" s="14">
        <v>202210</v>
      </c>
      <c r="F1265" s="63" t="s">
        <v>2554</v>
      </c>
    </row>
    <row r="1266" spans="1:6" x14ac:dyDescent="0.2">
      <c r="A1266" s="18">
        <v>143378653</v>
      </c>
      <c r="B1266" s="18">
        <v>5540246176295</v>
      </c>
      <c r="C1266" s="17">
        <v>44841</v>
      </c>
      <c r="D1266" s="19">
        <v>4009</v>
      </c>
      <c r="E1266" s="14">
        <v>202210</v>
      </c>
      <c r="F1266" s="63" t="s">
        <v>2554</v>
      </c>
    </row>
    <row r="1267" spans="1:6" x14ac:dyDescent="0.2">
      <c r="A1267" s="18">
        <v>143378653</v>
      </c>
      <c r="B1267" s="18">
        <v>5540246187987</v>
      </c>
      <c r="C1267" s="17">
        <v>44841</v>
      </c>
      <c r="D1267" s="19">
        <v>4455</v>
      </c>
      <c r="E1267" s="14">
        <v>202210</v>
      </c>
      <c r="F1267" s="63" t="s">
        <v>2554</v>
      </c>
    </row>
    <row r="1268" spans="1:6" x14ac:dyDescent="0.2">
      <c r="A1268" s="21">
        <v>143378653</v>
      </c>
      <c r="B1268" s="21">
        <v>5540246188200</v>
      </c>
      <c r="C1268" s="20">
        <v>44841</v>
      </c>
      <c r="D1268" s="22">
        <v>1337</v>
      </c>
      <c r="E1268" s="14">
        <v>202210</v>
      </c>
      <c r="F1268" s="59" t="s">
        <v>2552</v>
      </c>
    </row>
    <row r="1269" spans="1:6" x14ac:dyDescent="0.2">
      <c r="A1269" s="18">
        <v>143378669</v>
      </c>
      <c r="B1269" s="18">
        <v>5540246194947</v>
      </c>
      <c r="C1269" s="17">
        <v>44840</v>
      </c>
      <c r="D1269" s="19">
        <v>232</v>
      </c>
      <c r="E1269" s="14">
        <v>202210</v>
      </c>
      <c r="F1269" s="59" t="s">
        <v>2552</v>
      </c>
    </row>
    <row r="1270" spans="1:6" x14ac:dyDescent="0.2">
      <c r="A1270" s="18">
        <v>143388679</v>
      </c>
      <c r="B1270" s="18">
        <v>5540246172978</v>
      </c>
      <c r="C1270" s="17">
        <v>44842</v>
      </c>
      <c r="D1270" s="19">
        <v>2506</v>
      </c>
      <c r="E1270" s="14">
        <v>202210</v>
      </c>
      <c r="F1270" s="63" t="s">
        <v>2554</v>
      </c>
    </row>
    <row r="1271" spans="1:6" x14ac:dyDescent="0.2">
      <c r="A1271" s="18">
        <v>143388679</v>
      </c>
      <c r="B1271" s="18">
        <v>5540246176699</v>
      </c>
      <c r="C1271" s="17">
        <v>44842</v>
      </c>
      <c r="D1271" s="19">
        <v>8352</v>
      </c>
      <c r="E1271" s="14">
        <v>202210</v>
      </c>
      <c r="F1271" s="59" t="s">
        <v>2552</v>
      </c>
    </row>
    <row r="1272" spans="1:6" x14ac:dyDescent="0.2">
      <c r="A1272" s="18">
        <v>143388680</v>
      </c>
      <c r="B1272" s="18">
        <v>5540246171933</v>
      </c>
      <c r="C1272" s="17">
        <v>44842</v>
      </c>
      <c r="D1272" s="19">
        <v>557</v>
      </c>
      <c r="E1272" s="14">
        <v>202210</v>
      </c>
      <c r="F1272" s="63" t="s">
        <v>2554</v>
      </c>
    </row>
    <row r="1273" spans="1:6" x14ac:dyDescent="0.2">
      <c r="A1273" s="18">
        <v>143388680</v>
      </c>
      <c r="B1273" s="18">
        <v>5540246176294</v>
      </c>
      <c r="C1273" s="17">
        <v>44842</v>
      </c>
      <c r="D1273" s="19">
        <v>743</v>
      </c>
      <c r="E1273" s="14">
        <v>202210</v>
      </c>
      <c r="F1273" s="63" t="s">
        <v>2554</v>
      </c>
    </row>
    <row r="1274" spans="1:6" x14ac:dyDescent="0.2">
      <c r="A1274" s="21">
        <v>143388680</v>
      </c>
      <c r="B1274" s="21">
        <v>5540246176295</v>
      </c>
      <c r="C1274" s="20">
        <v>44842</v>
      </c>
      <c r="D1274" s="22">
        <v>4455</v>
      </c>
      <c r="E1274" s="14">
        <v>202210</v>
      </c>
      <c r="F1274" s="63" t="s">
        <v>2554</v>
      </c>
    </row>
    <row r="1275" spans="1:6" x14ac:dyDescent="0.2">
      <c r="A1275" s="18">
        <v>143388680</v>
      </c>
      <c r="B1275" s="18">
        <v>5540246188200</v>
      </c>
      <c r="C1275" s="17">
        <v>44842</v>
      </c>
      <c r="D1275" s="19">
        <v>1485</v>
      </c>
      <c r="E1275" s="14">
        <v>202210</v>
      </c>
      <c r="F1275" s="59" t="s">
        <v>2552</v>
      </c>
    </row>
    <row r="1276" spans="1:6" x14ac:dyDescent="0.2">
      <c r="A1276" s="21">
        <v>143388681</v>
      </c>
      <c r="B1276" s="21">
        <v>5540246191598</v>
      </c>
      <c r="C1276" s="20">
        <v>44844</v>
      </c>
      <c r="D1276" s="22">
        <v>1601</v>
      </c>
      <c r="E1276" s="14">
        <v>202210</v>
      </c>
      <c r="F1276" s="59" t="s">
        <v>2552</v>
      </c>
    </row>
    <row r="1277" spans="1:6" x14ac:dyDescent="0.2">
      <c r="A1277" s="18">
        <v>143388689</v>
      </c>
      <c r="B1277" s="18">
        <v>5540246194632</v>
      </c>
      <c r="C1277" s="17">
        <v>44849</v>
      </c>
      <c r="D1277" s="19">
        <v>1086</v>
      </c>
      <c r="E1277" s="14">
        <v>202210</v>
      </c>
      <c r="F1277" s="59" t="s">
        <v>2552</v>
      </c>
    </row>
    <row r="1278" spans="1:6" x14ac:dyDescent="0.2">
      <c r="A1278" s="18">
        <v>143388694</v>
      </c>
      <c r="B1278" s="18">
        <v>5540246177133</v>
      </c>
      <c r="C1278" s="17">
        <v>44851</v>
      </c>
      <c r="D1278" s="19">
        <v>2228</v>
      </c>
      <c r="E1278" s="14">
        <v>202210</v>
      </c>
      <c r="F1278" s="63" t="s">
        <v>2554</v>
      </c>
    </row>
    <row r="1279" spans="1:6" x14ac:dyDescent="0.2">
      <c r="A1279" s="21">
        <v>143388694</v>
      </c>
      <c r="B1279" s="21">
        <v>5540246192148</v>
      </c>
      <c r="C1279" s="20">
        <v>44851</v>
      </c>
      <c r="D1279" s="22">
        <v>36192</v>
      </c>
      <c r="E1279" s="14">
        <v>202210</v>
      </c>
      <c r="F1279" s="63" t="s">
        <v>2554</v>
      </c>
    </row>
    <row r="1280" spans="1:6" x14ac:dyDescent="0.2">
      <c r="A1280" s="18">
        <v>143388694</v>
      </c>
      <c r="B1280" s="18">
        <v>5540246192518</v>
      </c>
      <c r="C1280" s="17">
        <v>44851</v>
      </c>
      <c r="D1280" s="19">
        <v>4385</v>
      </c>
      <c r="E1280" s="14">
        <v>202210</v>
      </c>
      <c r="F1280" s="59" t="s">
        <v>2552</v>
      </c>
    </row>
    <row r="1281" spans="1:6" x14ac:dyDescent="0.2">
      <c r="A1281" s="18">
        <v>143388701</v>
      </c>
      <c r="B1281" s="18">
        <v>5540246185562</v>
      </c>
      <c r="C1281" s="17">
        <v>44844</v>
      </c>
      <c r="D1281" s="19">
        <v>140</v>
      </c>
      <c r="E1281" s="14">
        <v>202210</v>
      </c>
      <c r="F1281" s="59" t="s">
        <v>2552</v>
      </c>
    </row>
    <row r="1282" spans="1:6" x14ac:dyDescent="0.2">
      <c r="A1282" s="18">
        <v>143388709</v>
      </c>
      <c r="B1282" s="18">
        <v>5540246171933</v>
      </c>
      <c r="C1282" s="17">
        <v>44843</v>
      </c>
      <c r="D1282" s="19">
        <v>1114</v>
      </c>
      <c r="E1282" s="14">
        <v>202210</v>
      </c>
      <c r="F1282" s="63" t="s">
        <v>2554</v>
      </c>
    </row>
    <row r="1283" spans="1:6" x14ac:dyDescent="0.2">
      <c r="A1283" s="21">
        <v>143388709</v>
      </c>
      <c r="B1283" s="21">
        <v>5540246176294</v>
      </c>
      <c r="C1283" s="20">
        <v>44843</v>
      </c>
      <c r="D1283" s="22">
        <v>1485</v>
      </c>
      <c r="E1283" s="14">
        <v>202210</v>
      </c>
      <c r="F1283" s="63" t="s">
        <v>2554</v>
      </c>
    </row>
    <row r="1284" spans="1:6" x14ac:dyDescent="0.2">
      <c r="A1284" s="18">
        <v>143388709</v>
      </c>
      <c r="B1284" s="18">
        <v>5540246176295</v>
      </c>
      <c r="C1284" s="17">
        <v>44843</v>
      </c>
      <c r="D1284" s="19">
        <v>7424</v>
      </c>
      <c r="E1284" s="14">
        <v>202210</v>
      </c>
      <c r="F1284" s="63" t="s">
        <v>2554</v>
      </c>
    </row>
    <row r="1285" spans="1:6" x14ac:dyDescent="0.2">
      <c r="A1285" s="18">
        <v>143388709</v>
      </c>
      <c r="B1285" s="18">
        <v>5540246187987</v>
      </c>
      <c r="C1285" s="17">
        <v>44843</v>
      </c>
      <c r="D1285" s="19">
        <v>4455</v>
      </c>
      <c r="E1285" s="14">
        <v>202210</v>
      </c>
      <c r="F1285" s="59" t="s">
        <v>2552</v>
      </c>
    </row>
    <row r="1286" spans="1:6" x14ac:dyDescent="0.2">
      <c r="A1286" s="18">
        <v>143388710</v>
      </c>
      <c r="B1286" s="18">
        <v>5540246172669</v>
      </c>
      <c r="C1286" s="17">
        <v>44843</v>
      </c>
      <c r="D1286" s="19">
        <v>140</v>
      </c>
      <c r="E1286" s="14">
        <v>202210</v>
      </c>
      <c r="F1286" s="63" t="s">
        <v>2554</v>
      </c>
    </row>
    <row r="1287" spans="1:6" x14ac:dyDescent="0.2">
      <c r="A1287" s="18">
        <v>143388710</v>
      </c>
      <c r="B1287" s="18">
        <v>5540246174174</v>
      </c>
      <c r="C1287" s="17">
        <v>44843</v>
      </c>
      <c r="D1287" s="19">
        <v>348</v>
      </c>
      <c r="E1287" s="14">
        <v>202210</v>
      </c>
      <c r="F1287" s="59" t="s">
        <v>2552</v>
      </c>
    </row>
    <row r="1288" spans="1:6" x14ac:dyDescent="0.2">
      <c r="A1288" s="18">
        <v>143388712</v>
      </c>
      <c r="B1288" s="18">
        <v>5540246191594</v>
      </c>
      <c r="C1288" s="17">
        <v>44844</v>
      </c>
      <c r="D1288" s="19">
        <v>1504</v>
      </c>
      <c r="E1288" s="14">
        <v>202210</v>
      </c>
      <c r="F1288" s="59" t="s">
        <v>2552</v>
      </c>
    </row>
    <row r="1289" spans="1:6" x14ac:dyDescent="0.2">
      <c r="A1289" s="21">
        <v>143388713</v>
      </c>
      <c r="B1289" s="21">
        <v>5540246175049</v>
      </c>
      <c r="C1289" s="20">
        <v>44849</v>
      </c>
      <c r="D1289" s="22">
        <v>836</v>
      </c>
      <c r="E1289" s="14">
        <v>202210</v>
      </c>
      <c r="F1289" s="63" t="s">
        <v>2554</v>
      </c>
    </row>
    <row r="1290" spans="1:6" x14ac:dyDescent="0.2">
      <c r="A1290" s="18">
        <v>143388713</v>
      </c>
      <c r="B1290" s="18">
        <v>5540246175050</v>
      </c>
      <c r="C1290" s="17">
        <v>44849</v>
      </c>
      <c r="D1290" s="19">
        <v>836</v>
      </c>
      <c r="E1290" s="14">
        <v>202210</v>
      </c>
      <c r="F1290" s="59" t="s">
        <v>2552</v>
      </c>
    </row>
    <row r="1291" spans="1:6" x14ac:dyDescent="0.2">
      <c r="A1291" s="21">
        <v>143388723</v>
      </c>
      <c r="B1291" s="21">
        <v>5540246183130</v>
      </c>
      <c r="C1291" s="20">
        <v>44849</v>
      </c>
      <c r="D1291" s="22">
        <v>1003</v>
      </c>
      <c r="E1291" s="14">
        <v>202210</v>
      </c>
      <c r="F1291" s="63" t="s">
        <v>2554</v>
      </c>
    </row>
    <row r="1292" spans="1:6" x14ac:dyDescent="0.2">
      <c r="A1292" s="18">
        <v>143388723</v>
      </c>
      <c r="B1292" s="18">
        <v>5540246183537</v>
      </c>
      <c r="C1292" s="17">
        <v>44849</v>
      </c>
      <c r="D1292" s="19">
        <v>961</v>
      </c>
      <c r="E1292" s="14">
        <v>202210</v>
      </c>
      <c r="F1292" s="63" t="s">
        <v>2554</v>
      </c>
    </row>
    <row r="1293" spans="1:6" x14ac:dyDescent="0.2">
      <c r="A1293" s="21">
        <v>143388723</v>
      </c>
      <c r="B1293" s="21">
        <v>5540246183538</v>
      </c>
      <c r="C1293" s="20">
        <v>44849</v>
      </c>
      <c r="D1293" s="22">
        <v>919</v>
      </c>
      <c r="E1293" s="14">
        <v>202210</v>
      </c>
      <c r="F1293" s="63" t="s">
        <v>2554</v>
      </c>
    </row>
    <row r="1294" spans="1:6" x14ac:dyDescent="0.2">
      <c r="A1294" s="18">
        <v>143388723</v>
      </c>
      <c r="B1294" s="18">
        <v>5540246192571</v>
      </c>
      <c r="C1294" s="17">
        <v>44849</v>
      </c>
      <c r="D1294" s="19">
        <v>1212</v>
      </c>
      <c r="E1294" s="14">
        <v>202210</v>
      </c>
      <c r="F1294" s="59" t="s">
        <v>2552</v>
      </c>
    </row>
    <row r="1295" spans="1:6" x14ac:dyDescent="0.2">
      <c r="A1295" s="21">
        <v>143388726</v>
      </c>
      <c r="B1295" s="21">
        <v>5540246180522</v>
      </c>
      <c r="C1295" s="20">
        <v>44854</v>
      </c>
      <c r="D1295" s="22">
        <v>1225</v>
      </c>
      <c r="E1295" s="14">
        <v>202210</v>
      </c>
      <c r="F1295" s="59" t="s">
        <v>2552</v>
      </c>
    </row>
    <row r="1296" spans="1:6" x14ac:dyDescent="0.2">
      <c r="A1296" s="18">
        <v>143388727</v>
      </c>
      <c r="B1296" s="18">
        <v>5540246177376</v>
      </c>
      <c r="C1296" s="17">
        <v>44856</v>
      </c>
      <c r="D1296" s="19">
        <v>1253</v>
      </c>
      <c r="E1296" s="14">
        <v>202210</v>
      </c>
      <c r="F1296" s="59" t="s">
        <v>2552</v>
      </c>
    </row>
    <row r="1297" spans="1:6" x14ac:dyDescent="0.2">
      <c r="A1297" s="21">
        <v>143388728</v>
      </c>
      <c r="B1297" s="21">
        <v>5540246191596</v>
      </c>
      <c r="C1297" s="20">
        <v>44850</v>
      </c>
      <c r="D1297" s="22">
        <v>297</v>
      </c>
      <c r="E1297" s="14">
        <v>202210</v>
      </c>
      <c r="F1297" s="59" t="s">
        <v>2552</v>
      </c>
    </row>
    <row r="1298" spans="1:6" x14ac:dyDescent="0.2">
      <c r="A1298" s="21">
        <v>143388739</v>
      </c>
      <c r="B1298" s="21">
        <v>5540246192571</v>
      </c>
      <c r="C1298" s="20">
        <v>44845</v>
      </c>
      <c r="D1298" s="22">
        <v>669</v>
      </c>
      <c r="E1298" s="14">
        <v>202210</v>
      </c>
      <c r="F1298" s="59" t="s">
        <v>2552</v>
      </c>
    </row>
    <row r="1299" spans="1:6" x14ac:dyDescent="0.2">
      <c r="A1299" s="18">
        <v>143388744</v>
      </c>
      <c r="B1299" s="18">
        <v>5540246194632</v>
      </c>
      <c r="C1299" s="17">
        <v>44851</v>
      </c>
      <c r="D1299" s="19">
        <v>1170</v>
      </c>
      <c r="E1299" s="14">
        <v>202210</v>
      </c>
      <c r="F1299" s="63" t="s">
        <v>2554</v>
      </c>
    </row>
    <row r="1300" spans="1:6" x14ac:dyDescent="0.2">
      <c r="A1300" s="21">
        <v>143388744</v>
      </c>
      <c r="B1300" s="21">
        <v>5540246195250</v>
      </c>
      <c r="C1300" s="20">
        <v>44851</v>
      </c>
      <c r="D1300" s="22">
        <v>168</v>
      </c>
      <c r="E1300" s="14">
        <v>202210</v>
      </c>
      <c r="F1300" s="59" t="s">
        <v>2552</v>
      </c>
    </row>
    <row r="1301" spans="1:6" x14ac:dyDescent="0.2">
      <c r="A1301" s="18">
        <v>143388748</v>
      </c>
      <c r="B1301" s="18">
        <v>5540246173906</v>
      </c>
      <c r="C1301" s="17">
        <v>44851</v>
      </c>
      <c r="D1301" s="19">
        <v>3267</v>
      </c>
      <c r="E1301" s="14">
        <v>202210</v>
      </c>
      <c r="F1301" s="63" t="s">
        <v>2554</v>
      </c>
    </row>
    <row r="1302" spans="1:6" x14ac:dyDescent="0.2">
      <c r="A1302" s="21">
        <v>143388748</v>
      </c>
      <c r="B1302" s="21">
        <v>5540246181016</v>
      </c>
      <c r="C1302" s="20">
        <v>44851</v>
      </c>
      <c r="D1302" s="22">
        <v>9800</v>
      </c>
      <c r="E1302" s="14">
        <v>202210</v>
      </c>
      <c r="F1302" s="59" t="s">
        <v>2552</v>
      </c>
    </row>
    <row r="1303" spans="1:6" x14ac:dyDescent="0.2">
      <c r="A1303" s="18">
        <v>143388753</v>
      </c>
      <c r="B1303" s="18">
        <v>5540246188224</v>
      </c>
      <c r="C1303" s="17">
        <v>44856</v>
      </c>
      <c r="D1303" s="19">
        <v>1810</v>
      </c>
      <c r="E1303" s="14">
        <v>202210</v>
      </c>
      <c r="F1303" s="59" t="s">
        <v>2552</v>
      </c>
    </row>
    <row r="1304" spans="1:6" x14ac:dyDescent="0.2">
      <c r="A1304" s="21">
        <v>143388760</v>
      </c>
      <c r="B1304" s="21">
        <v>5540246171933</v>
      </c>
      <c r="C1304" s="20">
        <v>44844</v>
      </c>
      <c r="D1304" s="22">
        <v>1114</v>
      </c>
      <c r="E1304" s="14">
        <v>202210</v>
      </c>
      <c r="F1304" s="63" t="s">
        <v>2554</v>
      </c>
    </row>
    <row r="1305" spans="1:6" x14ac:dyDescent="0.2">
      <c r="A1305" s="18">
        <v>143388760</v>
      </c>
      <c r="B1305" s="18">
        <v>5540246176294</v>
      </c>
      <c r="C1305" s="17">
        <v>44844</v>
      </c>
      <c r="D1305" s="19">
        <v>2970</v>
      </c>
      <c r="E1305" s="14">
        <v>202210</v>
      </c>
      <c r="F1305" s="63" t="s">
        <v>2554</v>
      </c>
    </row>
    <row r="1306" spans="1:6" x14ac:dyDescent="0.2">
      <c r="A1306" s="21">
        <v>143388760</v>
      </c>
      <c r="B1306" s="21">
        <v>5540246176295</v>
      </c>
      <c r="C1306" s="20">
        <v>44844</v>
      </c>
      <c r="D1306" s="22">
        <v>8761</v>
      </c>
      <c r="E1306" s="14">
        <v>202210</v>
      </c>
      <c r="F1306" s="63" t="s">
        <v>2554</v>
      </c>
    </row>
    <row r="1307" spans="1:6" x14ac:dyDescent="0.2">
      <c r="A1307" s="21">
        <v>143388760</v>
      </c>
      <c r="B1307" s="21">
        <v>5540246187987</v>
      </c>
      <c r="C1307" s="20">
        <v>44844</v>
      </c>
      <c r="D1307" s="22">
        <v>8909</v>
      </c>
      <c r="E1307" s="14">
        <v>202210</v>
      </c>
      <c r="F1307" s="63" t="s">
        <v>2554</v>
      </c>
    </row>
    <row r="1308" spans="1:6" x14ac:dyDescent="0.2">
      <c r="A1308" s="18">
        <v>143388760</v>
      </c>
      <c r="B1308" s="18">
        <v>5540246188200</v>
      </c>
      <c r="C1308" s="17">
        <v>44844</v>
      </c>
      <c r="D1308" s="19">
        <v>2228</v>
      </c>
      <c r="E1308" s="14">
        <v>202210</v>
      </c>
      <c r="F1308" s="59" t="s">
        <v>2552</v>
      </c>
    </row>
    <row r="1309" spans="1:6" x14ac:dyDescent="0.2">
      <c r="A1309" s="18">
        <v>143388762</v>
      </c>
      <c r="B1309" s="18">
        <v>5540246172978</v>
      </c>
      <c r="C1309" s="17">
        <v>44844</v>
      </c>
      <c r="D1309" s="19">
        <v>2506</v>
      </c>
      <c r="E1309" s="14">
        <v>202210</v>
      </c>
      <c r="F1309" s="63" t="s">
        <v>2554</v>
      </c>
    </row>
    <row r="1310" spans="1:6" x14ac:dyDescent="0.2">
      <c r="A1310" s="21">
        <v>143388762</v>
      </c>
      <c r="B1310" s="21">
        <v>5540246174174</v>
      </c>
      <c r="C1310" s="20">
        <v>44844</v>
      </c>
      <c r="D1310" s="22">
        <v>232</v>
      </c>
      <c r="E1310" s="14">
        <v>202210</v>
      </c>
      <c r="F1310" s="63" t="s">
        <v>2554</v>
      </c>
    </row>
    <row r="1311" spans="1:6" x14ac:dyDescent="0.2">
      <c r="A1311" s="21">
        <v>143388762</v>
      </c>
      <c r="B1311" s="21">
        <v>5540246176699</v>
      </c>
      <c r="C1311" s="20">
        <v>44844</v>
      </c>
      <c r="D1311" s="22">
        <v>4176</v>
      </c>
      <c r="E1311" s="14">
        <v>202210</v>
      </c>
      <c r="F1311" s="63" t="s">
        <v>2554</v>
      </c>
    </row>
    <row r="1312" spans="1:6" x14ac:dyDescent="0.2">
      <c r="A1312" s="21">
        <v>143388762</v>
      </c>
      <c r="B1312" s="21">
        <v>5540246188175</v>
      </c>
      <c r="C1312" s="20">
        <v>44844</v>
      </c>
      <c r="D1312" s="22">
        <v>464</v>
      </c>
      <c r="E1312" s="14">
        <v>202210</v>
      </c>
      <c r="F1312" s="63" t="s">
        <v>2554</v>
      </c>
    </row>
    <row r="1313" spans="1:6" x14ac:dyDescent="0.2">
      <c r="A1313" s="21">
        <v>143388762</v>
      </c>
      <c r="B1313" s="21">
        <v>5540246192102</v>
      </c>
      <c r="C1313" s="20">
        <v>44844</v>
      </c>
      <c r="D1313" s="22">
        <v>4009</v>
      </c>
      <c r="E1313" s="14">
        <v>202210</v>
      </c>
      <c r="F1313" s="59" t="s">
        <v>2552</v>
      </c>
    </row>
    <row r="1314" spans="1:6" x14ac:dyDescent="0.2">
      <c r="A1314" s="18">
        <v>143388800</v>
      </c>
      <c r="B1314" s="18">
        <v>5540246170256</v>
      </c>
      <c r="C1314" s="17">
        <v>44857</v>
      </c>
      <c r="D1314" s="19">
        <v>2822</v>
      </c>
      <c r="E1314" s="14">
        <v>202210</v>
      </c>
      <c r="F1314" s="63" t="s">
        <v>2554</v>
      </c>
    </row>
    <row r="1315" spans="1:6" x14ac:dyDescent="0.2">
      <c r="A1315" s="21">
        <v>143388800</v>
      </c>
      <c r="B1315" s="21">
        <v>5540246171888</v>
      </c>
      <c r="C1315" s="20">
        <v>44857</v>
      </c>
      <c r="D1315" s="22">
        <v>780</v>
      </c>
      <c r="E1315" s="14">
        <v>202210</v>
      </c>
      <c r="F1315" s="59" t="s">
        <v>2552</v>
      </c>
    </row>
    <row r="1316" spans="1:6" x14ac:dyDescent="0.2">
      <c r="A1316" s="21">
        <v>143388802</v>
      </c>
      <c r="B1316" s="21">
        <v>5540246171933</v>
      </c>
      <c r="C1316" s="20">
        <v>44848</v>
      </c>
      <c r="D1316" s="22">
        <v>1114</v>
      </c>
      <c r="E1316" s="14">
        <v>202210</v>
      </c>
      <c r="F1316" s="63" t="s">
        <v>2554</v>
      </c>
    </row>
    <row r="1317" spans="1:6" x14ac:dyDescent="0.2">
      <c r="A1317" s="21">
        <v>143388802</v>
      </c>
      <c r="B1317" s="21">
        <v>5540246187987</v>
      </c>
      <c r="C1317" s="20">
        <v>44848</v>
      </c>
      <c r="D1317" s="22">
        <v>6682</v>
      </c>
      <c r="E1317" s="14">
        <v>202210</v>
      </c>
      <c r="F1317" s="63" t="s">
        <v>2554</v>
      </c>
    </row>
    <row r="1318" spans="1:6" x14ac:dyDescent="0.2">
      <c r="A1318" s="18">
        <v>143388802</v>
      </c>
      <c r="B1318" s="18">
        <v>5540246188200</v>
      </c>
      <c r="C1318" s="17">
        <v>44848</v>
      </c>
      <c r="D1318" s="19">
        <v>743</v>
      </c>
      <c r="E1318" s="14">
        <v>202210</v>
      </c>
      <c r="F1318" s="59" t="s">
        <v>2552</v>
      </c>
    </row>
    <row r="1319" spans="1:6" x14ac:dyDescent="0.2">
      <c r="A1319" s="21">
        <v>143388803</v>
      </c>
      <c r="B1319" s="21">
        <v>5540246172669</v>
      </c>
      <c r="C1319" s="20">
        <v>44848</v>
      </c>
      <c r="D1319" s="22">
        <v>418</v>
      </c>
      <c r="E1319" s="14">
        <v>202210</v>
      </c>
      <c r="F1319" s="63" t="s">
        <v>2554</v>
      </c>
    </row>
    <row r="1320" spans="1:6" x14ac:dyDescent="0.2">
      <c r="A1320" s="18">
        <v>143388803</v>
      </c>
      <c r="B1320" s="18">
        <v>5540246172978</v>
      </c>
      <c r="C1320" s="17">
        <v>44848</v>
      </c>
      <c r="D1320" s="19">
        <v>1671</v>
      </c>
      <c r="E1320" s="14">
        <v>202210</v>
      </c>
      <c r="F1320" s="63" t="s">
        <v>2554</v>
      </c>
    </row>
    <row r="1321" spans="1:6" x14ac:dyDescent="0.2">
      <c r="A1321" s="21">
        <v>143388803</v>
      </c>
      <c r="B1321" s="21">
        <v>5540246174174</v>
      </c>
      <c r="C1321" s="20">
        <v>44848</v>
      </c>
      <c r="D1321" s="22">
        <v>232</v>
      </c>
      <c r="E1321" s="14">
        <v>202210</v>
      </c>
      <c r="F1321" s="63" t="s">
        <v>2554</v>
      </c>
    </row>
    <row r="1322" spans="1:6" x14ac:dyDescent="0.2">
      <c r="A1322" s="21">
        <v>143388803</v>
      </c>
      <c r="B1322" s="21">
        <v>5540246176699</v>
      </c>
      <c r="C1322" s="20">
        <v>44848</v>
      </c>
      <c r="D1322" s="22">
        <v>8352</v>
      </c>
      <c r="E1322" s="14">
        <v>202210</v>
      </c>
      <c r="F1322" s="63" t="s">
        <v>2554</v>
      </c>
    </row>
    <row r="1323" spans="1:6" x14ac:dyDescent="0.2">
      <c r="A1323" s="21">
        <v>143388803</v>
      </c>
      <c r="B1323" s="21">
        <v>5540246192102</v>
      </c>
      <c r="C1323" s="20">
        <v>44848</v>
      </c>
      <c r="D1323" s="22">
        <v>2005</v>
      </c>
      <c r="E1323" s="14">
        <v>202210</v>
      </c>
      <c r="F1323" s="59" t="s">
        <v>2552</v>
      </c>
    </row>
    <row r="1324" spans="1:6" x14ac:dyDescent="0.2">
      <c r="A1324" s="18">
        <v>143388806</v>
      </c>
      <c r="B1324" s="18">
        <v>5540246173472</v>
      </c>
      <c r="C1324" s="17">
        <v>44854</v>
      </c>
      <c r="D1324" s="19">
        <v>418</v>
      </c>
      <c r="E1324" s="14">
        <v>202210</v>
      </c>
      <c r="F1324" s="63" t="s">
        <v>2554</v>
      </c>
    </row>
    <row r="1325" spans="1:6" x14ac:dyDescent="0.2">
      <c r="A1325" s="21">
        <v>143388806</v>
      </c>
      <c r="B1325" s="21">
        <v>5540246174095</v>
      </c>
      <c r="C1325" s="20">
        <v>44854</v>
      </c>
      <c r="D1325" s="22">
        <v>140</v>
      </c>
      <c r="E1325" s="14">
        <v>202210</v>
      </c>
      <c r="F1325" s="63" t="s">
        <v>2554</v>
      </c>
    </row>
    <row r="1326" spans="1:6" x14ac:dyDescent="0.2">
      <c r="A1326" s="18">
        <v>143388806</v>
      </c>
      <c r="B1326" s="18">
        <v>5540246175047</v>
      </c>
      <c r="C1326" s="17">
        <v>44854</v>
      </c>
      <c r="D1326" s="19">
        <v>279</v>
      </c>
      <c r="E1326" s="14">
        <v>202210</v>
      </c>
      <c r="F1326" s="63" t="s">
        <v>2554</v>
      </c>
    </row>
    <row r="1327" spans="1:6" x14ac:dyDescent="0.2">
      <c r="A1327" s="21">
        <v>143388806</v>
      </c>
      <c r="B1327" s="21">
        <v>5540246175049</v>
      </c>
      <c r="C1327" s="20">
        <v>44854</v>
      </c>
      <c r="D1327" s="22">
        <v>1114</v>
      </c>
      <c r="E1327" s="14">
        <v>202210</v>
      </c>
      <c r="F1327" s="63" t="s">
        <v>2554</v>
      </c>
    </row>
    <row r="1328" spans="1:6" x14ac:dyDescent="0.2">
      <c r="A1328" s="18">
        <v>143388806</v>
      </c>
      <c r="B1328" s="18">
        <v>5540246175050</v>
      </c>
      <c r="C1328" s="17">
        <v>44854</v>
      </c>
      <c r="D1328" s="19">
        <v>836</v>
      </c>
      <c r="E1328" s="14">
        <v>202210</v>
      </c>
      <c r="F1328" s="63" t="s">
        <v>2554</v>
      </c>
    </row>
    <row r="1329" spans="1:6" x14ac:dyDescent="0.2">
      <c r="A1329" s="21">
        <v>143388806</v>
      </c>
      <c r="B1329" s="21">
        <v>5540246190743</v>
      </c>
      <c r="C1329" s="20">
        <v>44854</v>
      </c>
      <c r="D1329" s="22">
        <v>279</v>
      </c>
      <c r="E1329" s="14">
        <v>202210</v>
      </c>
      <c r="F1329" s="59" t="s">
        <v>2552</v>
      </c>
    </row>
    <row r="1330" spans="1:6" x14ac:dyDescent="0.2">
      <c r="A1330" s="18">
        <v>143388818</v>
      </c>
      <c r="B1330" s="18">
        <v>5540246195943</v>
      </c>
      <c r="C1330" s="17">
        <v>44854</v>
      </c>
      <c r="D1330" s="19">
        <v>232</v>
      </c>
      <c r="E1330" s="14">
        <v>202210</v>
      </c>
      <c r="F1330" s="63" t="s">
        <v>2554</v>
      </c>
    </row>
    <row r="1331" spans="1:6" x14ac:dyDescent="0.2">
      <c r="A1331" s="21">
        <v>143388818</v>
      </c>
      <c r="B1331" s="21">
        <v>5540246195944</v>
      </c>
      <c r="C1331" s="20">
        <v>44854</v>
      </c>
      <c r="D1331" s="22">
        <v>928</v>
      </c>
      <c r="E1331" s="14">
        <v>202210</v>
      </c>
      <c r="F1331" s="59" t="s">
        <v>2552</v>
      </c>
    </row>
    <row r="1332" spans="1:6" x14ac:dyDescent="0.2">
      <c r="A1332" s="18">
        <v>143388819</v>
      </c>
      <c r="B1332" s="18">
        <v>5540246195943</v>
      </c>
      <c r="C1332" s="17">
        <v>44870</v>
      </c>
      <c r="D1332" s="19">
        <v>1184</v>
      </c>
      <c r="E1332" s="14">
        <v>202211</v>
      </c>
      <c r="F1332" s="63" t="s">
        <v>2554</v>
      </c>
    </row>
    <row r="1333" spans="1:6" x14ac:dyDescent="0.2">
      <c r="A1333" s="21">
        <v>143388819</v>
      </c>
      <c r="B1333" s="21">
        <v>5540246195944</v>
      </c>
      <c r="C1333" s="20">
        <v>44870</v>
      </c>
      <c r="D1333" s="22">
        <v>464</v>
      </c>
      <c r="E1333" s="14">
        <v>202211</v>
      </c>
      <c r="F1333" s="59" t="s">
        <v>2552</v>
      </c>
    </row>
    <row r="1334" spans="1:6" x14ac:dyDescent="0.2">
      <c r="A1334" s="21">
        <v>143388821</v>
      </c>
      <c r="B1334" s="21">
        <v>5540246181061</v>
      </c>
      <c r="C1334" s="20">
        <v>44850</v>
      </c>
      <c r="D1334" s="22">
        <v>4410</v>
      </c>
      <c r="E1334" s="14">
        <v>202210</v>
      </c>
      <c r="F1334" s="63" t="s">
        <v>2554</v>
      </c>
    </row>
    <row r="1335" spans="1:6" x14ac:dyDescent="0.2">
      <c r="A1335" s="18">
        <v>143388821</v>
      </c>
      <c r="B1335" s="18">
        <v>5540246183547</v>
      </c>
      <c r="C1335" s="17">
        <v>44850</v>
      </c>
      <c r="D1335" s="19">
        <v>6682</v>
      </c>
      <c r="E1335" s="14">
        <v>202210</v>
      </c>
      <c r="F1335" s="63" t="s">
        <v>2554</v>
      </c>
    </row>
    <row r="1336" spans="1:6" x14ac:dyDescent="0.2">
      <c r="A1336" s="21">
        <v>143388821</v>
      </c>
      <c r="B1336" s="21">
        <v>5540246185278</v>
      </c>
      <c r="C1336" s="20">
        <v>44850</v>
      </c>
      <c r="D1336" s="22">
        <v>2239</v>
      </c>
      <c r="E1336" s="14">
        <v>202210</v>
      </c>
      <c r="F1336" s="59" t="s">
        <v>2552</v>
      </c>
    </row>
    <row r="1337" spans="1:6" x14ac:dyDescent="0.2">
      <c r="A1337" s="18">
        <v>143388822</v>
      </c>
      <c r="B1337" s="18">
        <v>5540246193316</v>
      </c>
      <c r="C1337" s="17">
        <v>44870</v>
      </c>
      <c r="D1337" s="19">
        <v>335</v>
      </c>
      <c r="E1337" s="14">
        <v>202211</v>
      </c>
      <c r="F1337" s="59" t="s">
        <v>2552</v>
      </c>
    </row>
    <row r="1338" spans="1:6" x14ac:dyDescent="0.2">
      <c r="A1338" s="18">
        <v>143388827</v>
      </c>
      <c r="B1338" s="18">
        <v>5540246177133</v>
      </c>
      <c r="C1338" s="17">
        <v>44851</v>
      </c>
      <c r="D1338" s="19">
        <v>6682</v>
      </c>
      <c r="E1338" s="14">
        <v>202210</v>
      </c>
      <c r="F1338" s="63" t="s">
        <v>2554</v>
      </c>
    </row>
    <row r="1339" spans="1:6" x14ac:dyDescent="0.2">
      <c r="A1339" s="21">
        <v>143388827</v>
      </c>
      <c r="B1339" s="21">
        <v>5540246192148</v>
      </c>
      <c r="C1339" s="20">
        <v>44851</v>
      </c>
      <c r="D1339" s="22">
        <v>13920</v>
      </c>
      <c r="E1339" s="14">
        <v>202210</v>
      </c>
      <c r="F1339" s="63" t="s">
        <v>2554</v>
      </c>
    </row>
    <row r="1340" spans="1:6" x14ac:dyDescent="0.2">
      <c r="A1340" s="18">
        <v>143388827</v>
      </c>
      <c r="B1340" s="18">
        <v>5540246192518</v>
      </c>
      <c r="C1340" s="17">
        <v>44851</v>
      </c>
      <c r="D1340" s="19">
        <v>4385</v>
      </c>
      <c r="E1340" s="14">
        <v>202210</v>
      </c>
      <c r="F1340" s="59" t="s">
        <v>2552</v>
      </c>
    </row>
    <row r="1341" spans="1:6" x14ac:dyDescent="0.2">
      <c r="A1341" s="18">
        <v>143388828</v>
      </c>
      <c r="B1341" s="18">
        <v>5540246194632</v>
      </c>
      <c r="C1341" s="17">
        <v>44855</v>
      </c>
      <c r="D1341" s="19">
        <v>1337</v>
      </c>
      <c r="E1341" s="14">
        <v>202210</v>
      </c>
      <c r="F1341" s="59" t="s">
        <v>2552</v>
      </c>
    </row>
    <row r="1342" spans="1:6" x14ac:dyDescent="0.2">
      <c r="A1342" s="21">
        <v>143388837</v>
      </c>
      <c r="B1342" s="21">
        <v>5540246183558</v>
      </c>
      <c r="C1342" s="20">
        <v>44858</v>
      </c>
      <c r="D1342" s="22">
        <v>2599</v>
      </c>
      <c r="E1342" s="14">
        <v>202210</v>
      </c>
      <c r="F1342" s="63" t="s">
        <v>2554</v>
      </c>
    </row>
    <row r="1343" spans="1:6" x14ac:dyDescent="0.2">
      <c r="A1343" s="18">
        <v>143388837</v>
      </c>
      <c r="B1343" s="18">
        <v>5540246183560</v>
      </c>
      <c r="C1343" s="17">
        <v>44858</v>
      </c>
      <c r="D1343" s="19">
        <v>223</v>
      </c>
      <c r="E1343" s="14">
        <v>202210</v>
      </c>
      <c r="F1343" s="63" t="s">
        <v>2554</v>
      </c>
    </row>
    <row r="1344" spans="1:6" x14ac:dyDescent="0.2">
      <c r="A1344" s="21">
        <v>143388837</v>
      </c>
      <c r="B1344" s="21">
        <v>5540246192209</v>
      </c>
      <c r="C1344" s="20">
        <v>44858</v>
      </c>
      <c r="D1344" s="22">
        <v>2228</v>
      </c>
      <c r="E1344" s="14">
        <v>202210</v>
      </c>
      <c r="F1344" s="63" t="s">
        <v>2554</v>
      </c>
    </row>
    <row r="1345" spans="1:6" x14ac:dyDescent="0.2">
      <c r="A1345" s="18">
        <v>143388837</v>
      </c>
      <c r="B1345" s="18">
        <v>5540246192462</v>
      </c>
      <c r="C1345" s="17">
        <v>44858</v>
      </c>
      <c r="D1345" s="19">
        <v>1114</v>
      </c>
      <c r="E1345" s="14">
        <v>202210</v>
      </c>
      <c r="F1345" s="63" t="s">
        <v>2554</v>
      </c>
    </row>
    <row r="1346" spans="1:6" x14ac:dyDescent="0.2">
      <c r="A1346" s="21">
        <v>143388837</v>
      </c>
      <c r="B1346" s="21">
        <v>5540246192831</v>
      </c>
      <c r="C1346" s="20">
        <v>44858</v>
      </c>
      <c r="D1346" s="22">
        <v>2599</v>
      </c>
      <c r="E1346" s="14">
        <v>202210</v>
      </c>
      <c r="F1346" s="59" t="s">
        <v>2552</v>
      </c>
    </row>
    <row r="1347" spans="1:6" x14ac:dyDescent="0.2">
      <c r="A1347" s="21">
        <v>143388848</v>
      </c>
      <c r="B1347" s="21">
        <v>5540246172978</v>
      </c>
      <c r="C1347" s="20">
        <v>44849</v>
      </c>
      <c r="D1347" s="22">
        <v>1671</v>
      </c>
      <c r="E1347" s="14">
        <v>202210</v>
      </c>
      <c r="F1347" s="63" t="s">
        <v>2554</v>
      </c>
    </row>
    <row r="1348" spans="1:6" x14ac:dyDescent="0.2">
      <c r="A1348" s="18">
        <v>143388848</v>
      </c>
      <c r="B1348" s="18">
        <v>5540246174174</v>
      </c>
      <c r="C1348" s="17">
        <v>44849</v>
      </c>
      <c r="D1348" s="19">
        <v>232</v>
      </c>
      <c r="E1348" s="14">
        <v>202210</v>
      </c>
      <c r="F1348" s="59" t="s">
        <v>2552</v>
      </c>
    </row>
    <row r="1349" spans="1:6" x14ac:dyDescent="0.2">
      <c r="A1349" s="21">
        <v>143388850</v>
      </c>
      <c r="B1349" s="21">
        <v>5540246171933</v>
      </c>
      <c r="C1349" s="20">
        <v>44849</v>
      </c>
      <c r="D1349" s="22">
        <v>1114</v>
      </c>
      <c r="E1349" s="14">
        <v>202210</v>
      </c>
      <c r="F1349" s="63" t="s">
        <v>2554</v>
      </c>
    </row>
    <row r="1350" spans="1:6" x14ac:dyDescent="0.2">
      <c r="A1350" s="18">
        <v>143388850</v>
      </c>
      <c r="B1350" s="18">
        <v>5540246187987</v>
      </c>
      <c r="C1350" s="17">
        <v>44849</v>
      </c>
      <c r="D1350" s="19">
        <v>4455</v>
      </c>
      <c r="E1350" s="14">
        <v>202210</v>
      </c>
      <c r="F1350" s="59" t="s">
        <v>2552</v>
      </c>
    </row>
    <row r="1351" spans="1:6" x14ac:dyDescent="0.2">
      <c r="A1351" s="18">
        <v>143388857</v>
      </c>
      <c r="B1351" s="18">
        <v>5540246194632</v>
      </c>
      <c r="C1351" s="17">
        <v>44848</v>
      </c>
      <c r="D1351" s="19">
        <v>502</v>
      </c>
      <c r="E1351" s="14">
        <v>202210</v>
      </c>
      <c r="F1351" s="59" t="s">
        <v>2552</v>
      </c>
    </row>
    <row r="1352" spans="1:6" x14ac:dyDescent="0.2">
      <c r="A1352" s="18">
        <v>143388865</v>
      </c>
      <c r="B1352" s="18">
        <v>5540246194632</v>
      </c>
      <c r="C1352" s="17">
        <v>44844</v>
      </c>
      <c r="D1352" s="19">
        <v>168</v>
      </c>
      <c r="E1352" s="14">
        <v>202210</v>
      </c>
      <c r="F1352" s="59" t="s">
        <v>2552</v>
      </c>
    </row>
    <row r="1353" spans="1:6" x14ac:dyDescent="0.2">
      <c r="A1353" s="21">
        <v>143388867</v>
      </c>
      <c r="B1353" s="21">
        <v>5540246183541</v>
      </c>
      <c r="C1353" s="20">
        <v>44871</v>
      </c>
      <c r="D1353" s="22">
        <v>2784</v>
      </c>
      <c r="E1353" s="14">
        <v>202211</v>
      </c>
      <c r="F1353" s="59" t="s">
        <v>2552</v>
      </c>
    </row>
    <row r="1354" spans="1:6" x14ac:dyDescent="0.2">
      <c r="A1354" s="18">
        <v>143388869</v>
      </c>
      <c r="B1354" s="18">
        <v>5540246171759</v>
      </c>
      <c r="C1354" s="17">
        <v>44855</v>
      </c>
      <c r="D1354" s="19">
        <v>10023</v>
      </c>
      <c r="E1354" s="14">
        <v>202210</v>
      </c>
      <c r="F1354" s="63" t="s">
        <v>2554</v>
      </c>
    </row>
    <row r="1355" spans="1:6" x14ac:dyDescent="0.2">
      <c r="A1355" s="21">
        <v>143388869</v>
      </c>
      <c r="B1355" s="21">
        <v>5540246177133</v>
      </c>
      <c r="C1355" s="20">
        <v>44855</v>
      </c>
      <c r="D1355" s="22">
        <v>10023</v>
      </c>
      <c r="E1355" s="14">
        <v>202210</v>
      </c>
      <c r="F1355" s="59" t="s">
        <v>2552</v>
      </c>
    </row>
    <row r="1356" spans="1:6" x14ac:dyDescent="0.2">
      <c r="A1356" s="21">
        <v>143388870</v>
      </c>
      <c r="B1356" s="21">
        <v>5540246192148</v>
      </c>
      <c r="C1356" s="20">
        <v>44856</v>
      </c>
      <c r="D1356" s="22">
        <v>45936</v>
      </c>
      <c r="E1356" s="14">
        <v>202210</v>
      </c>
      <c r="F1356" s="59" t="s">
        <v>2552</v>
      </c>
    </row>
    <row r="1357" spans="1:6" x14ac:dyDescent="0.2">
      <c r="A1357" s="18">
        <v>143398885</v>
      </c>
      <c r="B1357" s="18">
        <v>5540246172539</v>
      </c>
      <c r="C1357" s="17">
        <v>44850</v>
      </c>
      <c r="D1357" s="19">
        <v>70</v>
      </c>
      <c r="E1357" s="14">
        <v>202210</v>
      </c>
      <c r="F1357" s="63" t="s">
        <v>2554</v>
      </c>
    </row>
    <row r="1358" spans="1:6" x14ac:dyDescent="0.2">
      <c r="A1358" s="21">
        <v>143398885</v>
      </c>
      <c r="B1358" s="21">
        <v>5540246172978</v>
      </c>
      <c r="C1358" s="20">
        <v>44850</v>
      </c>
      <c r="D1358" s="22">
        <v>1671</v>
      </c>
      <c r="E1358" s="14">
        <v>202210</v>
      </c>
      <c r="F1358" s="63" t="s">
        <v>2554</v>
      </c>
    </row>
    <row r="1359" spans="1:6" x14ac:dyDescent="0.2">
      <c r="A1359" s="18">
        <v>143398885</v>
      </c>
      <c r="B1359" s="18">
        <v>5540246174174</v>
      </c>
      <c r="C1359" s="17">
        <v>44850</v>
      </c>
      <c r="D1359" s="19">
        <v>464</v>
      </c>
      <c r="E1359" s="14">
        <v>202210</v>
      </c>
      <c r="F1359" s="63" t="s">
        <v>2554</v>
      </c>
    </row>
    <row r="1360" spans="1:6" x14ac:dyDescent="0.2">
      <c r="A1360" s="18">
        <v>143398885</v>
      </c>
      <c r="B1360" s="18">
        <v>5540246176699</v>
      </c>
      <c r="C1360" s="17">
        <v>44850</v>
      </c>
      <c r="D1360" s="19">
        <v>8352</v>
      </c>
      <c r="E1360" s="14">
        <v>202210</v>
      </c>
      <c r="F1360" s="59" t="s">
        <v>2552</v>
      </c>
    </row>
    <row r="1361" spans="1:6" x14ac:dyDescent="0.2">
      <c r="A1361" s="18">
        <v>143398886</v>
      </c>
      <c r="B1361" s="18">
        <v>5540246191598</v>
      </c>
      <c r="C1361" s="17">
        <v>44851</v>
      </c>
      <c r="D1361" s="19">
        <v>1601</v>
      </c>
      <c r="E1361" s="14">
        <v>202210</v>
      </c>
      <c r="F1361" s="59" t="s">
        <v>2552</v>
      </c>
    </row>
    <row r="1362" spans="1:6" x14ac:dyDescent="0.2">
      <c r="A1362" s="21">
        <v>143398888</v>
      </c>
      <c r="B1362" s="21">
        <v>5540246176295</v>
      </c>
      <c r="C1362" s="20">
        <v>44850</v>
      </c>
      <c r="D1362" s="22">
        <v>4455</v>
      </c>
      <c r="E1362" s="14">
        <v>202210</v>
      </c>
      <c r="F1362" s="63" t="s">
        <v>2554</v>
      </c>
    </row>
    <row r="1363" spans="1:6" x14ac:dyDescent="0.2">
      <c r="A1363" s="21">
        <v>143398888</v>
      </c>
      <c r="B1363" s="21">
        <v>5540246187987</v>
      </c>
      <c r="C1363" s="20">
        <v>44850</v>
      </c>
      <c r="D1363" s="22">
        <v>2228</v>
      </c>
      <c r="E1363" s="14">
        <v>202210</v>
      </c>
      <c r="F1363" s="63" t="s">
        <v>2554</v>
      </c>
    </row>
    <row r="1364" spans="1:6" x14ac:dyDescent="0.2">
      <c r="A1364" s="18">
        <v>143398888</v>
      </c>
      <c r="B1364" s="18">
        <v>5540246188200</v>
      </c>
      <c r="C1364" s="17">
        <v>44850</v>
      </c>
      <c r="D1364" s="19">
        <v>1485</v>
      </c>
      <c r="E1364" s="14">
        <v>202210</v>
      </c>
      <c r="F1364" s="59" t="s">
        <v>2552</v>
      </c>
    </row>
    <row r="1365" spans="1:6" x14ac:dyDescent="0.2">
      <c r="A1365" s="21">
        <v>143398898</v>
      </c>
      <c r="B1365" s="21">
        <v>5540246176295</v>
      </c>
      <c r="C1365" s="20">
        <v>44849</v>
      </c>
      <c r="D1365" s="22">
        <v>11136</v>
      </c>
      <c r="E1365" s="14">
        <v>202210</v>
      </c>
      <c r="F1365" s="59" t="s">
        <v>2552</v>
      </c>
    </row>
    <row r="1366" spans="1:6" x14ac:dyDescent="0.2">
      <c r="A1366" s="18">
        <v>143398901</v>
      </c>
      <c r="B1366" s="18">
        <v>5540246173906</v>
      </c>
      <c r="C1366" s="17">
        <v>44854</v>
      </c>
      <c r="D1366" s="19">
        <v>5309</v>
      </c>
      <c r="E1366" s="14">
        <v>202210</v>
      </c>
      <c r="F1366" s="63" t="s">
        <v>2554</v>
      </c>
    </row>
    <row r="1367" spans="1:6" x14ac:dyDescent="0.2">
      <c r="A1367" s="21">
        <v>143398901</v>
      </c>
      <c r="B1367" s="21">
        <v>5540246181016</v>
      </c>
      <c r="C1367" s="20">
        <v>44854</v>
      </c>
      <c r="D1367" s="22">
        <v>9800</v>
      </c>
      <c r="E1367" s="14">
        <v>202210</v>
      </c>
      <c r="F1367" s="59" t="s">
        <v>2552</v>
      </c>
    </row>
    <row r="1368" spans="1:6" x14ac:dyDescent="0.2">
      <c r="A1368" s="18">
        <v>143398902</v>
      </c>
      <c r="B1368" s="18">
        <v>5540246195242</v>
      </c>
      <c r="C1368" s="17">
        <v>44851</v>
      </c>
      <c r="D1368" s="19">
        <v>743</v>
      </c>
      <c r="E1368" s="14">
        <v>202210</v>
      </c>
      <c r="F1368" s="59" t="s">
        <v>2552</v>
      </c>
    </row>
    <row r="1369" spans="1:6" x14ac:dyDescent="0.2">
      <c r="A1369" s="21">
        <v>143398914</v>
      </c>
      <c r="B1369" s="21">
        <v>5540246176294</v>
      </c>
      <c r="C1369" s="20">
        <v>44851</v>
      </c>
      <c r="D1369" s="22">
        <v>1485</v>
      </c>
      <c r="E1369" s="14">
        <v>202210</v>
      </c>
      <c r="F1369" s="63" t="s">
        <v>2554</v>
      </c>
    </row>
    <row r="1370" spans="1:6" x14ac:dyDescent="0.2">
      <c r="A1370" s="18">
        <v>143398914</v>
      </c>
      <c r="B1370" s="18">
        <v>5540246176295</v>
      </c>
      <c r="C1370" s="17">
        <v>44851</v>
      </c>
      <c r="D1370" s="19">
        <v>4455</v>
      </c>
      <c r="E1370" s="14">
        <v>202210</v>
      </c>
      <c r="F1370" s="63" t="s">
        <v>2554</v>
      </c>
    </row>
    <row r="1371" spans="1:6" x14ac:dyDescent="0.2">
      <c r="A1371" s="21">
        <v>143398914</v>
      </c>
      <c r="B1371" s="21">
        <v>5540246187987</v>
      </c>
      <c r="C1371" s="20">
        <v>44851</v>
      </c>
      <c r="D1371" s="22">
        <v>3341</v>
      </c>
      <c r="E1371" s="14">
        <v>202210</v>
      </c>
      <c r="F1371" s="63" t="s">
        <v>2554</v>
      </c>
    </row>
    <row r="1372" spans="1:6" x14ac:dyDescent="0.2">
      <c r="A1372" s="18">
        <v>143398914</v>
      </c>
      <c r="B1372" s="18">
        <v>5540246188200</v>
      </c>
      <c r="C1372" s="17">
        <v>44851</v>
      </c>
      <c r="D1372" s="19">
        <v>743</v>
      </c>
      <c r="E1372" s="14">
        <v>202210</v>
      </c>
      <c r="F1372" s="59" t="s">
        <v>2552</v>
      </c>
    </row>
    <row r="1373" spans="1:6" x14ac:dyDescent="0.2">
      <c r="A1373" s="21">
        <v>143398915</v>
      </c>
      <c r="B1373" s="21">
        <v>5540246172669</v>
      </c>
      <c r="C1373" s="20">
        <v>44851</v>
      </c>
      <c r="D1373" s="22">
        <v>140</v>
      </c>
      <c r="E1373" s="14">
        <v>202210</v>
      </c>
      <c r="F1373" s="59" t="s">
        <v>2552</v>
      </c>
    </row>
    <row r="1374" spans="1:6" x14ac:dyDescent="0.2">
      <c r="A1374" s="21">
        <v>143398937</v>
      </c>
      <c r="B1374" s="21">
        <v>5540246194632</v>
      </c>
      <c r="C1374" s="20">
        <v>44858</v>
      </c>
      <c r="D1374" s="22">
        <v>1504</v>
      </c>
      <c r="E1374" s="14">
        <v>202210</v>
      </c>
      <c r="F1374" s="59" t="s">
        <v>2552</v>
      </c>
    </row>
    <row r="1375" spans="1:6" x14ac:dyDescent="0.2">
      <c r="A1375" s="18">
        <v>143398938</v>
      </c>
      <c r="B1375" s="18">
        <v>5540246182684</v>
      </c>
      <c r="C1375" s="17">
        <v>44856</v>
      </c>
      <c r="D1375" s="19">
        <v>232</v>
      </c>
      <c r="E1375" s="14">
        <v>202210</v>
      </c>
      <c r="F1375" s="63" t="s">
        <v>2554</v>
      </c>
    </row>
    <row r="1376" spans="1:6" x14ac:dyDescent="0.2">
      <c r="A1376" s="21">
        <v>143398938</v>
      </c>
      <c r="B1376" s="21">
        <v>5540246183844</v>
      </c>
      <c r="C1376" s="20">
        <v>44856</v>
      </c>
      <c r="D1376" s="22">
        <v>372</v>
      </c>
      <c r="E1376" s="14">
        <v>202210</v>
      </c>
      <c r="F1376" s="63" t="s">
        <v>2554</v>
      </c>
    </row>
    <row r="1377" spans="1:6" x14ac:dyDescent="0.2">
      <c r="A1377" s="21">
        <v>143398938</v>
      </c>
      <c r="B1377" s="21">
        <v>5540246194467</v>
      </c>
      <c r="C1377" s="20">
        <v>44856</v>
      </c>
      <c r="D1377" s="22">
        <v>24277</v>
      </c>
      <c r="E1377" s="14">
        <v>202210</v>
      </c>
      <c r="F1377" s="59" t="s">
        <v>2552</v>
      </c>
    </row>
    <row r="1378" spans="1:6" x14ac:dyDescent="0.2">
      <c r="A1378" s="21">
        <v>143398953</v>
      </c>
      <c r="B1378" s="21">
        <v>5540246170256</v>
      </c>
      <c r="C1378" s="20">
        <v>44864</v>
      </c>
      <c r="D1378" s="22">
        <v>2822</v>
      </c>
      <c r="E1378" s="14">
        <v>202210</v>
      </c>
      <c r="F1378" s="63" t="s">
        <v>2554</v>
      </c>
    </row>
    <row r="1379" spans="1:6" x14ac:dyDescent="0.2">
      <c r="A1379" s="18">
        <v>143398953</v>
      </c>
      <c r="B1379" s="18">
        <v>5540246171888</v>
      </c>
      <c r="C1379" s="17">
        <v>44864</v>
      </c>
      <c r="D1379" s="19">
        <v>780</v>
      </c>
      <c r="E1379" s="14">
        <v>202210</v>
      </c>
      <c r="F1379" s="59" t="s">
        <v>2552</v>
      </c>
    </row>
    <row r="1380" spans="1:6" x14ac:dyDescent="0.2">
      <c r="A1380" s="18">
        <v>143398960</v>
      </c>
      <c r="B1380" s="18">
        <v>5540246183589</v>
      </c>
      <c r="C1380" s="17">
        <v>44858</v>
      </c>
      <c r="D1380" s="19">
        <v>650</v>
      </c>
      <c r="E1380" s="14">
        <v>202210</v>
      </c>
      <c r="F1380" s="63" t="s">
        <v>2554</v>
      </c>
    </row>
    <row r="1381" spans="1:6" x14ac:dyDescent="0.2">
      <c r="A1381" s="21">
        <v>143398960</v>
      </c>
      <c r="B1381" s="21">
        <v>5540246186352</v>
      </c>
      <c r="C1381" s="20">
        <v>44858</v>
      </c>
      <c r="D1381" s="22">
        <v>940</v>
      </c>
      <c r="E1381" s="14">
        <v>202210</v>
      </c>
      <c r="F1381" s="63" t="s">
        <v>2554</v>
      </c>
    </row>
    <row r="1382" spans="1:6" x14ac:dyDescent="0.2">
      <c r="A1382" s="18">
        <v>143398960</v>
      </c>
      <c r="B1382" s="18">
        <v>5540246194790</v>
      </c>
      <c r="C1382" s="17">
        <v>44858</v>
      </c>
      <c r="D1382" s="19">
        <v>1316</v>
      </c>
      <c r="E1382" s="14">
        <v>202210</v>
      </c>
      <c r="F1382" s="59" t="s">
        <v>2552</v>
      </c>
    </row>
    <row r="1383" spans="1:6" x14ac:dyDescent="0.2">
      <c r="A1383" s="18">
        <v>143398980</v>
      </c>
      <c r="B1383" s="18">
        <v>5540246187987</v>
      </c>
      <c r="C1383" s="17">
        <v>44854</v>
      </c>
      <c r="D1383" s="19">
        <v>2228</v>
      </c>
      <c r="E1383" s="14">
        <v>202210</v>
      </c>
      <c r="F1383" s="63" t="s">
        <v>2554</v>
      </c>
    </row>
    <row r="1384" spans="1:6" x14ac:dyDescent="0.2">
      <c r="A1384" s="21">
        <v>143398980</v>
      </c>
      <c r="B1384" s="21">
        <v>5540246188200</v>
      </c>
      <c r="C1384" s="20">
        <v>44854</v>
      </c>
      <c r="D1384" s="22">
        <v>1485</v>
      </c>
      <c r="E1384" s="14">
        <v>202210</v>
      </c>
      <c r="F1384" s="59" t="s">
        <v>2552</v>
      </c>
    </row>
    <row r="1385" spans="1:6" x14ac:dyDescent="0.2">
      <c r="A1385" s="21">
        <v>143398981</v>
      </c>
      <c r="B1385" s="21">
        <v>5540246188175</v>
      </c>
      <c r="C1385" s="20">
        <v>44854</v>
      </c>
      <c r="D1385" s="22">
        <v>186</v>
      </c>
      <c r="E1385" s="14">
        <v>202210</v>
      </c>
      <c r="F1385" s="59" t="s">
        <v>2552</v>
      </c>
    </row>
    <row r="1386" spans="1:6" x14ac:dyDescent="0.2">
      <c r="A1386" s="18">
        <v>143398989</v>
      </c>
      <c r="B1386" s="18">
        <v>5540246196002</v>
      </c>
      <c r="C1386" s="17">
        <v>44878</v>
      </c>
      <c r="D1386" s="19">
        <v>845</v>
      </c>
      <c r="E1386" s="14">
        <v>202211</v>
      </c>
      <c r="F1386" s="59" t="s">
        <v>2552</v>
      </c>
    </row>
    <row r="1387" spans="1:6" x14ac:dyDescent="0.2">
      <c r="A1387" s="21">
        <v>143399001</v>
      </c>
      <c r="B1387" s="21">
        <v>5540246194632</v>
      </c>
      <c r="C1387" s="20">
        <v>44861</v>
      </c>
      <c r="D1387" s="22">
        <v>669</v>
      </c>
      <c r="E1387" s="14">
        <v>202210</v>
      </c>
      <c r="F1387" s="63" t="s">
        <v>2554</v>
      </c>
    </row>
    <row r="1388" spans="1:6" x14ac:dyDescent="0.2">
      <c r="A1388" s="18">
        <v>143399001</v>
      </c>
      <c r="B1388" s="18">
        <v>5540246195250</v>
      </c>
      <c r="C1388" s="17">
        <v>44861</v>
      </c>
      <c r="D1388" s="19">
        <v>418</v>
      </c>
      <c r="E1388" s="14">
        <v>202210</v>
      </c>
      <c r="F1388" s="59" t="s">
        <v>2552</v>
      </c>
    </row>
    <row r="1389" spans="1:6" x14ac:dyDescent="0.2">
      <c r="A1389" s="21">
        <v>143399002</v>
      </c>
      <c r="B1389" s="21">
        <v>5540246194632</v>
      </c>
      <c r="C1389" s="20">
        <v>44863</v>
      </c>
      <c r="D1389" s="22">
        <v>1942</v>
      </c>
      <c r="E1389" s="14">
        <v>202210</v>
      </c>
      <c r="F1389" s="59" t="s">
        <v>2552</v>
      </c>
    </row>
    <row r="1390" spans="1:6" x14ac:dyDescent="0.2">
      <c r="A1390" s="21">
        <v>143399003</v>
      </c>
      <c r="B1390" s="21">
        <v>5540246194632</v>
      </c>
      <c r="C1390" s="20">
        <v>44865</v>
      </c>
      <c r="D1390" s="22">
        <v>585</v>
      </c>
      <c r="E1390" s="14">
        <v>202210</v>
      </c>
      <c r="F1390" s="63" t="s">
        <v>2554</v>
      </c>
    </row>
    <row r="1391" spans="1:6" x14ac:dyDescent="0.2">
      <c r="A1391" s="18">
        <v>143399003</v>
      </c>
      <c r="B1391" s="18">
        <v>5540246195250</v>
      </c>
      <c r="C1391" s="17">
        <v>44865</v>
      </c>
      <c r="D1391" s="19">
        <v>242</v>
      </c>
      <c r="E1391" s="14">
        <v>202210</v>
      </c>
      <c r="F1391" s="59" t="s">
        <v>2552</v>
      </c>
    </row>
    <row r="1392" spans="1:6" x14ac:dyDescent="0.2">
      <c r="A1392" s="21">
        <v>143399013</v>
      </c>
      <c r="B1392" s="21">
        <v>5540246172669</v>
      </c>
      <c r="C1392" s="20">
        <v>44855</v>
      </c>
      <c r="D1392" s="22">
        <v>140</v>
      </c>
      <c r="E1392" s="14">
        <v>202210</v>
      </c>
      <c r="F1392" s="63" t="s">
        <v>2554</v>
      </c>
    </row>
    <row r="1393" spans="1:6" x14ac:dyDescent="0.2">
      <c r="A1393" s="21">
        <v>143399013</v>
      </c>
      <c r="B1393" s="21">
        <v>5540246174174</v>
      </c>
      <c r="C1393" s="20">
        <v>44855</v>
      </c>
      <c r="D1393" s="22">
        <v>464</v>
      </c>
      <c r="E1393" s="14">
        <v>202210</v>
      </c>
      <c r="F1393" s="63" t="s">
        <v>2554</v>
      </c>
    </row>
    <row r="1394" spans="1:6" x14ac:dyDescent="0.2">
      <c r="A1394" s="18">
        <v>143399013</v>
      </c>
      <c r="B1394" s="18">
        <v>5540246176699</v>
      </c>
      <c r="C1394" s="17">
        <v>44855</v>
      </c>
      <c r="D1394" s="19">
        <v>8352</v>
      </c>
      <c r="E1394" s="14">
        <v>202210</v>
      </c>
      <c r="F1394" s="63" t="s">
        <v>2554</v>
      </c>
    </row>
    <row r="1395" spans="1:6" x14ac:dyDescent="0.2">
      <c r="A1395" s="18">
        <v>143399013</v>
      </c>
      <c r="B1395" s="18">
        <v>5540246188175</v>
      </c>
      <c r="C1395" s="17">
        <v>44855</v>
      </c>
      <c r="D1395" s="19">
        <v>232</v>
      </c>
      <c r="E1395" s="14">
        <v>202210</v>
      </c>
      <c r="F1395" s="59" t="s">
        <v>2552</v>
      </c>
    </row>
    <row r="1396" spans="1:6" x14ac:dyDescent="0.2">
      <c r="A1396" s="18">
        <v>143399014</v>
      </c>
      <c r="B1396" s="18">
        <v>5540246176295</v>
      </c>
      <c r="C1396" s="17">
        <v>44855</v>
      </c>
      <c r="D1396" s="19">
        <v>7424</v>
      </c>
      <c r="E1396" s="14">
        <v>202210</v>
      </c>
      <c r="F1396" s="63" t="s">
        <v>2554</v>
      </c>
    </row>
    <row r="1397" spans="1:6" x14ac:dyDescent="0.2">
      <c r="A1397" s="18">
        <v>143399014</v>
      </c>
      <c r="B1397" s="18">
        <v>5540246187987</v>
      </c>
      <c r="C1397" s="17">
        <v>44855</v>
      </c>
      <c r="D1397" s="19">
        <v>1114</v>
      </c>
      <c r="E1397" s="14">
        <v>202210</v>
      </c>
      <c r="F1397" s="63" t="s">
        <v>2554</v>
      </c>
    </row>
    <row r="1398" spans="1:6" x14ac:dyDescent="0.2">
      <c r="A1398" s="21">
        <v>143399014</v>
      </c>
      <c r="B1398" s="21">
        <v>5540246188200</v>
      </c>
      <c r="C1398" s="20">
        <v>44855</v>
      </c>
      <c r="D1398" s="22">
        <v>1485</v>
      </c>
      <c r="E1398" s="14">
        <v>202210</v>
      </c>
      <c r="F1398" s="59" t="s">
        <v>2552</v>
      </c>
    </row>
    <row r="1399" spans="1:6" x14ac:dyDescent="0.2">
      <c r="A1399" s="21">
        <v>143399018</v>
      </c>
      <c r="B1399" s="21">
        <v>5540246185429</v>
      </c>
      <c r="C1399" s="20">
        <v>44856</v>
      </c>
      <c r="D1399" s="22">
        <v>140</v>
      </c>
      <c r="E1399" s="14">
        <v>202210</v>
      </c>
      <c r="F1399" s="63" t="s">
        <v>2554</v>
      </c>
    </row>
    <row r="1400" spans="1:6" x14ac:dyDescent="0.2">
      <c r="A1400" s="18">
        <v>143399018</v>
      </c>
      <c r="B1400" s="18">
        <v>5540246185562</v>
      </c>
      <c r="C1400" s="17">
        <v>44856</v>
      </c>
      <c r="D1400" s="19">
        <v>140</v>
      </c>
      <c r="E1400" s="14">
        <v>202210</v>
      </c>
      <c r="F1400" s="59" t="s">
        <v>2552</v>
      </c>
    </row>
    <row r="1401" spans="1:6" x14ac:dyDescent="0.2">
      <c r="A1401" s="18">
        <v>143399033</v>
      </c>
      <c r="B1401" s="18">
        <v>5540246195999</v>
      </c>
      <c r="C1401" s="17">
        <v>44886</v>
      </c>
      <c r="D1401" s="19">
        <v>7517</v>
      </c>
      <c r="E1401" s="14">
        <v>202211</v>
      </c>
      <c r="F1401" s="59" t="s">
        <v>2552</v>
      </c>
    </row>
    <row r="1402" spans="1:6" x14ac:dyDescent="0.2">
      <c r="A1402" s="21">
        <v>143399042</v>
      </c>
      <c r="B1402" s="21">
        <v>5540246181061</v>
      </c>
      <c r="C1402" s="20">
        <v>44856</v>
      </c>
      <c r="D1402" s="22">
        <v>3308</v>
      </c>
      <c r="E1402" s="14">
        <v>202210</v>
      </c>
      <c r="F1402" s="63" t="s">
        <v>2554</v>
      </c>
    </row>
    <row r="1403" spans="1:6" x14ac:dyDescent="0.2">
      <c r="A1403" s="18">
        <v>143399042</v>
      </c>
      <c r="B1403" s="18">
        <v>5540246183547</v>
      </c>
      <c r="C1403" s="17">
        <v>44856</v>
      </c>
      <c r="D1403" s="19">
        <v>5789</v>
      </c>
      <c r="E1403" s="14">
        <v>202210</v>
      </c>
      <c r="F1403" s="63" t="s">
        <v>2554</v>
      </c>
    </row>
    <row r="1404" spans="1:6" x14ac:dyDescent="0.2">
      <c r="A1404" s="21">
        <v>143399042</v>
      </c>
      <c r="B1404" s="21">
        <v>5540246185278</v>
      </c>
      <c r="C1404" s="20">
        <v>44856</v>
      </c>
      <c r="D1404" s="22">
        <v>1120</v>
      </c>
      <c r="E1404" s="14">
        <v>202210</v>
      </c>
      <c r="F1404" s="59" t="s">
        <v>2552</v>
      </c>
    </row>
    <row r="1405" spans="1:6" x14ac:dyDescent="0.2">
      <c r="A1405" s="18">
        <v>143399043</v>
      </c>
      <c r="B1405" s="18">
        <v>5540246171759</v>
      </c>
      <c r="C1405" s="17">
        <v>44862</v>
      </c>
      <c r="D1405" s="19">
        <v>3341</v>
      </c>
      <c r="E1405" s="14">
        <v>202210</v>
      </c>
      <c r="F1405" s="63" t="s">
        <v>2554</v>
      </c>
    </row>
    <row r="1406" spans="1:6" x14ac:dyDescent="0.2">
      <c r="A1406" s="21">
        <v>143399043</v>
      </c>
      <c r="B1406" s="21">
        <v>5540246177133</v>
      </c>
      <c r="C1406" s="20">
        <v>44862</v>
      </c>
      <c r="D1406" s="22">
        <v>5568</v>
      </c>
      <c r="E1406" s="14">
        <v>202210</v>
      </c>
      <c r="F1406" s="63" t="s">
        <v>2554</v>
      </c>
    </row>
    <row r="1407" spans="1:6" x14ac:dyDescent="0.2">
      <c r="A1407" s="18">
        <v>143399043</v>
      </c>
      <c r="B1407" s="18">
        <v>5540246192148</v>
      </c>
      <c r="C1407" s="17">
        <v>44862</v>
      </c>
      <c r="D1407" s="19">
        <v>29232</v>
      </c>
      <c r="E1407" s="14">
        <v>202210</v>
      </c>
      <c r="F1407" s="59" t="s">
        <v>2552</v>
      </c>
    </row>
    <row r="1408" spans="1:6" x14ac:dyDescent="0.2">
      <c r="A1408" s="21">
        <v>143399044</v>
      </c>
      <c r="B1408" s="21">
        <v>5540246173906</v>
      </c>
      <c r="C1408" s="20">
        <v>44863</v>
      </c>
      <c r="D1408" s="22">
        <v>5717</v>
      </c>
      <c r="E1408" s="14">
        <v>202210</v>
      </c>
      <c r="F1408" s="63" t="s">
        <v>2554</v>
      </c>
    </row>
    <row r="1409" spans="1:6" x14ac:dyDescent="0.2">
      <c r="A1409" s="18">
        <v>143399044</v>
      </c>
      <c r="B1409" s="18">
        <v>5540246181016</v>
      </c>
      <c r="C1409" s="17">
        <v>44863</v>
      </c>
      <c r="D1409" s="19">
        <v>10691</v>
      </c>
      <c r="E1409" s="14">
        <v>202210</v>
      </c>
      <c r="F1409" s="59" t="s">
        <v>2552</v>
      </c>
    </row>
    <row r="1410" spans="1:6" x14ac:dyDescent="0.2">
      <c r="A1410" s="21">
        <v>143399048</v>
      </c>
      <c r="B1410" s="21">
        <v>5540246191594</v>
      </c>
      <c r="C1410" s="20">
        <v>44856</v>
      </c>
      <c r="D1410" s="22">
        <v>1504</v>
      </c>
      <c r="E1410" s="14">
        <v>202210</v>
      </c>
      <c r="F1410" s="59" t="s">
        <v>2552</v>
      </c>
    </row>
    <row r="1411" spans="1:6" x14ac:dyDescent="0.2">
      <c r="A1411" s="18">
        <v>143399049</v>
      </c>
      <c r="B1411" s="18">
        <v>5540246175047</v>
      </c>
      <c r="C1411" s="17">
        <v>44858</v>
      </c>
      <c r="D1411" s="19">
        <v>279</v>
      </c>
      <c r="E1411" s="14">
        <v>202210</v>
      </c>
      <c r="F1411" s="59" t="s">
        <v>2552</v>
      </c>
    </row>
    <row r="1412" spans="1:6" x14ac:dyDescent="0.2">
      <c r="A1412" s="18">
        <v>143409059</v>
      </c>
      <c r="B1412" s="18">
        <v>5540246174174</v>
      </c>
      <c r="C1412" s="17">
        <v>44856</v>
      </c>
      <c r="D1412" s="19">
        <v>464</v>
      </c>
      <c r="E1412" s="14">
        <v>202210</v>
      </c>
      <c r="F1412" s="63" t="s">
        <v>2554</v>
      </c>
    </row>
    <row r="1413" spans="1:6" x14ac:dyDescent="0.2">
      <c r="A1413" s="18">
        <v>143409059</v>
      </c>
      <c r="B1413" s="18">
        <v>5540246176699</v>
      </c>
      <c r="C1413" s="17">
        <v>44856</v>
      </c>
      <c r="D1413" s="19">
        <v>4176</v>
      </c>
      <c r="E1413" s="14">
        <v>202210</v>
      </c>
      <c r="F1413" s="59" t="s">
        <v>2552</v>
      </c>
    </row>
    <row r="1414" spans="1:6" x14ac:dyDescent="0.2">
      <c r="A1414" s="21">
        <v>143409061</v>
      </c>
      <c r="B1414" s="21">
        <v>5540246188200</v>
      </c>
      <c r="C1414" s="20">
        <v>44856</v>
      </c>
      <c r="D1414" s="22">
        <v>1485</v>
      </c>
      <c r="E1414" s="14">
        <v>202210</v>
      </c>
      <c r="F1414" s="59" t="s">
        <v>2552</v>
      </c>
    </row>
    <row r="1415" spans="1:6" x14ac:dyDescent="0.2">
      <c r="A1415" s="18">
        <v>143409062</v>
      </c>
      <c r="B1415" s="18">
        <v>5540246195653</v>
      </c>
      <c r="C1415" s="17">
        <v>44869</v>
      </c>
      <c r="D1415" s="19">
        <v>446</v>
      </c>
      <c r="E1415" s="14">
        <v>202211</v>
      </c>
      <c r="F1415" s="59" t="s">
        <v>2552</v>
      </c>
    </row>
    <row r="1416" spans="1:6" x14ac:dyDescent="0.2">
      <c r="A1416" s="21">
        <v>143409072</v>
      </c>
      <c r="B1416" s="21">
        <v>5540246173492</v>
      </c>
      <c r="C1416" s="20">
        <v>44858</v>
      </c>
      <c r="D1416" s="22">
        <v>9188</v>
      </c>
      <c r="E1416" s="14">
        <v>202210</v>
      </c>
      <c r="F1416" s="59" t="s">
        <v>2552</v>
      </c>
    </row>
    <row r="1417" spans="1:6" x14ac:dyDescent="0.2">
      <c r="A1417" s="18">
        <v>143409082</v>
      </c>
      <c r="B1417" s="18">
        <v>5540246177133</v>
      </c>
      <c r="C1417" s="17">
        <v>44864</v>
      </c>
      <c r="D1417" s="19">
        <v>7239</v>
      </c>
      <c r="E1417" s="14">
        <v>202210</v>
      </c>
      <c r="F1417" s="63" t="s">
        <v>2554</v>
      </c>
    </row>
    <row r="1418" spans="1:6" x14ac:dyDescent="0.2">
      <c r="A1418" s="21">
        <v>143409082</v>
      </c>
      <c r="B1418" s="21">
        <v>5540246192148</v>
      </c>
      <c r="C1418" s="20">
        <v>44864</v>
      </c>
      <c r="D1418" s="22">
        <v>11136</v>
      </c>
      <c r="E1418" s="14">
        <v>202210</v>
      </c>
      <c r="F1418" s="63" t="s">
        <v>2554</v>
      </c>
    </row>
    <row r="1419" spans="1:6" x14ac:dyDescent="0.2">
      <c r="A1419" s="18">
        <v>143409082</v>
      </c>
      <c r="B1419" s="18">
        <v>5540246192518</v>
      </c>
      <c r="C1419" s="17">
        <v>44864</v>
      </c>
      <c r="D1419" s="19">
        <v>11693</v>
      </c>
      <c r="E1419" s="14">
        <v>202210</v>
      </c>
      <c r="F1419" s="59" t="s">
        <v>2552</v>
      </c>
    </row>
    <row r="1420" spans="1:6" x14ac:dyDescent="0.2">
      <c r="A1420" s="18">
        <v>143409095</v>
      </c>
      <c r="B1420" s="18">
        <v>5540246196046</v>
      </c>
      <c r="C1420" s="17">
        <v>44858</v>
      </c>
      <c r="D1420" s="19">
        <v>328</v>
      </c>
      <c r="E1420" s="14">
        <v>202210</v>
      </c>
      <c r="F1420" s="59" t="s">
        <v>2552</v>
      </c>
    </row>
    <row r="1421" spans="1:6" x14ac:dyDescent="0.2">
      <c r="A1421" s="18">
        <v>143409121</v>
      </c>
      <c r="B1421" s="18">
        <v>5540246191598</v>
      </c>
      <c r="C1421" s="17">
        <v>44858</v>
      </c>
      <c r="D1421" s="19">
        <v>1601</v>
      </c>
      <c r="E1421" s="14">
        <v>202210</v>
      </c>
      <c r="F1421" s="59" t="s">
        <v>2552</v>
      </c>
    </row>
    <row r="1422" spans="1:6" x14ac:dyDescent="0.2">
      <c r="A1422" s="18">
        <v>143409134</v>
      </c>
      <c r="B1422" s="18">
        <v>5540246183130</v>
      </c>
      <c r="C1422" s="17">
        <v>44870</v>
      </c>
      <c r="D1422" s="19">
        <v>4511</v>
      </c>
      <c r="E1422" s="14">
        <v>202211</v>
      </c>
      <c r="F1422" s="63" t="s">
        <v>2554</v>
      </c>
    </row>
    <row r="1423" spans="1:6" x14ac:dyDescent="0.2">
      <c r="A1423" s="21">
        <v>143409134</v>
      </c>
      <c r="B1423" s="21">
        <v>5540246183538</v>
      </c>
      <c r="C1423" s="20">
        <v>44870</v>
      </c>
      <c r="D1423" s="22">
        <v>919</v>
      </c>
      <c r="E1423" s="14">
        <v>202211</v>
      </c>
      <c r="F1423" s="63" t="s">
        <v>2554</v>
      </c>
    </row>
    <row r="1424" spans="1:6" x14ac:dyDescent="0.2">
      <c r="A1424" s="18">
        <v>143409134</v>
      </c>
      <c r="B1424" s="18">
        <v>5540246192571</v>
      </c>
      <c r="C1424" s="17">
        <v>44870</v>
      </c>
      <c r="D1424" s="19">
        <v>669</v>
      </c>
      <c r="E1424" s="14">
        <v>202211</v>
      </c>
      <c r="F1424" s="59" t="s">
        <v>2552</v>
      </c>
    </row>
    <row r="1425" spans="1:6" x14ac:dyDescent="0.2">
      <c r="A1425" s="21">
        <v>143409136</v>
      </c>
      <c r="B1425" s="21">
        <v>5540246192148</v>
      </c>
      <c r="C1425" s="20">
        <v>44870</v>
      </c>
      <c r="D1425" s="22">
        <v>45936</v>
      </c>
      <c r="E1425" s="14">
        <v>202211</v>
      </c>
      <c r="F1425" s="59" t="s">
        <v>2552</v>
      </c>
    </row>
    <row r="1426" spans="1:6" x14ac:dyDescent="0.2">
      <c r="A1426" s="21">
        <v>143409137</v>
      </c>
      <c r="B1426" s="21">
        <v>5540246171759</v>
      </c>
      <c r="C1426" s="20">
        <v>44870</v>
      </c>
      <c r="D1426" s="22">
        <v>3341</v>
      </c>
      <c r="E1426" s="14">
        <v>202211</v>
      </c>
      <c r="F1426" s="63" t="s">
        <v>2554</v>
      </c>
    </row>
    <row r="1427" spans="1:6" x14ac:dyDescent="0.2">
      <c r="A1427" s="18">
        <v>143409137</v>
      </c>
      <c r="B1427" s="18">
        <v>5540246177133</v>
      </c>
      <c r="C1427" s="17">
        <v>44870</v>
      </c>
      <c r="D1427" s="19">
        <v>11693</v>
      </c>
      <c r="E1427" s="14">
        <v>202211</v>
      </c>
      <c r="F1427" s="63" t="s">
        <v>2554</v>
      </c>
    </row>
    <row r="1428" spans="1:6" x14ac:dyDescent="0.2">
      <c r="A1428" s="21">
        <v>143409137</v>
      </c>
      <c r="B1428" s="21">
        <v>5540246192518</v>
      </c>
      <c r="C1428" s="20">
        <v>44870</v>
      </c>
      <c r="D1428" s="22">
        <v>2924</v>
      </c>
      <c r="E1428" s="14">
        <v>202211</v>
      </c>
      <c r="F1428" s="59" t="s">
        <v>2552</v>
      </c>
    </row>
    <row r="1429" spans="1:6" x14ac:dyDescent="0.2">
      <c r="A1429" s="21">
        <v>143409140</v>
      </c>
      <c r="B1429" s="21">
        <v>5540246183558</v>
      </c>
      <c r="C1429" s="20">
        <v>44869</v>
      </c>
      <c r="D1429" s="22">
        <v>5197</v>
      </c>
      <c r="E1429" s="14">
        <v>202211</v>
      </c>
      <c r="F1429" s="63" t="s">
        <v>2554</v>
      </c>
    </row>
    <row r="1430" spans="1:6" x14ac:dyDescent="0.2">
      <c r="A1430" s="18">
        <v>143409140</v>
      </c>
      <c r="B1430" s="18">
        <v>5540246183560</v>
      </c>
      <c r="C1430" s="17">
        <v>44869</v>
      </c>
      <c r="D1430" s="19">
        <v>446</v>
      </c>
      <c r="E1430" s="14">
        <v>202211</v>
      </c>
      <c r="F1430" s="63" t="s">
        <v>2554</v>
      </c>
    </row>
    <row r="1431" spans="1:6" x14ac:dyDescent="0.2">
      <c r="A1431" s="21">
        <v>143409140</v>
      </c>
      <c r="B1431" s="21">
        <v>5540246192209</v>
      </c>
      <c r="C1431" s="20">
        <v>44869</v>
      </c>
      <c r="D1431" s="22">
        <v>2228</v>
      </c>
      <c r="E1431" s="14">
        <v>202211</v>
      </c>
      <c r="F1431" s="63" t="s">
        <v>2554</v>
      </c>
    </row>
    <row r="1432" spans="1:6" x14ac:dyDescent="0.2">
      <c r="A1432" s="18">
        <v>143409140</v>
      </c>
      <c r="B1432" s="18">
        <v>5540246192462</v>
      </c>
      <c r="C1432" s="17">
        <v>44869</v>
      </c>
      <c r="D1432" s="19">
        <v>1114</v>
      </c>
      <c r="E1432" s="14">
        <v>202211</v>
      </c>
      <c r="F1432" s="63" t="s">
        <v>2554</v>
      </c>
    </row>
    <row r="1433" spans="1:6" x14ac:dyDescent="0.2">
      <c r="A1433" s="21">
        <v>143409140</v>
      </c>
      <c r="B1433" s="21">
        <v>5540246192594</v>
      </c>
      <c r="C1433" s="20">
        <v>44869</v>
      </c>
      <c r="D1433" s="22">
        <v>743</v>
      </c>
      <c r="E1433" s="14">
        <v>202211</v>
      </c>
      <c r="F1433" s="59" t="s">
        <v>2552</v>
      </c>
    </row>
    <row r="1434" spans="1:6" x14ac:dyDescent="0.2">
      <c r="A1434" s="18">
        <v>143409142</v>
      </c>
      <c r="B1434" s="18">
        <v>5540246183589</v>
      </c>
      <c r="C1434" s="17">
        <v>44871</v>
      </c>
      <c r="D1434" s="19">
        <v>1949</v>
      </c>
      <c r="E1434" s="14">
        <v>202211</v>
      </c>
      <c r="F1434" s="59" t="s">
        <v>2552</v>
      </c>
    </row>
    <row r="1435" spans="1:6" x14ac:dyDescent="0.2">
      <c r="A1435" s="18">
        <v>143409154</v>
      </c>
      <c r="B1435" s="18">
        <v>5540246180522</v>
      </c>
      <c r="C1435" s="17">
        <v>44865</v>
      </c>
      <c r="D1435" s="19">
        <v>1114</v>
      </c>
      <c r="E1435" s="14">
        <v>202210</v>
      </c>
      <c r="F1435" s="59" t="s">
        <v>2552</v>
      </c>
    </row>
    <row r="1436" spans="1:6" x14ac:dyDescent="0.2">
      <c r="A1436" s="21">
        <v>143409155</v>
      </c>
      <c r="B1436" s="21">
        <v>5540246182684</v>
      </c>
      <c r="C1436" s="20">
        <v>44876</v>
      </c>
      <c r="D1436" s="22">
        <v>232</v>
      </c>
      <c r="E1436" s="14">
        <v>202211</v>
      </c>
      <c r="F1436" s="63" t="s">
        <v>2554</v>
      </c>
    </row>
    <row r="1437" spans="1:6" x14ac:dyDescent="0.2">
      <c r="A1437" s="21">
        <v>143409155</v>
      </c>
      <c r="B1437" s="21">
        <v>5540246194467</v>
      </c>
      <c r="C1437" s="20">
        <v>44876</v>
      </c>
      <c r="D1437" s="22">
        <v>42095</v>
      </c>
      <c r="E1437" s="14">
        <v>202211</v>
      </c>
      <c r="F1437" s="59" t="s">
        <v>2552</v>
      </c>
    </row>
    <row r="1438" spans="1:6" x14ac:dyDescent="0.2">
      <c r="A1438" s="18">
        <v>143409164</v>
      </c>
      <c r="B1438" s="18">
        <v>5540246193316</v>
      </c>
      <c r="C1438" s="17">
        <v>44875</v>
      </c>
      <c r="D1438" s="19">
        <v>780</v>
      </c>
      <c r="E1438" s="14">
        <v>202211</v>
      </c>
      <c r="F1438" s="59" t="s">
        <v>2552</v>
      </c>
    </row>
    <row r="1439" spans="1:6" x14ac:dyDescent="0.2">
      <c r="A1439" s="21">
        <v>143409166</v>
      </c>
      <c r="B1439" s="21">
        <v>5540246176295</v>
      </c>
      <c r="C1439" s="20">
        <v>44858</v>
      </c>
      <c r="D1439" s="22">
        <v>6645</v>
      </c>
      <c r="E1439" s="14">
        <v>202210</v>
      </c>
      <c r="F1439" s="63" t="s">
        <v>2554</v>
      </c>
    </row>
    <row r="1440" spans="1:6" x14ac:dyDescent="0.2">
      <c r="A1440" s="18">
        <v>143409166</v>
      </c>
      <c r="B1440" s="18">
        <v>5540246187987</v>
      </c>
      <c r="C1440" s="17">
        <v>44858</v>
      </c>
      <c r="D1440" s="19">
        <v>6682</v>
      </c>
      <c r="E1440" s="14">
        <v>202210</v>
      </c>
      <c r="F1440" s="63" t="s">
        <v>2554</v>
      </c>
    </row>
    <row r="1441" spans="1:6" x14ac:dyDescent="0.2">
      <c r="A1441" s="21">
        <v>143409166</v>
      </c>
      <c r="B1441" s="21">
        <v>5540246188200</v>
      </c>
      <c r="C1441" s="20">
        <v>44858</v>
      </c>
      <c r="D1441" s="22">
        <v>1485</v>
      </c>
      <c r="E1441" s="14">
        <v>202210</v>
      </c>
      <c r="F1441" s="59" t="s">
        <v>2552</v>
      </c>
    </row>
    <row r="1442" spans="1:6" x14ac:dyDescent="0.2">
      <c r="A1442" s="18">
        <v>143409167</v>
      </c>
      <c r="B1442" s="18">
        <v>5540246176699</v>
      </c>
      <c r="C1442" s="17">
        <v>44858</v>
      </c>
      <c r="D1442" s="19">
        <v>4176</v>
      </c>
      <c r="E1442" s="14">
        <v>202210</v>
      </c>
      <c r="F1442" s="63" t="s">
        <v>2554</v>
      </c>
    </row>
    <row r="1443" spans="1:6" x14ac:dyDescent="0.2">
      <c r="A1443" s="21">
        <v>143409167</v>
      </c>
      <c r="B1443" s="21">
        <v>5540246192102</v>
      </c>
      <c r="C1443" s="20">
        <v>44858</v>
      </c>
      <c r="D1443" s="22">
        <v>2005</v>
      </c>
      <c r="E1443" s="14">
        <v>202210</v>
      </c>
      <c r="F1443" s="59" t="s">
        <v>2552</v>
      </c>
    </row>
    <row r="1444" spans="1:6" x14ac:dyDescent="0.2">
      <c r="A1444" s="18">
        <v>143409168</v>
      </c>
      <c r="B1444" s="18">
        <v>5540246186325</v>
      </c>
      <c r="C1444" s="17">
        <v>44863</v>
      </c>
      <c r="D1444" s="19">
        <v>140</v>
      </c>
      <c r="E1444" s="14">
        <v>202210</v>
      </c>
      <c r="F1444" s="59" t="s">
        <v>2552</v>
      </c>
    </row>
    <row r="1445" spans="1:6" x14ac:dyDescent="0.2">
      <c r="A1445" s="18">
        <v>143409176</v>
      </c>
      <c r="B1445" s="18">
        <v>5540246194632</v>
      </c>
      <c r="C1445" s="17">
        <v>44869</v>
      </c>
      <c r="D1445" s="19">
        <v>1253</v>
      </c>
      <c r="E1445" s="14">
        <v>202211</v>
      </c>
      <c r="F1445" s="63" t="s">
        <v>2554</v>
      </c>
    </row>
    <row r="1446" spans="1:6" x14ac:dyDescent="0.2">
      <c r="A1446" s="21">
        <v>143409176</v>
      </c>
      <c r="B1446" s="21">
        <v>5540246195250</v>
      </c>
      <c r="C1446" s="20">
        <v>44869</v>
      </c>
      <c r="D1446" s="22">
        <v>161</v>
      </c>
      <c r="E1446" s="14">
        <v>202211</v>
      </c>
      <c r="F1446" s="63" t="s">
        <v>2554</v>
      </c>
    </row>
    <row r="1447" spans="1:6" x14ac:dyDescent="0.2">
      <c r="A1447" s="18">
        <v>143409176</v>
      </c>
      <c r="B1447" s="18">
        <v>5540246196046</v>
      </c>
      <c r="C1447" s="17">
        <v>44869</v>
      </c>
      <c r="D1447" s="19">
        <v>251</v>
      </c>
      <c r="E1447" s="14">
        <v>202211</v>
      </c>
      <c r="F1447" s="59" t="s">
        <v>2552</v>
      </c>
    </row>
    <row r="1448" spans="1:6" x14ac:dyDescent="0.2">
      <c r="A1448" s="21">
        <v>143409186</v>
      </c>
      <c r="B1448" s="21">
        <v>5540246170256</v>
      </c>
      <c r="C1448" s="20">
        <v>44870</v>
      </c>
      <c r="D1448" s="22">
        <v>2822</v>
      </c>
      <c r="E1448" s="14">
        <v>202211</v>
      </c>
      <c r="F1448" s="63" t="s">
        <v>2554</v>
      </c>
    </row>
    <row r="1449" spans="1:6" x14ac:dyDescent="0.2">
      <c r="A1449" s="18">
        <v>143409186</v>
      </c>
      <c r="B1449" s="18">
        <v>5540246171888</v>
      </c>
      <c r="C1449" s="17">
        <v>44870</v>
      </c>
      <c r="D1449" s="19">
        <v>780</v>
      </c>
      <c r="E1449" s="14">
        <v>202211</v>
      </c>
      <c r="F1449" s="59" t="s">
        <v>2552</v>
      </c>
    </row>
    <row r="1450" spans="1:6" x14ac:dyDescent="0.2">
      <c r="A1450" s="18">
        <v>143409188</v>
      </c>
      <c r="B1450" s="18">
        <v>5540246181061</v>
      </c>
      <c r="C1450" s="17">
        <v>44862</v>
      </c>
      <c r="D1450" s="19">
        <v>3446</v>
      </c>
      <c r="E1450" s="14">
        <v>202210</v>
      </c>
      <c r="F1450" s="63" t="s">
        <v>2554</v>
      </c>
    </row>
    <row r="1451" spans="1:6" x14ac:dyDescent="0.2">
      <c r="A1451" s="21">
        <v>143409188</v>
      </c>
      <c r="B1451" s="21">
        <v>5540246185278</v>
      </c>
      <c r="C1451" s="20">
        <v>44862</v>
      </c>
      <c r="D1451" s="22">
        <v>1120</v>
      </c>
      <c r="E1451" s="14">
        <v>202210</v>
      </c>
      <c r="F1451" s="59" t="s">
        <v>2552</v>
      </c>
    </row>
    <row r="1452" spans="1:6" x14ac:dyDescent="0.2">
      <c r="A1452" s="18">
        <v>143409204</v>
      </c>
      <c r="B1452" s="18">
        <v>5540246187995</v>
      </c>
      <c r="C1452" s="17">
        <v>44871</v>
      </c>
      <c r="D1452" s="19">
        <v>2135</v>
      </c>
      <c r="E1452" s="14">
        <v>202211</v>
      </c>
      <c r="F1452" s="63" t="s">
        <v>2554</v>
      </c>
    </row>
    <row r="1453" spans="1:6" x14ac:dyDescent="0.2">
      <c r="A1453" s="21">
        <v>143409204</v>
      </c>
      <c r="B1453" s="21">
        <v>5540246187998</v>
      </c>
      <c r="C1453" s="20">
        <v>44871</v>
      </c>
      <c r="D1453" s="22">
        <v>1230</v>
      </c>
      <c r="E1453" s="14">
        <v>202211</v>
      </c>
      <c r="F1453" s="59" t="s">
        <v>2552</v>
      </c>
    </row>
    <row r="1454" spans="1:6" x14ac:dyDescent="0.2">
      <c r="A1454" s="18">
        <v>143409205</v>
      </c>
      <c r="B1454" s="18">
        <v>5540246196092</v>
      </c>
      <c r="C1454" s="17">
        <v>44931</v>
      </c>
      <c r="D1454" s="19">
        <v>3620</v>
      </c>
      <c r="E1454" s="14">
        <v>202301</v>
      </c>
      <c r="F1454" s="59" t="s">
        <v>2552</v>
      </c>
    </row>
    <row r="1455" spans="1:6" x14ac:dyDescent="0.2">
      <c r="A1455" s="18">
        <v>143409209</v>
      </c>
      <c r="B1455" s="18">
        <v>5540246172978</v>
      </c>
      <c r="C1455" s="17">
        <v>44861</v>
      </c>
      <c r="D1455" s="19">
        <v>2506</v>
      </c>
      <c r="E1455" s="14">
        <v>202210</v>
      </c>
      <c r="F1455" s="63" t="s">
        <v>2554</v>
      </c>
    </row>
    <row r="1456" spans="1:6" x14ac:dyDescent="0.2">
      <c r="A1456" s="18">
        <v>143409209</v>
      </c>
      <c r="B1456" s="18">
        <v>5540246174174</v>
      </c>
      <c r="C1456" s="17">
        <v>44861</v>
      </c>
      <c r="D1456" s="19">
        <v>232</v>
      </c>
      <c r="E1456" s="14">
        <v>202210</v>
      </c>
      <c r="F1456" s="63" t="s">
        <v>2554</v>
      </c>
    </row>
    <row r="1457" spans="1:6" x14ac:dyDescent="0.2">
      <c r="A1457" s="18">
        <v>143409209</v>
      </c>
      <c r="B1457" s="18">
        <v>5540246176699</v>
      </c>
      <c r="C1457" s="17">
        <v>44861</v>
      </c>
      <c r="D1457" s="19">
        <v>4176</v>
      </c>
      <c r="E1457" s="14">
        <v>202210</v>
      </c>
      <c r="F1457" s="59" t="s">
        <v>2552</v>
      </c>
    </row>
    <row r="1458" spans="1:6" x14ac:dyDescent="0.2">
      <c r="A1458" s="18">
        <v>143409211</v>
      </c>
      <c r="B1458" s="18">
        <v>5540246176295</v>
      </c>
      <c r="C1458" s="17">
        <v>44861</v>
      </c>
      <c r="D1458" s="19">
        <v>2599</v>
      </c>
      <c r="E1458" s="14">
        <v>202210</v>
      </c>
      <c r="F1458" s="63" t="s">
        <v>2554</v>
      </c>
    </row>
    <row r="1459" spans="1:6" x14ac:dyDescent="0.2">
      <c r="A1459" s="18">
        <v>143409211</v>
      </c>
      <c r="B1459" s="18">
        <v>5540246187987</v>
      </c>
      <c r="C1459" s="17">
        <v>44861</v>
      </c>
      <c r="D1459" s="19">
        <v>4455</v>
      </c>
      <c r="E1459" s="14">
        <v>202210</v>
      </c>
      <c r="F1459" s="59" t="s">
        <v>2552</v>
      </c>
    </row>
    <row r="1460" spans="1:6" x14ac:dyDescent="0.2">
      <c r="A1460" s="18">
        <v>143409216</v>
      </c>
      <c r="B1460" s="18">
        <v>5540246175049</v>
      </c>
      <c r="C1460" s="17">
        <v>44865</v>
      </c>
      <c r="D1460" s="19">
        <v>557</v>
      </c>
      <c r="E1460" s="14">
        <v>202210</v>
      </c>
      <c r="F1460" s="63" t="s">
        <v>2554</v>
      </c>
    </row>
    <row r="1461" spans="1:6" x14ac:dyDescent="0.2">
      <c r="A1461" s="21">
        <v>143409216</v>
      </c>
      <c r="B1461" s="21">
        <v>5540246190743</v>
      </c>
      <c r="C1461" s="20">
        <v>44865</v>
      </c>
      <c r="D1461" s="22">
        <v>418</v>
      </c>
      <c r="E1461" s="14">
        <v>202210</v>
      </c>
      <c r="F1461" s="59" t="s">
        <v>2552</v>
      </c>
    </row>
    <row r="1462" spans="1:6" x14ac:dyDescent="0.2">
      <c r="A1462" s="21">
        <v>143409224</v>
      </c>
      <c r="B1462" s="21">
        <v>5540246196092</v>
      </c>
      <c r="C1462" s="20">
        <v>44864</v>
      </c>
      <c r="D1462" s="22">
        <v>4826</v>
      </c>
      <c r="E1462" s="14">
        <v>202210</v>
      </c>
      <c r="F1462" s="59" t="s">
        <v>2552</v>
      </c>
    </row>
    <row r="1463" spans="1:6" x14ac:dyDescent="0.2">
      <c r="A1463" s="21">
        <v>143409235</v>
      </c>
      <c r="B1463" s="21">
        <v>5540246183547</v>
      </c>
      <c r="C1463" s="20">
        <v>44870</v>
      </c>
      <c r="D1463" s="22">
        <v>11136</v>
      </c>
      <c r="E1463" s="14">
        <v>202211</v>
      </c>
      <c r="F1463" s="59" t="s">
        <v>2552</v>
      </c>
    </row>
    <row r="1464" spans="1:6" x14ac:dyDescent="0.2">
      <c r="A1464" s="21">
        <v>143409237</v>
      </c>
      <c r="B1464" s="21">
        <v>5540246196065</v>
      </c>
      <c r="C1464" s="20">
        <v>44878</v>
      </c>
      <c r="D1464" s="22">
        <v>891</v>
      </c>
      <c r="E1464" s="14">
        <v>202211</v>
      </c>
      <c r="F1464" s="59" t="s">
        <v>2552</v>
      </c>
    </row>
    <row r="1465" spans="1:6" x14ac:dyDescent="0.2">
      <c r="A1465" s="21">
        <v>143409250</v>
      </c>
      <c r="B1465" s="21">
        <v>5540246176699</v>
      </c>
      <c r="C1465" s="20">
        <v>44862</v>
      </c>
      <c r="D1465" s="22">
        <v>4176</v>
      </c>
      <c r="E1465" s="14">
        <v>202210</v>
      </c>
      <c r="F1465" s="59" t="s">
        <v>2552</v>
      </c>
    </row>
    <row r="1466" spans="1:6" x14ac:dyDescent="0.2">
      <c r="A1466" s="21">
        <v>143409251</v>
      </c>
      <c r="B1466" s="21">
        <v>5540246171933</v>
      </c>
      <c r="C1466" s="20">
        <v>44862</v>
      </c>
      <c r="D1466" s="22">
        <v>2228</v>
      </c>
      <c r="E1466" s="14">
        <v>202210</v>
      </c>
      <c r="F1466" s="63" t="s">
        <v>2554</v>
      </c>
    </row>
    <row r="1467" spans="1:6" x14ac:dyDescent="0.2">
      <c r="A1467" s="21">
        <v>143409251</v>
      </c>
      <c r="B1467" s="21">
        <v>5540246176294</v>
      </c>
      <c r="C1467" s="20">
        <v>44862</v>
      </c>
      <c r="D1467" s="22">
        <v>1485</v>
      </c>
      <c r="E1467" s="14">
        <v>202210</v>
      </c>
      <c r="F1467" s="63" t="s">
        <v>2554</v>
      </c>
    </row>
    <row r="1468" spans="1:6" x14ac:dyDescent="0.2">
      <c r="A1468" s="18">
        <v>143409251</v>
      </c>
      <c r="B1468" s="18">
        <v>5540246187987</v>
      </c>
      <c r="C1468" s="17">
        <v>44862</v>
      </c>
      <c r="D1468" s="19">
        <v>2228</v>
      </c>
      <c r="E1468" s="14">
        <v>202210</v>
      </c>
      <c r="F1468" s="59" t="s">
        <v>2552</v>
      </c>
    </row>
    <row r="1469" spans="1:6" x14ac:dyDescent="0.2">
      <c r="A1469" s="21">
        <v>143409269</v>
      </c>
      <c r="B1469" s="21">
        <v>5540246196092</v>
      </c>
      <c r="C1469" s="20">
        <v>44858</v>
      </c>
      <c r="D1469" s="22">
        <v>3620</v>
      </c>
      <c r="E1469" s="14">
        <v>202210</v>
      </c>
      <c r="F1469" s="59" t="s">
        <v>2552</v>
      </c>
    </row>
    <row r="1470" spans="1:6" x14ac:dyDescent="0.2">
      <c r="A1470" s="21">
        <v>143419283</v>
      </c>
      <c r="B1470" s="21">
        <v>5540246188175</v>
      </c>
      <c r="C1470" s="20">
        <v>44863</v>
      </c>
      <c r="D1470" s="22">
        <v>232</v>
      </c>
      <c r="E1470" s="14">
        <v>202210</v>
      </c>
      <c r="F1470" s="59" t="s">
        <v>2552</v>
      </c>
    </row>
    <row r="1471" spans="1:6" x14ac:dyDescent="0.2">
      <c r="A1471" s="21">
        <v>143419284</v>
      </c>
      <c r="B1471" s="21">
        <v>5540246171933</v>
      </c>
      <c r="C1471" s="20">
        <v>44863</v>
      </c>
      <c r="D1471" s="22">
        <v>1114</v>
      </c>
      <c r="E1471" s="14">
        <v>202210</v>
      </c>
      <c r="F1471" s="63" t="s">
        <v>2554</v>
      </c>
    </row>
    <row r="1472" spans="1:6" x14ac:dyDescent="0.2">
      <c r="A1472" s="18">
        <v>143419284</v>
      </c>
      <c r="B1472" s="18">
        <v>5540246176295</v>
      </c>
      <c r="C1472" s="17">
        <v>44863</v>
      </c>
      <c r="D1472" s="19">
        <v>7424</v>
      </c>
      <c r="E1472" s="14">
        <v>202210</v>
      </c>
      <c r="F1472" s="63" t="s">
        <v>2554</v>
      </c>
    </row>
    <row r="1473" spans="1:6" x14ac:dyDescent="0.2">
      <c r="A1473" s="21">
        <v>143419284</v>
      </c>
      <c r="B1473" s="21">
        <v>5540246188200</v>
      </c>
      <c r="C1473" s="20">
        <v>44863</v>
      </c>
      <c r="D1473" s="22">
        <v>1485</v>
      </c>
      <c r="E1473" s="14">
        <v>202210</v>
      </c>
      <c r="F1473" s="59" t="s">
        <v>2552</v>
      </c>
    </row>
    <row r="1474" spans="1:6" x14ac:dyDescent="0.2">
      <c r="A1474" s="18">
        <v>143419285</v>
      </c>
      <c r="B1474" s="18">
        <v>5540246191594</v>
      </c>
      <c r="C1474" s="17">
        <v>44864</v>
      </c>
      <c r="D1474" s="19">
        <v>1504</v>
      </c>
      <c r="E1474" s="14">
        <v>202210</v>
      </c>
      <c r="F1474" s="59" t="s">
        <v>2552</v>
      </c>
    </row>
    <row r="1475" spans="1:6" x14ac:dyDescent="0.2">
      <c r="A1475" s="18">
        <v>143419300</v>
      </c>
      <c r="B1475" s="18">
        <v>5540246192907</v>
      </c>
      <c r="C1475" s="17">
        <v>44877</v>
      </c>
      <c r="D1475" s="19">
        <v>11136</v>
      </c>
      <c r="E1475" s="14">
        <v>202211</v>
      </c>
      <c r="F1475" s="59" t="s">
        <v>2552</v>
      </c>
    </row>
    <row r="1476" spans="1:6" x14ac:dyDescent="0.2">
      <c r="A1476" s="21">
        <v>143419301</v>
      </c>
      <c r="B1476" s="21">
        <v>5540246193878</v>
      </c>
      <c r="C1476" s="20">
        <v>44875</v>
      </c>
      <c r="D1476" s="22">
        <v>16774</v>
      </c>
      <c r="E1476" s="14">
        <v>202211</v>
      </c>
      <c r="F1476" s="59" t="s">
        <v>2552</v>
      </c>
    </row>
    <row r="1477" spans="1:6" x14ac:dyDescent="0.2">
      <c r="A1477" s="18">
        <v>143419307</v>
      </c>
      <c r="B1477" s="18">
        <v>5540246171933</v>
      </c>
      <c r="C1477" s="17">
        <v>44864</v>
      </c>
      <c r="D1477" s="19">
        <v>1671</v>
      </c>
      <c r="E1477" s="14">
        <v>202210</v>
      </c>
      <c r="F1477" s="63" t="s">
        <v>2554</v>
      </c>
    </row>
    <row r="1478" spans="1:6" x14ac:dyDescent="0.2">
      <c r="A1478" s="21">
        <v>143419307</v>
      </c>
      <c r="B1478" s="21">
        <v>5540246176295</v>
      </c>
      <c r="C1478" s="20">
        <v>44864</v>
      </c>
      <c r="D1478" s="22">
        <v>5940</v>
      </c>
      <c r="E1478" s="14">
        <v>202210</v>
      </c>
      <c r="F1478" s="63" t="s">
        <v>2554</v>
      </c>
    </row>
    <row r="1479" spans="1:6" x14ac:dyDescent="0.2">
      <c r="A1479" s="18">
        <v>143419307</v>
      </c>
      <c r="B1479" s="18">
        <v>5540246187987</v>
      </c>
      <c r="C1479" s="17">
        <v>44864</v>
      </c>
      <c r="D1479" s="19">
        <v>3341</v>
      </c>
      <c r="E1479" s="14">
        <v>202210</v>
      </c>
      <c r="F1479" s="63" t="s">
        <v>2554</v>
      </c>
    </row>
    <row r="1480" spans="1:6" x14ac:dyDescent="0.2">
      <c r="A1480" s="21">
        <v>143419307</v>
      </c>
      <c r="B1480" s="21">
        <v>5540246188200</v>
      </c>
      <c r="C1480" s="20">
        <v>44864</v>
      </c>
      <c r="D1480" s="22">
        <v>1485</v>
      </c>
      <c r="E1480" s="14">
        <v>202210</v>
      </c>
      <c r="F1480" s="59" t="s">
        <v>2552</v>
      </c>
    </row>
    <row r="1481" spans="1:6" x14ac:dyDescent="0.2">
      <c r="A1481" s="18">
        <v>143419308</v>
      </c>
      <c r="B1481" s="18">
        <v>5540246172669</v>
      </c>
      <c r="C1481" s="17">
        <v>44864</v>
      </c>
      <c r="D1481" s="19">
        <v>140</v>
      </c>
      <c r="E1481" s="14">
        <v>202210</v>
      </c>
      <c r="F1481" s="63" t="s">
        <v>2554</v>
      </c>
    </row>
    <row r="1482" spans="1:6" x14ac:dyDescent="0.2">
      <c r="A1482" s="21">
        <v>143419308</v>
      </c>
      <c r="B1482" s="21">
        <v>5540246172978</v>
      </c>
      <c r="C1482" s="20">
        <v>44864</v>
      </c>
      <c r="D1482" s="22">
        <v>1671</v>
      </c>
      <c r="E1482" s="14">
        <v>202210</v>
      </c>
      <c r="F1482" s="59" t="s">
        <v>2552</v>
      </c>
    </row>
    <row r="1483" spans="1:6" x14ac:dyDescent="0.2">
      <c r="A1483" s="18">
        <v>143419310</v>
      </c>
      <c r="B1483" s="18">
        <v>5540246173472</v>
      </c>
      <c r="C1483" s="17">
        <v>44869</v>
      </c>
      <c r="D1483" s="19">
        <v>279</v>
      </c>
      <c r="E1483" s="14">
        <v>202211</v>
      </c>
      <c r="F1483" s="63" t="s">
        <v>2554</v>
      </c>
    </row>
    <row r="1484" spans="1:6" x14ac:dyDescent="0.2">
      <c r="A1484" s="21">
        <v>143419310</v>
      </c>
      <c r="B1484" s="21">
        <v>5540246175047</v>
      </c>
      <c r="C1484" s="20">
        <v>44869</v>
      </c>
      <c r="D1484" s="22">
        <v>279</v>
      </c>
      <c r="E1484" s="14">
        <v>202211</v>
      </c>
      <c r="F1484" s="63" t="s">
        <v>2554</v>
      </c>
    </row>
    <row r="1485" spans="1:6" x14ac:dyDescent="0.2">
      <c r="A1485" s="18">
        <v>143419310</v>
      </c>
      <c r="B1485" s="18">
        <v>5540246175049</v>
      </c>
      <c r="C1485" s="17">
        <v>44869</v>
      </c>
      <c r="D1485" s="19">
        <v>836</v>
      </c>
      <c r="E1485" s="14">
        <v>202211</v>
      </c>
      <c r="F1485" s="63" t="s">
        <v>2554</v>
      </c>
    </row>
    <row r="1486" spans="1:6" x14ac:dyDescent="0.2">
      <c r="A1486" s="21">
        <v>143419310</v>
      </c>
      <c r="B1486" s="21">
        <v>5540246175050</v>
      </c>
      <c r="C1486" s="20">
        <v>44869</v>
      </c>
      <c r="D1486" s="22">
        <v>557</v>
      </c>
      <c r="E1486" s="14">
        <v>202211</v>
      </c>
      <c r="F1486" s="59" t="s">
        <v>2552</v>
      </c>
    </row>
    <row r="1487" spans="1:6" x14ac:dyDescent="0.2">
      <c r="A1487" s="18">
        <v>143419332</v>
      </c>
      <c r="B1487" s="18">
        <v>5540246171933</v>
      </c>
      <c r="C1487" s="17">
        <v>44865</v>
      </c>
      <c r="D1487" s="19">
        <v>1114</v>
      </c>
      <c r="E1487" s="14">
        <v>202210</v>
      </c>
      <c r="F1487" s="63" t="s">
        <v>2554</v>
      </c>
    </row>
    <row r="1488" spans="1:6" x14ac:dyDescent="0.2">
      <c r="A1488" s="18">
        <v>143419332</v>
      </c>
      <c r="B1488" s="18">
        <v>5540246176295</v>
      </c>
      <c r="C1488" s="17">
        <v>44865</v>
      </c>
      <c r="D1488" s="19">
        <v>4603</v>
      </c>
      <c r="E1488" s="14">
        <v>202210</v>
      </c>
      <c r="F1488" s="63" t="s">
        <v>2554</v>
      </c>
    </row>
    <row r="1489" spans="1:6" x14ac:dyDescent="0.2">
      <c r="A1489" s="21">
        <v>143419332</v>
      </c>
      <c r="B1489" s="21">
        <v>5540246187987</v>
      </c>
      <c r="C1489" s="20">
        <v>44865</v>
      </c>
      <c r="D1489" s="22">
        <v>4455</v>
      </c>
      <c r="E1489" s="14">
        <v>202210</v>
      </c>
      <c r="F1489" s="63" t="s">
        <v>2554</v>
      </c>
    </row>
    <row r="1490" spans="1:6" x14ac:dyDescent="0.2">
      <c r="A1490" s="18">
        <v>143419332</v>
      </c>
      <c r="B1490" s="18">
        <v>5540246188200</v>
      </c>
      <c r="C1490" s="17">
        <v>44865</v>
      </c>
      <c r="D1490" s="19">
        <v>1485</v>
      </c>
      <c r="E1490" s="14">
        <v>202210</v>
      </c>
      <c r="F1490" s="59" t="s">
        <v>2552</v>
      </c>
    </row>
    <row r="1491" spans="1:6" x14ac:dyDescent="0.2">
      <c r="A1491" s="21">
        <v>143419333</v>
      </c>
      <c r="B1491" s="21">
        <v>5540246172978</v>
      </c>
      <c r="C1491" s="20">
        <v>44865</v>
      </c>
      <c r="D1491" s="22">
        <v>418</v>
      </c>
      <c r="E1491" s="14">
        <v>202210</v>
      </c>
      <c r="F1491" s="63" t="s">
        <v>2554</v>
      </c>
    </row>
    <row r="1492" spans="1:6" x14ac:dyDescent="0.2">
      <c r="A1492" s="18">
        <v>143419333</v>
      </c>
      <c r="B1492" s="18">
        <v>5540246174174</v>
      </c>
      <c r="C1492" s="17">
        <v>44865</v>
      </c>
      <c r="D1492" s="19">
        <v>464</v>
      </c>
      <c r="E1492" s="14">
        <v>202210</v>
      </c>
      <c r="F1492" s="63" t="s">
        <v>2554</v>
      </c>
    </row>
    <row r="1493" spans="1:6" x14ac:dyDescent="0.2">
      <c r="A1493" s="18">
        <v>143419333</v>
      </c>
      <c r="B1493" s="18">
        <v>5540246176699</v>
      </c>
      <c r="C1493" s="17">
        <v>44865</v>
      </c>
      <c r="D1493" s="19">
        <v>4176</v>
      </c>
      <c r="E1493" s="14">
        <v>202210</v>
      </c>
      <c r="F1493" s="63" t="s">
        <v>2554</v>
      </c>
    </row>
    <row r="1494" spans="1:6" x14ac:dyDescent="0.2">
      <c r="A1494" s="21">
        <v>143419333</v>
      </c>
      <c r="B1494" s="21">
        <v>5540246188175</v>
      </c>
      <c r="C1494" s="20">
        <v>44865</v>
      </c>
      <c r="D1494" s="22">
        <v>232</v>
      </c>
      <c r="E1494" s="14">
        <v>202210</v>
      </c>
      <c r="F1494" s="59" t="s">
        <v>2552</v>
      </c>
    </row>
    <row r="1495" spans="1:6" x14ac:dyDescent="0.2">
      <c r="A1495" s="18">
        <v>143419343</v>
      </c>
      <c r="B1495" s="18">
        <v>5540246174095</v>
      </c>
      <c r="C1495" s="17">
        <v>44872</v>
      </c>
      <c r="D1495" s="19">
        <v>140</v>
      </c>
      <c r="E1495" s="14">
        <v>202211</v>
      </c>
      <c r="F1495" s="63" t="s">
        <v>2554</v>
      </c>
    </row>
    <row r="1496" spans="1:6" x14ac:dyDescent="0.2">
      <c r="A1496" s="21">
        <v>143419343</v>
      </c>
      <c r="B1496" s="21">
        <v>5540246175047</v>
      </c>
      <c r="C1496" s="20">
        <v>44872</v>
      </c>
      <c r="D1496" s="22">
        <v>279</v>
      </c>
      <c r="E1496" s="14">
        <v>202211</v>
      </c>
      <c r="F1496" s="63" t="s">
        <v>2554</v>
      </c>
    </row>
    <row r="1497" spans="1:6" x14ac:dyDescent="0.2">
      <c r="A1497" s="18">
        <v>143419343</v>
      </c>
      <c r="B1497" s="18">
        <v>5540246175049</v>
      </c>
      <c r="C1497" s="17">
        <v>44872</v>
      </c>
      <c r="D1497" s="19">
        <v>1114</v>
      </c>
      <c r="E1497" s="14">
        <v>202211</v>
      </c>
      <c r="F1497" s="63" t="s">
        <v>2554</v>
      </c>
    </row>
    <row r="1498" spans="1:6" x14ac:dyDescent="0.2">
      <c r="A1498" s="21">
        <v>143419343</v>
      </c>
      <c r="B1498" s="21">
        <v>5540246175050</v>
      </c>
      <c r="C1498" s="20">
        <v>44872</v>
      </c>
      <c r="D1498" s="22">
        <v>418</v>
      </c>
      <c r="E1498" s="14">
        <v>202211</v>
      </c>
      <c r="F1498" s="59" t="s">
        <v>2552</v>
      </c>
    </row>
    <row r="1499" spans="1:6" x14ac:dyDescent="0.2">
      <c r="A1499" s="18">
        <v>143419356</v>
      </c>
      <c r="B1499" s="18">
        <v>5540246171933</v>
      </c>
      <c r="C1499" s="17">
        <v>44868</v>
      </c>
      <c r="D1499" s="19">
        <v>1671</v>
      </c>
      <c r="E1499" s="14">
        <v>202211</v>
      </c>
      <c r="F1499" s="63" t="s">
        <v>2554</v>
      </c>
    </row>
    <row r="1500" spans="1:6" x14ac:dyDescent="0.2">
      <c r="A1500" s="21">
        <v>143419356</v>
      </c>
      <c r="B1500" s="21">
        <v>5540246176295</v>
      </c>
      <c r="C1500" s="20">
        <v>44868</v>
      </c>
      <c r="D1500" s="22">
        <v>5940</v>
      </c>
      <c r="E1500" s="14">
        <v>202211</v>
      </c>
      <c r="F1500" s="63" t="s">
        <v>2554</v>
      </c>
    </row>
    <row r="1501" spans="1:6" x14ac:dyDescent="0.2">
      <c r="A1501" s="21">
        <v>143419356</v>
      </c>
      <c r="B1501" s="21">
        <v>5540246187987</v>
      </c>
      <c r="C1501" s="20">
        <v>44868</v>
      </c>
      <c r="D1501" s="22">
        <v>4455</v>
      </c>
      <c r="E1501" s="14">
        <v>202211</v>
      </c>
      <c r="F1501" s="63" t="s">
        <v>2554</v>
      </c>
    </row>
    <row r="1502" spans="1:6" x14ac:dyDescent="0.2">
      <c r="A1502" s="18">
        <v>143419356</v>
      </c>
      <c r="B1502" s="18">
        <v>5540246188200</v>
      </c>
      <c r="C1502" s="17">
        <v>44868</v>
      </c>
      <c r="D1502" s="19">
        <v>2970</v>
      </c>
      <c r="E1502" s="14">
        <v>202211</v>
      </c>
      <c r="F1502" s="59" t="s">
        <v>2552</v>
      </c>
    </row>
    <row r="1503" spans="1:6" x14ac:dyDescent="0.2">
      <c r="A1503" s="21">
        <v>143419360</v>
      </c>
      <c r="B1503" s="21">
        <v>5540246174174</v>
      </c>
      <c r="C1503" s="20">
        <v>44868</v>
      </c>
      <c r="D1503" s="22">
        <v>464</v>
      </c>
      <c r="E1503" s="14">
        <v>202211</v>
      </c>
      <c r="F1503" s="63" t="s">
        <v>2554</v>
      </c>
    </row>
    <row r="1504" spans="1:6" x14ac:dyDescent="0.2">
      <c r="A1504" s="18">
        <v>143419360</v>
      </c>
      <c r="B1504" s="18">
        <v>5540246176699</v>
      </c>
      <c r="C1504" s="17">
        <v>44868</v>
      </c>
      <c r="D1504" s="19">
        <v>8352</v>
      </c>
      <c r="E1504" s="14">
        <v>202211</v>
      </c>
      <c r="F1504" s="63" t="s">
        <v>2554</v>
      </c>
    </row>
    <row r="1505" spans="1:6" x14ac:dyDescent="0.2">
      <c r="A1505" s="21">
        <v>143419360</v>
      </c>
      <c r="B1505" s="21">
        <v>5540246192102</v>
      </c>
      <c r="C1505" s="20">
        <v>44868</v>
      </c>
      <c r="D1505" s="22">
        <v>2005</v>
      </c>
      <c r="E1505" s="14">
        <v>202211</v>
      </c>
      <c r="F1505" s="59" t="s">
        <v>2552</v>
      </c>
    </row>
    <row r="1506" spans="1:6" x14ac:dyDescent="0.2">
      <c r="A1506" s="18">
        <v>143419365</v>
      </c>
      <c r="B1506" s="18">
        <v>5540246186325</v>
      </c>
      <c r="C1506" s="17">
        <v>44869</v>
      </c>
      <c r="D1506" s="19">
        <v>140</v>
      </c>
      <c r="E1506" s="14">
        <v>202211</v>
      </c>
      <c r="F1506" s="59" t="s">
        <v>2552</v>
      </c>
    </row>
    <row r="1507" spans="1:6" x14ac:dyDescent="0.2">
      <c r="A1507" s="18">
        <v>143419376</v>
      </c>
      <c r="B1507" s="18">
        <v>5540246196148</v>
      </c>
      <c r="C1507" s="17">
        <v>44871</v>
      </c>
      <c r="D1507" s="19">
        <v>780</v>
      </c>
      <c r="E1507" s="14">
        <v>202211</v>
      </c>
      <c r="F1507" s="59" t="s">
        <v>2552</v>
      </c>
    </row>
    <row r="1508" spans="1:6" x14ac:dyDescent="0.2">
      <c r="A1508" s="18">
        <v>143419407</v>
      </c>
      <c r="B1508" s="18">
        <v>5540246172669</v>
      </c>
      <c r="C1508" s="17">
        <v>44869</v>
      </c>
      <c r="D1508" s="19">
        <v>279</v>
      </c>
      <c r="E1508" s="14">
        <v>202211</v>
      </c>
      <c r="F1508" s="63" t="s">
        <v>2554</v>
      </c>
    </row>
    <row r="1509" spans="1:6" x14ac:dyDescent="0.2">
      <c r="A1509" s="21">
        <v>143419407</v>
      </c>
      <c r="B1509" s="21">
        <v>5540246174174</v>
      </c>
      <c r="C1509" s="20">
        <v>44869</v>
      </c>
      <c r="D1509" s="22">
        <v>464</v>
      </c>
      <c r="E1509" s="14">
        <v>202211</v>
      </c>
      <c r="F1509" s="59" t="s">
        <v>2552</v>
      </c>
    </row>
    <row r="1510" spans="1:6" x14ac:dyDescent="0.2">
      <c r="A1510" s="21">
        <v>143419409</v>
      </c>
      <c r="B1510" s="21">
        <v>5540246176294</v>
      </c>
      <c r="C1510" s="20">
        <v>44869</v>
      </c>
      <c r="D1510" s="22">
        <v>1114</v>
      </c>
      <c r="E1510" s="14">
        <v>202211</v>
      </c>
      <c r="F1510" s="63" t="s">
        <v>2554</v>
      </c>
    </row>
    <row r="1511" spans="1:6" x14ac:dyDescent="0.2">
      <c r="A1511" s="18">
        <v>143419409</v>
      </c>
      <c r="B1511" s="18">
        <v>5540246176295</v>
      </c>
      <c r="C1511" s="17">
        <v>44869</v>
      </c>
      <c r="D1511" s="19">
        <v>4752</v>
      </c>
      <c r="E1511" s="14">
        <v>202211</v>
      </c>
      <c r="F1511" s="59" t="s">
        <v>2552</v>
      </c>
    </row>
    <row r="1512" spans="1:6" x14ac:dyDescent="0.2">
      <c r="A1512" s="18">
        <v>143419418</v>
      </c>
      <c r="B1512" s="18">
        <v>5540246195241</v>
      </c>
      <c r="C1512" s="17">
        <v>44883</v>
      </c>
      <c r="D1512" s="19">
        <v>743</v>
      </c>
      <c r="E1512" s="14">
        <v>202211</v>
      </c>
      <c r="F1512" s="63" t="s">
        <v>2554</v>
      </c>
    </row>
    <row r="1513" spans="1:6" x14ac:dyDescent="0.2">
      <c r="A1513" s="21">
        <v>143419418</v>
      </c>
      <c r="B1513" s="21">
        <v>5540246195242</v>
      </c>
      <c r="C1513" s="20">
        <v>44883</v>
      </c>
      <c r="D1513" s="22">
        <v>743</v>
      </c>
      <c r="E1513" s="14">
        <v>202211</v>
      </c>
      <c r="F1513" s="59" t="s">
        <v>2552</v>
      </c>
    </row>
    <row r="1514" spans="1:6" x14ac:dyDescent="0.2">
      <c r="A1514" s="21">
        <v>143419428</v>
      </c>
      <c r="B1514" s="21">
        <v>5540246195653</v>
      </c>
      <c r="C1514" s="20">
        <v>44891</v>
      </c>
      <c r="D1514" s="22">
        <v>446</v>
      </c>
      <c r="E1514" s="14">
        <v>202211</v>
      </c>
      <c r="F1514" s="59" t="s">
        <v>2552</v>
      </c>
    </row>
    <row r="1515" spans="1:6" x14ac:dyDescent="0.2">
      <c r="A1515" s="21">
        <v>143429435</v>
      </c>
      <c r="B1515" s="21">
        <v>5540246172978</v>
      </c>
      <c r="C1515" s="20">
        <v>44870</v>
      </c>
      <c r="D1515" s="22">
        <v>1671</v>
      </c>
      <c r="E1515" s="14">
        <v>202211</v>
      </c>
      <c r="F1515" s="63" t="s">
        <v>2554</v>
      </c>
    </row>
    <row r="1516" spans="1:6" x14ac:dyDescent="0.2">
      <c r="A1516" s="21">
        <v>143429435</v>
      </c>
      <c r="B1516" s="21">
        <v>5540246176699</v>
      </c>
      <c r="C1516" s="20">
        <v>44870</v>
      </c>
      <c r="D1516" s="22">
        <v>8352</v>
      </c>
      <c r="E1516" s="14">
        <v>202211</v>
      </c>
      <c r="F1516" s="63" t="s">
        <v>2554</v>
      </c>
    </row>
    <row r="1517" spans="1:6" x14ac:dyDescent="0.2">
      <c r="A1517" s="21">
        <v>143429435</v>
      </c>
      <c r="B1517" s="21">
        <v>5540246188175</v>
      </c>
      <c r="C1517" s="20">
        <v>44870</v>
      </c>
      <c r="D1517" s="22">
        <v>232</v>
      </c>
      <c r="E1517" s="14">
        <v>202211</v>
      </c>
      <c r="F1517" s="59" t="s">
        <v>2552</v>
      </c>
    </row>
    <row r="1518" spans="1:6" x14ac:dyDescent="0.2">
      <c r="A1518" s="18">
        <v>143429436</v>
      </c>
      <c r="B1518" s="18">
        <v>5540246171933</v>
      </c>
      <c r="C1518" s="17">
        <v>44870</v>
      </c>
      <c r="D1518" s="19">
        <v>557</v>
      </c>
      <c r="E1518" s="14">
        <v>202211</v>
      </c>
      <c r="F1518" s="59" t="s">
        <v>2552</v>
      </c>
    </row>
    <row r="1519" spans="1:6" x14ac:dyDescent="0.2">
      <c r="A1519" s="21">
        <v>143429442</v>
      </c>
      <c r="B1519" s="21">
        <v>5540246181016</v>
      </c>
      <c r="C1519" s="20">
        <v>44878</v>
      </c>
      <c r="D1519" s="22">
        <v>14255</v>
      </c>
      <c r="E1519" s="14">
        <v>202211</v>
      </c>
      <c r="F1519" s="59" t="s">
        <v>2552</v>
      </c>
    </row>
    <row r="1520" spans="1:6" x14ac:dyDescent="0.2">
      <c r="A1520" s="18">
        <v>143429450</v>
      </c>
      <c r="B1520" s="18">
        <v>5540246195943</v>
      </c>
      <c r="C1520" s="17">
        <v>44875</v>
      </c>
      <c r="D1520" s="19">
        <v>859</v>
      </c>
      <c r="E1520" s="14">
        <v>202211</v>
      </c>
      <c r="F1520" s="59" t="s">
        <v>2552</v>
      </c>
    </row>
    <row r="1521" spans="1:6" x14ac:dyDescent="0.2">
      <c r="A1521" s="18">
        <v>143429456</v>
      </c>
      <c r="B1521" s="18">
        <v>5540246171759</v>
      </c>
      <c r="C1521" s="17">
        <v>44875</v>
      </c>
      <c r="D1521" s="19">
        <v>3341</v>
      </c>
      <c r="E1521" s="14">
        <v>202211</v>
      </c>
      <c r="F1521" s="63" t="s">
        <v>2554</v>
      </c>
    </row>
    <row r="1522" spans="1:6" x14ac:dyDescent="0.2">
      <c r="A1522" s="21">
        <v>143429456</v>
      </c>
      <c r="B1522" s="21">
        <v>5540246177133</v>
      </c>
      <c r="C1522" s="20">
        <v>44875</v>
      </c>
      <c r="D1522" s="22">
        <v>7239</v>
      </c>
      <c r="E1522" s="14">
        <v>202211</v>
      </c>
      <c r="F1522" s="63" t="s">
        <v>2554</v>
      </c>
    </row>
    <row r="1523" spans="1:6" x14ac:dyDescent="0.2">
      <c r="A1523" s="18">
        <v>143429456</v>
      </c>
      <c r="B1523" s="18">
        <v>5540246192518</v>
      </c>
      <c r="C1523" s="17">
        <v>44875</v>
      </c>
      <c r="D1523" s="19">
        <v>17540</v>
      </c>
      <c r="E1523" s="14">
        <v>202211</v>
      </c>
      <c r="F1523" s="59" t="s">
        <v>2552</v>
      </c>
    </row>
    <row r="1524" spans="1:6" x14ac:dyDescent="0.2">
      <c r="A1524" s="18">
        <v>143429464</v>
      </c>
      <c r="B1524" s="18">
        <v>5540246172539</v>
      </c>
      <c r="C1524" s="17">
        <v>44871</v>
      </c>
      <c r="D1524" s="19">
        <v>47</v>
      </c>
      <c r="E1524" s="14">
        <v>202211</v>
      </c>
      <c r="F1524" s="59" t="s">
        <v>2552</v>
      </c>
    </row>
    <row r="1525" spans="1:6" x14ac:dyDescent="0.2">
      <c r="A1525" s="21">
        <v>143429465</v>
      </c>
      <c r="B1525" s="21">
        <v>5540246176294</v>
      </c>
      <c r="C1525" s="20">
        <v>44871</v>
      </c>
      <c r="D1525" s="22">
        <v>1114</v>
      </c>
      <c r="E1525" s="14">
        <v>202211</v>
      </c>
      <c r="F1525" s="63" t="s">
        <v>2554</v>
      </c>
    </row>
    <row r="1526" spans="1:6" x14ac:dyDescent="0.2">
      <c r="A1526" s="18">
        <v>143429465</v>
      </c>
      <c r="B1526" s="18">
        <v>5540246176295</v>
      </c>
      <c r="C1526" s="17">
        <v>44871</v>
      </c>
      <c r="D1526" s="19">
        <v>4455</v>
      </c>
      <c r="E1526" s="14">
        <v>202211</v>
      </c>
      <c r="F1526" s="63" t="s">
        <v>2554</v>
      </c>
    </row>
    <row r="1527" spans="1:6" x14ac:dyDescent="0.2">
      <c r="A1527" s="21">
        <v>143429465</v>
      </c>
      <c r="B1527" s="21">
        <v>5540246187987</v>
      </c>
      <c r="C1527" s="20">
        <v>44871</v>
      </c>
      <c r="D1527" s="22">
        <v>2228</v>
      </c>
      <c r="E1527" s="14">
        <v>202211</v>
      </c>
      <c r="F1527" s="59" t="s">
        <v>2552</v>
      </c>
    </row>
    <row r="1528" spans="1:6" x14ac:dyDescent="0.2">
      <c r="A1528" s="18">
        <v>143429471</v>
      </c>
      <c r="B1528" s="18">
        <v>5540246192907</v>
      </c>
      <c r="C1528" s="17">
        <v>44899</v>
      </c>
      <c r="D1528" s="19">
        <v>11136</v>
      </c>
      <c r="E1528" s="14">
        <v>202212</v>
      </c>
      <c r="F1528" s="59" t="s">
        <v>2552</v>
      </c>
    </row>
    <row r="1529" spans="1:6" x14ac:dyDescent="0.2">
      <c r="A1529" s="21">
        <v>143429472</v>
      </c>
      <c r="B1529" s="21">
        <v>5540246192907</v>
      </c>
      <c r="C1529" s="20">
        <v>44899</v>
      </c>
      <c r="D1529" s="22">
        <v>11136</v>
      </c>
      <c r="E1529" s="14">
        <v>202212</v>
      </c>
      <c r="F1529" s="59" t="s">
        <v>2552</v>
      </c>
    </row>
    <row r="1530" spans="1:6" x14ac:dyDescent="0.2">
      <c r="A1530" s="18">
        <v>143429475</v>
      </c>
      <c r="B1530" s="18">
        <v>5540246194632</v>
      </c>
      <c r="C1530" s="17">
        <v>44876</v>
      </c>
      <c r="D1530" s="19">
        <v>836</v>
      </c>
      <c r="E1530" s="14">
        <v>202211</v>
      </c>
      <c r="F1530" s="63" t="s">
        <v>2554</v>
      </c>
    </row>
    <row r="1531" spans="1:6" x14ac:dyDescent="0.2">
      <c r="A1531" s="21">
        <v>143429475</v>
      </c>
      <c r="B1531" s="21">
        <v>5540246196046</v>
      </c>
      <c r="C1531" s="20">
        <v>44876</v>
      </c>
      <c r="D1531" s="22">
        <v>335</v>
      </c>
      <c r="E1531" s="14">
        <v>202211</v>
      </c>
      <c r="F1531" s="59" t="s">
        <v>2552</v>
      </c>
    </row>
    <row r="1532" spans="1:6" x14ac:dyDescent="0.2">
      <c r="A1532" s="21">
        <v>143429476</v>
      </c>
      <c r="B1532" s="21">
        <v>5540246194632</v>
      </c>
      <c r="C1532" s="20">
        <v>44879</v>
      </c>
      <c r="D1532" s="22">
        <v>919</v>
      </c>
      <c r="E1532" s="14">
        <v>202211</v>
      </c>
      <c r="F1532" s="63" t="s">
        <v>2554</v>
      </c>
    </row>
    <row r="1533" spans="1:6" x14ac:dyDescent="0.2">
      <c r="A1533" s="18">
        <v>143429476</v>
      </c>
      <c r="B1533" s="18">
        <v>5540246196046</v>
      </c>
      <c r="C1533" s="17">
        <v>44879</v>
      </c>
      <c r="D1533" s="19">
        <v>335</v>
      </c>
      <c r="E1533" s="14">
        <v>202211</v>
      </c>
      <c r="F1533" s="59" t="s">
        <v>2552</v>
      </c>
    </row>
    <row r="1534" spans="1:6" x14ac:dyDescent="0.2">
      <c r="A1534" s="21">
        <v>143429477</v>
      </c>
      <c r="B1534" s="21">
        <v>5540246191598</v>
      </c>
      <c r="C1534" s="20">
        <v>44872</v>
      </c>
      <c r="D1534" s="22">
        <v>1601</v>
      </c>
      <c r="E1534" s="14">
        <v>202211</v>
      </c>
      <c r="F1534" s="59" t="s">
        <v>2552</v>
      </c>
    </row>
    <row r="1535" spans="1:6" x14ac:dyDescent="0.2">
      <c r="A1535" s="18">
        <v>143429478</v>
      </c>
      <c r="B1535" s="18">
        <v>5540246170256</v>
      </c>
      <c r="C1535" s="17">
        <v>44877</v>
      </c>
      <c r="D1535" s="19">
        <v>2998</v>
      </c>
      <c r="E1535" s="14">
        <v>202211</v>
      </c>
      <c r="F1535" s="63" t="s">
        <v>2554</v>
      </c>
    </row>
    <row r="1536" spans="1:6" x14ac:dyDescent="0.2">
      <c r="A1536" s="21">
        <v>143429478</v>
      </c>
      <c r="B1536" s="21">
        <v>5540246171888</v>
      </c>
      <c r="C1536" s="20">
        <v>44877</v>
      </c>
      <c r="D1536" s="22">
        <v>650</v>
      </c>
      <c r="E1536" s="14">
        <v>202211</v>
      </c>
      <c r="F1536" s="59" t="s">
        <v>2552</v>
      </c>
    </row>
    <row r="1537" spans="1:6" x14ac:dyDescent="0.2">
      <c r="A1537" s="18">
        <v>143429479</v>
      </c>
      <c r="B1537" s="18">
        <v>5540246170256</v>
      </c>
      <c r="C1537" s="17">
        <v>44884</v>
      </c>
      <c r="D1537" s="19">
        <v>3174</v>
      </c>
      <c r="E1537" s="14">
        <v>202211</v>
      </c>
      <c r="F1537" s="63" t="s">
        <v>2554</v>
      </c>
    </row>
    <row r="1538" spans="1:6" x14ac:dyDescent="0.2">
      <c r="A1538" s="21">
        <v>143429479</v>
      </c>
      <c r="B1538" s="21">
        <v>5540246171888</v>
      </c>
      <c r="C1538" s="20">
        <v>44884</v>
      </c>
      <c r="D1538" s="22">
        <v>520</v>
      </c>
      <c r="E1538" s="14">
        <v>202211</v>
      </c>
      <c r="F1538" s="59" t="s">
        <v>2552</v>
      </c>
    </row>
    <row r="1539" spans="1:6" x14ac:dyDescent="0.2">
      <c r="A1539" s="18">
        <v>143429480</v>
      </c>
      <c r="B1539" s="18">
        <v>5540246173472</v>
      </c>
      <c r="C1539" s="17">
        <v>44876</v>
      </c>
      <c r="D1539" s="19">
        <v>279</v>
      </c>
      <c r="E1539" s="14">
        <v>202211</v>
      </c>
      <c r="F1539" s="63" t="s">
        <v>2554</v>
      </c>
    </row>
    <row r="1540" spans="1:6" x14ac:dyDescent="0.2">
      <c r="A1540" s="21">
        <v>143429480</v>
      </c>
      <c r="B1540" s="21">
        <v>5540246175049</v>
      </c>
      <c r="C1540" s="20">
        <v>44876</v>
      </c>
      <c r="D1540" s="22">
        <v>836</v>
      </c>
      <c r="E1540" s="14">
        <v>202211</v>
      </c>
      <c r="F1540" s="63" t="s">
        <v>2554</v>
      </c>
    </row>
    <row r="1541" spans="1:6" x14ac:dyDescent="0.2">
      <c r="A1541" s="18">
        <v>143429480</v>
      </c>
      <c r="B1541" s="18">
        <v>5540246175050</v>
      </c>
      <c r="C1541" s="17">
        <v>44876</v>
      </c>
      <c r="D1541" s="19">
        <v>836</v>
      </c>
      <c r="E1541" s="14">
        <v>202211</v>
      </c>
      <c r="F1541" s="59" t="s">
        <v>2552</v>
      </c>
    </row>
    <row r="1542" spans="1:6" x14ac:dyDescent="0.2">
      <c r="A1542" s="18">
        <v>143429483</v>
      </c>
      <c r="B1542" s="18">
        <v>5540246195999</v>
      </c>
      <c r="C1542" s="17">
        <v>44903</v>
      </c>
      <c r="D1542" s="19">
        <v>7517</v>
      </c>
      <c r="E1542" s="14">
        <v>202212</v>
      </c>
      <c r="F1542" s="59" t="s">
        <v>2552</v>
      </c>
    </row>
    <row r="1543" spans="1:6" x14ac:dyDescent="0.2">
      <c r="A1543" s="18">
        <v>143429490</v>
      </c>
      <c r="B1543" s="18">
        <v>5540246177133</v>
      </c>
      <c r="C1543" s="17">
        <v>44878</v>
      </c>
      <c r="D1543" s="19">
        <v>3898</v>
      </c>
      <c r="E1543" s="14">
        <v>202211</v>
      </c>
      <c r="F1543" s="63" t="s">
        <v>2554</v>
      </c>
    </row>
    <row r="1544" spans="1:6" x14ac:dyDescent="0.2">
      <c r="A1544" s="21">
        <v>143429490</v>
      </c>
      <c r="B1544" s="21">
        <v>5540246192148</v>
      </c>
      <c r="C1544" s="20">
        <v>44878</v>
      </c>
      <c r="D1544" s="22">
        <v>22272</v>
      </c>
      <c r="E1544" s="14">
        <v>202211</v>
      </c>
      <c r="F1544" s="63" t="s">
        <v>2554</v>
      </c>
    </row>
    <row r="1545" spans="1:6" x14ac:dyDescent="0.2">
      <c r="A1545" s="18">
        <v>143429490</v>
      </c>
      <c r="B1545" s="18">
        <v>5540246192518</v>
      </c>
      <c r="C1545" s="17">
        <v>44878</v>
      </c>
      <c r="D1545" s="19">
        <v>4385</v>
      </c>
      <c r="E1545" s="14">
        <v>202211</v>
      </c>
      <c r="F1545" s="59" t="s">
        <v>2552</v>
      </c>
    </row>
    <row r="1546" spans="1:6" x14ac:dyDescent="0.2">
      <c r="A1546" s="18">
        <v>143429508</v>
      </c>
      <c r="B1546" s="18">
        <v>5540246176294</v>
      </c>
      <c r="C1546" s="17">
        <v>44872</v>
      </c>
      <c r="D1546" s="19">
        <v>1114</v>
      </c>
      <c r="E1546" s="14">
        <v>202211</v>
      </c>
      <c r="F1546" s="63" t="s">
        <v>2554</v>
      </c>
    </row>
    <row r="1547" spans="1:6" x14ac:dyDescent="0.2">
      <c r="A1547" s="21">
        <v>143429508</v>
      </c>
      <c r="B1547" s="21">
        <v>5540246176295</v>
      </c>
      <c r="C1547" s="20">
        <v>44872</v>
      </c>
      <c r="D1547" s="22">
        <v>7424</v>
      </c>
      <c r="E1547" s="14">
        <v>202211</v>
      </c>
      <c r="F1547" s="63" t="s">
        <v>2554</v>
      </c>
    </row>
    <row r="1548" spans="1:6" x14ac:dyDescent="0.2">
      <c r="A1548" s="21">
        <v>143429508</v>
      </c>
      <c r="B1548" s="21">
        <v>5540246187987</v>
      </c>
      <c r="C1548" s="20">
        <v>44872</v>
      </c>
      <c r="D1548" s="22">
        <v>4455</v>
      </c>
      <c r="E1548" s="14">
        <v>202211</v>
      </c>
      <c r="F1548" s="59" t="s">
        <v>2552</v>
      </c>
    </row>
    <row r="1549" spans="1:6" x14ac:dyDescent="0.2">
      <c r="A1549" s="21">
        <v>143429509</v>
      </c>
      <c r="B1549" s="21">
        <v>5540246172978</v>
      </c>
      <c r="C1549" s="20">
        <v>44872</v>
      </c>
      <c r="D1549" s="22">
        <v>1671</v>
      </c>
      <c r="E1549" s="14">
        <v>202211</v>
      </c>
      <c r="F1549" s="63" t="s">
        <v>2554</v>
      </c>
    </row>
    <row r="1550" spans="1:6" x14ac:dyDescent="0.2">
      <c r="A1550" s="21">
        <v>143429509</v>
      </c>
      <c r="B1550" s="21">
        <v>5540246188175</v>
      </c>
      <c r="C1550" s="20">
        <v>44872</v>
      </c>
      <c r="D1550" s="22">
        <v>232</v>
      </c>
      <c r="E1550" s="14">
        <v>202211</v>
      </c>
      <c r="F1550" s="59" t="s">
        <v>2552</v>
      </c>
    </row>
    <row r="1551" spans="1:6" x14ac:dyDescent="0.2">
      <c r="A1551" s="18">
        <v>143429538</v>
      </c>
      <c r="B1551" s="18">
        <v>5540246172978</v>
      </c>
      <c r="C1551" s="17">
        <v>44875</v>
      </c>
      <c r="D1551" s="19">
        <v>836</v>
      </c>
      <c r="E1551" s="14">
        <v>202211</v>
      </c>
      <c r="F1551" s="63" t="s">
        <v>2554</v>
      </c>
    </row>
    <row r="1552" spans="1:6" x14ac:dyDescent="0.2">
      <c r="A1552" s="18">
        <v>143429538</v>
      </c>
      <c r="B1552" s="18">
        <v>5540246176699</v>
      </c>
      <c r="C1552" s="17">
        <v>44875</v>
      </c>
      <c r="D1552" s="19">
        <v>4176</v>
      </c>
      <c r="E1552" s="14">
        <v>202211</v>
      </c>
      <c r="F1552" s="63" t="s">
        <v>2554</v>
      </c>
    </row>
    <row r="1553" spans="1:6" x14ac:dyDescent="0.2">
      <c r="A1553" s="21">
        <v>143429538</v>
      </c>
      <c r="B1553" s="21">
        <v>5540246192102</v>
      </c>
      <c r="C1553" s="20">
        <v>44875</v>
      </c>
      <c r="D1553" s="22">
        <v>4009</v>
      </c>
      <c r="E1553" s="14">
        <v>202211</v>
      </c>
      <c r="F1553" s="59" t="s">
        <v>2552</v>
      </c>
    </row>
    <row r="1554" spans="1:6" x14ac:dyDescent="0.2">
      <c r="A1554" s="18">
        <v>143429539</v>
      </c>
      <c r="B1554" s="18">
        <v>5540246187987</v>
      </c>
      <c r="C1554" s="17">
        <v>44875</v>
      </c>
      <c r="D1554" s="19">
        <v>6682</v>
      </c>
      <c r="E1554" s="14">
        <v>202211</v>
      </c>
      <c r="F1554" s="63" t="s">
        <v>2554</v>
      </c>
    </row>
    <row r="1555" spans="1:6" x14ac:dyDescent="0.2">
      <c r="A1555" s="21">
        <v>143429539</v>
      </c>
      <c r="B1555" s="21">
        <v>5540246188200</v>
      </c>
      <c r="C1555" s="20">
        <v>44875</v>
      </c>
      <c r="D1555" s="22">
        <v>2970</v>
      </c>
      <c r="E1555" s="14">
        <v>202211</v>
      </c>
      <c r="F1555" s="59" t="s">
        <v>2552</v>
      </c>
    </row>
    <row r="1556" spans="1:6" x14ac:dyDescent="0.2">
      <c r="A1556" s="18">
        <v>143429553</v>
      </c>
      <c r="B1556" s="18">
        <v>5540246185429</v>
      </c>
      <c r="C1556" s="17">
        <v>44876</v>
      </c>
      <c r="D1556" s="19">
        <v>279</v>
      </c>
      <c r="E1556" s="14">
        <v>202211</v>
      </c>
      <c r="F1556" s="59" t="s">
        <v>2552</v>
      </c>
    </row>
    <row r="1557" spans="1:6" x14ac:dyDescent="0.2">
      <c r="A1557" s="18">
        <v>143429584</v>
      </c>
      <c r="B1557" s="18">
        <v>5540246172539</v>
      </c>
      <c r="C1557" s="17">
        <v>44876</v>
      </c>
      <c r="D1557" s="19">
        <v>24</v>
      </c>
      <c r="E1557" s="14">
        <v>202211</v>
      </c>
      <c r="F1557" s="63" t="s">
        <v>2554</v>
      </c>
    </row>
    <row r="1558" spans="1:6" x14ac:dyDescent="0.2">
      <c r="A1558" s="21">
        <v>143429584</v>
      </c>
      <c r="B1558" s="21">
        <v>5540246172669</v>
      </c>
      <c r="C1558" s="20">
        <v>44876</v>
      </c>
      <c r="D1558" s="22">
        <v>140</v>
      </c>
      <c r="E1558" s="14">
        <v>202211</v>
      </c>
      <c r="F1558" s="63" t="s">
        <v>2554</v>
      </c>
    </row>
    <row r="1559" spans="1:6" x14ac:dyDescent="0.2">
      <c r="A1559" s="18">
        <v>143429584</v>
      </c>
      <c r="B1559" s="18">
        <v>5540246172978</v>
      </c>
      <c r="C1559" s="17">
        <v>44876</v>
      </c>
      <c r="D1559" s="19">
        <v>836</v>
      </c>
      <c r="E1559" s="14">
        <v>202211</v>
      </c>
      <c r="F1559" s="63" t="s">
        <v>2554</v>
      </c>
    </row>
    <row r="1560" spans="1:6" x14ac:dyDescent="0.2">
      <c r="A1560" s="18">
        <v>143429584</v>
      </c>
      <c r="B1560" s="18">
        <v>5540246174174</v>
      </c>
      <c r="C1560" s="17">
        <v>44876</v>
      </c>
      <c r="D1560" s="19">
        <v>696</v>
      </c>
      <c r="E1560" s="14">
        <v>202211</v>
      </c>
      <c r="F1560" s="63" t="s">
        <v>2554</v>
      </c>
    </row>
    <row r="1561" spans="1:6" x14ac:dyDescent="0.2">
      <c r="A1561" s="18">
        <v>143429584</v>
      </c>
      <c r="B1561" s="18">
        <v>5540246176699</v>
      </c>
      <c r="C1561" s="17">
        <v>44876</v>
      </c>
      <c r="D1561" s="19">
        <v>8352</v>
      </c>
      <c r="E1561" s="14">
        <v>202211</v>
      </c>
      <c r="F1561" s="59" t="s">
        <v>2552</v>
      </c>
    </row>
    <row r="1562" spans="1:6" x14ac:dyDescent="0.2">
      <c r="A1562" s="21">
        <v>143429585</v>
      </c>
      <c r="B1562" s="21">
        <v>5540246176294</v>
      </c>
      <c r="C1562" s="20">
        <v>44876</v>
      </c>
      <c r="D1562" s="22">
        <v>1485</v>
      </c>
      <c r="E1562" s="14">
        <v>202211</v>
      </c>
      <c r="F1562" s="63" t="s">
        <v>2554</v>
      </c>
    </row>
    <row r="1563" spans="1:6" x14ac:dyDescent="0.2">
      <c r="A1563" s="18">
        <v>143429585</v>
      </c>
      <c r="B1563" s="18">
        <v>5540246176295</v>
      </c>
      <c r="C1563" s="17">
        <v>44876</v>
      </c>
      <c r="D1563" s="19">
        <v>4455</v>
      </c>
      <c r="E1563" s="14">
        <v>202211</v>
      </c>
      <c r="F1563" s="63" t="s">
        <v>2554</v>
      </c>
    </row>
    <row r="1564" spans="1:6" x14ac:dyDescent="0.2">
      <c r="A1564" s="21">
        <v>143429585</v>
      </c>
      <c r="B1564" s="21">
        <v>5540246187987</v>
      </c>
      <c r="C1564" s="20">
        <v>44876</v>
      </c>
      <c r="D1564" s="22">
        <v>4455</v>
      </c>
      <c r="E1564" s="14">
        <v>202211</v>
      </c>
      <c r="F1564" s="59" t="s">
        <v>2552</v>
      </c>
    </row>
    <row r="1565" spans="1:6" x14ac:dyDescent="0.2">
      <c r="A1565" s="18">
        <v>143429586</v>
      </c>
      <c r="B1565" s="18">
        <v>5540246185429</v>
      </c>
      <c r="C1565" s="17">
        <v>44878</v>
      </c>
      <c r="D1565" s="19">
        <v>140</v>
      </c>
      <c r="E1565" s="14">
        <v>202211</v>
      </c>
      <c r="F1565" s="63" t="s">
        <v>2554</v>
      </c>
    </row>
    <row r="1566" spans="1:6" x14ac:dyDescent="0.2">
      <c r="A1566" s="21">
        <v>143429586</v>
      </c>
      <c r="B1566" s="21">
        <v>5540246185562</v>
      </c>
      <c r="C1566" s="20">
        <v>44878</v>
      </c>
      <c r="D1566" s="22">
        <v>209</v>
      </c>
      <c r="E1566" s="14">
        <v>202211</v>
      </c>
      <c r="F1566" s="63" t="s">
        <v>2554</v>
      </c>
    </row>
    <row r="1567" spans="1:6" x14ac:dyDescent="0.2">
      <c r="A1567" s="18">
        <v>143429586</v>
      </c>
      <c r="B1567" s="18">
        <v>5540246186325</v>
      </c>
      <c r="C1567" s="17">
        <v>44878</v>
      </c>
      <c r="D1567" s="19">
        <v>279</v>
      </c>
      <c r="E1567" s="14">
        <v>202211</v>
      </c>
      <c r="F1567" s="59" t="s">
        <v>2552</v>
      </c>
    </row>
    <row r="1568" spans="1:6" x14ac:dyDescent="0.2">
      <c r="A1568" s="18">
        <v>143429592</v>
      </c>
      <c r="B1568" s="18">
        <v>5540246181061</v>
      </c>
      <c r="C1568" s="17">
        <v>44883</v>
      </c>
      <c r="D1568" s="19">
        <v>6615</v>
      </c>
      <c r="E1568" s="14">
        <v>202211</v>
      </c>
      <c r="F1568" s="63" t="s">
        <v>2554</v>
      </c>
    </row>
    <row r="1569" spans="1:6" x14ac:dyDescent="0.2">
      <c r="A1569" s="21">
        <v>143429592</v>
      </c>
      <c r="B1569" s="21">
        <v>5540246183547</v>
      </c>
      <c r="C1569" s="20">
        <v>44883</v>
      </c>
      <c r="D1569" s="22">
        <v>13364</v>
      </c>
      <c r="E1569" s="14">
        <v>202211</v>
      </c>
      <c r="F1569" s="63" t="s">
        <v>2554</v>
      </c>
    </row>
    <row r="1570" spans="1:6" x14ac:dyDescent="0.2">
      <c r="A1570" s="18">
        <v>143429592</v>
      </c>
      <c r="B1570" s="18">
        <v>5540246185278</v>
      </c>
      <c r="C1570" s="17">
        <v>44883</v>
      </c>
      <c r="D1570" s="19">
        <v>3358</v>
      </c>
      <c r="E1570" s="14">
        <v>202211</v>
      </c>
      <c r="F1570" s="59" t="s">
        <v>2552</v>
      </c>
    </row>
    <row r="1571" spans="1:6" x14ac:dyDescent="0.2">
      <c r="A1571" s="21">
        <v>143429593</v>
      </c>
      <c r="B1571" s="21">
        <v>5540246183587</v>
      </c>
      <c r="C1571" s="20">
        <v>44890</v>
      </c>
      <c r="D1571" s="22">
        <v>1003</v>
      </c>
      <c r="E1571" s="14">
        <v>202211</v>
      </c>
      <c r="F1571" s="63" t="s">
        <v>2554</v>
      </c>
    </row>
    <row r="1572" spans="1:6" x14ac:dyDescent="0.2">
      <c r="A1572" s="18">
        <v>143429593</v>
      </c>
      <c r="B1572" s="18">
        <v>5540246183589</v>
      </c>
      <c r="C1572" s="17">
        <v>44890</v>
      </c>
      <c r="D1572" s="19">
        <v>1300</v>
      </c>
      <c r="E1572" s="14">
        <v>202211</v>
      </c>
      <c r="F1572" s="59" t="s">
        <v>2552</v>
      </c>
    </row>
    <row r="1573" spans="1:6" x14ac:dyDescent="0.2">
      <c r="A1573" s="21">
        <v>143429599</v>
      </c>
      <c r="B1573" s="21">
        <v>5540246177376</v>
      </c>
      <c r="C1573" s="20">
        <v>44889</v>
      </c>
      <c r="D1573" s="22">
        <v>1420</v>
      </c>
      <c r="E1573" s="14">
        <v>202211</v>
      </c>
      <c r="F1573" s="59" t="s">
        <v>2552</v>
      </c>
    </row>
    <row r="1574" spans="1:6" x14ac:dyDescent="0.2">
      <c r="A1574" s="18">
        <v>143429600</v>
      </c>
      <c r="B1574" s="18">
        <v>5540246180522</v>
      </c>
      <c r="C1574" s="17">
        <v>44892</v>
      </c>
      <c r="D1574" s="19">
        <v>1671</v>
      </c>
      <c r="E1574" s="14">
        <v>202211</v>
      </c>
      <c r="F1574" s="59" t="s">
        <v>2552</v>
      </c>
    </row>
    <row r="1575" spans="1:6" x14ac:dyDescent="0.2">
      <c r="A1575" s="18">
        <v>143429604</v>
      </c>
      <c r="B1575" s="18">
        <v>5540246182684</v>
      </c>
      <c r="C1575" s="17">
        <v>44886</v>
      </c>
      <c r="D1575" s="19">
        <v>232</v>
      </c>
      <c r="E1575" s="14">
        <v>202211</v>
      </c>
      <c r="F1575" s="63" t="s">
        <v>2554</v>
      </c>
    </row>
    <row r="1576" spans="1:6" x14ac:dyDescent="0.2">
      <c r="A1576" s="21">
        <v>143429604</v>
      </c>
      <c r="B1576" s="21">
        <v>5540246183844</v>
      </c>
      <c r="C1576" s="20">
        <v>44886</v>
      </c>
      <c r="D1576" s="22">
        <v>464</v>
      </c>
      <c r="E1576" s="14">
        <v>202211</v>
      </c>
      <c r="F1576" s="63" t="s">
        <v>2554</v>
      </c>
    </row>
    <row r="1577" spans="1:6" x14ac:dyDescent="0.2">
      <c r="A1577" s="18">
        <v>143429604</v>
      </c>
      <c r="B1577" s="18">
        <v>5540246194467</v>
      </c>
      <c r="C1577" s="17">
        <v>44886</v>
      </c>
      <c r="D1577" s="19">
        <v>17818</v>
      </c>
      <c r="E1577" s="14">
        <v>202211</v>
      </c>
      <c r="F1577" s="59" t="s">
        <v>2552</v>
      </c>
    </row>
    <row r="1578" spans="1:6" x14ac:dyDescent="0.2">
      <c r="A1578" s="18">
        <v>143429614</v>
      </c>
      <c r="B1578" s="18">
        <v>5540246183130</v>
      </c>
      <c r="C1578" s="17">
        <v>44892</v>
      </c>
      <c r="D1578" s="19">
        <v>3383</v>
      </c>
      <c r="E1578" s="14">
        <v>202211</v>
      </c>
      <c r="F1578" s="63" t="s">
        <v>2554</v>
      </c>
    </row>
    <row r="1579" spans="1:6" x14ac:dyDescent="0.2">
      <c r="A1579" s="21">
        <v>143429614</v>
      </c>
      <c r="B1579" s="21">
        <v>5540246183455</v>
      </c>
      <c r="C1579" s="20">
        <v>44892</v>
      </c>
      <c r="D1579" s="22">
        <v>1044</v>
      </c>
      <c r="E1579" s="14">
        <v>202211</v>
      </c>
      <c r="F1579" s="63" t="s">
        <v>2554</v>
      </c>
    </row>
    <row r="1580" spans="1:6" x14ac:dyDescent="0.2">
      <c r="A1580" s="18">
        <v>143429614</v>
      </c>
      <c r="B1580" s="18">
        <v>5540246183555</v>
      </c>
      <c r="C1580" s="17">
        <v>44892</v>
      </c>
      <c r="D1580" s="19">
        <v>543</v>
      </c>
      <c r="E1580" s="14">
        <v>202211</v>
      </c>
      <c r="F1580" s="59" t="s">
        <v>2552</v>
      </c>
    </row>
    <row r="1581" spans="1:6" x14ac:dyDescent="0.2">
      <c r="A1581" s="21">
        <v>143429615</v>
      </c>
      <c r="B1581" s="21">
        <v>5540246195943</v>
      </c>
      <c r="C1581" s="20">
        <v>44903</v>
      </c>
      <c r="D1581" s="22">
        <v>928</v>
      </c>
      <c r="E1581" s="14">
        <v>202212</v>
      </c>
      <c r="F1581" s="63" t="s">
        <v>2554</v>
      </c>
    </row>
    <row r="1582" spans="1:6" x14ac:dyDescent="0.2">
      <c r="A1582" s="18">
        <v>143429615</v>
      </c>
      <c r="B1582" s="18">
        <v>5540246195944</v>
      </c>
      <c r="C1582" s="17">
        <v>44903</v>
      </c>
      <c r="D1582" s="19">
        <v>928</v>
      </c>
      <c r="E1582" s="14">
        <v>202212</v>
      </c>
      <c r="F1582" s="59" t="s">
        <v>2552</v>
      </c>
    </row>
    <row r="1583" spans="1:6" x14ac:dyDescent="0.2">
      <c r="A1583" s="21">
        <v>143429616</v>
      </c>
      <c r="B1583" s="21">
        <v>5540246183558</v>
      </c>
      <c r="C1583" s="20">
        <v>44883</v>
      </c>
      <c r="D1583" s="22">
        <v>5197</v>
      </c>
      <c r="E1583" s="14">
        <v>202211</v>
      </c>
      <c r="F1583" s="63" t="s">
        <v>2554</v>
      </c>
    </row>
    <row r="1584" spans="1:6" x14ac:dyDescent="0.2">
      <c r="A1584" s="18">
        <v>143429616</v>
      </c>
      <c r="B1584" s="18">
        <v>5540246192209</v>
      </c>
      <c r="C1584" s="17">
        <v>44883</v>
      </c>
      <c r="D1584" s="19">
        <v>2228</v>
      </c>
      <c r="E1584" s="14">
        <v>202211</v>
      </c>
      <c r="F1584" s="59" t="s">
        <v>2552</v>
      </c>
    </row>
    <row r="1585" spans="1:6" x14ac:dyDescent="0.2">
      <c r="A1585" s="21">
        <v>143429618</v>
      </c>
      <c r="B1585" s="21">
        <v>5540246190727</v>
      </c>
      <c r="C1585" s="20">
        <v>44892</v>
      </c>
      <c r="D1585" s="22">
        <v>877</v>
      </c>
      <c r="E1585" s="14">
        <v>202211</v>
      </c>
      <c r="F1585" s="59" t="s">
        <v>2552</v>
      </c>
    </row>
    <row r="1586" spans="1:6" x14ac:dyDescent="0.2">
      <c r="A1586" s="21">
        <v>143429651</v>
      </c>
      <c r="B1586" s="21">
        <v>5540246194947</v>
      </c>
      <c r="C1586" s="20">
        <v>44900</v>
      </c>
      <c r="D1586" s="22">
        <v>232</v>
      </c>
      <c r="E1586" s="14">
        <v>202212</v>
      </c>
      <c r="F1586" s="59" t="s">
        <v>2552</v>
      </c>
    </row>
    <row r="1587" spans="1:6" x14ac:dyDescent="0.2">
      <c r="A1587" s="18">
        <v>143439653</v>
      </c>
      <c r="B1587" s="18">
        <v>5540246172539</v>
      </c>
      <c r="C1587" s="17">
        <v>44877</v>
      </c>
      <c r="D1587" s="19">
        <v>24</v>
      </c>
      <c r="E1587" s="14">
        <v>202211</v>
      </c>
      <c r="F1587" s="63" t="s">
        <v>2554</v>
      </c>
    </row>
    <row r="1588" spans="1:6" x14ac:dyDescent="0.2">
      <c r="A1588" s="21">
        <v>143439653</v>
      </c>
      <c r="B1588" s="21">
        <v>5540246172669</v>
      </c>
      <c r="C1588" s="20">
        <v>44877</v>
      </c>
      <c r="D1588" s="22">
        <v>140</v>
      </c>
      <c r="E1588" s="14">
        <v>202211</v>
      </c>
      <c r="F1588" s="59" t="s">
        <v>2552</v>
      </c>
    </row>
    <row r="1589" spans="1:6" x14ac:dyDescent="0.2">
      <c r="A1589" s="18">
        <v>143439655</v>
      </c>
      <c r="B1589" s="18">
        <v>5540246176294</v>
      </c>
      <c r="C1589" s="17">
        <v>44877</v>
      </c>
      <c r="D1589" s="19">
        <v>1485</v>
      </c>
      <c r="E1589" s="14">
        <v>202211</v>
      </c>
      <c r="F1589" s="63" t="s">
        <v>2554</v>
      </c>
    </row>
    <row r="1590" spans="1:6" x14ac:dyDescent="0.2">
      <c r="A1590" s="21">
        <v>143439655</v>
      </c>
      <c r="B1590" s="21">
        <v>5540246176295</v>
      </c>
      <c r="C1590" s="20">
        <v>44877</v>
      </c>
      <c r="D1590" s="22">
        <v>4455</v>
      </c>
      <c r="E1590" s="14">
        <v>202211</v>
      </c>
      <c r="F1590" s="63" t="s">
        <v>2554</v>
      </c>
    </row>
    <row r="1591" spans="1:6" x14ac:dyDescent="0.2">
      <c r="A1591" s="18">
        <v>143439655</v>
      </c>
      <c r="B1591" s="18">
        <v>5540246187987</v>
      </c>
      <c r="C1591" s="17">
        <v>44877</v>
      </c>
      <c r="D1591" s="19">
        <v>2228</v>
      </c>
      <c r="E1591" s="14">
        <v>202211</v>
      </c>
      <c r="F1591" s="63" t="s">
        <v>2554</v>
      </c>
    </row>
    <row r="1592" spans="1:6" x14ac:dyDescent="0.2">
      <c r="A1592" s="21">
        <v>143439655</v>
      </c>
      <c r="B1592" s="21">
        <v>5540246188200</v>
      </c>
      <c r="C1592" s="20">
        <v>44877</v>
      </c>
      <c r="D1592" s="22">
        <v>2228</v>
      </c>
      <c r="E1592" s="14">
        <v>202211</v>
      </c>
      <c r="F1592" s="59" t="s">
        <v>2552</v>
      </c>
    </row>
    <row r="1593" spans="1:6" x14ac:dyDescent="0.2">
      <c r="A1593" s="21">
        <v>143439659</v>
      </c>
      <c r="B1593" s="21">
        <v>5540246173472</v>
      </c>
      <c r="C1593" s="20">
        <v>44879</v>
      </c>
      <c r="D1593" s="22">
        <v>279</v>
      </c>
      <c r="E1593" s="14">
        <v>202211</v>
      </c>
      <c r="F1593" s="63" t="s">
        <v>2554</v>
      </c>
    </row>
    <row r="1594" spans="1:6" x14ac:dyDescent="0.2">
      <c r="A1594" s="18">
        <v>143439659</v>
      </c>
      <c r="B1594" s="18">
        <v>5540246175049</v>
      </c>
      <c r="C1594" s="17">
        <v>44879</v>
      </c>
      <c r="D1594" s="19">
        <v>836</v>
      </c>
      <c r="E1594" s="14">
        <v>202211</v>
      </c>
      <c r="F1594" s="63" t="s">
        <v>2554</v>
      </c>
    </row>
    <row r="1595" spans="1:6" x14ac:dyDescent="0.2">
      <c r="A1595" s="21">
        <v>143439659</v>
      </c>
      <c r="B1595" s="21">
        <v>5540246175050</v>
      </c>
      <c r="C1595" s="20">
        <v>44879</v>
      </c>
      <c r="D1595" s="22">
        <v>836</v>
      </c>
      <c r="E1595" s="14">
        <v>202211</v>
      </c>
      <c r="F1595" s="59" t="s">
        <v>2552</v>
      </c>
    </row>
    <row r="1596" spans="1:6" x14ac:dyDescent="0.2">
      <c r="A1596" s="21">
        <v>143439679</v>
      </c>
      <c r="B1596" s="21">
        <v>5540246171759</v>
      </c>
      <c r="C1596" s="20">
        <v>44883</v>
      </c>
      <c r="D1596" s="22">
        <v>6682</v>
      </c>
      <c r="E1596" s="14">
        <v>202211</v>
      </c>
      <c r="F1596" s="63" t="s">
        <v>2554</v>
      </c>
    </row>
    <row r="1597" spans="1:6" x14ac:dyDescent="0.2">
      <c r="A1597" s="18">
        <v>143439679</v>
      </c>
      <c r="B1597" s="18">
        <v>5540246177133</v>
      </c>
      <c r="C1597" s="17">
        <v>44883</v>
      </c>
      <c r="D1597" s="19">
        <v>8318</v>
      </c>
      <c r="E1597" s="14">
        <v>202211</v>
      </c>
      <c r="F1597" s="59" t="s">
        <v>2552</v>
      </c>
    </row>
    <row r="1598" spans="1:6" x14ac:dyDescent="0.2">
      <c r="A1598" s="18">
        <v>143439682</v>
      </c>
      <c r="B1598" s="18">
        <v>5540246176699</v>
      </c>
      <c r="C1598" s="17">
        <v>44878</v>
      </c>
      <c r="D1598" s="19">
        <v>8352</v>
      </c>
      <c r="E1598" s="14">
        <v>202211</v>
      </c>
      <c r="F1598" s="59" t="s">
        <v>2552</v>
      </c>
    </row>
    <row r="1599" spans="1:6" x14ac:dyDescent="0.2">
      <c r="A1599" s="18">
        <v>143439683</v>
      </c>
      <c r="B1599" s="18">
        <v>5540246176295</v>
      </c>
      <c r="C1599" s="17">
        <v>44878</v>
      </c>
      <c r="D1599" s="19">
        <v>4455</v>
      </c>
      <c r="E1599" s="14">
        <v>202211</v>
      </c>
      <c r="F1599" s="59" t="s">
        <v>2552</v>
      </c>
    </row>
    <row r="1600" spans="1:6" x14ac:dyDescent="0.2">
      <c r="A1600" s="21">
        <v>143439690</v>
      </c>
      <c r="B1600" s="21">
        <v>5540246191598</v>
      </c>
      <c r="C1600" s="20">
        <v>44882</v>
      </c>
      <c r="D1600" s="22">
        <v>1601</v>
      </c>
      <c r="E1600" s="14">
        <v>202211</v>
      </c>
      <c r="F1600" s="59" t="s">
        <v>2552</v>
      </c>
    </row>
    <row r="1601" spans="1:6" x14ac:dyDescent="0.2">
      <c r="A1601" s="21">
        <v>143439691</v>
      </c>
      <c r="B1601" s="21">
        <v>5540246195943</v>
      </c>
      <c r="C1601" s="20">
        <v>44912</v>
      </c>
      <c r="D1601" s="22">
        <v>928</v>
      </c>
      <c r="E1601" s="14">
        <v>202212</v>
      </c>
      <c r="F1601" s="63" t="s">
        <v>2554</v>
      </c>
    </row>
    <row r="1602" spans="1:6" x14ac:dyDescent="0.2">
      <c r="A1602" s="18">
        <v>143439691</v>
      </c>
      <c r="B1602" s="18">
        <v>5540246195944</v>
      </c>
      <c r="C1602" s="17">
        <v>44912</v>
      </c>
      <c r="D1602" s="19">
        <v>928</v>
      </c>
      <c r="E1602" s="14">
        <v>202212</v>
      </c>
      <c r="F1602" s="59" t="s">
        <v>2552</v>
      </c>
    </row>
    <row r="1603" spans="1:6" x14ac:dyDescent="0.2">
      <c r="A1603" s="21">
        <v>143439720</v>
      </c>
      <c r="B1603" s="21">
        <v>5540246172669</v>
      </c>
      <c r="C1603" s="20">
        <v>44879</v>
      </c>
      <c r="D1603" s="22">
        <v>140</v>
      </c>
      <c r="E1603" s="14">
        <v>202211</v>
      </c>
      <c r="F1603" s="63" t="s">
        <v>2554</v>
      </c>
    </row>
    <row r="1604" spans="1:6" x14ac:dyDescent="0.2">
      <c r="A1604" s="18">
        <v>143439720</v>
      </c>
      <c r="B1604" s="18">
        <v>5540246172978</v>
      </c>
      <c r="C1604" s="17">
        <v>44879</v>
      </c>
      <c r="D1604" s="19">
        <v>1253</v>
      </c>
      <c r="E1604" s="14">
        <v>202211</v>
      </c>
      <c r="F1604" s="63" t="s">
        <v>2554</v>
      </c>
    </row>
    <row r="1605" spans="1:6" x14ac:dyDescent="0.2">
      <c r="A1605" s="18">
        <v>143439720</v>
      </c>
      <c r="B1605" s="18">
        <v>5540246174174</v>
      </c>
      <c r="C1605" s="17">
        <v>44879</v>
      </c>
      <c r="D1605" s="19">
        <v>232</v>
      </c>
      <c r="E1605" s="14">
        <v>202211</v>
      </c>
      <c r="F1605" s="63" t="s">
        <v>2554</v>
      </c>
    </row>
    <row r="1606" spans="1:6" x14ac:dyDescent="0.2">
      <c r="A1606" s="18">
        <v>143439720</v>
      </c>
      <c r="B1606" s="18">
        <v>5540246188175</v>
      </c>
      <c r="C1606" s="17">
        <v>44879</v>
      </c>
      <c r="D1606" s="19">
        <v>232</v>
      </c>
      <c r="E1606" s="14">
        <v>202211</v>
      </c>
      <c r="F1606" s="59" t="s">
        <v>2552</v>
      </c>
    </row>
    <row r="1607" spans="1:6" x14ac:dyDescent="0.2">
      <c r="A1607" s="18">
        <v>143439723</v>
      </c>
      <c r="B1607" s="18">
        <v>5540246171933</v>
      </c>
      <c r="C1607" s="17">
        <v>44879</v>
      </c>
      <c r="D1607" s="19">
        <v>1671</v>
      </c>
      <c r="E1607" s="14">
        <v>202211</v>
      </c>
      <c r="F1607" s="63" t="s">
        <v>2554</v>
      </c>
    </row>
    <row r="1608" spans="1:6" x14ac:dyDescent="0.2">
      <c r="A1608" s="18">
        <v>143439723</v>
      </c>
      <c r="B1608" s="18">
        <v>5540246176294</v>
      </c>
      <c r="C1608" s="17">
        <v>44879</v>
      </c>
      <c r="D1608" s="19">
        <v>743</v>
      </c>
      <c r="E1608" s="14">
        <v>202211</v>
      </c>
      <c r="F1608" s="63" t="s">
        <v>2554</v>
      </c>
    </row>
    <row r="1609" spans="1:6" x14ac:dyDescent="0.2">
      <c r="A1609" s="21">
        <v>143439723</v>
      </c>
      <c r="B1609" s="21">
        <v>5540246176295</v>
      </c>
      <c r="C1609" s="20">
        <v>44879</v>
      </c>
      <c r="D1609" s="22">
        <v>7424</v>
      </c>
      <c r="E1609" s="14">
        <v>202211</v>
      </c>
      <c r="F1609" s="63" t="s">
        <v>2554</v>
      </c>
    </row>
    <row r="1610" spans="1:6" x14ac:dyDescent="0.2">
      <c r="A1610" s="21">
        <v>143439723</v>
      </c>
      <c r="B1610" s="21">
        <v>5540246187987</v>
      </c>
      <c r="C1610" s="20">
        <v>44879</v>
      </c>
      <c r="D1610" s="22">
        <v>4455</v>
      </c>
      <c r="E1610" s="14">
        <v>202211</v>
      </c>
      <c r="F1610" s="63" t="s">
        <v>2554</v>
      </c>
    </row>
    <row r="1611" spans="1:6" x14ac:dyDescent="0.2">
      <c r="A1611" s="18">
        <v>143439723</v>
      </c>
      <c r="B1611" s="18">
        <v>5540246188200</v>
      </c>
      <c r="C1611" s="17">
        <v>44879</v>
      </c>
      <c r="D1611" s="19">
        <v>1485</v>
      </c>
      <c r="E1611" s="14">
        <v>202211</v>
      </c>
      <c r="F1611" s="59" t="s">
        <v>2552</v>
      </c>
    </row>
    <row r="1612" spans="1:6" x14ac:dyDescent="0.2">
      <c r="A1612" s="21">
        <v>143439726</v>
      </c>
      <c r="B1612" s="21">
        <v>5540246194632</v>
      </c>
      <c r="C1612" s="20">
        <v>44884</v>
      </c>
      <c r="D1612" s="22">
        <v>1003</v>
      </c>
      <c r="E1612" s="14">
        <v>202211</v>
      </c>
      <c r="F1612" s="63" t="s">
        <v>2554</v>
      </c>
    </row>
    <row r="1613" spans="1:6" x14ac:dyDescent="0.2">
      <c r="A1613" s="18">
        <v>143439726</v>
      </c>
      <c r="B1613" s="18">
        <v>5540246196046</v>
      </c>
      <c r="C1613" s="17">
        <v>44884</v>
      </c>
      <c r="D1613" s="19">
        <v>251</v>
      </c>
      <c r="E1613" s="14">
        <v>202211</v>
      </c>
      <c r="F1613" s="59" t="s">
        <v>2552</v>
      </c>
    </row>
    <row r="1614" spans="1:6" x14ac:dyDescent="0.2">
      <c r="A1614" s="21">
        <v>143439731</v>
      </c>
      <c r="B1614" s="21">
        <v>5540246194632</v>
      </c>
      <c r="C1614" s="20">
        <v>44886</v>
      </c>
      <c r="D1614" s="22">
        <v>1170</v>
      </c>
      <c r="E1614" s="14">
        <v>202211</v>
      </c>
      <c r="F1614" s="59" t="s">
        <v>2552</v>
      </c>
    </row>
    <row r="1615" spans="1:6" x14ac:dyDescent="0.2">
      <c r="A1615" s="18">
        <v>143439747</v>
      </c>
      <c r="B1615" s="18">
        <v>5540246170256</v>
      </c>
      <c r="C1615" s="17">
        <v>44898</v>
      </c>
      <c r="D1615" s="19">
        <v>3174</v>
      </c>
      <c r="E1615" s="14">
        <v>202212</v>
      </c>
      <c r="F1615" s="63" t="s">
        <v>2554</v>
      </c>
    </row>
    <row r="1616" spans="1:6" x14ac:dyDescent="0.2">
      <c r="A1616" s="21">
        <v>143439747</v>
      </c>
      <c r="B1616" s="21">
        <v>5540246171888</v>
      </c>
      <c r="C1616" s="20">
        <v>44898</v>
      </c>
      <c r="D1616" s="22">
        <v>520</v>
      </c>
      <c r="E1616" s="14">
        <v>202212</v>
      </c>
      <c r="F1616" s="59" t="s">
        <v>2552</v>
      </c>
    </row>
    <row r="1617" spans="1:6" x14ac:dyDescent="0.2">
      <c r="A1617" s="18">
        <v>143439748</v>
      </c>
      <c r="B1617" s="18">
        <v>5540246170256</v>
      </c>
      <c r="C1617" s="17">
        <v>44906</v>
      </c>
      <c r="D1617" s="19">
        <v>3174</v>
      </c>
      <c r="E1617" s="14">
        <v>202212</v>
      </c>
      <c r="F1617" s="63" t="s">
        <v>2554</v>
      </c>
    </row>
    <row r="1618" spans="1:6" x14ac:dyDescent="0.2">
      <c r="A1618" s="21">
        <v>143439748</v>
      </c>
      <c r="B1618" s="21">
        <v>5540246171888</v>
      </c>
      <c r="C1618" s="20">
        <v>44906</v>
      </c>
      <c r="D1618" s="22">
        <v>520</v>
      </c>
      <c r="E1618" s="14">
        <v>202212</v>
      </c>
      <c r="F1618" s="59" t="s">
        <v>2552</v>
      </c>
    </row>
    <row r="1619" spans="1:6" x14ac:dyDescent="0.2">
      <c r="A1619" s="18">
        <v>143439749</v>
      </c>
      <c r="B1619" s="18">
        <v>5540246170256</v>
      </c>
      <c r="C1619" s="17">
        <v>44912</v>
      </c>
      <c r="D1619" s="19">
        <v>3112</v>
      </c>
      <c r="E1619" s="14">
        <v>202212</v>
      </c>
      <c r="F1619" s="63" t="s">
        <v>2554</v>
      </c>
    </row>
    <row r="1620" spans="1:6" x14ac:dyDescent="0.2">
      <c r="A1620" s="21">
        <v>143439749</v>
      </c>
      <c r="B1620" s="21">
        <v>5540246171888</v>
      </c>
      <c r="C1620" s="20">
        <v>44912</v>
      </c>
      <c r="D1620" s="22">
        <v>520</v>
      </c>
      <c r="E1620" s="14">
        <v>202212</v>
      </c>
      <c r="F1620" s="59" t="s">
        <v>2552</v>
      </c>
    </row>
    <row r="1621" spans="1:6" x14ac:dyDescent="0.2">
      <c r="A1621" s="18">
        <v>143439771</v>
      </c>
      <c r="B1621" s="18">
        <v>5540246172669</v>
      </c>
      <c r="C1621" s="17">
        <v>44882</v>
      </c>
      <c r="D1621" s="19">
        <v>140</v>
      </c>
      <c r="E1621" s="14">
        <v>202211</v>
      </c>
      <c r="F1621" s="63" t="s">
        <v>2554</v>
      </c>
    </row>
    <row r="1622" spans="1:6" x14ac:dyDescent="0.2">
      <c r="A1622" s="18">
        <v>143439771</v>
      </c>
      <c r="B1622" s="18">
        <v>5540246191594</v>
      </c>
      <c r="C1622" s="17">
        <v>44882</v>
      </c>
      <c r="D1622" s="19">
        <v>1504</v>
      </c>
      <c r="E1622" s="14">
        <v>202211</v>
      </c>
      <c r="F1622" s="59" t="s">
        <v>2552</v>
      </c>
    </row>
    <row r="1623" spans="1:6" x14ac:dyDescent="0.2">
      <c r="A1623" s="21">
        <v>143439773</v>
      </c>
      <c r="B1623" s="21">
        <v>5540246171933</v>
      </c>
      <c r="C1623" s="20">
        <v>44882</v>
      </c>
      <c r="D1623" s="22">
        <v>1114</v>
      </c>
      <c r="E1623" s="14">
        <v>202211</v>
      </c>
      <c r="F1623" s="63" t="s">
        <v>2554</v>
      </c>
    </row>
    <row r="1624" spans="1:6" x14ac:dyDescent="0.2">
      <c r="A1624" s="18">
        <v>143439773</v>
      </c>
      <c r="B1624" s="18">
        <v>5540246176295</v>
      </c>
      <c r="C1624" s="17">
        <v>44882</v>
      </c>
      <c r="D1624" s="19">
        <v>8909</v>
      </c>
      <c r="E1624" s="14">
        <v>202211</v>
      </c>
      <c r="F1624" s="63" t="s">
        <v>2554</v>
      </c>
    </row>
    <row r="1625" spans="1:6" x14ac:dyDescent="0.2">
      <c r="A1625" s="21">
        <v>143439773</v>
      </c>
      <c r="B1625" s="21">
        <v>5540246187987</v>
      </c>
      <c r="C1625" s="20">
        <v>44882</v>
      </c>
      <c r="D1625" s="22">
        <v>4455</v>
      </c>
      <c r="E1625" s="14">
        <v>202211</v>
      </c>
      <c r="F1625" s="59" t="s">
        <v>2552</v>
      </c>
    </row>
    <row r="1626" spans="1:6" x14ac:dyDescent="0.2">
      <c r="A1626" s="21">
        <v>143439780</v>
      </c>
      <c r="B1626" s="21">
        <v>5540246177133</v>
      </c>
      <c r="C1626" s="20">
        <v>44882</v>
      </c>
      <c r="D1626" s="22">
        <v>499</v>
      </c>
      <c r="E1626" s="14">
        <v>202211</v>
      </c>
      <c r="F1626" s="63" t="s">
        <v>2554</v>
      </c>
    </row>
    <row r="1627" spans="1:6" x14ac:dyDescent="0.2">
      <c r="A1627" s="18">
        <v>143439780</v>
      </c>
      <c r="B1627" s="18">
        <v>5540246192148</v>
      </c>
      <c r="C1627" s="17">
        <v>44882</v>
      </c>
      <c r="D1627" s="19">
        <v>22272</v>
      </c>
      <c r="E1627" s="14">
        <v>202211</v>
      </c>
      <c r="F1627" s="59" t="s">
        <v>2552</v>
      </c>
    </row>
    <row r="1628" spans="1:6" x14ac:dyDescent="0.2">
      <c r="A1628" s="18">
        <v>143439787</v>
      </c>
      <c r="B1628" s="18">
        <v>5540246174095</v>
      </c>
      <c r="C1628" s="17">
        <v>44884</v>
      </c>
      <c r="D1628" s="19">
        <v>140</v>
      </c>
      <c r="E1628" s="14">
        <v>202211</v>
      </c>
      <c r="F1628" s="63" t="s">
        <v>2554</v>
      </c>
    </row>
    <row r="1629" spans="1:6" x14ac:dyDescent="0.2">
      <c r="A1629" s="21">
        <v>143439787</v>
      </c>
      <c r="B1629" s="21">
        <v>5540246175049</v>
      </c>
      <c r="C1629" s="20">
        <v>44884</v>
      </c>
      <c r="D1629" s="22">
        <v>557</v>
      </c>
      <c r="E1629" s="14">
        <v>202211</v>
      </c>
      <c r="F1629" s="63" t="s">
        <v>2554</v>
      </c>
    </row>
    <row r="1630" spans="1:6" x14ac:dyDescent="0.2">
      <c r="A1630" s="18">
        <v>143439787</v>
      </c>
      <c r="B1630" s="18">
        <v>5540246175050</v>
      </c>
      <c r="C1630" s="17">
        <v>44884</v>
      </c>
      <c r="D1630" s="19">
        <v>557</v>
      </c>
      <c r="E1630" s="14">
        <v>202211</v>
      </c>
      <c r="F1630" s="59" t="s">
        <v>2552</v>
      </c>
    </row>
    <row r="1631" spans="1:6" x14ac:dyDescent="0.2">
      <c r="A1631" s="21">
        <v>143439789</v>
      </c>
      <c r="B1631" s="21">
        <v>5540246185562</v>
      </c>
      <c r="C1631" s="20">
        <v>44884</v>
      </c>
      <c r="D1631" s="22">
        <v>70</v>
      </c>
      <c r="E1631" s="14">
        <v>202211</v>
      </c>
      <c r="F1631" s="59" t="s">
        <v>2552</v>
      </c>
    </row>
    <row r="1632" spans="1:6" x14ac:dyDescent="0.2">
      <c r="A1632" s="18">
        <v>143439803</v>
      </c>
      <c r="B1632" s="18">
        <v>5540246176699</v>
      </c>
      <c r="C1632" s="17">
        <v>44883</v>
      </c>
      <c r="D1632" s="19">
        <v>8352</v>
      </c>
      <c r="E1632" s="14">
        <v>202211</v>
      </c>
      <c r="F1632" s="63" t="s">
        <v>2554</v>
      </c>
    </row>
    <row r="1633" spans="1:6" x14ac:dyDescent="0.2">
      <c r="A1633" s="18">
        <v>143439803</v>
      </c>
      <c r="B1633" s="18">
        <v>5540246192102</v>
      </c>
      <c r="C1633" s="17">
        <v>44883</v>
      </c>
      <c r="D1633" s="19">
        <v>2005</v>
      </c>
      <c r="E1633" s="14">
        <v>202211</v>
      </c>
      <c r="F1633" s="59" t="s">
        <v>2552</v>
      </c>
    </row>
    <row r="1634" spans="1:6" x14ac:dyDescent="0.2">
      <c r="A1634" s="18">
        <v>143439805</v>
      </c>
      <c r="B1634" s="18">
        <v>5540246171933</v>
      </c>
      <c r="C1634" s="17">
        <v>44883</v>
      </c>
      <c r="D1634" s="19">
        <v>1114</v>
      </c>
      <c r="E1634" s="14">
        <v>202211</v>
      </c>
      <c r="F1634" s="63" t="s">
        <v>2554</v>
      </c>
    </row>
    <row r="1635" spans="1:6" x14ac:dyDescent="0.2">
      <c r="A1635" s="21">
        <v>143439805</v>
      </c>
      <c r="B1635" s="21">
        <v>5540246176294</v>
      </c>
      <c r="C1635" s="20">
        <v>44883</v>
      </c>
      <c r="D1635" s="22">
        <v>1485</v>
      </c>
      <c r="E1635" s="14">
        <v>202211</v>
      </c>
      <c r="F1635" s="63" t="s">
        <v>2554</v>
      </c>
    </row>
    <row r="1636" spans="1:6" x14ac:dyDescent="0.2">
      <c r="A1636" s="18">
        <v>143439805</v>
      </c>
      <c r="B1636" s="18">
        <v>5540246176295</v>
      </c>
      <c r="C1636" s="17">
        <v>44883</v>
      </c>
      <c r="D1636" s="19">
        <v>8909</v>
      </c>
      <c r="E1636" s="14">
        <v>202211</v>
      </c>
      <c r="F1636" s="63" t="s">
        <v>2554</v>
      </c>
    </row>
    <row r="1637" spans="1:6" x14ac:dyDescent="0.2">
      <c r="A1637" s="18">
        <v>143439805</v>
      </c>
      <c r="B1637" s="18">
        <v>5540246187987</v>
      </c>
      <c r="C1637" s="17">
        <v>44883</v>
      </c>
      <c r="D1637" s="19">
        <v>3341</v>
      </c>
      <c r="E1637" s="14">
        <v>202211</v>
      </c>
      <c r="F1637" s="59" t="s">
        <v>2552</v>
      </c>
    </row>
    <row r="1638" spans="1:6" x14ac:dyDescent="0.2">
      <c r="A1638" s="21">
        <v>143439806</v>
      </c>
      <c r="B1638" s="21">
        <v>5540246191598</v>
      </c>
      <c r="C1638" s="20">
        <v>44884</v>
      </c>
      <c r="D1638" s="22">
        <v>1476</v>
      </c>
      <c r="E1638" s="14">
        <v>202211</v>
      </c>
      <c r="F1638" s="59" t="s">
        <v>2552</v>
      </c>
    </row>
    <row r="1639" spans="1:6" x14ac:dyDescent="0.2">
      <c r="A1639" s="21">
        <v>143439825</v>
      </c>
      <c r="B1639" s="21">
        <v>5540246194632</v>
      </c>
      <c r="C1639" s="20">
        <v>44883</v>
      </c>
      <c r="D1639" s="22">
        <v>251</v>
      </c>
      <c r="E1639" s="14">
        <v>202211</v>
      </c>
      <c r="F1639" s="63" t="s">
        <v>2554</v>
      </c>
    </row>
    <row r="1640" spans="1:6" x14ac:dyDescent="0.2">
      <c r="A1640" s="18">
        <v>143439825</v>
      </c>
      <c r="B1640" s="18">
        <v>5540246195250</v>
      </c>
      <c r="C1640" s="17">
        <v>44883</v>
      </c>
      <c r="D1640" s="19">
        <v>58</v>
      </c>
      <c r="E1640" s="14">
        <v>202211</v>
      </c>
      <c r="F1640" s="63" t="s">
        <v>2554</v>
      </c>
    </row>
    <row r="1641" spans="1:6" x14ac:dyDescent="0.2">
      <c r="A1641" s="21">
        <v>143439825</v>
      </c>
      <c r="B1641" s="21">
        <v>5540246196046</v>
      </c>
      <c r="C1641" s="20">
        <v>44883</v>
      </c>
      <c r="D1641" s="22">
        <v>58</v>
      </c>
      <c r="E1641" s="14">
        <v>202211</v>
      </c>
      <c r="F1641" s="59" t="s">
        <v>2552</v>
      </c>
    </row>
    <row r="1642" spans="1:6" x14ac:dyDescent="0.2">
      <c r="A1642" s="18">
        <v>143439827</v>
      </c>
      <c r="B1642" s="18">
        <v>5540246194632</v>
      </c>
      <c r="C1642" s="17">
        <v>44890</v>
      </c>
      <c r="D1642" s="19">
        <v>919</v>
      </c>
      <c r="E1642" s="14">
        <v>202211</v>
      </c>
      <c r="F1642" s="63" t="s">
        <v>2554</v>
      </c>
    </row>
    <row r="1643" spans="1:6" x14ac:dyDescent="0.2">
      <c r="A1643" s="21">
        <v>143439827</v>
      </c>
      <c r="B1643" s="21">
        <v>5540246196046</v>
      </c>
      <c r="C1643" s="20">
        <v>44890</v>
      </c>
      <c r="D1643" s="22">
        <v>251</v>
      </c>
      <c r="E1643" s="14">
        <v>202211</v>
      </c>
      <c r="F1643" s="59" t="s">
        <v>2552</v>
      </c>
    </row>
    <row r="1644" spans="1:6" x14ac:dyDescent="0.2">
      <c r="A1644" s="21">
        <v>143439828</v>
      </c>
      <c r="B1644" s="21">
        <v>5540246194632</v>
      </c>
      <c r="C1644" s="20">
        <v>44892</v>
      </c>
      <c r="D1644" s="22">
        <v>1003</v>
      </c>
      <c r="E1644" s="14">
        <v>202211</v>
      </c>
      <c r="F1644" s="59" t="s">
        <v>2552</v>
      </c>
    </row>
    <row r="1645" spans="1:6" x14ac:dyDescent="0.2">
      <c r="A1645" s="21">
        <v>143449857</v>
      </c>
      <c r="B1645" s="21">
        <v>5540246172978</v>
      </c>
      <c r="C1645" s="20">
        <v>44884</v>
      </c>
      <c r="D1645" s="22">
        <v>836</v>
      </c>
      <c r="E1645" s="14">
        <v>202211</v>
      </c>
      <c r="F1645" s="59" t="s">
        <v>2552</v>
      </c>
    </row>
    <row r="1646" spans="1:6" x14ac:dyDescent="0.2">
      <c r="A1646" s="18">
        <v>143449860</v>
      </c>
      <c r="B1646" s="18">
        <v>5540246176294</v>
      </c>
      <c r="C1646" s="17">
        <v>44884</v>
      </c>
      <c r="D1646" s="19">
        <v>743</v>
      </c>
      <c r="E1646" s="14">
        <v>202211</v>
      </c>
      <c r="F1646" s="63" t="s">
        <v>2554</v>
      </c>
    </row>
    <row r="1647" spans="1:6" x14ac:dyDescent="0.2">
      <c r="A1647" s="21">
        <v>143449860</v>
      </c>
      <c r="B1647" s="21">
        <v>5540246176295</v>
      </c>
      <c r="C1647" s="20">
        <v>44884</v>
      </c>
      <c r="D1647" s="22">
        <v>4455</v>
      </c>
      <c r="E1647" s="14">
        <v>202211</v>
      </c>
      <c r="F1647" s="63" t="s">
        <v>2554</v>
      </c>
    </row>
    <row r="1648" spans="1:6" x14ac:dyDescent="0.2">
      <c r="A1648" s="21">
        <v>143449860</v>
      </c>
      <c r="B1648" s="21">
        <v>5540246188200</v>
      </c>
      <c r="C1648" s="20">
        <v>44884</v>
      </c>
      <c r="D1648" s="22">
        <v>1485</v>
      </c>
      <c r="E1648" s="14">
        <v>202211</v>
      </c>
      <c r="F1648" s="59" t="s">
        <v>2552</v>
      </c>
    </row>
    <row r="1649" spans="1:6" x14ac:dyDescent="0.2">
      <c r="A1649" s="18">
        <v>143449862</v>
      </c>
      <c r="B1649" s="18">
        <v>5540246172978</v>
      </c>
      <c r="C1649" s="17">
        <v>44883</v>
      </c>
      <c r="D1649" s="19">
        <v>3341</v>
      </c>
      <c r="E1649" s="14">
        <v>202211</v>
      </c>
      <c r="F1649" s="59" t="s">
        <v>2552</v>
      </c>
    </row>
    <row r="1650" spans="1:6" x14ac:dyDescent="0.2">
      <c r="A1650" s="21">
        <v>143449875</v>
      </c>
      <c r="B1650" s="21">
        <v>5540246170256</v>
      </c>
      <c r="C1650" s="20">
        <v>44920</v>
      </c>
      <c r="D1650" s="22">
        <v>3174</v>
      </c>
      <c r="E1650" s="14">
        <v>202212</v>
      </c>
      <c r="F1650" s="63" t="s">
        <v>2554</v>
      </c>
    </row>
    <row r="1651" spans="1:6" x14ac:dyDescent="0.2">
      <c r="A1651" s="18">
        <v>143449875</v>
      </c>
      <c r="B1651" s="18">
        <v>5540246171888</v>
      </c>
      <c r="C1651" s="17">
        <v>44920</v>
      </c>
      <c r="D1651" s="19">
        <v>520</v>
      </c>
      <c r="E1651" s="14">
        <v>202212</v>
      </c>
      <c r="F1651" s="59" t="s">
        <v>2552</v>
      </c>
    </row>
    <row r="1652" spans="1:6" x14ac:dyDescent="0.2">
      <c r="A1652" s="21">
        <v>143449876</v>
      </c>
      <c r="B1652" s="21">
        <v>5540246170256</v>
      </c>
      <c r="C1652" s="20">
        <v>44926</v>
      </c>
      <c r="D1652" s="22">
        <v>3112</v>
      </c>
      <c r="E1652" s="14">
        <v>202212</v>
      </c>
      <c r="F1652" s="63" t="s">
        <v>2554</v>
      </c>
    </row>
    <row r="1653" spans="1:6" x14ac:dyDescent="0.2">
      <c r="A1653" s="18">
        <v>143449876</v>
      </c>
      <c r="B1653" s="18">
        <v>5540246171888</v>
      </c>
      <c r="C1653" s="17">
        <v>44926</v>
      </c>
      <c r="D1653" s="19">
        <v>520</v>
      </c>
      <c r="E1653" s="14">
        <v>202212</v>
      </c>
      <c r="F1653" s="59" t="s">
        <v>2552</v>
      </c>
    </row>
    <row r="1654" spans="1:6" x14ac:dyDescent="0.2">
      <c r="A1654" s="21">
        <v>143449877</v>
      </c>
      <c r="B1654" s="21">
        <v>5540246170256</v>
      </c>
      <c r="C1654" s="20">
        <v>44935</v>
      </c>
      <c r="D1654" s="22">
        <v>3174</v>
      </c>
      <c r="E1654" s="14">
        <v>202301</v>
      </c>
      <c r="F1654" s="63" t="s">
        <v>2554</v>
      </c>
    </row>
    <row r="1655" spans="1:6" x14ac:dyDescent="0.2">
      <c r="A1655" s="18">
        <v>143449877</v>
      </c>
      <c r="B1655" s="18">
        <v>5540246171888</v>
      </c>
      <c r="C1655" s="17">
        <v>44935</v>
      </c>
      <c r="D1655" s="19">
        <v>390</v>
      </c>
      <c r="E1655" s="14">
        <v>202301</v>
      </c>
      <c r="F1655" s="59" t="s">
        <v>2552</v>
      </c>
    </row>
    <row r="1656" spans="1:6" x14ac:dyDescent="0.2">
      <c r="A1656" s="21">
        <v>143449891</v>
      </c>
      <c r="B1656" s="21">
        <v>5540246181016</v>
      </c>
      <c r="C1656" s="20">
        <v>44889</v>
      </c>
      <c r="D1656" s="22">
        <v>10691</v>
      </c>
      <c r="E1656" s="14">
        <v>202211</v>
      </c>
      <c r="F1656" s="59" t="s">
        <v>2552</v>
      </c>
    </row>
    <row r="1657" spans="1:6" x14ac:dyDescent="0.2">
      <c r="A1657" s="21">
        <v>143449917</v>
      </c>
      <c r="B1657" s="21">
        <v>5540246183130</v>
      </c>
      <c r="C1657" s="20">
        <v>44897</v>
      </c>
      <c r="D1657" s="22">
        <v>1692</v>
      </c>
      <c r="E1657" s="14">
        <v>202212</v>
      </c>
      <c r="F1657" s="63" t="s">
        <v>2554</v>
      </c>
    </row>
    <row r="1658" spans="1:6" x14ac:dyDescent="0.2">
      <c r="A1658" s="18">
        <v>143449917</v>
      </c>
      <c r="B1658" s="18">
        <v>5540246183537</v>
      </c>
      <c r="C1658" s="17">
        <v>44897</v>
      </c>
      <c r="D1658" s="19">
        <v>961</v>
      </c>
      <c r="E1658" s="14">
        <v>202212</v>
      </c>
      <c r="F1658" s="59" t="s">
        <v>2552</v>
      </c>
    </row>
    <row r="1659" spans="1:6" x14ac:dyDescent="0.2">
      <c r="A1659" s="21">
        <v>143449919</v>
      </c>
      <c r="B1659" s="21">
        <v>5540246172539</v>
      </c>
      <c r="C1659" s="20">
        <v>44886</v>
      </c>
      <c r="D1659" s="22">
        <v>24</v>
      </c>
      <c r="E1659" s="14">
        <v>202211</v>
      </c>
      <c r="F1659" s="63" t="s">
        <v>2554</v>
      </c>
    </row>
    <row r="1660" spans="1:6" x14ac:dyDescent="0.2">
      <c r="A1660" s="18">
        <v>143449919</v>
      </c>
      <c r="B1660" s="18">
        <v>5540246172669</v>
      </c>
      <c r="C1660" s="17">
        <v>44886</v>
      </c>
      <c r="D1660" s="19">
        <v>140</v>
      </c>
      <c r="E1660" s="14">
        <v>202211</v>
      </c>
      <c r="F1660" s="63" t="s">
        <v>2554</v>
      </c>
    </row>
    <row r="1661" spans="1:6" x14ac:dyDescent="0.2">
      <c r="A1661" s="21">
        <v>143449919</v>
      </c>
      <c r="B1661" s="21">
        <v>5540246172978</v>
      </c>
      <c r="C1661" s="20">
        <v>44886</v>
      </c>
      <c r="D1661" s="22">
        <v>752</v>
      </c>
      <c r="E1661" s="14">
        <v>202211</v>
      </c>
      <c r="F1661" s="63" t="s">
        <v>2554</v>
      </c>
    </row>
    <row r="1662" spans="1:6" x14ac:dyDescent="0.2">
      <c r="A1662" s="18">
        <v>143449919</v>
      </c>
      <c r="B1662" s="18">
        <v>5540246174174</v>
      </c>
      <c r="C1662" s="17">
        <v>44886</v>
      </c>
      <c r="D1662" s="19">
        <v>696</v>
      </c>
      <c r="E1662" s="14">
        <v>202211</v>
      </c>
      <c r="F1662" s="63" t="s">
        <v>2554</v>
      </c>
    </row>
    <row r="1663" spans="1:6" x14ac:dyDescent="0.2">
      <c r="A1663" s="18">
        <v>143449919</v>
      </c>
      <c r="B1663" s="18">
        <v>5540246176699</v>
      </c>
      <c r="C1663" s="17">
        <v>44886</v>
      </c>
      <c r="D1663" s="19">
        <v>2924</v>
      </c>
      <c r="E1663" s="14">
        <v>202211</v>
      </c>
      <c r="F1663" s="63" t="s">
        <v>2554</v>
      </c>
    </row>
    <row r="1664" spans="1:6" x14ac:dyDescent="0.2">
      <c r="A1664" s="21">
        <v>143449919</v>
      </c>
      <c r="B1664" s="21">
        <v>5540246188175</v>
      </c>
      <c r="C1664" s="20">
        <v>44886</v>
      </c>
      <c r="D1664" s="22">
        <v>116</v>
      </c>
      <c r="E1664" s="14">
        <v>202211</v>
      </c>
      <c r="F1664" s="63" t="s">
        <v>2554</v>
      </c>
    </row>
    <row r="1665" spans="1:6" x14ac:dyDescent="0.2">
      <c r="A1665" s="21">
        <v>143449919</v>
      </c>
      <c r="B1665" s="21">
        <v>5540246191594</v>
      </c>
      <c r="C1665" s="20">
        <v>44886</v>
      </c>
      <c r="D1665" s="22">
        <v>1476</v>
      </c>
      <c r="E1665" s="14">
        <v>202211</v>
      </c>
      <c r="F1665" s="63" t="s">
        <v>2554</v>
      </c>
    </row>
    <row r="1666" spans="1:6" x14ac:dyDescent="0.2">
      <c r="A1666" s="18">
        <v>143449919</v>
      </c>
      <c r="B1666" s="18">
        <v>5540246191598</v>
      </c>
      <c r="C1666" s="17">
        <v>44886</v>
      </c>
      <c r="D1666" s="19">
        <v>1601</v>
      </c>
      <c r="E1666" s="14">
        <v>202211</v>
      </c>
      <c r="F1666" s="59" t="s">
        <v>2552</v>
      </c>
    </row>
    <row r="1667" spans="1:6" x14ac:dyDescent="0.2">
      <c r="A1667" s="18">
        <v>143449922</v>
      </c>
      <c r="B1667" s="18">
        <v>5540246176294</v>
      </c>
      <c r="C1667" s="17">
        <v>44886</v>
      </c>
      <c r="D1667" s="19">
        <v>743</v>
      </c>
      <c r="E1667" s="14">
        <v>202211</v>
      </c>
      <c r="F1667" s="63" t="s">
        <v>2554</v>
      </c>
    </row>
    <row r="1668" spans="1:6" x14ac:dyDescent="0.2">
      <c r="A1668" s="18">
        <v>143449922</v>
      </c>
      <c r="B1668" s="18">
        <v>5540246187987</v>
      </c>
      <c r="C1668" s="17">
        <v>44886</v>
      </c>
      <c r="D1668" s="19">
        <v>2228</v>
      </c>
      <c r="E1668" s="14">
        <v>202211</v>
      </c>
      <c r="F1668" s="63" t="s">
        <v>2554</v>
      </c>
    </row>
    <row r="1669" spans="1:6" x14ac:dyDescent="0.2">
      <c r="A1669" s="21">
        <v>143449922</v>
      </c>
      <c r="B1669" s="21">
        <v>5540246188200</v>
      </c>
      <c r="C1669" s="20">
        <v>44886</v>
      </c>
      <c r="D1669" s="22">
        <v>1485</v>
      </c>
      <c r="E1669" s="14">
        <v>202211</v>
      </c>
      <c r="F1669" s="59" t="s">
        <v>2552</v>
      </c>
    </row>
    <row r="1670" spans="1:6" x14ac:dyDescent="0.2">
      <c r="A1670" s="18">
        <v>143449928</v>
      </c>
      <c r="B1670" s="18">
        <v>5540246174095</v>
      </c>
      <c r="C1670" s="17">
        <v>44891</v>
      </c>
      <c r="D1670" s="19">
        <v>70</v>
      </c>
      <c r="E1670" s="14">
        <v>202211</v>
      </c>
      <c r="F1670" s="63" t="s">
        <v>2554</v>
      </c>
    </row>
    <row r="1671" spans="1:6" x14ac:dyDescent="0.2">
      <c r="A1671" s="21">
        <v>143449928</v>
      </c>
      <c r="B1671" s="21">
        <v>5540246175049</v>
      </c>
      <c r="C1671" s="20">
        <v>44891</v>
      </c>
      <c r="D1671" s="22">
        <v>557</v>
      </c>
      <c r="E1671" s="14">
        <v>202211</v>
      </c>
      <c r="F1671" s="63" t="s">
        <v>2554</v>
      </c>
    </row>
    <row r="1672" spans="1:6" x14ac:dyDescent="0.2">
      <c r="A1672" s="18">
        <v>143449928</v>
      </c>
      <c r="B1672" s="18">
        <v>5540246175050</v>
      </c>
      <c r="C1672" s="17">
        <v>44891</v>
      </c>
      <c r="D1672" s="19">
        <v>418</v>
      </c>
      <c r="E1672" s="14">
        <v>202211</v>
      </c>
      <c r="F1672" s="63" t="s">
        <v>2554</v>
      </c>
    </row>
    <row r="1673" spans="1:6" x14ac:dyDescent="0.2">
      <c r="A1673" s="21">
        <v>143449928</v>
      </c>
      <c r="B1673" s="21">
        <v>5540246190743</v>
      </c>
      <c r="C1673" s="20">
        <v>44891</v>
      </c>
      <c r="D1673" s="22">
        <v>279</v>
      </c>
      <c r="E1673" s="14">
        <v>202211</v>
      </c>
      <c r="F1673" s="59" t="s">
        <v>2552</v>
      </c>
    </row>
    <row r="1674" spans="1:6" x14ac:dyDescent="0.2">
      <c r="A1674" s="18">
        <v>143449929</v>
      </c>
      <c r="B1674" s="18">
        <v>5540246196148</v>
      </c>
      <c r="C1674" s="17">
        <v>44912</v>
      </c>
      <c r="D1674" s="19">
        <v>975</v>
      </c>
      <c r="E1674" s="14">
        <v>202212</v>
      </c>
      <c r="F1674" s="59" t="s">
        <v>2552</v>
      </c>
    </row>
    <row r="1675" spans="1:6" x14ac:dyDescent="0.2">
      <c r="A1675" s="21">
        <v>143449946</v>
      </c>
      <c r="B1675" s="21">
        <v>5540246185429</v>
      </c>
      <c r="C1675" s="20">
        <v>44892</v>
      </c>
      <c r="D1675" s="22">
        <v>140</v>
      </c>
      <c r="E1675" s="14">
        <v>202211</v>
      </c>
      <c r="F1675" s="63" t="s">
        <v>2554</v>
      </c>
    </row>
    <row r="1676" spans="1:6" x14ac:dyDescent="0.2">
      <c r="A1676" s="18">
        <v>143449946</v>
      </c>
      <c r="B1676" s="18">
        <v>5540246185562</v>
      </c>
      <c r="C1676" s="17">
        <v>44892</v>
      </c>
      <c r="D1676" s="19">
        <v>168</v>
      </c>
      <c r="E1676" s="14">
        <v>202211</v>
      </c>
      <c r="F1676" s="63" t="s">
        <v>2554</v>
      </c>
    </row>
    <row r="1677" spans="1:6" x14ac:dyDescent="0.2">
      <c r="A1677" s="21">
        <v>143449946</v>
      </c>
      <c r="B1677" s="21">
        <v>5540246186325</v>
      </c>
      <c r="C1677" s="20">
        <v>44892</v>
      </c>
      <c r="D1677" s="22">
        <v>140</v>
      </c>
      <c r="E1677" s="14">
        <v>202211</v>
      </c>
      <c r="F1677" s="59" t="s">
        <v>2552</v>
      </c>
    </row>
    <row r="1678" spans="1:6" x14ac:dyDescent="0.2">
      <c r="A1678" s="18">
        <v>143449947</v>
      </c>
      <c r="B1678" s="18">
        <v>5540246194632</v>
      </c>
      <c r="C1678" s="17">
        <v>44897</v>
      </c>
      <c r="D1678" s="19">
        <v>919</v>
      </c>
      <c r="E1678" s="14">
        <v>202212</v>
      </c>
      <c r="F1678" s="63" t="s">
        <v>2554</v>
      </c>
    </row>
    <row r="1679" spans="1:6" x14ac:dyDescent="0.2">
      <c r="A1679" s="21">
        <v>143449947</v>
      </c>
      <c r="B1679" s="21">
        <v>5540246195250</v>
      </c>
      <c r="C1679" s="20">
        <v>44897</v>
      </c>
      <c r="D1679" s="22">
        <v>251</v>
      </c>
      <c r="E1679" s="14">
        <v>202212</v>
      </c>
      <c r="F1679" s="63" t="s">
        <v>2554</v>
      </c>
    </row>
    <row r="1680" spans="1:6" x14ac:dyDescent="0.2">
      <c r="A1680" s="18">
        <v>143449947</v>
      </c>
      <c r="B1680" s="18">
        <v>5540246196046</v>
      </c>
      <c r="C1680" s="17">
        <v>44897</v>
      </c>
      <c r="D1680" s="19">
        <v>168</v>
      </c>
      <c r="E1680" s="14">
        <v>202212</v>
      </c>
      <c r="F1680" s="59" t="s">
        <v>2552</v>
      </c>
    </row>
    <row r="1681" spans="1:6" x14ac:dyDescent="0.2">
      <c r="A1681" s="21">
        <v>143449948</v>
      </c>
      <c r="B1681" s="21">
        <v>5540246194632</v>
      </c>
      <c r="C1681" s="20">
        <v>44900</v>
      </c>
      <c r="D1681" s="22">
        <v>2256</v>
      </c>
      <c r="E1681" s="14">
        <v>202212</v>
      </c>
      <c r="F1681" s="59" t="s">
        <v>2552</v>
      </c>
    </row>
    <row r="1682" spans="1:6" x14ac:dyDescent="0.2">
      <c r="A1682" s="21">
        <v>143449949</v>
      </c>
      <c r="B1682" s="21">
        <v>5540246194632</v>
      </c>
      <c r="C1682" s="20">
        <v>44904</v>
      </c>
      <c r="D1682" s="22">
        <v>1337</v>
      </c>
      <c r="E1682" s="14">
        <v>202212</v>
      </c>
      <c r="F1682" s="59" t="s">
        <v>2552</v>
      </c>
    </row>
    <row r="1683" spans="1:6" x14ac:dyDescent="0.2">
      <c r="A1683" s="21">
        <v>143449951</v>
      </c>
      <c r="B1683" s="21">
        <v>5540246194632</v>
      </c>
      <c r="C1683" s="20">
        <v>44907</v>
      </c>
      <c r="D1683" s="22">
        <v>1365</v>
      </c>
      <c r="E1683" s="14">
        <v>202212</v>
      </c>
      <c r="F1683" s="59" t="s">
        <v>2552</v>
      </c>
    </row>
    <row r="1684" spans="1:6" x14ac:dyDescent="0.2">
      <c r="A1684" s="21">
        <v>143449952</v>
      </c>
      <c r="B1684" s="21">
        <v>5540246194632</v>
      </c>
      <c r="C1684" s="20">
        <v>44911</v>
      </c>
      <c r="D1684" s="22">
        <v>585</v>
      </c>
      <c r="E1684" s="14">
        <v>202212</v>
      </c>
      <c r="F1684" s="59" t="s">
        <v>2552</v>
      </c>
    </row>
    <row r="1685" spans="1:6" x14ac:dyDescent="0.2">
      <c r="A1685" s="18">
        <v>143449953</v>
      </c>
      <c r="B1685" s="18">
        <v>5540246194632</v>
      </c>
      <c r="C1685" s="17">
        <v>44920</v>
      </c>
      <c r="D1685" s="19">
        <v>1086</v>
      </c>
      <c r="E1685" s="14">
        <v>202212</v>
      </c>
      <c r="F1685" s="59" t="s">
        <v>2552</v>
      </c>
    </row>
    <row r="1686" spans="1:6" x14ac:dyDescent="0.2">
      <c r="A1686" s="18">
        <v>143449961</v>
      </c>
      <c r="B1686" s="18">
        <v>5540246192907</v>
      </c>
      <c r="C1686" s="17">
        <v>44927</v>
      </c>
      <c r="D1686" s="19">
        <v>3248</v>
      </c>
      <c r="E1686" s="14">
        <v>202301</v>
      </c>
      <c r="F1686" s="59" t="s">
        <v>2552</v>
      </c>
    </row>
    <row r="1687" spans="1:6" x14ac:dyDescent="0.2">
      <c r="A1687" s="21">
        <v>143449962</v>
      </c>
      <c r="B1687" s="21">
        <v>5540246192907</v>
      </c>
      <c r="C1687" s="20">
        <v>44949</v>
      </c>
      <c r="D1687" s="22">
        <v>11136</v>
      </c>
      <c r="E1687" s="14">
        <v>202301</v>
      </c>
      <c r="F1687" s="59" t="s">
        <v>2552</v>
      </c>
    </row>
    <row r="1688" spans="1:6" x14ac:dyDescent="0.2">
      <c r="A1688" s="21">
        <v>143449966</v>
      </c>
      <c r="B1688" s="21">
        <v>5540246172978</v>
      </c>
      <c r="C1688" s="20">
        <v>44889</v>
      </c>
      <c r="D1688" s="22">
        <v>1671</v>
      </c>
      <c r="E1688" s="14">
        <v>202211</v>
      </c>
      <c r="F1688" s="63" t="s">
        <v>2554</v>
      </c>
    </row>
    <row r="1689" spans="1:6" x14ac:dyDescent="0.2">
      <c r="A1689" s="18">
        <v>143449966</v>
      </c>
      <c r="B1689" s="18">
        <v>5540246176699</v>
      </c>
      <c r="C1689" s="17">
        <v>44889</v>
      </c>
      <c r="D1689" s="19">
        <v>4176</v>
      </c>
      <c r="E1689" s="14">
        <v>202211</v>
      </c>
      <c r="F1689" s="63" t="s">
        <v>2554</v>
      </c>
    </row>
    <row r="1690" spans="1:6" x14ac:dyDescent="0.2">
      <c r="A1690" s="18">
        <v>143449966</v>
      </c>
      <c r="B1690" s="18">
        <v>5540246188175</v>
      </c>
      <c r="C1690" s="17">
        <v>44889</v>
      </c>
      <c r="D1690" s="19">
        <v>116</v>
      </c>
      <c r="E1690" s="14">
        <v>202211</v>
      </c>
      <c r="F1690" s="59" t="s">
        <v>2552</v>
      </c>
    </row>
    <row r="1691" spans="1:6" x14ac:dyDescent="0.2">
      <c r="A1691" s="21">
        <v>143449967</v>
      </c>
      <c r="B1691" s="21">
        <v>5540246187987</v>
      </c>
      <c r="C1691" s="20">
        <v>44889</v>
      </c>
      <c r="D1691" s="22">
        <v>2228</v>
      </c>
      <c r="E1691" s="14">
        <v>202211</v>
      </c>
      <c r="F1691" s="63" t="s">
        <v>2554</v>
      </c>
    </row>
    <row r="1692" spans="1:6" x14ac:dyDescent="0.2">
      <c r="A1692" s="18">
        <v>143449967</v>
      </c>
      <c r="B1692" s="18">
        <v>5540246188200</v>
      </c>
      <c r="C1692" s="17">
        <v>44889</v>
      </c>
      <c r="D1692" s="19">
        <v>1485</v>
      </c>
      <c r="E1692" s="14">
        <v>202211</v>
      </c>
      <c r="F1692" s="59" t="s">
        <v>2552</v>
      </c>
    </row>
    <row r="1693" spans="1:6" x14ac:dyDescent="0.2">
      <c r="A1693" s="18">
        <v>143449971</v>
      </c>
      <c r="B1693" s="18">
        <v>5540246171759</v>
      </c>
      <c r="C1693" s="17">
        <v>44893</v>
      </c>
      <c r="D1693" s="19">
        <v>8352</v>
      </c>
      <c r="E1693" s="14">
        <v>202211</v>
      </c>
      <c r="F1693" s="63" t="s">
        <v>2554</v>
      </c>
    </row>
    <row r="1694" spans="1:6" x14ac:dyDescent="0.2">
      <c r="A1694" s="21">
        <v>143449971</v>
      </c>
      <c r="B1694" s="21">
        <v>5540246192518</v>
      </c>
      <c r="C1694" s="20">
        <v>44893</v>
      </c>
      <c r="D1694" s="22">
        <v>26309</v>
      </c>
      <c r="E1694" s="14">
        <v>202211</v>
      </c>
      <c r="F1694" s="59" t="s">
        <v>2552</v>
      </c>
    </row>
    <row r="1695" spans="1:6" x14ac:dyDescent="0.2">
      <c r="A1695" s="18">
        <v>143449974</v>
      </c>
      <c r="B1695" s="18">
        <v>5540246192148</v>
      </c>
      <c r="C1695" s="17">
        <v>44891</v>
      </c>
      <c r="D1695" s="19">
        <v>45936</v>
      </c>
      <c r="E1695" s="14">
        <v>202211</v>
      </c>
      <c r="F1695" s="59" t="s">
        <v>2552</v>
      </c>
    </row>
    <row r="1696" spans="1:6" x14ac:dyDescent="0.2">
      <c r="A1696" s="21">
        <v>143449975</v>
      </c>
      <c r="B1696" s="21">
        <v>5540246192148</v>
      </c>
      <c r="C1696" s="20">
        <v>44898</v>
      </c>
      <c r="D1696" s="22">
        <v>45936</v>
      </c>
      <c r="E1696" s="14">
        <v>202212</v>
      </c>
      <c r="F1696" s="59" t="s">
        <v>2552</v>
      </c>
    </row>
    <row r="1697" spans="1:6" x14ac:dyDescent="0.2">
      <c r="A1697" s="21">
        <v>143449977</v>
      </c>
      <c r="B1697" s="21">
        <v>5540246195943</v>
      </c>
      <c r="C1697" s="20">
        <v>44920</v>
      </c>
      <c r="D1697" s="22">
        <v>928</v>
      </c>
      <c r="E1697" s="14">
        <v>202212</v>
      </c>
      <c r="F1697" s="63" t="s">
        <v>2554</v>
      </c>
    </row>
    <row r="1698" spans="1:6" x14ac:dyDescent="0.2">
      <c r="A1698" s="18">
        <v>143449977</v>
      </c>
      <c r="B1698" s="18">
        <v>5540246195944</v>
      </c>
      <c r="C1698" s="17">
        <v>44920</v>
      </c>
      <c r="D1698" s="19">
        <v>928</v>
      </c>
      <c r="E1698" s="14">
        <v>202212</v>
      </c>
      <c r="F1698" s="59" t="s">
        <v>2552</v>
      </c>
    </row>
    <row r="1699" spans="1:6" x14ac:dyDescent="0.2">
      <c r="A1699" s="21">
        <v>143449978</v>
      </c>
      <c r="B1699" s="21">
        <v>5540246195943</v>
      </c>
      <c r="C1699" s="20">
        <v>44926</v>
      </c>
      <c r="D1699" s="22">
        <v>928</v>
      </c>
      <c r="E1699" s="14">
        <v>202212</v>
      </c>
      <c r="F1699" s="63" t="s">
        <v>2554</v>
      </c>
    </row>
    <row r="1700" spans="1:6" x14ac:dyDescent="0.2">
      <c r="A1700" s="18">
        <v>143449978</v>
      </c>
      <c r="B1700" s="18">
        <v>5540246195944</v>
      </c>
      <c r="C1700" s="17">
        <v>44926</v>
      </c>
      <c r="D1700" s="19">
        <v>928</v>
      </c>
      <c r="E1700" s="14">
        <v>202212</v>
      </c>
      <c r="F1700" s="59" t="s">
        <v>2552</v>
      </c>
    </row>
    <row r="1701" spans="1:6" x14ac:dyDescent="0.2">
      <c r="A1701" s="21">
        <v>143449981</v>
      </c>
      <c r="B1701" s="21">
        <v>5540246191596</v>
      </c>
      <c r="C1701" s="20">
        <v>44899</v>
      </c>
      <c r="D1701" s="22">
        <v>223</v>
      </c>
      <c r="E1701" s="14">
        <v>202212</v>
      </c>
      <c r="F1701" s="59" t="s">
        <v>2552</v>
      </c>
    </row>
    <row r="1702" spans="1:6" x14ac:dyDescent="0.2">
      <c r="A1702" s="18">
        <v>143449996</v>
      </c>
      <c r="B1702" s="18">
        <v>5540246171933</v>
      </c>
      <c r="C1702" s="17">
        <v>44890</v>
      </c>
      <c r="D1702" s="19">
        <v>669</v>
      </c>
      <c r="E1702" s="14">
        <v>202211</v>
      </c>
      <c r="F1702" s="63" t="s">
        <v>2554</v>
      </c>
    </row>
    <row r="1703" spans="1:6" x14ac:dyDescent="0.2">
      <c r="A1703" s="21">
        <v>143449996</v>
      </c>
      <c r="B1703" s="21">
        <v>5540246176295</v>
      </c>
      <c r="C1703" s="20">
        <v>44890</v>
      </c>
      <c r="D1703" s="22">
        <v>2228</v>
      </c>
      <c r="E1703" s="14">
        <v>202211</v>
      </c>
      <c r="F1703" s="63" t="s">
        <v>2554</v>
      </c>
    </row>
    <row r="1704" spans="1:6" x14ac:dyDescent="0.2">
      <c r="A1704" s="18">
        <v>143449996</v>
      </c>
      <c r="B1704" s="18">
        <v>5540246187987</v>
      </c>
      <c r="C1704" s="17">
        <v>44890</v>
      </c>
      <c r="D1704" s="19">
        <v>3341</v>
      </c>
      <c r="E1704" s="14">
        <v>202211</v>
      </c>
      <c r="F1704" s="59" t="s">
        <v>2552</v>
      </c>
    </row>
    <row r="1705" spans="1:6" x14ac:dyDescent="0.2">
      <c r="A1705" s="21">
        <v>143450004</v>
      </c>
      <c r="B1705" s="21">
        <v>5540246182684</v>
      </c>
      <c r="C1705" s="20">
        <v>44899</v>
      </c>
      <c r="D1705" s="22">
        <v>372</v>
      </c>
      <c r="E1705" s="14">
        <v>202212</v>
      </c>
      <c r="F1705" s="63" t="s">
        <v>2554</v>
      </c>
    </row>
    <row r="1706" spans="1:6" x14ac:dyDescent="0.2">
      <c r="A1706" s="21">
        <v>143450004</v>
      </c>
      <c r="B1706" s="21">
        <v>5540246194467</v>
      </c>
      <c r="C1706" s="20">
        <v>44899</v>
      </c>
      <c r="D1706" s="22">
        <v>12473</v>
      </c>
      <c r="E1706" s="14">
        <v>202212</v>
      </c>
      <c r="F1706" s="59" t="s">
        <v>2552</v>
      </c>
    </row>
    <row r="1707" spans="1:6" x14ac:dyDescent="0.2">
      <c r="A1707" s="18">
        <v>143460020</v>
      </c>
      <c r="B1707" s="18">
        <v>5540246193878</v>
      </c>
      <c r="C1707" s="17">
        <v>44891</v>
      </c>
      <c r="D1707" s="19">
        <v>22272</v>
      </c>
      <c r="E1707" s="14">
        <v>202211</v>
      </c>
      <c r="F1707" s="59" t="s">
        <v>2552</v>
      </c>
    </row>
    <row r="1708" spans="1:6" x14ac:dyDescent="0.2">
      <c r="A1708" s="21">
        <v>143460029</v>
      </c>
      <c r="B1708" s="21">
        <v>5540246172539</v>
      </c>
      <c r="C1708" s="20">
        <v>44891</v>
      </c>
      <c r="D1708" s="22">
        <v>24</v>
      </c>
      <c r="E1708" s="14">
        <v>202211</v>
      </c>
      <c r="F1708" s="63" t="s">
        <v>2554</v>
      </c>
    </row>
    <row r="1709" spans="1:6" x14ac:dyDescent="0.2">
      <c r="A1709" s="18">
        <v>143460029</v>
      </c>
      <c r="B1709" s="18">
        <v>5540246172669</v>
      </c>
      <c r="C1709" s="17">
        <v>44891</v>
      </c>
      <c r="D1709" s="19">
        <v>279</v>
      </c>
      <c r="E1709" s="14">
        <v>202211</v>
      </c>
      <c r="F1709" s="63" t="s">
        <v>2554</v>
      </c>
    </row>
    <row r="1710" spans="1:6" x14ac:dyDescent="0.2">
      <c r="A1710" s="21">
        <v>143460029</v>
      </c>
      <c r="B1710" s="21">
        <v>5540246172978</v>
      </c>
      <c r="C1710" s="20">
        <v>44891</v>
      </c>
      <c r="D1710" s="22">
        <v>1671</v>
      </c>
      <c r="E1710" s="14">
        <v>202211</v>
      </c>
      <c r="F1710" s="63" t="s">
        <v>2554</v>
      </c>
    </row>
    <row r="1711" spans="1:6" x14ac:dyDescent="0.2">
      <c r="A1711" s="18">
        <v>143460029</v>
      </c>
      <c r="B1711" s="18">
        <v>5540246174174</v>
      </c>
      <c r="C1711" s="17">
        <v>44891</v>
      </c>
      <c r="D1711" s="19">
        <v>232</v>
      </c>
      <c r="E1711" s="14">
        <v>202211</v>
      </c>
      <c r="F1711" s="63" t="s">
        <v>2554</v>
      </c>
    </row>
    <row r="1712" spans="1:6" x14ac:dyDescent="0.2">
      <c r="A1712" s="18">
        <v>143460029</v>
      </c>
      <c r="B1712" s="18">
        <v>5540246176699</v>
      </c>
      <c r="C1712" s="17">
        <v>44891</v>
      </c>
      <c r="D1712" s="19">
        <v>4176</v>
      </c>
      <c r="E1712" s="14">
        <v>202211</v>
      </c>
      <c r="F1712" s="59" t="s">
        <v>2552</v>
      </c>
    </row>
    <row r="1713" spans="1:6" x14ac:dyDescent="0.2">
      <c r="A1713" s="21">
        <v>143460030</v>
      </c>
      <c r="B1713" s="21">
        <v>5540246171933</v>
      </c>
      <c r="C1713" s="20">
        <v>44891</v>
      </c>
      <c r="D1713" s="22">
        <v>557</v>
      </c>
      <c r="E1713" s="14">
        <v>202211</v>
      </c>
      <c r="F1713" s="63" t="s">
        <v>2554</v>
      </c>
    </row>
    <row r="1714" spans="1:6" x14ac:dyDescent="0.2">
      <c r="A1714" s="18">
        <v>143460030</v>
      </c>
      <c r="B1714" s="18">
        <v>5540246176295</v>
      </c>
      <c r="C1714" s="17">
        <v>44891</v>
      </c>
      <c r="D1714" s="19">
        <v>8909</v>
      </c>
      <c r="E1714" s="14">
        <v>202211</v>
      </c>
      <c r="F1714" s="63" t="s">
        <v>2554</v>
      </c>
    </row>
    <row r="1715" spans="1:6" x14ac:dyDescent="0.2">
      <c r="A1715" s="21">
        <v>143460030</v>
      </c>
      <c r="B1715" s="21">
        <v>5540246187987</v>
      </c>
      <c r="C1715" s="20">
        <v>44891</v>
      </c>
      <c r="D1715" s="22">
        <v>1671</v>
      </c>
      <c r="E1715" s="14">
        <v>202211</v>
      </c>
      <c r="F1715" s="59" t="s">
        <v>2552</v>
      </c>
    </row>
    <row r="1716" spans="1:6" x14ac:dyDescent="0.2">
      <c r="A1716" s="18">
        <v>143460035</v>
      </c>
      <c r="B1716" s="18">
        <v>5540246181061</v>
      </c>
      <c r="C1716" s="17">
        <v>44905</v>
      </c>
      <c r="D1716" s="19">
        <v>1964</v>
      </c>
      <c r="E1716" s="14">
        <v>202212</v>
      </c>
      <c r="F1716" s="63" t="s">
        <v>2554</v>
      </c>
    </row>
    <row r="1717" spans="1:6" x14ac:dyDescent="0.2">
      <c r="A1717" s="21">
        <v>143460035</v>
      </c>
      <c r="B1717" s="21">
        <v>5540246185278</v>
      </c>
      <c r="C1717" s="20">
        <v>44905</v>
      </c>
      <c r="D1717" s="22">
        <v>2239</v>
      </c>
      <c r="E1717" s="14">
        <v>202212</v>
      </c>
      <c r="F1717" s="59" t="s">
        <v>2552</v>
      </c>
    </row>
    <row r="1718" spans="1:6" x14ac:dyDescent="0.2">
      <c r="A1718" s="21">
        <v>143460037</v>
      </c>
      <c r="B1718" s="21">
        <v>5540246183130</v>
      </c>
      <c r="C1718" s="20">
        <v>44906</v>
      </c>
      <c r="D1718" s="22">
        <v>2256</v>
      </c>
      <c r="E1718" s="14">
        <v>202212</v>
      </c>
      <c r="F1718" s="63" t="s">
        <v>2554</v>
      </c>
    </row>
    <row r="1719" spans="1:6" x14ac:dyDescent="0.2">
      <c r="A1719" s="18">
        <v>143460037</v>
      </c>
      <c r="B1719" s="18">
        <v>5540246183538</v>
      </c>
      <c r="C1719" s="17">
        <v>44906</v>
      </c>
      <c r="D1719" s="19">
        <v>919</v>
      </c>
      <c r="E1719" s="14">
        <v>202212</v>
      </c>
      <c r="F1719" s="59" t="s">
        <v>2552</v>
      </c>
    </row>
    <row r="1720" spans="1:6" x14ac:dyDescent="0.2">
      <c r="A1720" s="21">
        <v>143460044</v>
      </c>
      <c r="B1720" s="21">
        <v>5540246174095</v>
      </c>
      <c r="C1720" s="20">
        <v>44898</v>
      </c>
      <c r="D1720" s="22">
        <v>140</v>
      </c>
      <c r="E1720" s="14">
        <v>202212</v>
      </c>
      <c r="F1720" s="63" t="s">
        <v>2554</v>
      </c>
    </row>
    <row r="1721" spans="1:6" x14ac:dyDescent="0.2">
      <c r="A1721" s="18">
        <v>143460044</v>
      </c>
      <c r="B1721" s="18">
        <v>5540246175047</v>
      </c>
      <c r="C1721" s="17">
        <v>44898</v>
      </c>
      <c r="D1721" s="19">
        <v>279</v>
      </c>
      <c r="E1721" s="14">
        <v>202212</v>
      </c>
      <c r="F1721" s="63" t="s">
        <v>2554</v>
      </c>
    </row>
    <row r="1722" spans="1:6" x14ac:dyDescent="0.2">
      <c r="A1722" s="21">
        <v>143460044</v>
      </c>
      <c r="B1722" s="21">
        <v>5540246175049</v>
      </c>
      <c r="C1722" s="20">
        <v>44898</v>
      </c>
      <c r="D1722" s="22">
        <v>557</v>
      </c>
      <c r="E1722" s="14">
        <v>202212</v>
      </c>
      <c r="F1722" s="63" t="s">
        <v>2554</v>
      </c>
    </row>
    <row r="1723" spans="1:6" x14ac:dyDescent="0.2">
      <c r="A1723" s="18">
        <v>143460044</v>
      </c>
      <c r="B1723" s="18">
        <v>5540246190743</v>
      </c>
      <c r="C1723" s="17">
        <v>44898</v>
      </c>
      <c r="D1723" s="19">
        <v>279</v>
      </c>
      <c r="E1723" s="14">
        <v>202212</v>
      </c>
      <c r="F1723" s="59" t="s">
        <v>2552</v>
      </c>
    </row>
    <row r="1724" spans="1:6" x14ac:dyDescent="0.2">
      <c r="A1724" s="18">
        <v>143460045</v>
      </c>
      <c r="B1724" s="18">
        <v>5540246183587</v>
      </c>
      <c r="C1724" s="17">
        <v>44899</v>
      </c>
      <c r="D1724" s="19">
        <v>502</v>
      </c>
      <c r="E1724" s="14">
        <v>202212</v>
      </c>
      <c r="F1724" s="63" t="s">
        <v>2554</v>
      </c>
    </row>
    <row r="1725" spans="1:6" x14ac:dyDescent="0.2">
      <c r="A1725" s="21">
        <v>143460045</v>
      </c>
      <c r="B1725" s="21">
        <v>5540246183589</v>
      </c>
      <c r="C1725" s="20">
        <v>44899</v>
      </c>
      <c r="D1725" s="22">
        <v>650</v>
      </c>
      <c r="E1725" s="14">
        <v>202212</v>
      </c>
      <c r="F1725" s="63" t="s">
        <v>2554</v>
      </c>
    </row>
    <row r="1726" spans="1:6" x14ac:dyDescent="0.2">
      <c r="A1726" s="18">
        <v>143460045</v>
      </c>
      <c r="B1726" s="18">
        <v>5540246186352</v>
      </c>
      <c r="C1726" s="17">
        <v>44899</v>
      </c>
      <c r="D1726" s="19">
        <v>1880</v>
      </c>
      <c r="E1726" s="14">
        <v>202212</v>
      </c>
      <c r="F1726" s="59" t="s">
        <v>2552</v>
      </c>
    </row>
    <row r="1727" spans="1:6" x14ac:dyDescent="0.2">
      <c r="A1727" s="18">
        <v>143460047</v>
      </c>
      <c r="B1727" s="18">
        <v>5540246183558</v>
      </c>
      <c r="C1727" s="17">
        <v>44904</v>
      </c>
      <c r="D1727" s="19">
        <v>2784</v>
      </c>
      <c r="E1727" s="14">
        <v>202212</v>
      </c>
      <c r="F1727" s="63" t="s">
        <v>2554</v>
      </c>
    </row>
    <row r="1728" spans="1:6" x14ac:dyDescent="0.2">
      <c r="A1728" s="21">
        <v>143460047</v>
      </c>
      <c r="B1728" s="21">
        <v>5540246192209</v>
      </c>
      <c r="C1728" s="20">
        <v>44904</v>
      </c>
      <c r="D1728" s="22">
        <v>2228</v>
      </c>
      <c r="E1728" s="14">
        <v>202212</v>
      </c>
      <c r="F1728" s="63" t="s">
        <v>2554</v>
      </c>
    </row>
    <row r="1729" spans="1:6" x14ac:dyDescent="0.2">
      <c r="A1729" s="18">
        <v>143460047</v>
      </c>
      <c r="B1729" s="18">
        <v>5540246192462</v>
      </c>
      <c r="C1729" s="17">
        <v>44904</v>
      </c>
      <c r="D1729" s="19">
        <v>1114</v>
      </c>
      <c r="E1729" s="14">
        <v>202212</v>
      </c>
      <c r="F1729" s="63" t="s">
        <v>2554</v>
      </c>
    </row>
    <row r="1730" spans="1:6" x14ac:dyDescent="0.2">
      <c r="A1730" s="21">
        <v>143460047</v>
      </c>
      <c r="B1730" s="21">
        <v>5540246192594</v>
      </c>
      <c r="C1730" s="20">
        <v>44904</v>
      </c>
      <c r="D1730" s="22">
        <v>743</v>
      </c>
      <c r="E1730" s="14">
        <v>202212</v>
      </c>
      <c r="F1730" s="63" t="s">
        <v>2554</v>
      </c>
    </row>
    <row r="1731" spans="1:6" x14ac:dyDescent="0.2">
      <c r="A1731" s="18">
        <v>143460047</v>
      </c>
      <c r="B1731" s="18">
        <v>5540246192831</v>
      </c>
      <c r="C1731" s="17">
        <v>44904</v>
      </c>
      <c r="D1731" s="19">
        <v>1300</v>
      </c>
      <c r="E1731" s="14">
        <v>202212</v>
      </c>
      <c r="F1731" s="59" t="s">
        <v>2552</v>
      </c>
    </row>
    <row r="1732" spans="1:6" x14ac:dyDescent="0.2">
      <c r="A1732" s="18">
        <v>143460048</v>
      </c>
      <c r="B1732" s="18">
        <v>5540246187995</v>
      </c>
      <c r="C1732" s="17">
        <v>44900</v>
      </c>
      <c r="D1732" s="19">
        <v>1318</v>
      </c>
      <c r="E1732" s="14">
        <v>202212</v>
      </c>
      <c r="F1732" s="59" t="s">
        <v>2552</v>
      </c>
    </row>
    <row r="1733" spans="1:6" x14ac:dyDescent="0.2">
      <c r="A1733" s="21">
        <v>143460051</v>
      </c>
      <c r="B1733" s="21">
        <v>5540246177133</v>
      </c>
      <c r="C1733" s="20">
        <v>44906</v>
      </c>
      <c r="D1733" s="22">
        <v>18375</v>
      </c>
      <c r="E1733" s="14">
        <v>202212</v>
      </c>
      <c r="F1733" s="59" t="s">
        <v>2552</v>
      </c>
    </row>
    <row r="1734" spans="1:6" x14ac:dyDescent="0.2">
      <c r="A1734" s="18">
        <v>143460052</v>
      </c>
      <c r="B1734" s="18">
        <v>5540246192148</v>
      </c>
      <c r="C1734" s="17">
        <v>44906</v>
      </c>
      <c r="D1734" s="19">
        <v>45936</v>
      </c>
      <c r="E1734" s="14">
        <v>202212</v>
      </c>
      <c r="F1734" s="59" t="s">
        <v>2552</v>
      </c>
    </row>
    <row r="1735" spans="1:6" x14ac:dyDescent="0.2">
      <c r="A1735" s="18">
        <v>143460054</v>
      </c>
      <c r="B1735" s="18">
        <v>5540246194632</v>
      </c>
      <c r="C1735" s="17">
        <v>44919</v>
      </c>
      <c r="D1735" s="19">
        <v>1056</v>
      </c>
      <c r="E1735" s="14">
        <v>202212</v>
      </c>
      <c r="F1735" s="59" t="s">
        <v>2552</v>
      </c>
    </row>
    <row r="1736" spans="1:6" x14ac:dyDescent="0.2">
      <c r="A1736" s="18">
        <v>143460056</v>
      </c>
      <c r="B1736" s="18">
        <v>5540246185429</v>
      </c>
      <c r="C1736" s="17">
        <v>44898</v>
      </c>
      <c r="D1736" s="19">
        <v>70</v>
      </c>
      <c r="E1736" s="14">
        <v>202212</v>
      </c>
      <c r="F1736" s="59" t="s">
        <v>2552</v>
      </c>
    </row>
    <row r="1737" spans="1:6" x14ac:dyDescent="0.2">
      <c r="A1737" s="18">
        <v>143460070</v>
      </c>
      <c r="B1737" s="18">
        <v>5540246174174</v>
      </c>
      <c r="C1737" s="17">
        <v>44892</v>
      </c>
      <c r="D1737" s="19">
        <v>464</v>
      </c>
      <c r="E1737" s="14">
        <v>202211</v>
      </c>
      <c r="F1737" s="63" t="s">
        <v>2554</v>
      </c>
    </row>
    <row r="1738" spans="1:6" x14ac:dyDescent="0.2">
      <c r="A1738" s="18">
        <v>143460070</v>
      </c>
      <c r="B1738" s="18">
        <v>5540246176699</v>
      </c>
      <c r="C1738" s="17">
        <v>44892</v>
      </c>
      <c r="D1738" s="19">
        <v>3968</v>
      </c>
      <c r="E1738" s="14">
        <v>202211</v>
      </c>
      <c r="F1738" s="63" t="s">
        <v>2554</v>
      </c>
    </row>
    <row r="1739" spans="1:6" x14ac:dyDescent="0.2">
      <c r="A1739" s="18">
        <v>143460070</v>
      </c>
      <c r="B1739" s="18">
        <v>5540246188175</v>
      </c>
      <c r="C1739" s="17">
        <v>44892</v>
      </c>
      <c r="D1739" s="19">
        <v>464</v>
      </c>
      <c r="E1739" s="14">
        <v>202211</v>
      </c>
      <c r="F1739" s="63" t="s">
        <v>2554</v>
      </c>
    </row>
    <row r="1740" spans="1:6" x14ac:dyDescent="0.2">
      <c r="A1740" s="18">
        <v>143460070</v>
      </c>
      <c r="B1740" s="18">
        <v>5540246192102</v>
      </c>
      <c r="C1740" s="17">
        <v>44892</v>
      </c>
      <c r="D1740" s="19">
        <v>2005</v>
      </c>
      <c r="E1740" s="14">
        <v>202211</v>
      </c>
      <c r="F1740" s="59" t="s">
        <v>2552</v>
      </c>
    </row>
    <row r="1741" spans="1:6" x14ac:dyDescent="0.2">
      <c r="A1741" s="21">
        <v>143460073</v>
      </c>
      <c r="B1741" s="21">
        <v>5540246171933</v>
      </c>
      <c r="C1741" s="20">
        <v>44892</v>
      </c>
      <c r="D1741" s="22">
        <v>1114</v>
      </c>
      <c r="E1741" s="14">
        <v>202211</v>
      </c>
      <c r="F1741" s="63" t="s">
        <v>2554</v>
      </c>
    </row>
    <row r="1742" spans="1:6" x14ac:dyDescent="0.2">
      <c r="A1742" s="18">
        <v>143460073</v>
      </c>
      <c r="B1742" s="18">
        <v>5540246176294</v>
      </c>
      <c r="C1742" s="17">
        <v>44892</v>
      </c>
      <c r="D1742" s="19">
        <v>743</v>
      </c>
      <c r="E1742" s="14">
        <v>202211</v>
      </c>
      <c r="F1742" s="63" t="s">
        <v>2554</v>
      </c>
    </row>
    <row r="1743" spans="1:6" x14ac:dyDescent="0.2">
      <c r="A1743" s="18">
        <v>143460073</v>
      </c>
      <c r="B1743" s="18">
        <v>5540246187987</v>
      </c>
      <c r="C1743" s="17">
        <v>44892</v>
      </c>
      <c r="D1743" s="19">
        <v>3341</v>
      </c>
      <c r="E1743" s="14">
        <v>202211</v>
      </c>
      <c r="F1743" s="63" t="s">
        <v>2554</v>
      </c>
    </row>
    <row r="1744" spans="1:6" x14ac:dyDescent="0.2">
      <c r="A1744" s="21">
        <v>143460073</v>
      </c>
      <c r="B1744" s="21">
        <v>5540246188200</v>
      </c>
      <c r="C1744" s="20">
        <v>44892</v>
      </c>
      <c r="D1744" s="22">
        <v>1485</v>
      </c>
      <c r="E1744" s="14">
        <v>202211</v>
      </c>
      <c r="F1744" s="59" t="s">
        <v>2552</v>
      </c>
    </row>
    <row r="1745" spans="1:6" x14ac:dyDescent="0.2">
      <c r="A1745" s="18">
        <v>143460075</v>
      </c>
      <c r="B1745" s="18">
        <v>5540246194632</v>
      </c>
      <c r="C1745" s="17">
        <v>44910</v>
      </c>
      <c r="D1745" s="19">
        <v>293</v>
      </c>
      <c r="E1745" s="14">
        <v>202212</v>
      </c>
      <c r="F1745" s="63" t="s">
        <v>2554</v>
      </c>
    </row>
    <row r="1746" spans="1:6" x14ac:dyDescent="0.2">
      <c r="A1746" s="21">
        <v>143460075</v>
      </c>
      <c r="B1746" s="21">
        <v>5540246195250</v>
      </c>
      <c r="C1746" s="20">
        <v>44910</v>
      </c>
      <c r="D1746" s="22">
        <v>121</v>
      </c>
      <c r="E1746" s="14">
        <v>202212</v>
      </c>
      <c r="F1746" s="63" t="s">
        <v>2554</v>
      </c>
    </row>
    <row r="1747" spans="1:6" x14ac:dyDescent="0.2">
      <c r="A1747" s="18">
        <v>143460075</v>
      </c>
      <c r="B1747" s="18">
        <v>5540246196046</v>
      </c>
      <c r="C1747" s="17">
        <v>44910</v>
      </c>
      <c r="D1747" s="19">
        <v>84</v>
      </c>
      <c r="E1747" s="14">
        <v>202212</v>
      </c>
      <c r="F1747" s="59" t="s">
        <v>2552</v>
      </c>
    </row>
    <row r="1748" spans="1:6" x14ac:dyDescent="0.2">
      <c r="A1748" s="18">
        <v>143460091</v>
      </c>
      <c r="B1748" s="18">
        <v>5540246172669</v>
      </c>
      <c r="C1748" s="17">
        <v>44893</v>
      </c>
      <c r="D1748" s="19">
        <v>195</v>
      </c>
      <c r="E1748" s="14">
        <v>202211</v>
      </c>
      <c r="F1748" s="63" t="s">
        <v>2554</v>
      </c>
    </row>
    <row r="1749" spans="1:6" x14ac:dyDescent="0.2">
      <c r="A1749" s="18">
        <v>143460091</v>
      </c>
      <c r="B1749" s="18">
        <v>5540246174174</v>
      </c>
      <c r="C1749" s="17">
        <v>44893</v>
      </c>
      <c r="D1749" s="19">
        <v>232</v>
      </c>
      <c r="E1749" s="14">
        <v>202211</v>
      </c>
      <c r="F1749" s="63" t="s">
        <v>2554</v>
      </c>
    </row>
    <row r="1750" spans="1:6" x14ac:dyDescent="0.2">
      <c r="A1750" s="21">
        <v>143460091</v>
      </c>
      <c r="B1750" s="21">
        <v>5540246176699</v>
      </c>
      <c r="C1750" s="20">
        <v>44893</v>
      </c>
      <c r="D1750" s="22">
        <v>8352</v>
      </c>
      <c r="E1750" s="14">
        <v>202211</v>
      </c>
      <c r="F1750" s="63" t="s">
        <v>2554</v>
      </c>
    </row>
    <row r="1751" spans="1:6" x14ac:dyDescent="0.2">
      <c r="A1751" s="21">
        <v>143460091</v>
      </c>
      <c r="B1751" s="21">
        <v>5540246192102</v>
      </c>
      <c r="C1751" s="20">
        <v>44893</v>
      </c>
      <c r="D1751" s="22">
        <v>2005</v>
      </c>
      <c r="E1751" s="14">
        <v>202211</v>
      </c>
      <c r="F1751" s="59" t="s">
        <v>2552</v>
      </c>
    </row>
    <row r="1752" spans="1:6" x14ac:dyDescent="0.2">
      <c r="A1752" s="21">
        <v>143460092</v>
      </c>
      <c r="B1752" s="21">
        <v>5540246171933</v>
      </c>
      <c r="C1752" s="20">
        <v>44893</v>
      </c>
      <c r="D1752" s="22">
        <v>1114</v>
      </c>
      <c r="E1752" s="14">
        <v>202211</v>
      </c>
      <c r="F1752" s="63" t="s">
        <v>2554</v>
      </c>
    </row>
    <row r="1753" spans="1:6" x14ac:dyDescent="0.2">
      <c r="A1753" s="18">
        <v>143460092</v>
      </c>
      <c r="B1753" s="18">
        <v>5540246176295</v>
      </c>
      <c r="C1753" s="17">
        <v>44893</v>
      </c>
      <c r="D1753" s="19">
        <v>5940</v>
      </c>
      <c r="E1753" s="14">
        <v>202211</v>
      </c>
      <c r="F1753" s="63" t="s">
        <v>2554</v>
      </c>
    </row>
    <row r="1754" spans="1:6" x14ac:dyDescent="0.2">
      <c r="A1754" s="21">
        <v>143460092</v>
      </c>
      <c r="B1754" s="21">
        <v>5540246187987</v>
      </c>
      <c r="C1754" s="20">
        <v>44893</v>
      </c>
      <c r="D1754" s="22">
        <v>4455</v>
      </c>
      <c r="E1754" s="14">
        <v>202211</v>
      </c>
      <c r="F1754" s="63" t="s">
        <v>2554</v>
      </c>
    </row>
    <row r="1755" spans="1:6" x14ac:dyDescent="0.2">
      <c r="A1755" s="18">
        <v>143460092</v>
      </c>
      <c r="B1755" s="18">
        <v>5540246188200</v>
      </c>
      <c r="C1755" s="17">
        <v>44893</v>
      </c>
      <c r="D1755" s="19">
        <v>706</v>
      </c>
      <c r="E1755" s="14">
        <v>202211</v>
      </c>
      <c r="F1755" s="59" t="s">
        <v>2552</v>
      </c>
    </row>
    <row r="1756" spans="1:6" x14ac:dyDescent="0.2">
      <c r="A1756" s="18">
        <v>143460095</v>
      </c>
      <c r="B1756" s="18">
        <v>5540246175049</v>
      </c>
      <c r="C1756" s="17">
        <v>44900</v>
      </c>
      <c r="D1756" s="19">
        <v>836</v>
      </c>
      <c r="E1756" s="14">
        <v>202212</v>
      </c>
      <c r="F1756" s="59" t="s">
        <v>2552</v>
      </c>
    </row>
    <row r="1757" spans="1:6" x14ac:dyDescent="0.2">
      <c r="A1757" s="18">
        <v>143460096</v>
      </c>
      <c r="B1757" s="18">
        <v>5540246192148</v>
      </c>
      <c r="C1757" s="17">
        <v>44913</v>
      </c>
      <c r="D1757" s="19">
        <v>45936</v>
      </c>
      <c r="E1757" s="14">
        <v>202212</v>
      </c>
      <c r="F1757" s="59" t="s">
        <v>2552</v>
      </c>
    </row>
    <row r="1758" spans="1:6" x14ac:dyDescent="0.2">
      <c r="A1758" s="18">
        <v>143460107</v>
      </c>
      <c r="B1758" s="18">
        <v>5540246196466</v>
      </c>
      <c r="C1758" s="17">
        <v>44899</v>
      </c>
      <c r="D1758" s="19">
        <v>1782</v>
      </c>
      <c r="E1758" s="14">
        <v>202212</v>
      </c>
      <c r="F1758" s="59" t="s">
        <v>2552</v>
      </c>
    </row>
    <row r="1759" spans="1:6" x14ac:dyDescent="0.2">
      <c r="A1759" s="21">
        <v>143460135</v>
      </c>
      <c r="B1759" s="21">
        <v>5540246183547</v>
      </c>
      <c r="C1759" s="20">
        <v>44905</v>
      </c>
      <c r="D1759" s="22">
        <v>8909</v>
      </c>
      <c r="E1759" s="14">
        <v>202212</v>
      </c>
      <c r="F1759" s="59" t="s">
        <v>2552</v>
      </c>
    </row>
    <row r="1760" spans="1:6" x14ac:dyDescent="0.2">
      <c r="A1760" s="21">
        <v>143460152</v>
      </c>
      <c r="B1760" s="21">
        <v>5540246171933</v>
      </c>
      <c r="C1760" s="20">
        <v>44897</v>
      </c>
      <c r="D1760" s="22">
        <v>2116</v>
      </c>
      <c r="E1760" s="14">
        <v>202212</v>
      </c>
      <c r="F1760" s="63" t="s">
        <v>2554</v>
      </c>
    </row>
    <row r="1761" spans="1:6" x14ac:dyDescent="0.2">
      <c r="A1761" s="18">
        <v>143460152</v>
      </c>
      <c r="B1761" s="18">
        <v>5540246176294</v>
      </c>
      <c r="C1761" s="17">
        <v>44897</v>
      </c>
      <c r="D1761" s="19">
        <v>743</v>
      </c>
      <c r="E1761" s="14">
        <v>202212</v>
      </c>
      <c r="F1761" s="63" t="s">
        <v>2554</v>
      </c>
    </row>
    <row r="1762" spans="1:6" x14ac:dyDescent="0.2">
      <c r="A1762" s="21">
        <v>143460152</v>
      </c>
      <c r="B1762" s="21">
        <v>5540246176295</v>
      </c>
      <c r="C1762" s="20">
        <v>44897</v>
      </c>
      <c r="D1762" s="22">
        <v>4455</v>
      </c>
      <c r="E1762" s="14">
        <v>202212</v>
      </c>
      <c r="F1762" s="63" t="s">
        <v>2554</v>
      </c>
    </row>
    <row r="1763" spans="1:6" x14ac:dyDescent="0.2">
      <c r="A1763" s="18">
        <v>143460152</v>
      </c>
      <c r="B1763" s="18">
        <v>5540246187987</v>
      </c>
      <c r="C1763" s="17">
        <v>44897</v>
      </c>
      <c r="D1763" s="19">
        <v>6682</v>
      </c>
      <c r="E1763" s="14">
        <v>202212</v>
      </c>
      <c r="F1763" s="63" t="s">
        <v>2554</v>
      </c>
    </row>
    <row r="1764" spans="1:6" x14ac:dyDescent="0.2">
      <c r="A1764" s="21">
        <v>143460152</v>
      </c>
      <c r="B1764" s="21">
        <v>5540246188200</v>
      </c>
      <c r="C1764" s="20">
        <v>44897</v>
      </c>
      <c r="D1764" s="22">
        <v>1485</v>
      </c>
      <c r="E1764" s="14">
        <v>202212</v>
      </c>
      <c r="F1764" s="59" t="s">
        <v>2552</v>
      </c>
    </row>
    <row r="1765" spans="1:6" x14ac:dyDescent="0.2">
      <c r="A1765" s="21">
        <v>143460153</v>
      </c>
      <c r="B1765" s="21">
        <v>5540246172539</v>
      </c>
      <c r="C1765" s="20">
        <v>44897</v>
      </c>
      <c r="D1765" s="22">
        <v>47</v>
      </c>
      <c r="E1765" s="14">
        <v>202212</v>
      </c>
      <c r="F1765" s="63" t="s">
        <v>2554</v>
      </c>
    </row>
    <row r="1766" spans="1:6" x14ac:dyDescent="0.2">
      <c r="A1766" s="18">
        <v>143460153</v>
      </c>
      <c r="B1766" s="18">
        <v>5540246172669</v>
      </c>
      <c r="C1766" s="17">
        <v>44897</v>
      </c>
      <c r="D1766" s="19">
        <v>279</v>
      </c>
      <c r="E1766" s="14">
        <v>202212</v>
      </c>
      <c r="F1766" s="63" t="s">
        <v>2554</v>
      </c>
    </row>
    <row r="1767" spans="1:6" x14ac:dyDescent="0.2">
      <c r="A1767" s="21">
        <v>143460153</v>
      </c>
      <c r="B1767" s="21">
        <v>5540246172978</v>
      </c>
      <c r="C1767" s="20">
        <v>44897</v>
      </c>
      <c r="D1767" s="22">
        <v>1671</v>
      </c>
      <c r="E1767" s="14">
        <v>202212</v>
      </c>
      <c r="F1767" s="63" t="s">
        <v>2554</v>
      </c>
    </row>
    <row r="1768" spans="1:6" x14ac:dyDescent="0.2">
      <c r="A1768" s="18">
        <v>143460153</v>
      </c>
      <c r="B1768" s="18">
        <v>5540246174174</v>
      </c>
      <c r="C1768" s="17">
        <v>44897</v>
      </c>
      <c r="D1768" s="19">
        <v>232</v>
      </c>
      <c r="E1768" s="14">
        <v>202212</v>
      </c>
      <c r="F1768" s="63" t="s">
        <v>2554</v>
      </c>
    </row>
    <row r="1769" spans="1:6" x14ac:dyDescent="0.2">
      <c r="A1769" s="18">
        <v>143460153</v>
      </c>
      <c r="B1769" s="18">
        <v>5540246176699</v>
      </c>
      <c r="C1769" s="17">
        <v>44897</v>
      </c>
      <c r="D1769" s="19">
        <v>4176</v>
      </c>
      <c r="E1769" s="14">
        <v>202212</v>
      </c>
      <c r="F1769" s="59" t="s">
        <v>2552</v>
      </c>
    </row>
    <row r="1770" spans="1:6" x14ac:dyDescent="0.2">
      <c r="A1770" s="18">
        <v>143460157</v>
      </c>
      <c r="B1770" s="18">
        <v>5540246185562</v>
      </c>
      <c r="C1770" s="17">
        <v>44900</v>
      </c>
      <c r="D1770" s="19">
        <v>140</v>
      </c>
      <c r="E1770" s="14">
        <v>202212</v>
      </c>
      <c r="F1770" s="63" t="s">
        <v>2554</v>
      </c>
    </row>
    <row r="1771" spans="1:6" x14ac:dyDescent="0.2">
      <c r="A1771" s="21">
        <v>143460157</v>
      </c>
      <c r="B1771" s="21">
        <v>5540246186325</v>
      </c>
      <c r="C1771" s="20">
        <v>44900</v>
      </c>
      <c r="D1771" s="22">
        <v>279</v>
      </c>
      <c r="E1771" s="14">
        <v>202212</v>
      </c>
      <c r="F1771" s="59" t="s">
        <v>2552</v>
      </c>
    </row>
    <row r="1772" spans="1:6" x14ac:dyDescent="0.2">
      <c r="A1772" s="18">
        <v>143460158</v>
      </c>
      <c r="B1772" s="18">
        <v>5540246175047</v>
      </c>
      <c r="C1772" s="17">
        <v>44900</v>
      </c>
      <c r="D1772" s="19">
        <v>279</v>
      </c>
      <c r="E1772" s="14">
        <v>202212</v>
      </c>
      <c r="F1772" s="59" t="s">
        <v>2552</v>
      </c>
    </row>
    <row r="1773" spans="1:6" x14ac:dyDescent="0.2">
      <c r="A1773" s="18">
        <v>143460199</v>
      </c>
      <c r="B1773" s="18">
        <v>5540246176294</v>
      </c>
      <c r="C1773" s="17">
        <v>44898</v>
      </c>
      <c r="D1773" s="19">
        <v>2228</v>
      </c>
      <c r="E1773" s="14">
        <v>202212</v>
      </c>
      <c r="F1773" s="63" t="s">
        <v>2554</v>
      </c>
    </row>
    <row r="1774" spans="1:6" x14ac:dyDescent="0.2">
      <c r="A1774" s="21">
        <v>143460199</v>
      </c>
      <c r="B1774" s="21">
        <v>5540246176295</v>
      </c>
      <c r="C1774" s="20">
        <v>44898</v>
      </c>
      <c r="D1774" s="22">
        <v>4084</v>
      </c>
      <c r="E1774" s="14">
        <v>202212</v>
      </c>
      <c r="F1774" s="63" t="s">
        <v>2554</v>
      </c>
    </row>
    <row r="1775" spans="1:6" x14ac:dyDescent="0.2">
      <c r="A1775" s="21">
        <v>143460199</v>
      </c>
      <c r="B1775" s="21">
        <v>5540246187987</v>
      </c>
      <c r="C1775" s="20">
        <v>44898</v>
      </c>
      <c r="D1775" s="22">
        <v>4455</v>
      </c>
      <c r="E1775" s="14">
        <v>202212</v>
      </c>
      <c r="F1775" s="63" t="s">
        <v>2554</v>
      </c>
    </row>
    <row r="1776" spans="1:6" x14ac:dyDescent="0.2">
      <c r="A1776" s="18">
        <v>143460199</v>
      </c>
      <c r="B1776" s="18">
        <v>5540246188200</v>
      </c>
      <c r="C1776" s="17">
        <v>44898</v>
      </c>
      <c r="D1776" s="19">
        <v>743</v>
      </c>
      <c r="E1776" s="14">
        <v>202212</v>
      </c>
      <c r="F1776" s="59" t="s">
        <v>2552</v>
      </c>
    </row>
    <row r="1777" spans="1:6" x14ac:dyDescent="0.2">
      <c r="A1777" s="18">
        <v>143460200</v>
      </c>
      <c r="B1777" s="18">
        <v>5540246172978</v>
      </c>
      <c r="C1777" s="17">
        <v>44898</v>
      </c>
      <c r="D1777" s="19">
        <v>1671</v>
      </c>
      <c r="E1777" s="14">
        <v>202212</v>
      </c>
      <c r="F1777" s="63" t="s">
        <v>2554</v>
      </c>
    </row>
    <row r="1778" spans="1:6" x14ac:dyDescent="0.2">
      <c r="A1778" s="21">
        <v>143460200</v>
      </c>
      <c r="B1778" s="21">
        <v>5540246176699</v>
      </c>
      <c r="C1778" s="20">
        <v>44898</v>
      </c>
      <c r="D1778" s="22">
        <v>8352</v>
      </c>
      <c r="E1778" s="14">
        <v>202212</v>
      </c>
      <c r="F1778" s="59" t="s">
        <v>2552</v>
      </c>
    </row>
    <row r="1779" spans="1:6" x14ac:dyDescent="0.2">
      <c r="A1779" s="18">
        <v>143470228</v>
      </c>
      <c r="B1779" s="18">
        <v>5540246172669</v>
      </c>
      <c r="C1779" s="17">
        <v>44899</v>
      </c>
      <c r="D1779" s="19">
        <v>279</v>
      </c>
      <c r="E1779" s="14">
        <v>202212</v>
      </c>
      <c r="F1779" s="63" t="s">
        <v>2554</v>
      </c>
    </row>
    <row r="1780" spans="1:6" x14ac:dyDescent="0.2">
      <c r="A1780" s="21">
        <v>143470228</v>
      </c>
      <c r="B1780" s="21">
        <v>5540246176699</v>
      </c>
      <c r="C1780" s="20">
        <v>44899</v>
      </c>
      <c r="D1780" s="22">
        <v>3341</v>
      </c>
      <c r="E1780" s="14">
        <v>202212</v>
      </c>
      <c r="F1780" s="59" t="s">
        <v>2552</v>
      </c>
    </row>
    <row r="1781" spans="1:6" x14ac:dyDescent="0.2">
      <c r="A1781" s="18">
        <v>143470229</v>
      </c>
      <c r="B1781" s="18">
        <v>5540246176295</v>
      </c>
      <c r="C1781" s="17">
        <v>44899</v>
      </c>
      <c r="D1781" s="19">
        <v>7424</v>
      </c>
      <c r="E1781" s="14">
        <v>202212</v>
      </c>
      <c r="F1781" s="63" t="s">
        <v>2554</v>
      </c>
    </row>
    <row r="1782" spans="1:6" x14ac:dyDescent="0.2">
      <c r="A1782" s="21">
        <v>143470229</v>
      </c>
      <c r="B1782" s="21">
        <v>5540246187987</v>
      </c>
      <c r="C1782" s="20">
        <v>44899</v>
      </c>
      <c r="D1782" s="22">
        <v>4455</v>
      </c>
      <c r="E1782" s="14">
        <v>202212</v>
      </c>
      <c r="F1782" s="63" t="s">
        <v>2554</v>
      </c>
    </row>
    <row r="1783" spans="1:6" x14ac:dyDescent="0.2">
      <c r="A1783" s="18">
        <v>143470229</v>
      </c>
      <c r="B1783" s="18">
        <v>5540246188200</v>
      </c>
      <c r="C1783" s="17">
        <v>44899</v>
      </c>
      <c r="D1783" s="19">
        <v>1114</v>
      </c>
      <c r="E1783" s="14">
        <v>202212</v>
      </c>
      <c r="F1783" s="59" t="s">
        <v>2552</v>
      </c>
    </row>
    <row r="1784" spans="1:6" x14ac:dyDescent="0.2">
      <c r="A1784" s="18">
        <v>143470230</v>
      </c>
      <c r="B1784" s="18">
        <v>5540246175049</v>
      </c>
      <c r="C1784" s="17">
        <v>44905</v>
      </c>
      <c r="D1784" s="19">
        <v>1114</v>
      </c>
      <c r="E1784" s="14">
        <v>202212</v>
      </c>
      <c r="F1784" s="63" t="s">
        <v>2554</v>
      </c>
    </row>
    <row r="1785" spans="1:6" x14ac:dyDescent="0.2">
      <c r="A1785" s="21">
        <v>143470230</v>
      </c>
      <c r="B1785" s="21">
        <v>5540246175050</v>
      </c>
      <c r="C1785" s="20">
        <v>44905</v>
      </c>
      <c r="D1785" s="22">
        <v>1114</v>
      </c>
      <c r="E1785" s="14">
        <v>202212</v>
      </c>
      <c r="F1785" s="63" t="s">
        <v>2554</v>
      </c>
    </row>
    <row r="1786" spans="1:6" x14ac:dyDescent="0.2">
      <c r="A1786" s="18">
        <v>143470230</v>
      </c>
      <c r="B1786" s="18">
        <v>5540246190743</v>
      </c>
      <c r="C1786" s="17">
        <v>44905</v>
      </c>
      <c r="D1786" s="19">
        <v>279</v>
      </c>
      <c r="E1786" s="14">
        <v>202212</v>
      </c>
      <c r="F1786" s="59" t="s">
        <v>2552</v>
      </c>
    </row>
    <row r="1787" spans="1:6" x14ac:dyDescent="0.2">
      <c r="A1787" s="21">
        <v>143470246</v>
      </c>
      <c r="B1787" s="21">
        <v>5540246182684</v>
      </c>
      <c r="C1787" s="20">
        <v>44907</v>
      </c>
      <c r="D1787" s="22">
        <v>140</v>
      </c>
      <c r="E1787" s="14">
        <v>202212</v>
      </c>
      <c r="F1787" s="63" t="s">
        <v>2554</v>
      </c>
    </row>
    <row r="1788" spans="1:6" x14ac:dyDescent="0.2">
      <c r="A1788" s="18">
        <v>143470246</v>
      </c>
      <c r="B1788" s="18">
        <v>5540246183844</v>
      </c>
      <c r="C1788" s="17">
        <v>44907</v>
      </c>
      <c r="D1788" s="19">
        <v>186</v>
      </c>
      <c r="E1788" s="14">
        <v>202212</v>
      </c>
      <c r="F1788" s="63" t="s">
        <v>2554</v>
      </c>
    </row>
    <row r="1789" spans="1:6" x14ac:dyDescent="0.2">
      <c r="A1789" s="18">
        <v>143470246</v>
      </c>
      <c r="B1789" s="18">
        <v>5540246194467</v>
      </c>
      <c r="C1789" s="17">
        <v>44907</v>
      </c>
      <c r="D1789" s="19">
        <v>12473</v>
      </c>
      <c r="E1789" s="14">
        <v>202212</v>
      </c>
      <c r="F1789" s="59" t="s">
        <v>2552</v>
      </c>
    </row>
    <row r="1790" spans="1:6" x14ac:dyDescent="0.2">
      <c r="A1790" s="21">
        <v>143470255</v>
      </c>
      <c r="B1790" s="21">
        <v>5540246171759</v>
      </c>
      <c r="C1790" s="20">
        <v>44917</v>
      </c>
      <c r="D1790" s="22">
        <v>3341</v>
      </c>
      <c r="E1790" s="14">
        <v>202212</v>
      </c>
      <c r="F1790" s="63" t="s">
        <v>2554</v>
      </c>
    </row>
    <row r="1791" spans="1:6" x14ac:dyDescent="0.2">
      <c r="A1791" s="18">
        <v>143470255</v>
      </c>
      <c r="B1791" s="18">
        <v>5540246177133</v>
      </c>
      <c r="C1791" s="17">
        <v>44917</v>
      </c>
      <c r="D1791" s="19">
        <v>10023</v>
      </c>
      <c r="E1791" s="14">
        <v>202212</v>
      </c>
      <c r="F1791" s="63" t="s">
        <v>2554</v>
      </c>
    </row>
    <row r="1792" spans="1:6" x14ac:dyDescent="0.2">
      <c r="A1792" s="21">
        <v>143470255</v>
      </c>
      <c r="B1792" s="21">
        <v>5540246192148</v>
      </c>
      <c r="C1792" s="20">
        <v>44917</v>
      </c>
      <c r="D1792" s="22">
        <v>6960</v>
      </c>
      <c r="E1792" s="14">
        <v>202212</v>
      </c>
      <c r="F1792" s="63" t="s">
        <v>2554</v>
      </c>
    </row>
    <row r="1793" spans="1:6" x14ac:dyDescent="0.2">
      <c r="A1793" s="18">
        <v>143470255</v>
      </c>
      <c r="B1793" s="18">
        <v>5540246192518</v>
      </c>
      <c r="C1793" s="17">
        <v>44917</v>
      </c>
      <c r="D1793" s="19">
        <v>5847</v>
      </c>
      <c r="E1793" s="14">
        <v>202212</v>
      </c>
      <c r="F1793" s="59" t="s">
        <v>2552</v>
      </c>
    </row>
    <row r="1794" spans="1:6" x14ac:dyDescent="0.2">
      <c r="A1794" s="18">
        <v>143470275</v>
      </c>
      <c r="B1794" s="18">
        <v>5540246176294</v>
      </c>
      <c r="C1794" s="17">
        <v>44900</v>
      </c>
      <c r="D1794" s="19">
        <v>1485</v>
      </c>
      <c r="E1794" s="14">
        <v>202212</v>
      </c>
      <c r="F1794" s="63" t="s">
        <v>2554</v>
      </c>
    </row>
    <row r="1795" spans="1:6" x14ac:dyDescent="0.2">
      <c r="A1795" s="21">
        <v>143470275</v>
      </c>
      <c r="B1795" s="21">
        <v>5540246176295</v>
      </c>
      <c r="C1795" s="20">
        <v>44900</v>
      </c>
      <c r="D1795" s="22">
        <v>7424</v>
      </c>
      <c r="E1795" s="14">
        <v>202212</v>
      </c>
      <c r="F1795" s="63" t="s">
        <v>2554</v>
      </c>
    </row>
    <row r="1796" spans="1:6" x14ac:dyDescent="0.2">
      <c r="A1796" s="21">
        <v>143470275</v>
      </c>
      <c r="B1796" s="21">
        <v>5540246187987</v>
      </c>
      <c r="C1796" s="20">
        <v>44900</v>
      </c>
      <c r="D1796" s="22">
        <v>4455</v>
      </c>
      <c r="E1796" s="14">
        <v>202212</v>
      </c>
      <c r="F1796" s="59" t="s">
        <v>2552</v>
      </c>
    </row>
    <row r="1797" spans="1:6" x14ac:dyDescent="0.2">
      <c r="A1797" s="21">
        <v>143470276</v>
      </c>
      <c r="B1797" s="21">
        <v>5540246174174</v>
      </c>
      <c r="C1797" s="20">
        <v>44900</v>
      </c>
      <c r="D1797" s="22">
        <v>232</v>
      </c>
      <c r="E1797" s="14">
        <v>202212</v>
      </c>
      <c r="F1797" s="63" t="s">
        <v>2554</v>
      </c>
    </row>
    <row r="1798" spans="1:6" x14ac:dyDescent="0.2">
      <c r="A1798" s="21">
        <v>143470276</v>
      </c>
      <c r="B1798" s="21">
        <v>5540246176699</v>
      </c>
      <c r="C1798" s="20">
        <v>44900</v>
      </c>
      <c r="D1798" s="22">
        <v>8352</v>
      </c>
      <c r="E1798" s="14">
        <v>202212</v>
      </c>
      <c r="F1798" s="63" t="s">
        <v>2554</v>
      </c>
    </row>
    <row r="1799" spans="1:6" x14ac:dyDescent="0.2">
      <c r="A1799" s="18">
        <v>143470276</v>
      </c>
      <c r="B1799" s="18">
        <v>5540246192102</v>
      </c>
      <c r="C1799" s="17">
        <v>44900</v>
      </c>
      <c r="D1799" s="19">
        <v>4009</v>
      </c>
      <c r="E1799" s="14">
        <v>202212</v>
      </c>
      <c r="F1799" s="59" t="s">
        <v>2552</v>
      </c>
    </row>
    <row r="1800" spans="1:6" x14ac:dyDescent="0.2">
      <c r="A1800" s="21">
        <v>143470313</v>
      </c>
      <c r="B1800" s="21">
        <v>5540246194632</v>
      </c>
      <c r="C1800" s="20">
        <v>44926</v>
      </c>
      <c r="D1800" s="22">
        <v>919</v>
      </c>
      <c r="E1800" s="14">
        <v>202212</v>
      </c>
      <c r="F1800" s="59" t="s">
        <v>2552</v>
      </c>
    </row>
    <row r="1801" spans="1:6" x14ac:dyDescent="0.2">
      <c r="A1801" s="21">
        <v>143470317</v>
      </c>
      <c r="B1801" s="21">
        <v>5540246194467</v>
      </c>
      <c r="C1801" s="20">
        <v>44914</v>
      </c>
      <c r="D1801" s="22">
        <v>58743</v>
      </c>
      <c r="E1801" s="14">
        <v>202212</v>
      </c>
      <c r="F1801" s="59" t="s">
        <v>2552</v>
      </c>
    </row>
    <row r="1802" spans="1:6" x14ac:dyDescent="0.2">
      <c r="A1802" s="18">
        <v>143470330</v>
      </c>
      <c r="B1802" s="18">
        <v>5540246174174</v>
      </c>
      <c r="C1802" s="17">
        <v>44903</v>
      </c>
      <c r="D1802" s="19">
        <v>464</v>
      </c>
      <c r="E1802" s="14">
        <v>202212</v>
      </c>
      <c r="F1802" s="59" t="s">
        <v>2552</v>
      </c>
    </row>
    <row r="1803" spans="1:6" x14ac:dyDescent="0.2">
      <c r="A1803" s="18">
        <v>143470332</v>
      </c>
      <c r="B1803" s="18">
        <v>5540246176295</v>
      </c>
      <c r="C1803" s="17">
        <v>44903</v>
      </c>
      <c r="D1803" s="19">
        <v>4455</v>
      </c>
      <c r="E1803" s="14">
        <v>202212</v>
      </c>
      <c r="F1803" s="63" t="s">
        <v>2554</v>
      </c>
    </row>
    <row r="1804" spans="1:6" x14ac:dyDescent="0.2">
      <c r="A1804" s="21">
        <v>143470332</v>
      </c>
      <c r="B1804" s="21">
        <v>5540246187987</v>
      </c>
      <c r="C1804" s="20">
        <v>44903</v>
      </c>
      <c r="D1804" s="22">
        <v>6682</v>
      </c>
      <c r="E1804" s="14">
        <v>202212</v>
      </c>
      <c r="F1804" s="59" t="s">
        <v>2552</v>
      </c>
    </row>
    <row r="1805" spans="1:6" x14ac:dyDescent="0.2">
      <c r="A1805" s="21">
        <v>143470334</v>
      </c>
      <c r="B1805" s="21">
        <v>5540246177133</v>
      </c>
      <c r="C1805" s="20">
        <v>44921</v>
      </c>
      <c r="D1805" s="22">
        <v>9466</v>
      </c>
      <c r="E1805" s="14">
        <v>202212</v>
      </c>
      <c r="F1805" s="63" t="s">
        <v>2554</v>
      </c>
    </row>
    <row r="1806" spans="1:6" x14ac:dyDescent="0.2">
      <c r="A1806" s="18">
        <v>143470334</v>
      </c>
      <c r="B1806" s="18">
        <v>5540246192148</v>
      </c>
      <c r="C1806" s="17">
        <v>44921</v>
      </c>
      <c r="D1806" s="19">
        <v>15312</v>
      </c>
      <c r="E1806" s="14">
        <v>202212</v>
      </c>
      <c r="F1806" s="59" t="s">
        <v>2552</v>
      </c>
    </row>
    <row r="1807" spans="1:6" x14ac:dyDescent="0.2">
      <c r="A1807" s="21">
        <v>143470335</v>
      </c>
      <c r="B1807" s="21">
        <v>5540246190727</v>
      </c>
      <c r="C1807" s="20">
        <v>44917</v>
      </c>
      <c r="D1807" s="22">
        <v>877</v>
      </c>
      <c r="E1807" s="14">
        <v>202212</v>
      </c>
      <c r="F1807" s="59" t="s">
        <v>2552</v>
      </c>
    </row>
    <row r="1808" spans="1:6" x14ac:dyDescent="0.2">
      <c r="A1808" s="18">
        <v>143470339</v>
      </c>
      <c r="B1808" s="18">
        <v>5540246186325</v>
      </c>
      <c r="C1808" s="17">
        <v>44905</v>
      </c>
      <c r="D1808" s="19">
        <v>418</v>
      </c>
      <c r="E1808" s="14">
        <v>202212</v>
      </c>
      <c r="F1808" s="59" t="s">
        <v>2552</v>
      </c>
    </row>
    <row r="1809" spans="1:6" x14ac:dyDescent="0.2">
      <c r="A1809" s="18">
        <v>143470340</v>
      </c>
      <c r="B1809" s="18">
        <v>5540246173472</v>
      </c>
      <c r="C1809" s="17">
        <v>44907</v>
      </c>
      <c r="D1809" s="19">
        <v>279</v>
      </c>
      <c r="E1809" s="14">
        <v>202212</v>
      </c>
      <c r="F1809" s="63" t="s">
        <v>2554</v>
      </c>
    </row>
    <row r="1810" spans="1:6" x14ac:dyDescent="0.2">
      <c r="A1810" s="21">
        <v>143470340</v>
      </c>
      <c r="B1810" s="21">
        <v>5540246174095</v>
      </c>
      <c r="C1810" s="20">
        <v>44907</v>
      </c>
      <c r="D1810" s="22">
        <v>70</v>
      </c>
      <c r="E1810" s="14">
        <v>202212</v>
      </c>
      <c r="F1810" s="63" t="s">
        <v>2554</v>
      </c>
    </row>
    <row r="1811" spans="1:6" x14ac:dyDescent="0.2">
      <c r="A1811" s="18">
        <v>143470340</v>
      </c>
      <c r="B1811" s="18">
        <v>5540246175047</v>
      </c>
      <c r="C1811" s="17">
        <v>44907</v>
      </c>
      <c r="D1811" s="19">
        <v>418</v>
      </c>
      <c r="E1811" s="14">
        <v>202212</v>
      </c>
      <c r="F1811" s="63" t="s">
        <v>2554</v>
      </c>
    </row>
    <row r="1812" spans="1:6" x14ac:dyDescent="0.2">
      <c r="A1812" s="21">
        <v>143470340</v>
      </c>
      <c r="B1812" s="21">
        <v>5540246175049</v>
      </c>
      <c r="C1812" s="20">
        <v>44907</v>
      </c>
      <c r="D1812" s="22">
        <v>557</v>
      </c>
      <c r="E1812" s="14">
        <v>202212</v>
      </c>
      <c r="F1812" s="63" t="s">
        <v>2554</v>
      </c>
    </row>
    <row r="1813" spans="1:6" x14ac:dyDescent="0.2">
      <c r="A1813" s="18">
        <v>143470340</v>
      </c>
      <c r="B1813" s="18">
        <v>5540246175050</v>
      </c>
      <c r="C1813" s="17">
        <v>44907</v>
      </c>
      <c r="D1813" s="19">
        <v>557</v>
      </c>
      <c r="E1813" s="14">
        <v>202212</v>
      </c>
      <c r="F1813" s="59" t="s">
        <v>2552</v>
      </c>
    </row>
    <row r="1814" spans="1:6" x14ac:dyDescent="0.2">
      <c r="A1814" s="21">
        <v>143470356</v>
      </c>
      <c r="B1814" s="21">
        <v>5540246183554</v>
      </c>
      <c r="C1814" s="20">
        <v>44917</v>
      </c>
      <c r="D1814" s="22">
        <v>891</v>
      </c>
      <c r="E1814" s="14">
        <v>202212</v>
      </c>
      <c r="F1814" s="63" t="s">
        <v>2554</v>
      </c>
    </row>
    <row r="1815" spans="1:6" x14ac:dyDescent="0.2">
      <c r="A1815" s="18">
        <v>143470356</v>
      </c>
      <c r="B1815" s="18">
        <v>5540246183558</v>
      </c>
      <c r="C1815" s="17">
        <v>44910</v>
      </c>
      <c r="D1815" s="19">
        <v>2599</v>
      </c>
      <c r="E1815" s="14">
        <v>202212</v>
      </c>
      <c r="F1815" s="63" t="s">
        <v>2554</v>
      </c>
    </row>
    <row r="1816" spans="1:6" x14ac:dyDescent="0.2">
      <c r="A1816" s="21">
        <v>143470356</v>
      </c>
      <c r="B1816" s="21">
        <v>5540246183560</v>
      </c>
      <c r="C1816" s="20">
        <v>44917</v>
      </c>
      <c r="D1816" s="22">
        <v>446</v>
      </c>
      <c r="E1816" s="14">
        <v>202212</v>
      </c>
      <c r="F1816" s="63" t="s">
        <v>2554</v>
      </c>
    </row>
    <row r="1817" spans="1:6" x14ac:dyDescent="0.2">
      <c r="A1817" s="18">
        <v>143470356</v>
      </c>
      <c r="B1817" s="18">
        <v>5540246192209</v>
      </c>
      <c r="C1817" s="17">
        <v>44910</v>
      </c>
      <c r="D1817" s="19">
        <v>2228</v>
      </c>
      <c r="E1817" s="14">
        <v>202212</v>
      </c>
      <c r="F1817" s="63" t="s">
        <v>2554</v>
      </c>
    </row>
    <row r="1818" spans="1:6" x14ac:dyDescent="0.2">
      <c r="A1818" s="21">
        <v>143470356</v>
      </c>
      <c r="B1818" s="21">
        <v>5540246192462</v>
      </c>
      <c r="C1818" s="20">
        <v>44910</v>
      </c>
      <c r="D1818" s="22">
        <v>1114</v>
      </c>
      <c r="E1818" s="14">
        <v>202212</v>
      </c>
      <c r="F1818" s="63" t="s">
        <v>2554</v>
      </c>
    </row>
    <row r="1819" spans="1:6" x14ac:dyDescent="0.2">
      <c r="A1819" s="18">
        <v>143470356</v>
      </c>
      <c r="B1819" s="18">
        <v>5540246192594</v>
      </c>
      <c r="C1819" s="17">
        <v>44910</v>
      </c>
      <c r="D1819" s="19">
        <v>1485</v>
      </c>
      <c r="E1819" s="14">
        <v>202212</v>
      </c>
      <c r="F1819" s="63" t="s">
        <v>2554</v>
      </c>
    </row>
    <row r="1820" spans="1:6" x14ac:dyDescent="0.2">
      <c r="A1820" s="21">
        <v>143470356</v>
      </c>
      <c r="B1820" s="21">
        <v>5540246192831</v>
      </c>
      <c r="C1820" s="20">
        <v>44910</v>
      </c>
      <c r="D1820" s="22">
        <v>1300</v>
      </c>
      <c r="E1820" s="14">
        <v>202212</v>
      </c>
      <c r="F1820" s="59" t="s">
        <v>2552</v>
      </c>
    </row>
    <row r="1821" spans="1:6" x14ac:dyDescent="0.2">
      <c r="A1821" s="18">
        <v>143470363</v>
      </c>
      <c r="B1821" s="18">
        <v>5540246173906</v>
      </c>
      <c r="C1821" s="17">
        <v>44912</v>
      </c>
      <c r="D1821" s="19">
        <v>3267</v>
      </c>
      <c r="E1821" s="14">
        <v>202212</v>
      </c>
      <c r="F1821" s="63" t="s">
        <v>2554</v>
      </c>
    </row>
    <row r="1822" spans="1:6" x14ac:dyDescent="0.2">
      <c r="A1822" s="21">
        <v>143470363</v>
      </c>
      <c r="B1822" s="21">
        <v>5540246181016</v>
      </c>
      <c r="C1822" s="20">
        <v>44912</v>
      </c>
      <c r="D1822" s="22">
        <v>7128</v>
      </c>
      <c r="E1822" s="14">
        <v>202212</v>
      </c>
      <c r="F1822" s="59" t="s">
        <v>2552</v>
      </c>
    </row>
    <row r="1823" spans="1:6" x14ac:dyDescent="0.2">
      <c r="A1823" s="21">
        <v>143470382</v>
      </c>
      <c r="B1823" s="21">
        <v>5540246172978</v>
      </c>
      <c r="C1823" s="20">
        <v>44904</v>
      </c>
      <c r="D1823" s="22">
        <v>836</v>
      </c>
      <c r="E1823" s="14">
        <v>202212</v>
      </c>
      <c r="F1823" s="63" t="s">
        <v>2554</v>
      </c>
    </row>
    <row r="1824" spans="1:6" x14ac:dyDescent="0.2">
      <c r="A1824" s="18">
        <v>143470382</v>
      </c>
      <c r="B1824" s="18">
        <v>5540246188175</v>
      </c>
      <c r="C1824" s="17">
        <v>44904</v>
      </c>
      <c r="D1824" s="19">
        <v>186</v>
      </c>
      <c r="E1824" s="14">
        <v>202212</v>
      </c>
      <c r="F1824" s="59" t="s">
        <v>2552</v>
      </c>
    </row>
    <row r="1825" spans="1:6" x14ac:dyDescent="0.2">
      <c r="A1825" s="21">
        <v>143480432</v>
      </c>
      <c r="B1825" s="21">
        <v>5540246172539</v>
      </c>
      <c r="C1825" s="20">
        <v>44905</v>
      </c>
      <c r="D1825" s="22">
        <v>47</v>
      </c>
      <c r="E1825" s="14">
        <v>202212</v>
      </c>
      <c r="F1825" s="63" t="s">
        <v>2554</v>
      </c>
    </row>
    <row r="1826" spans="1:6" x14ac:dyDescent="0.2">
      <c r="A1826" s="18">
        <v>143480432</v>
      </c>
      <c r="B1826" s="18">
        <v>5540246172978</v>
      </c>
      <c r="C1826" s="17">
        <v>44905</v>
      </c>
      <c r="D1826" s="19">
        <v>1671</v>
      </c>
      <c r="E1826" s="14">
        <v>202212</v>
      </c>
      <c r="F1826" s="63" t="s">
        <v>2554</v>
      </c>
    </row>
    <row r="1827" spans="1:6" x14ac:dyDescent="0.2">
      <c r="A1827" s="18">
        <v>143480432</v>
      </c>
      <c r="B1827" s="18">
        <v>5540246174174</v>
      </c>
      <c r="C1827" s="17">
        <v>44905</v>
      </c>
      <c r="D1827" s="19">
        <v>464</v>
      </c>
      <c r="E1827" s="14">
        <v>202212</v>
      </c>
      <c r="F1827" s="63" t="s">
        <v>2554</v>
      </c>
    </row>
    <row r="1828" spans="1:6" x14ac:dyDescent="0.2">
      <c r="A1828" s="21">
        <v>143480432</v>
      </c>
      <c r="B1828" s="21">
        <v>5540246176699</v>
      </c>
      <c r="C1828" s="20">
        <v>44905</v>
      </c>
      <c r="D1828" s="22">
        <v>6264</v>
      </c>
      <c r="E1828" s="14">
        <v>202212</v>
      </c>
      <c r="F1828" s="59" t="s">
        <v>2552</v>
      </c>
    </row>
    <row r="1829" spans="1:6" x14ac:dyDescent="0.2">
      <c r="A1829" s="21">
        <v>143480433</v>
      </c>
      <c r="B1829" s="21">
        <v>5540246176295</v>
      </c>
      <c r="C1829" s="20">
        <v>44905</v>
      </c>
      <c r="D1829" s="22">
        <v>7424</v>
      </c>
      <c r="E1829" s="14">
        <v>202212</v>
      </c>
      <c r="F1829" s="59" t="s">
        <v>2552</v>
      </c>
    </row>
    <row r="1830" spans="1:6" x14ac:dyDescent="0.2">
      <c r="A1830" s="21">
        <v>143480480</v>
      </c>
      <c r="B1830" s="21">
        <v>5540246187987</v>
      </c>
      <c r="C1830" s="20">
        <v>44906</v>
      </c>
      <c r="D1830" s="22">
        <v>2228</v>
      </c>
      <c r="E1830" s="14">
        <v>202212</v>
      </c>
      <c r="F1830" s="59" t="s">
        <v>2552</v>
      </c>
    </row>
    <row r="1831" spans="1:6" x14ac:dyDescent="0.2">
      <c r="A1831" s="18">
        <v>143480481</v>
      </c>
      <c r="B1831" s="18">
        <v>5540246172669</v>
      </c>
      <c r="C1831" s="17">
        <v>44906</v>
      </c>
      <c r="D1831" s="19">
        <v>279</v>
      </c>
      <c r="E1831" s="14">
        <v>202212</v>
      </c>
      <c r="F1831" s="63" t="s">
        <v>2554</v>
      </c>
    </row>
    <row r="1832" spans="1:6" x14ac:dyDescent="0.2">
      <c r="A1832" s="21">
        <v>143480481</v>
      </c>
      <c r="B1832" s="21">
        <v>5540246172978</v>
      </c>
      <c r="C1832" s="20">
        <v>44906</v>
      </c>
      <c r="D1832" s="22">
        <v>836</v>
      </c>
      <c r="E1832" s="14">
        <v>202212</v>
      </c>
      <c r="F1832" s="63" t="s">
        <v>2554</v>
      </c>
    </row>
    <row r="1833" spans="1:6" x14ac:dyDescent="0.2">
      <c r="A1833" s="18">
        <v>143480481</v>
      </c>
      <c r="B1833" s="18">
        <v>5540246174174</v>
      </c>
      <c r="C1833" s="17">
        <v>44906</v>
      </c>
      <c r="D1833" s="19">
        <v>232</v>
      </c>
      <c r="E1833" s="14">
        <v>202212</v>
      </c>
      <c r="F1833" s="63" t="s">
        <v>2554</v>
      </c>
    </row>
    <row r="1834" spans="1:6" x14ac:dyDescent="0.2">
      <c r="A1834" s="18">
        <v>143480481</v>
      </c>
      <c r="B1834" s="18">
        <v>5540246192102</v>
      </c>
      <c r="C1834" s="17">
        <v>44906</v>
      </c>
      <c r="D1834" s="19">
        <v>4009</v>
      </c>
      <c r="E1834" s="14">
        <v>202212</v>
      </c>
      <c r="F1834" s="59" t="s">
        <v>2552</v>
      </c>
    </row>
    <row r="1835" spans="1:6" x14ac:dyDescent="0.2">
      <c r="A1835" s="18">
        <v>143480485</v>
      </c>
      <c r="B1835" s="18">
        <v>5540246186325</v>
      </c>
      <c r="C1835" s="17">
        <v>44907</v>
      </c>
      <c r="D1835" s="19">
        <v>140</v>
      </c>
      <c r="E1835" s="14">
        <v>202212</v>
      </c>
      <c r="F1835" s="59" t="s">
        <v>2552</v>
      </c>
    </row>
    <row r="1836" spans="1:6" x14ac:dyDescent="0.2">
      <c r="A1836" s="21">
        <v>143480489</v>
      </c>
      <c r="B1836" s="21">
        <v>5540246173472</v>
      </c>
      <c r="C1836" s="20">
        <v>44911</v>
      </c>
      <c r="D1836" s="22">
        <v>279</v>
      </c>
      <c r="E1836" s="14">
        <v>202212</v>
      </c>
      <c r="F1836" s="63" t="s">
        <v>2554</v>
      </c>
    </row>
    <row r="1837" spans="1:6" x14ac:dyDescent="0.2">
      <c r="A1837" s="18">
        <v>143480489</v>
      </c>
      <c r="B1837" s="18">
        <v>5540246175047</v>
      </c>
      <c r="C1837" s="17">
        <v>44911</v>
      </c>
      <c r="D1837" s="19">
        <v>209</v>
      </c>
      <c r="E1837" s="14">
        <v>202212</v>
      </c>
      <c r="F1837" s="63" t="s">
        <v>2554</v>
      </c>
    </row>
    <row r="1838" spans="1:6" x14ac:dyDescent="0.2">
      <c r="A1838" s="21">
        <v>143480489</v>
      </c>
      <c r="B1838" s="21">
        <v>5540246175049</v>
      </c>
      <c r="C1838" s="20">
        <v>44911</v>
      </c>
      <c r="D1838" s="22">
        <v>557</v>
      </c>
      <c r="E1838" s="14">
        <v>202212</v>
      </c>
      <c r="F1838" s="63" t="s">
        <v>2554</v>
      </c>
    </row>
    <row r="1839" spans="1:6" x14ac:dyDescent="0.2">
      <c r="A1839" s="18">
        <v>143480489</v>
      </c>
      <c r="B1839" s="18">
        <v>5540246175050</v>
      </c>
      <c r="C1839" s="17">
        <v>44911</v>
      </c>
      <c r="D1839" s="19">
        <v>557</v>
      </c>
      <c r="E1839" s="14">
        <v>202212</v>
      </c>
      <c r="F1839" s="59" t="s">
        <v>2552</v>
      </c>
    </row>
    <row r="1840" spans="1:6" x14ac:dyDescent="0.2">
      <c r="A1840" s="18">
        <v>143480505</v>
      </c>
      <c r="B1840" s="18">
        <v>5540246192102</v>
      </c>
      <c r="C1840" s="17">
        <v>44905</v>
      </c>
      <c r="D1840" s="19">
        <v>6014</v>
      </c>
      <c r="E1840" s="14">
        <v>202212</v>
      </c>
      <c r="F1840" s="59" t="s">
        <v>2552</v>
      </c>
    </row>
    <row r="1841" spans="1:6" x14ac:dyDescent="0.2">
      <c r="A1841" s="21">
        <v>143480513</v>
      </c>
      <c r="B1841" s="21">
        <v>5540246171933</v>
      </c>
      <c r="C1841" s="20">
        <v>44907</v>
      </c>
      <c r="D1841" s="22">
        <v>2228</v>
      </c>
      <c r="E1841" s="14">
        <v>202212</v>
      </c>
      <c r="F1841" s="63" t="s">
        <v>2554</v>
      </c>
    </row>
    <row r="1842" spans="1:6" x14ac:dyDescent="0.2">
      <c r="A1842" s="18">
        <v>143480513</v>
      </c>
      <c r="B1842" s="18">
        <v>5540246176294</v>
      </c>
      <c r="C1842" s="17">
        <v>44907</v>
      </c>
      <c r="D1842" s="19">
        <v>1485</v>
      </c>
      <c r="E1842" s="14">
        <v>202212</v>
      </c>
      <c r="F1842" s="63" t="s">
        <v>2554</v>
      </c>
    </row>
    <row r="1843" spans="1:6" x14ac:dyDescent="0.2">
      <c r="A1843" s="21">
        <v>143480513</v>
      </c>
      <c r="B1843" s="21">
        <v>5540246176295</v>
      </c>
      <c r="C1843" s="20">
        <v>44907</v>
      </c>
      <c r="D1843" s="22">
        <v>7424</v>
      </c>
      <c r="E1843" s="14">
        <v>202212</v>
      </c>
      <c r="F1843" s="63" t="s">
        <v>2554</v>
      </c>
    </row>
    <row r="1844" spans="1:6" x14ac:dyDescent="0.2">
      <c r="A1844" s="21">
        <v>143480513</v>
      </c>
      <c r="B1844" s="21">
        <v>5540246187987</v>
      </c>
      <c r="C1844" s="20">
        <v>44907</v>
      </c>
      <c r="D1844" s="22">
        <v>3341</v>
      </c>
      <c r="E1844" s="14">
        <v>202212</v>
      </c>
      <c r="F1844" s="59" t="s">
        <v>2552</v>
      </c>
    </row>
    <row r="1845" spans="1:6" x14ac:dyDescent="0.2">
      <c r="A1845" s="21">
        <v>143480514</v>
      </c>
      <c r="B1845" s="21">
        <v>5540246172539</v>
      </c>
      <c r="C1845" s="20">
        <v>44907</v>
      </c>
      <c r="D1845" s="22">
        <v>47</v>
      </c>
      <c r="E1845" s="14">
        <v>202212</v>
      </c>
      <c r="F1845" s="63" t="s">
        <v>2554</v>
      </c>
    </row>
    <row r="1846" spans="1:6" x14ac:dyDescent="0.2">
      <c r="A1846" s="18">
        <v>143480514</v>
      </c>
      <c r="B1846" s="18">
        <v>5540246172669</v>
      </c>
      <c r="C1846" s="17">
        <v>44907</v>
      </c>
      <c r="D1846" s="19">
        <v>279</v>
      </c>
      <c r="E1846" s="14">
        <v>202212</v>
      </c>
      <c r="F1846" s="63" t="s">
        <v>2554</v>
      </c>
    </row>
    <row r="1847" spans="1:6" x14ac:dyDescent="0.2">
      <c r="A1847" s="21">
        <v>143480514</v>
      </c>
      <c r="B1847" s="21">
        <v>5540246172978</v>
      </c>
      <c r="C1847" s="20">
        <v>44907</v>
      </c>
      <c r="D1847" s="22">
        <v>1671</v>
      </c>
      <c r="E1847" s="14">
        <v>202212</v>
      </c>
      <c r="F1847" s="63" t="s">
        <v>2554</v>
      </c>
    </row>
    <row r="1848" spans="1:6" x14ac:dyDescent="0.2">
      <c r="A1848" s="18">
        <v>143480514</v>
      </c>
      <c r="B1848" s="18">
        <v>5540246174174</v>
      </c>
      <c r="C1848" s="17">
        <v>44907</v>
      </c>
      <c r="D1848" s="19">
        <v>232</v>
      </c>
      <c r="E1848" s="14">
        <v>202212</v>
      </c>
      <c r="F1848" s="63" t="s">
        <v>2554</v>
      </c>
    </row>
    <row r="1849" spans="1:6" x14ac:dyDescent="0.2">
      <c r="A1849" s="21">
        <v>143480514</v>
      </c>
      <c r="B1849" s="21">
        <v>5540246176699</v>
      </c>
      <c r="C1849" s="20">
        <v>44907</v>
      </c>
      <c r="D1849" s="22">
        <v>6264</v>
      </c>
      <c r="E1849" s="14">
        <v>202212</v>
      </c>
      <c r="F1849" s="59" t="s">
        <v>2552</v>
      </c>
    </row>
    <row r="1850" spans="1:6" x14ac:dyDescent="0.2">
      <c r="A1850" s="18">
        <v>143480521</v>
      </c>
      <c r="B1850" s="18">
        <v>5540246192148</v>
      </c>
      <c r="C1850" s="17">
        <v>44927</v>
      </c>
      <c r="D1850" s="19">
        <v>45936</v>
      </c>
      <c r="E1850" s="14">
        <v>202301</v>
      </c>
      <c r="F1850" s="59" t="s">
        <v>2552</v>
      </c>
    </row>
    <row r="1851" spans="1:6" x14ac:dyDescent="0.2">
      <c r="A1851" s="18">
        <v>143480525</v>
      </c>
      <c r="B1851" s="18">
        <v>5540246185429</v>
      </c>
      <c r="C1851" s="17">
        <v>44910</v>
      </c>
      <c r="D1851" s="19">
        <v>140</v>
      </c>
      <c r="E1851" s="14">
        <v>202212</v>
      </c>
      <c r="F1851" s="63" t="s">
        <v>2554</v>
      </c>
    </row>
    <row r="1852" spans="1:6" x14ac:dyDescent="0.2">
      <c r="A1852" s="21">
        <v>143480525</v>
      </c>
      <c r="B1852" s="21">
        <v>5540246185562</v>
      </c>
      <c r="C1852" s="20">
        <v>44910</v>
      </c>
      <c r="D1852" s="22">
        <v>140</v>
      </c>
      <c r="E1852" s="14">
        <v>202212</v>
      </c>
      <c r="F1852" s="59" t="s">
        <v>2552</v>
      </c>
    </row>
    <row r="1853" spans="1:6" x14ac:dyDescent="0.2">
      <c r="A1853" s="21">
        <v>143480537</v>
      </c>
      <c r="B1853" s="21">
        <v>5540246181061</v>
      </c>
      <c r="C1853" s="20">
        <v>44926</v>
      </c>
      <c r="D1853" s="22">
        <v>6615</v>
      </c>
      <c r="E1853" s="14">
        <v>202212</v>
      </c>
      <c r="F1853" s="63" t="s">
        <v>2554</v>
      </c>
    </row>
    <row r="1854" spans="1:6" x14ac:dyDescent="0.2">
      <c r="A1854" s="18">
        <v>143480537</v>
      </c>
      <c r="B1854" s="18">
        <v>5540246185278</v>
      </c>
      <c r="C1854" s="17">
        <v>44926</v>
      </c>
      <c r="D1854" s="19">
        <v>4477</v>
      </c>
      <c r="E1854" s="14">
        <v>202212</v>
      </c>
      <c r="F1854" s="59" t="s">
        <v>2552</v>
      </c>
    </row>
    <row r="1855" spans="1:6" x14ac:dyDescent="0.2">
      <c r="A1855" s="21">
        <v>143480539</v>
      </c>
      <c r="B1855" s="21">
        <v>5540246183130</v>
      </c>
      <c r="C1855" s="20">
        <v>44917</v>
      </c>
      <c r="D1855" s="22">
        <v>2819</v>
      </c>
      <c r="E1855" s="14">
        <v>202212</v>
      </c>
      <c r="F1855" s="63" t="s">
        <v>2554</v>
      </c>
    </row>
    <row r="1856" spans="1:6" x14ac:dyDescent="0.2">
      <c r="A1856" s="18">
        <v>143480539</v>
      </c>
      <c r="B1856" s="18">
        <v>5540246183537</v>
      </c>
      <c r="C1856" s="17">
        <v>44917</v>
      </c>
      <c r="D1856" s="19">
        <v>961</v>
      </c>
      <c r="E1856" s="14">
        <v>202212</v>
      </c>
      <c r="F1856" s="63" t="s">
        <v>2554</v>
      </c>
    </row>
    <row r="1857" spans="1:6" x14ac:dyDescent="0.2">
      <c r="A1857" s="21">
        <v>143480539</v>
      </c>
      <c r="B1857" s="21">
        <v>5540246183541</v>
      </c>
      <c r="C1857" s="20">
        <v>44917</v>
      </c>
      <c r="D1857" s="22">
        <v>1694</v>
      </c>
      <c r="E1857" s="14">
        <v>202212</v>
      </c>
      <c r="F1857" s="63" t="s">
        <v>2554</v>
      </c>
    </row>
    <row r="1858" spans="1:6" x14ac:dyDescent="0.2">
      <c r="A1858" s="18">
        <v>143480539</v>
      </c>
      <c r="B1858" s="18">
        <v>5540246183555</v>
      </c>
      <c r="C1858" s="17">
        <v>44917</v>
      </c>
      <c r="D1858" s="19">
        <v>543</v>
      </c>
      <c r="E1858" s="14">
        <v>202212</v>
      </c>
      <c r="F1858" s="63" t="s">
        <v>2554</v>
      </c>
    </row>
    <row r="1859" spans="1:6" x14ac:dyDescent="0.2">
      <c r="A1859" s="21">
        <v>143480539</v>
      </c>
      <c r="B1859" s="21">
        <v>5540246192571</v>
      </c>
      <c r="C1859" s="20">
        <v>44917</v>
      </c>
      <c r="D1859" s="22">
        <v>1203</v>
      </c>
      <c r="E1859" s="14">
        <v>202212</v>
      </c>
      <c r="F1859" s="59" t="s">
        <v>2552</v>
      </c>
    </row>
    <row r="1860" spans="1:6" x14ac:dyDescent="0.2">
      <c r="A1860" s="21">
        <v>143480547</v>
      </c>
      <c r="B1860" s="21">
        <v>5540246193316</v>
      </c>
      <c r="C1860" s="20">
        <v>44933</v>
      </c>
      <c r="D1860" s="22">
        <v>557</v>
      </c>
      <c r="E1860" s="14">
        <v>202301</v>
      </c>
      <c r="F1860" s="59" t="s">
        <v>2552</v>
      </c>
    </row>
    <row r="1861" spans="1:6" x14ac:dyDescent="0.2">
      <c r="A1861" s="21">
        <v>143480552</v>
      </c>
      <c r="B1861" s="21">
        <v>5540246194632</v>
      </c>
      <c r="C1861" s="20">
        <v>44924</v>
      </c>
      <c r="D1861" s="22">
        <v>502</v>
      </c>
      <c r="E1861" s="14">
        <v>202212</v>
      </c>
      <c r="F1861" s="59" t="s">
        <v>2552</v>
      </c>
    </row>
    <row r="1862" spans="1:6" x14ac:dyDescent="0.2">
      <c r="A1862" s="21">
        <v>143480558</v>
      </c>
      <c r="B1862" s="21">
        <v>5540246171759</v>
      </c>
      <c r="C1862" s="20">
        <v>44924</v>
      </c>
      <c r="D1862" s="22">
        <v>8770</v>
      </c>
      <c r="E1862" s="14">
        <v>202212</v>
      </c>
      <c r="F1862" s="63" t="s">
        <v>2554</v>
      </c>
    </row>
    <row r="1863" spans="1:6" x14ac:dyDescent="0.2">
      <c r="A1863" s="18">
        <v>143480558</v>
      </c>
      <c r="B1863" s="18">
        <v>5540246177133</v>
      </c>
      <c r="C1863" s="17">
        <v>44924</v>
      </c>
      <c r="D1863" s="19">
        <v>8909</v>
      </c>
      <c r="E1863" s="14">
        <v>202212</v>
      </c>
      <c r="F1863" s="63" t="s">
        <v>2554</v>
      </c>
    </row>
    <row r="1864" spans="1:6" x14ac:dyDescent="0.2">
      <c r="A1864" s="21">
        <v>143480558</v>
      </c>
      <c r="B1864" s="21">
        <v>5540246192518</v>
      </c>
      <c r="C1864" s="20">
        <v>44924</v>
      </c>
      <c r="D1864" s="22">
        <v>4176</v>
      </c>
      <c r="E1864" s="14">
        <v>202212</v>
      </c>
      <c r="F1864" s="59" t="s">
        <v>2552</v>
      </c>
    </row>
    <row r="1865" spans="1:6" x14ac:dyDescent="0.2">
      <c r="A1865" s="18">
        <v>143480563</v>
      </c>
      <c r="B1865" s="18">
        <v>5540246180522</v>
      </c>
      <c r="C1865" s="17">
        <v>44925</v>
      </c>
      <c r="D1865" s="19">
        <v>1838</v>
      </c>
      <c r="E1865" s="14">
        <v>202212</v>
      </c>
      <c r="F1865" s="59" t="s">
        <v>2552</v>
      </c>
    </row>
    <row r="1866" spans="1:6" x14ac:dyDescent="0.2">
      <c r="A1866" s="18">
        <v>143480574</v>
      </c>
      <c r="B1866" s="18">
        <v>5540246171933</v>
      </c>
      <c r="C1866" s="17">
        <v>44910</v>
      </c>
      <c r="D1866" s="19">
        <v>2228</v>
      </c>
      <c r="E1866" s="14">
        <v>202212</v>
      </c>
      <c r="F1866" s="63" t="s">
        <v>2554</v>
      </c>
    </row>
    <row r="1867" spans="1:6" x14ac:dyDescent="0.2">
      <c r="A1867" s="21">
        <v>143480574</v>
      </c>
      <c r="B1867" s="21">
        <v>5540246176295</v>
      </c>
      <c r="C1867" s="20">
        <v>44910</v>
      </c>
      <c r="D1867" s="22">
        <v>7424</v>
      </c>
      <c r="E1867" s="14">
        <v>202212</v>
      </c>
      <c r="F1867" s="63" t="s">
        <v>2554</v>
      </c>
    </row>
    <row r="1868" spans="1:6" x14ac:dyDescent="0.2">
      <c r="A1868" s="21">
        <v>143480574</v>
      </c>
      <c r="B1868" s="21">
        <v>5540246187987</v>
      </c>
      <c r="C1868" s="20">
        <v>44910</v>
      </c>
      <c r="D1868" s="22">
        <v>2228</v>
      </c>
      <c r="E1868" s="14">
        <v>202212</v>
      </c>
      <c r="F1868" s="59" t="s">
        <v>2552</v>
      </c>
    </row>
    <row r="1869" spans="1:6" x14ac:dyDescent="0.2">
      <c r="A1869" s="18">
        <v>143480575</v>
      </c>
      <c r="B1869" s="18">
        <v>5540246172978</v>
      </c>
      <c r="C1869" s="17">
        <v>44910</v>
      </c>
      <c r="D1869" s="19">
        <v>836</v>
      </c>
      <c r="E1869" s="14">
        <v>202212</v>
      </c>
      <c r="F1869" s="63" t="s">
        <v>2554</v>
      </c>
    </row>
    <row r="1870" spans="1:6" x14ac:dyDescent="0.2">
      <c r="A1870" s="21">
        <v>143480575</v>
      </c>
      <c r="B1870" s="21">
        <v>5540246174174</v>
      </c>
      <c r="C1870" s="20">
        <v>44910</v>
      </c>
      <c r="D1870" s="22">
        <v>348</v>
      </c>
      <c r="E1870" s="14">
        <v>202212</v>
      </c>
      <c r="F1870" s="63" t="s">
        <v>2554</v>
      </c>
    </row>
    <row r="1871" spans="1:6" x14ac:dyDescent="0.2">
      <c r="A1871" s="21">
        <v>143480575</v>
      </c>
      <c r="B1871" s="21">
        <v>5540246176699</v>
      </c>
      <c r="C1871" s="20">
        <v>44910</v>
      </c>
      <c r="D1871" s="22">
        <v>6264</v>
      </c>
      <c r="E1871" s="14">
        <v>202212</v>
      </c>
      <c r="F1871" s="63" t="s">
        <v>2554</v>
      </c>
    </row>
    <row r="1872" spans="1:6" x14ac:dyDescent="0.2">
      <c r="A1872" s="21">
        <v>143480575</v>
      </c>
      <c r="B1872" s="21">
        <v>5540246188175</v>
      </c>
      <c r="C1872" s="20">
        <v>44910</v>
      </c>
      <c r="D1872" s="22">
        <v>464</v>
      </c>
      <c r="E1872" s="14">
        <v>202212</v>
      </c>
      <c r="F1872" s="59" t="s">
        <v>2552</v>
      </c>
    </row>
    <row r="1873" spans="1:6" x14ac:dyDescent="0.2">
      <c r="A1873" s="18">
        <v>143480577</v>
      </c>
      <c r="B1873" s="18">
        <v>5540246191598</v>
      </c>
      <c r="C1873" s="17">
        <v>44911</v>
      </c>
      <c r="D1873" s="19">
        <v>1601</v>
      </c>
      <c r="E1873" s="14">
        <v>202212</v>
      </c>
      <c r="F1873" s="59" t="s">
        <v>2552</v>
      </c>
    </row>
    <row r="1874" spans="1:6" x14ac:dyDescent="0.2">
      <c r="A1874" s="21">
        <v>143480581</v>
      </c>
      <c r="B1874" s="21">
        <v>5540246188200</v>
      </c>
      <c r="C1874" s="20">
        <v>44907</v>
      </c>
      <c r="D1874" s="22">
        <v>483</v>
      </c>
      <c r="E1874" s="14">
        <v>202212</v>
      </c>
      <c r="F1874" s="59" t="s">
        <v>2552</v>
      </c>
    </row>
    <row r="1875" spans="1:6" x14ac:dyDescent="0.2">
      <c r="A1875" s="18">
        <v>143480592</v>
      </c>
      <c r="B1875" s="18">
        <v>5540246173472</v>
      </c>
      <c r="C1875" s="17">
        <v>44914</v>
      </c>
      <c r="D1875" s="19">
        <v>279</v>
      </c>
      <c r="E1875" s="14">
        <v>202212</v>
      </c>
      <c r="F1875" s="63" t="s">
        <v>2554</v>
      </c>
    </row>
    <row r="1876" spans="1:6" x14ac:dyDescent="0.2">
      <c r="A1876" s="21">
        <v>143480592</v>
      </c>
      <c r="B1876" s="21">
        <v>5540246174095</v>
      </c>
      <c r="C1876" s="20">
        <v>44914</v>
      </c>
      <c r="D1876" s="22">
        <v>70</v>
      </c>
      <c r="E1876" s="14">
        <v>202212</v>
      </c>
      <c r="F1876" s="63" t="s">
        <v>2554</v>
      </c>
    </row>
    <row r="1877" spans="1:6" x14ac:dyDescent="0.2">
      <c r="A1877" s="18">
        <v>143480592</v>
      </c>
      <c r="B1877" s="18">
        <v>5540246175047</v>
      </c>
      <c r="C1877" s="17">
        <v>44914</v>
      </c>
      <c r="D1877" s="19">
        <v>279</v>
      </c>
      <c r="E1877" s="14">
        <v>202212</v>
      </c>
      <c r="F1877" s="63" t="s">
        <v>2554</v>
      </c>
    </row>
    <row r="1878" spans="1:6" x14ac:dyDescent="0.2">
      <c r="A1878" s="21">
        <v>143480592</v>
      </c>
      <c r="B1878" s="21">
        <v>5540246175049</v>
      </c>
      <c r="C1878" s="20">
        <v>44914</v>
      </c>
      <c r="D1878" s="22">
        <v>557</v>
      </c>
      <c r="E1878" s="14">
        <v>202212</v>
      </c>
      <c r="F1878" s="63" t="s">
        <v>2554</v>
      </c>
    </row>
    <row r="1879" spans="1:6" x14ac:dyDescent="0.2">
      <c r="A1879" s="18">
        <v>143480592</v>
      </c>
      <c r="B1879" s="18">
        <v>5540246175050</v>
      </c>
      <c r="C1879" s="17">
        <v>44914</v>
      </c>
      <c r="D1879" s="19">
        <v>557</v>
      </c>
      <c r="E1879" s="14">
        <v>202212</v>
      </c>
      <c r="F1879" s="59" t="s">
        <v>2552</v>
      </c>
    </row>
    <row r="1880" spans="1:6" x14ac:dyDescent="0.2">
      <c r="A1880" s="21">
        <v>143480608</v>
      </c>
      <c r="B1880" s="21">
        <v>5540246176294</v>
      </c>
      <c r="C1880" s="20">
        <v>44911</v>
      </c>
      <c r="D1880" s="22">
        <v>1485</v>
      </c>
      <c r="E1880" s="14">
        <v>202212</v>
      </c>
      <c r="F1880" s="63" t="s">
        <v>2554</v>
      </c>
    </row>
    <row r="1881" spans="1:6" x14ac:dyDescent="0.2">
      <c r="A1881" s="18">
        <v>143480608</v>
      </c>
      <c r="B1881" s="18">
        <v>5540246176295</v>
      </c>
      <c r="C1881" s="17">
        <v>44911</v>
      </c>
      <c r="D1881" s="19">
        <v>7424</v>
      </c>
      <c r="E1881" s="14">
        <v>202212</v>
      </c>
      <c r="F1881" s="63" t="s">
        <v>2554</v>
      </c>
    </row>
    <row r="1882" spans="1:6" x14ac:dyDescent="0.2">
      <c r="A1882" s="21">
        <v>143480608</v>
      </c>
      <c r="B1882" s="21">
        <v>5540246187987</v>
      </c>
      <c r="C1882" s="20">
        <v>44911</v>
      </c>
      <c r="D1882" s="22">
        <v>4455</v>
      </c>
      <c r="E1882" s="14">
        <v>202212</v>
      </c>
      <c r="F1882" s="59" t="s">
        <v>2552</v>
      </c>
    </row>
    <row r="1883" spans="1:6" x14ac:dyDescent="0.2">
      <c r="A1883" s="18">
        <v>143480609</v>
      </c>
      <c r="B1883" s="18">
        <v>5540246176699</v>
      </c>
      <c r="C1883" s="17">
        <v>44911</v>
      </c>
      <c r="D1883" s="19">
        <v>6264</v>
      </c>
      <c r="E1883" s="14">
        <v>202212</v>
      </c>
      <c r="F1883" s="59" t="s">
        <v>2552</v>
      </c>
    </row>
    <row r="1884" spans="1:6" x14ac:dyDescent="0.2">
      <c r="A1884" s="21">
        <v>143480616</v>
      </c>
      <c r="B1884" s="21">
        <v>5540246193878</v>
      </c>
      <c r="C1884" s="20">
        <v>44947</v>
      </c>
      <c r="D1884" s="22">
        <v>24500</v>
      </c>
      <c r="E1884" s="14">
        <v>202301</v>
      </c>
      <c r="F1884" s="59" t="s">
        <v>2552</v>
      </c>
    </row>
    <row r="1885" spans="1:6" x14ac:dyDescent="0.2">
      <c r="A1885" s="21">
        <v>143480620</v>
      </c>
      <c r="B1885" s="21">
        <v>5540246188200</v>
      </c>
      <c r="C1885" s="20">
        <v>44907</v>
      </c>
      <c r="D1885" s="22">
        <v>10654</v>
      </c>
      <c r="E1885" s="14">
        <v>202212</v>
      </c>
      <c r="F1885" s="59" t="s">
        <v>2552</v>
      </c>
    </row>
    <row r="1886" spans="1:6" x14ac:dyDescent="0.2">
      <c r="A1886" s="18">
        <v>143480621</v>
      </c>
      <c r="B1886" s="18">
        <v>5540246194632</v>
      </c>
      <c r="C1886" s="17">
        <v>44920</v>
      </c>
      <c r="D1886" s="19">
        <v>613</v>
      </c>
      <c r="E1886" s="14">
        <v>202212</v>
      </c>
      <c r="F1886" s="63" t="s">
        <v>2554</v>
      </c>
    </row>
    <row r="1887" spans="1:6" x14ac:dyDescent="0.2">
      <c r="A1887" s="21">
        <v>143480621</v>
      </c>
      <c r="B1887" s="21">
        <v>5540246195250</v>
      </c>
      <c r="C1887" s="20">
        <v>44920</v>
      </c>
      <c r="D1887" s="22">
        <v>251</v>
      </c>
      <c r="E1887" s="14">
        <v>202212</v>
      </c>
      <c r="F1887" s="59" t="s">
        <v>2552</v>
      </c>
    </row>
    <row r="1888" spans="1:6" x14ac:dyDescent="0.2">
      <c r="A1888" s="18">
        <v>143480645</v>
      </c>
      <c r="B1888" s="18">
        <v>5540246182684</v>
      </c>
      <c r="C1888" s="17">
        <v>44921</v>
      </c>
      <c r="D1888" s="19">
        <v>325</v>
      </c>
      <c r="E1888" s="14">
        <v>202212</v>
      </c>
      <c r="F1888" s="63" t="s">
        <v>2554</v>
      </c>
    </row>
    <row r="1889" spans="1:6" x14ac:dyDescent="0.2">
      <c r="A1889" s="21">
        <v>143480645</v>
      </c>
      <c r="B1889" s="21">
        <v>5540246183844</v>
      </c>
      <c r="C1889" s="20">
        <v>44921</v>
      </c>
      <c r="D1889" s="22">
        <v>186</v>
      </c>
      <c r="E1889" s="14">
        <v>202212</v>
      </c>
      <c r="F1889" s="59" t="s">
        <v>2552</v>
      </c>
    </row>
    <row r="1890" spans="1:6" x14ac:dyDescent="0.2">
      <c r="A1890" s="21">
        <v>143480649</v>
      </c>
      <c r="B1890" s="21">
        <v>5540246183558</v>
      </c>
      <c r="C1890" s="20">
        <v>44920</v>
      </c>
      <c r="D1890" s="22">
        <v>1300</v>
      </c>
      <c r="E1890" s="14">
        <v>202212</v>
      </c>
      <c r="F1890" s="63" t="s">
        <v>2554</v>
      </c>
    </row>
    <row r="1891" spans="1:6" x14ac:dyDescent="0.2">
      <c r="A1891" s="18">
        <v>143480649</v>
      </c>
      <c r="B1891" s="18">
        <v>5540246192594</v>
      </c>
      <c r="C1891" s="17">
        <v>44920</v>
      </c>
      <c r="D1891" s="19">
        <v>2970</v>
      </c>
      <c r="E1891" s="14">
        <v>202212</v>
      </c>
      <c r="F1891" s="59" t="s">
        <v>2552</v>
      </c>
    </row>
    <row r="1892" spans="1:6" x14ac:dyDescent="0.2">
      <c r="A1892" s="18">
        <v>143480651</v>
      </c>
      <c r="B1892" s="18">
        <v>5540246183589</v>
      </c>
      <c r="C1892" s="17">
        <v>44925</v>
      </c>
      <c r="D1892" s="19">
        <v>1300</v>
      </c>
      <c r="E1892" s="14">
        <v>202212</v>
      </c>
      <c r="F1892" s="63" t="s">
        <v>2554</v>
      </c>
    </row>
    <row r="1893" spans="1:6" x14ac:dyDescent="0.2">
      <c r="A1893" s="21">
        <v>143480651</v>
      </c>
      <c r="B1893" s="21">
        <v>5540246194790</v>
      </c>
      <c r="C1893" s="20">
        <v>44925</v>
      </c>
      <c r="D1893" s="22">
        <v>1316</v>
      </c>
      <c r="E1893" s="14">
        <v>202212</v>
      </c>
      <c r="F1893" s="59" t="s">
        <v>2552</v>
      </c>
    </row>
    <row r="1894" spans="1:6" x14ac:dyDescent="0.2">
      <c r="A1894" s="18">
        <v>143480653</v>
      </c>
      <c r="B1894" s="18">
        <v>5540246195241</v>
      </c>
      <c r="C1894" s="17">
        <v>44926</v>
      </c>
      <c r="D1894" s="19">
        <v>743</v>
      </c>
      <c r="E1894" s="14">
        <v>202212</v>
      </c>
      <c r="F1894" s="59" t="s">
        <v>2552</v>
      </c>
    </row>
    <row r="1895" spans="1:6" x14ac:dyDescent="0.2">
      <c r="A1895" s="18">
        <v>143480655</v>
      </c>
      <c r="B1895" s="18">
        <v>5540246195653</v>
      </c>
      <c r="C1895" s="17">
        <v>44925</v>
      </c>
      <c r="D1895" s="19">
        <v>168</v>
      </c>
      <c r="E1895" s="14">
        <v>202212</v>
      </c>
      <c r="F1895" s="59" t="s">
        <v>2552</v>
      </c>
    </row>
    <row r="1896" spans="1:6" x14ac:dyDescent="0.2">
      <c r="A1896" s="21">
        <v>143490660</v>
      </c>
      <c r="B1896" s="21">
        <v>5540246172978</v>
      </c>
      <c r="C1896" s="20">
        <v>44912</v>
      </c>
      <c r="D1896" s="22">
        <v>1671</v>
      </c>
      <c r="E1896" s="14">
        <v>202212</v>
      </c>
      <c r="F1896" s="63" t="s">
        <v>2554</v>
      </c>
    </row>
    <row r="1897" spans="1:6" x14ac:dyDescent="0.2">
      <c r="A1897" s="21">
        <v>143490660</v>
      </c>
      <c r="B1897" s="21">
        <v>5540246174174</v>
      </c>
      <c r="C1897" s="20">
        <v>44912</v>
      </c>
      <c r="D1897" s="22">
        <v>348</v>
      </c>
      <c r="E1897" s="14">
        <v>202212</v>
      </c>
      <c r="F1897" s="63" t="s">
        <v>2554</v>
      </c>
    </row>
    <row r="1898" spans="1:6" x14ac:dyDescent="0.2">
      <c r="A1898" s="18">
        <v>143490660</v>
      </c>
      <c r="B1898" s="18">
        <v>5540246188175</v>
      </c>
      <c r="C1898" s="17">
        <v>44912</v>
      </c>
      <c r="D1898" s="19">
        <v>232</v>
      </c>
      <c r="E1898" s="14">
        <v>202212</v>
      </c>
      <c r="F1898" s="59" t="s">
        <v>2552</v>
      </c>
    </row>
    <row r="1899" spans="1:6" x14ac:dyDescent="0.2">
      <c r="A1899" s="18">
        <v>143490662</v>
      </c>
      <c r="B1899" s="18">
        <v>5540246171933</v>
      </c>
      <c r="C1899" s="17">
        <v>44912</v>
      </c>
      <c r="D1899" s="19">
        <v>1671</v>
      </c>
      <c r="E1899" s="14">
        <v>202212</v>
      </c>
      <c r="F1899" s="59" t="s">
        <v>2552</v>
      </c>
    </row>
    <row r="1900" spans="1:6" x14ac:dyDescent="0.2">
      <c r="A1900" s="18">
        <v>143490682</v>
      </c>
      <c r="B1900" s="18">
        <v>5540246183560</v>
      </c>
      <c r="C1900" s="17">
        <v>44917</v>
      </c>
      <c r="D1900" s="19">
        <v>669</v>
      </c>
      <c r="E1900" s="14">
        <v>202212</v>
      </c>
      <c r="F1900" s="59" t="s">
        <v>2552</v>
      </c>
    </row>
    <row r="1901" spans="1:6" x14ac:dyDescent="0.2">
      <c r="A1901" s="21">
        <v>143490683</v>
      </c>
      <c r="B1901" s="21">
        <v>5540246170256</v>
      </c>
      <c r="C1901" s="20">
        <v>44947</v>
      </c>
      <c r="D1901" s="22">
        <v>3174</v>
      </c>
      <c r="E1901" s="14">
        <v>202301</v>
      </c>
      <c r="F1901" s="63" t="s">
        <v>2554</v>
      </c>
    </row>
    <row r="1902" spans="1:6" x14ac:dyDescent="0.2">
      <c r="A1902" s="18">
        <v>143490683</v>
      </c>
      <c r="B1902" s="18">
        <v>5540246171888</v>
      </c>
      <c r="C1902" s="17">
        <v>44947</v>
      </c>
      <c r="D1902" s="19">
        <v>520</v>
      </c>
      <c r="E1902" s="14">
        <v>202301</v>
      </c>
      <c r="F1902" s="59" t="s">
        <v>2552</v>
      </c>
    </row>
    <row r="1903" spans="1:6" x14ac:dyDescent="0.2">
      <c r="A1903" s="18">
        <v>143490693</v>
      </c>
      <c r="B1903" s="18">
        <v>5540246194632</v>
      </c>
      <c r="C1903" s="17">
        <v>44928</v>
      </c>
      <c r="D1903" s="19">
        <v>826</v>
      </c>
      <c r="E1903" s="14">
        <v>202301</v>
      </c>
      <c r="F1903" s="59" t="s">
        <v>2552</v>
      </c>
    </row>
    <row r="1904" spans="1:6" x14ac:dyDescent="0.2">
      <c r="A1904" s="21">
        <v>143490694</v>
      </c>
      <c r="B1904" s="21">
        <v>5540246195250</v>
      </c>
      <c r="C1904" s="20">
        <v>44932</v>
      </c>
      <c r="D1904" s="22">
        <v>502</v>
      </c>
      <c r="E1904" s="14">
        <v>202301</v>
      </c>
      <c r="F1904" s="63" t="s">
        <v>2554</v>
      </c>
    </row>
    <row r="1905" spans="1:6" x14ac:dyDescent="0.2">
      <c r="A1905" s="18">
        <v>143490694</v>
      </c>
      <c r="B1905" s="18">
        <v>5540246196046</v>
      </c>
      <c r="C1905" s="17">
        <v>44932</v>
      </c>
      <c r="D1905" s="19">
        <v>335</v>
      </c>
      <c r="E1905" s="14">
        <v>202301</v>
      </c>
      <c r="F1905" s="59" t="s">
        <v>2552</v>
      </c>
    </row>
    <row r="1906" spans="1:6" x14ac:dyDescent="0.2">
      <c r="A1906" s="21">
        <v>143490711</v>
      </c>
      <c r="B1906" s="21">
        <v>5540246174095</v>
      </c>
      <c r="C1906" s="20">
        <v>44919</v>
      </c>
      <c r="D1906" s="22">
        <v>70</v>
      </c>
      <c r="E1906" s="14">
        <v>202212</v>
      </c>
      <c r="F1906" s="63" t="s">
        <v>2554</v>
      </c>
    </row>
    <row r="1907" spans="1:6" x14ac:dyDescent="0.2">
      <c r="A1907" s="18">
        <v>143490711</v>
      </c>
      <c r="B1907" s="18">
        <v>5540246175049</v>
      </c>
      <c r="C1907" s="17">
        <v>44919</v>
      </c>
      <c r="D1907" s="19">
        <v>696</v>
      </c>
      <c r="E1907" s="14">
        <v>202212</v>
      </c>
      <c r="F1907" s="63" t="s">
        <v>2554</v>
      </c>
    </row>
    <row r="1908" spans="1:6" x14ac:dyDescent="0.2">
      <c r="A1908" s="21">
        <v>143490711</v>
      </c>
      <c r="B1908" s="21">
        <v>5540246175050</v>
      </c>
      <c r="C1908" s="20">
        <v>44919</v>
      </c>
      <c r="D1908" s="22">
        <v>279</v>
      </c>
      <c r="E1908" s="14">
        <v>202212</v>
      </c>
      <c r="F1908" s="59" t="s">
        <v>2552</v>
      </c>
    </row>
    <row r="1909" spans="1:6" x14ac:dyDescent="0.2">
      <c r="A1909" s="21">
        <v>143490732</v>
      </c>
      <c r="B1909" s="21">
        <v>5540246196148</v>
      </c>
      <c r="C1909" s="20">
        <v>44942</v>
      </c>
      <c r="D1909" s="22">
        <v>975</v>
      </c>
      <c r="E1909" s="14">
        <v>202301</v>
      </c>
      <c r="F1909" s="59" t="s">
        <v>2552</v>
      </c>
    </row>
    <row r="1910" spans="1:6" x14ac:dyDescent="0.2">
      <c r="A1910" s="21">
        <v>143490736</v>
      </c>
      <c r="B1910" s="21">
        <v>5540246172539</v>
      </c>
      <c r="C1910" s="20">
        <v>44914</v>
      </c>
      <c r="D1910" s="22">
        <v>24</v>
      </c>
      <c r="E1910" s="14">
        <v>202212</v>
      </c>
      <c r="F1910" s="63" t="s">
        <v>2554</v>
      </c>
    </row>
    <row r="1911" spans="1:6" x14ac:dyDescent="0.2">
      <c r="A1911" s="18">
        <v>143490736</v>
      </c>
      <c r="B1911" s="18">
        <v>5540246172669</v>
      </c>
      <c r="C1911" s="17">
        <v>44914</v>
      </c>
      <c r="D1911" s="19">
        <v>279</v>
      </c>
      <c r="E1911" s="14">
        <v>202212</v>
      </c>
      <c r="F1911" s="63" t="s">
        <v>2554</v>
      </c>
    </row>
    <row r="1912" spans="1:6" x14ac:dyDescent="0.2">
      <c r="A1912" s="21">
        <v>143490736</v>
      </c>
      <c r="B1912" s="21">
        <v>5540246172978</v>
      </c>
      <c r="C1912" s="20">
        <v>44914</v>
      </c>
      <c r="D1912" s="22">
        <v>1671</v>
      </c>
      <c r="E1912" s="14">
        <v>202212</v>
      </c>
      <c r="F1912" s="63" t="s">
        <v>2554</v>
      </c>
    </row>
    <row r="1913" spans="1:6" x14ac:dyDescent="0.2">
      <c r="A1913" s="21">
        <v>143490736</v>
      </c>
      <c r="B1913" s="21">
        <v>5540246174174</v>
      </c>
      <c r="C1913" s="20">
        <v>44914</v>
      </c>
      <c r="D1913" s="22">
        <v>232</v>
      </c>
      <c r="E1913" s="14">
        <v>202212</v>
      </c>
      <c r="F1913" s="63" t="s">
        <v>2554</v>
      </c>
    </row>
    <row r="1914" spans="1:6" x14ac:dyDescent="0.2">
      <c r="A1914" s="18">
        <v>143490736</v>
      </c>
      <c r="B1914" s="18">
        <v>5540246176699</v>
      </c>
      <c r="C1914" s="17">
        <v>44914</v>
      </c>
      <c r="D1914" s="19">
        <v>6264</v>
      </c>
      <c r="E1914" s="14">
        <v>202212</v>
      </c>
      <c r="F1914" s="59" t="s">
        <v>2552</v>
      </c>
    </row>
    <row r="1915" spans="1:6" x14ac:dyDescent="0.2">
      <c r="A1915" s="21">
        <v>143490737</v>
      </c>
      <c r="B1915" s="21">
        <v>5540246171933</v>
      </c>
      <c r="C1915" s="20">
        <v>44914</v>
      </c>
      <c r="D1915" s="22">
        <v>1114</v>
      </c>
      <c r="E1915" s="14">
        <v>202212</v>
      </c>
      <c r="F1915" s="63" t="s">
        <v>2554</v>
      </c>
    </row>
    <row r="1916" spans="1:6" x14ac:dyDescent="0.2">
      <c r="A1916" s="18">
        <v>143490737</v>
      </c>
      <c r="B1916" s="18">
        <v>5540246176294</v>
      </c>
      <c r="C1916" s="17">
        <v>44914</v>
      </c>
      <c r="D1916" s="19">
        <v>1485</v>
      </c>
      <c r="E1916" s="14">
        <v>202212</v>
      </c>
      <c r="F1916" s="63" t="s">
        <v>2554</v>
      </c>
    </row>
    <row r="1917" spans="1:6" x14ac:dyDescent="0.2">
      <c r="A1917" s="21">
        <v>143490737</v>
      </c>
      <c r="B1917" s="21">
        <v>5540246176295</v>
      </c>
      <c r="C1917" s="20">
        <v>44914</v>
      </c>
      <c r="D1917" s="22">
        <v>6682</v>
      </c>
      <c r="E1917" s="14">
        <v>202212</v>
      </c>
      <c r="F1917" s="63" t="s">
        <v>2554</v>
      </c>
    </row>
    <row r="1918" spans="1:6" x14ac:dyDescent="0.2">
      <c r="A1918" s="21">
        <v>143490737</v>
      </c>
      <c r="B1918" s="21">
        <v>5540246187987</v>
      </c>
      <c r="C1918" s="20">
        <v>44914</v>
      </c>
      <c r="D1918" s="22">
        <v>3341</v>
      </c>
      <c r="E1918" s="14">
        <v>202212</v>
      </c>
      <c r="F1918" s="59" t="s">
        <v>2552</v>
      </c>
    </row>
    <row r="1919" spans="1:6" x14ac:dyDescent="0.2">
      <c r="A1919" s="21">
        <v>143490747</v>
      </c>
      <c r="B1919" s="21">
        <v>5540246188175</v>
      </c>
      <c r="C1919" s="20">
        <v>44918</v>
      </c>
      <c r="D1919" s="22">
        <v>836</v>
      </c>
      <c r="E1919" s="14">
        <v>202212</v>
      </c>
      <c r="F1919" s="59" t="s">
        <v>2552</v>
      </c>
    </row>
    <row r="1920" spans="1:6" x14ac:dyDescent="0.2">
      <c r="A1920" s="21">
        <v>143490761</v>
      </c>
      <c r="B1920" s="21">
        <v>5540246191394</v>
      </c>
      <c r="C1920" s="20">
        <v>44948</v>
      </c>
      <c r="D1920" s="22">
        <v>418</v>
      </c>
      <c r="E1920" s="14">
        <v>202301</v>
      </c>
      <c r="F1920" s="59" t="s">
        <v>2552</v>
      </c>
    </row>
    <row r="1921" spans="1:6" x14ac:dyDescent="0.2">
      <c r="A1921" s="21">
        <v>143490763</v>
      </c>
      <c r="B1921" s="21">
        <v>5540246196002</v>
      </c>
      <c r="C1921" s="20">
        <v>44948</v>
      </c>
      <c r="D1921" s="22">
        <v>423</v>
      </c>
      <c r="E1921" s="14">
        <v>202301</v>
      </c>
      <c r="F1921" s="59" t="s">
        <v>2552</v>
      </c>
    </row>
    <row r="1922" spans="1:6" x14ac:dyDescent="0.2">
      <c r="A1922" s="21">
        <v>143490765</v>
      </c>
      <c r="B1922" s="21">
        <v>5540246177133</v>
      </c>
      <c r="C1922" s="20">
        <v>44931</v>
      </c>
      <c r="D1922" s="22">
        <v>6125</v>
      </c>
      <c r="E1922" s="14">
        <v>202301</v>
      </c>
      <c r="F1922" s="63" t="s">
        <v>2554</v>
      </c>
    </row>
    <row r="1923" spans="1:6" x14ac:dyDescent="0.2">
      <c r="A1923" s="18">
        <v>143490765</v>
      </c>
      <c r="B1923" s="18">
        <v>5540246192148</v>
      </c>
      <c r="C1923" s="17">
        <v>44931</v>
      </c>
      <c r="D1923" s="19">
        <v>13920</v>
      </c>
      <c r="E1923" s="14">
        <v>202301</v>
      </c>
      <c r="F1923" s="63" t="s">
        <v>2554</v>
      </c>
    </row>
    <row r="1924" spans="1:6" x14ac:dyDescent="0.2">
      <c r="A1924" s="21">
        <v>143490765</v>
      </c>
      <c r="B1924" s="21">
        <v>5540246192518</v>
      </c>
      <c r="C1924" s="20">
        <v>44931</v>
      </c>
      <c r="D1924" s="22">
        <v>9396</v>
      </c>
      <c r="E1924" s="14">
        <v>202301</v>
      </c>
      <c r="F1924" s="59" t="s">
        <v>2552</v>
      </c>
    </row>
    <row r="1925" spans="1:6" x14ac:dyDescent="0.2">
      <c r="A1925" s="21">
        <v>143490767</v>
      </c>
      <c r="B1925" s="21">
        <v>5540246177376</v>
      </c>
      <c r="C1925" s="20">
        <v>44932</v>
      </c>
      <c r="D1925" s="22">
        <v>1253</v>
      </c>
      <c r="E1925" s="14">
        <v>202301</v>
      </c>
      <c r="F1925" s="59" t="s">
        <v>2552</v>
      </c>
    </row>
    <row r="1926" spans="1:6" x14ac:dyDescent="0.2">
      <c r="A1926" s="21">
        <v>143490772</v>
      </c>
      <c r="B1926" s="21">
        <v>5540246170256</v>
      </c>
      <c r="C1926" s="20">
        <v>44947</v>
      </c>
      <c r="D1926" s="22">
        <v>2116</v>
      </c>
      <c r="E1926" s="14">
        <v>202301</v>
      </c>
      <c r="F1926" s="63" t="s">
        <v>2554</v>
      </c>
    </row>
    <row r="1927" spans="1:6" x14ac:dyDescent="0.2">
      <c r="A1927" s="18">
        <v>143490772</v>
      </c>
      <c r="B1927" s="18">
        <v>5540246171888</v>
      </c>
      <c r="C1927" s="17">
        <v>44947</v>
      </c>
      <c r="D1927" s="19">
        <v>1040</v>
      </c>
      <c r="E1927" s="14">
        <v>202301</v>
      </c>
      <c r="F1927" s="59" t="s">
        <v>2552</v>
      </c>
    </row>
    <row r="1928" spans="1:6" x14ac:dyDescent="0.2">
      <c r="A1928" s="21">
        <v>143490786</v>
      </c>
      <c r="B1928" s="21">
        <v>5540246176295</v>
      </c>
      <c r="C1928" s="20">
        <v>44917</v>
      </c>
      <c r="D1928" s="22">
        <v>6125</v>
      </c>
      <c r="E1928" s="14">
        <v>202212</v>
      </c>
      <c r="F1928" s="63" t="s">
        <v>2554</v>
      </c>
    </row>
    <row r="1929" spans="1:6" x14ac:dyDescent="0.2">
      <c r="A1929" s="21">
        <v>143490786</v>
      </c>
      <c r="B1929" s="21">
        <v>5540246187987</v>
      </c>
      <c r="C1929" s="20">
        <v>44917</v>
      </c>
      <c r="D1929" s="22">
        <v>4455</v>
      </c>
      <c r="E1929" s="14">
        <v>202212</v>
      </c>
      <c r="F1929" s="59" t="s">
        <v>2552</v>
      </c>
    </row>
    <row r="1930" spans="1:6" x14ac:dyDescent="0.2">
      <c r="A1930" s="21">
        <v>143490787</v>
      </c>
      <c r="B1930" s="21">
        <v>5540246172978</v>
      </c>
      <c r="C1930" s="20">
        <v>44917</v>
      </c>
      <c r="D1930" s="22">
        <v>836</v>
      </c>
      <c r="E1930" s="14">
        <v>202212</v>
      </c>
      <c r="F1930" s="63" t="s">
        <v>2554</v>
      </c>
    </row>
    <row r="1931" spans="1:6" x14ac:dyDescent="0.2">
      <c r="A1931" s="18">
        <v>143490787</v>
      </c>
      <c r="B1931" s="18">
        <v>5540246176699</v>
      </c>
      <c r="C1931" s="17">
        <v>44917</v>
      </c>
      <c r="D1931" s="19">
        <v>6264</v>
      </c>
      <c r="E1931" s="14">
        <v>202212</v>
      </c>
      <c r="F1931" s="63" t="s">
        <v>2554</v>
      </c>
    </row>
    <row r="1932" spans="1:6" x14ac:dyDescent="0.2">
      <c r="A1932" s="21">
        <v>143490787</v>
      </c>
      <c r="B1932" s="21">
        <v>5540246188175</v>
      </c>
      <c r="C1932" s="20">
        <v>44917</v>
      </c>
      <c r="D1932" s="22">
        <v>232</v>
      </c>
      <c r="E1932" s="14">
        <v>202212</v>
      </c>
      <c r="F1932" s="59" t="s">
        <v>2552</v>
      </c>
    </row>
    <row r="1933" spans="1:6" x14ac:dyDescent="0.2">
      <c r="A1933" s="21">
        <v>143490790</v>
      </c>
      <c r="B1933" s="21">
        <v>5540246191598</v>
      </c>
      <c r="C1933" s="20">
        <v>44919</v>
      </c>
      <c r="D1933" s="22">
        <v>1601</v>
      </c>
      <c r="E1933" s="14">
        <v>202212</v>
      </c>
      <c r="F1933" s="59" t="s">
        <v>2552</v>
      </c>
    </row>
    <row r="1934" spans="1:6" x14ac:dyDescent="0.2">
      <c r="A1934" s="21">
        <v>143490803</v>
      </c>
      <c r="B1934" s="21">
        <v>5540246185562</v>
      </c>
      <c r="C1934" s="20">
        <v>44919</v>
      </c>
      <c r="D1934" s="22">
        <v>279</v>
      </c>
      <c r="E1934" s="14">
        <v>202212</v>
      </c>
      <c r="F1934" s="59" t="s">
        <v>2552</v>
      </c>
    </row>
    <row r="1935" spans="1:6" x14ac:dyDescent="0.2">
      <c r="A1935" s="21">
        <v>143490804</v>
      </c>
      <c r="B1935" s="21">
        <v>5540246174095</v>
      </c>
      <c r="C1935" s="20">
        <v>44921</v>
      </c>
      <c r="D1935" s="22">
        <v>70</v>
      </c>
      <c r="E1935" s="14">
        <v>202212</v>
      </c>
      <c r="F1935" s="63" t="s">
        <v>2554</v>
      </c>
    </row>
    <row r="1936" spans="1:6" x14ac:dyDescent="0.2">
      <c r="A1936" s="18">
        <v>143490804</v>
      </c>
      <c r="B1936" s="18">
        <v>5540246175047</v>
      </c>
      <c r="C1936" s="17">
        <v>44921</v>
      </c>
      <c r="D1936" s="19">
        <v>279</v>
      </c>
      <c r="E1936" s="14">
        <v>202212</v>
      </c>
      <c r="F1936" s="63" t="s">
        <v>2554</v>
      </c>
    </row>
    <row r="1937" spans="1:6" x14ac:dyDescent="0.2">
      <c r="A1937" s="21">
        <v>143490804</v>
      </c>
      <c r="B1937" s="21">
        <v>5540246175049</v>
      </c>
      <c r="C1937" s="20">
        <v>44921</v>
      </c>
      <c r="D1937" s="22">
        <v>836</v>
      </c>
      <c r="E1937" s="14">
        <v>202212</v>
      </c>
      <c r="F1937" s="63" t="s">
        <v>2554</v>
      </c>
    </row>
    <row r="1938" spans="1:6" x14ac:dyDescent="0.2">
      <c r="A1938" s="18">
        <v>143490804</v>
      </c>
      <c r="B1938" s="18">
        <v>5540246190743</v>
      </c>
      <c r="C1938" s="17">
        <v>44921</v>
      </c>
      <c r="D1938" s="19">
        <v>557</v>
      </c>
      <c r="E1938" s="14">
        <v>202212</v>
      </c>
      <c r="F1938" s="59" t="s">
        <v>2552</v>
      </c>
    </row>
    <row r="1939" spans="1:6" x14ac:dyDescent="0.2">
      <c r="A1939" s="18">
        <v>143490806</v>
      </c>
      <c r="B1939" s="18">
        <v>5540246194632</v>
      </c>
      <c r="C1939" s="17">
        <v>44932</v>
      </c>
      <c r="D1939" s="19">
        <v>729</v>
      </c>
      <c r="E1939" s="14">
        <v>202301</v>
      </c>
      <c r="F1939" s="63" t="s">
        <v>2554</v>
      </c>
    </row>
    <row r="1940" spans="1:6" x14ac:dyDescent="0.2">
      <c r="A1940" s="21">
        <v>143490806</v>
      </c>
      <c r="B1940" s="21">
        <v>5540246195250</v>
      </c>
      <c r="C1940" s="20">
        <v>44932</v>
      </c>
      <c r="D1940" s="22">
        <v>151</v>
      </c>
      <c r="E1940" s="14">
        <v>202301</v>
      </c>
      <c r="F1940" s="63" t="s">
        <v>2554</v>
      </c>
    </row>
    <row r="1941" spans="1:6" x14ac:dyDescent="0.2">
      <c r="A1941" s="18">
        <v>143490806</v>
      </c>
      <c r="B1941" s="18">
        <v>5540246196046</v>
      </c>
      <c r="C1941" s="17">
        <v>44932</v>
      </c>
      <c r="D1941" s="19">
        <v>84</v>
      </c>
      <c r="E1941" s="14">
        <v>202301</v>
      </c>
      <c r="F1941" s="59" t="s">
        <v>2552</v>
      </c>
    </row>
    <row r="1942" spans="1:6" x14ac:dyDescent="0.2">
      <c r="A1942" s="21">
        <v>143490807</v>
      </c>
      <c r="B1942" s="21">
        <v>5540246177133</v>
      </c>
      <c r="C1942" s="20">
        <v>44938</v>
      </c>
      <c r="D1942" s="22">
        <v>5568</v>
      </c>
      <c r="E1942" s="14">
        <v>202301</v>
      </c>
      <c r="F1942" s="63" t="s">
        <v>2554</v>
      </c>
    </row>
    <row r="1943" spans="1:6" x14ac:dyDescent="0.2">
      <c r="A1943" s="18">
        <v>143490807</v>
      </c>
      <c r="B1943" s="18">
        <v>5540246192148</v>
      </c>
      <c r="C1943" s="17">
        <v>44938</v>
      </c>
      <c r="D1943" s="19">
        <v>23664</v>
      </c>
      <c r="E1943" s="14">
        <v>202301</v>
      </c>
      <c r="F1943" s="63" t="s">
        <v>2554</v>
      </c>
    </row>
    <row r="1944" spans="1:6" x14ac:dyDescent="0.2">
      <c r="A1944" s="21">
        <v>143490807</v>
      </c>
      <c r="B1944" s="21">
        <v>5540246192518</v>
      </c>
      <c r="C1944" s="20">
        <v>44938</v>
      </c>
      <c r="D1944" s="22">
        <v>3132</v>
      </c>
      <c r="E1944" s="14">
        <v>202301</v>
      </c>
      <c r="F1944" s="59" t="s">
        <v>2552</v>
      </c>
    </row>
    <row r="1945" spans="1:6" x14ac:dyDescent="0.2">
      <c r="A1945" s="21">
        <v>143490813</v>
      </c>
      <c r="B1945" s="21">
        <v>5540246173492</v>
      </c>
      <c r="C1945" s="20">
        <v>44928</v>
      </c>
      <c r="D1945" s="22">
        <v>8967</v>
      </c>
      <c r="E1945" s="14">
        <v>202301</v>
      </c>
      <c r="F1945" s="59" t="s">
        <v>2552</v>
      </c>
    </row>
    <row r="1946" spans="1:6" x14ac:dyDescent="0.2">
      <c r="A1946" s="21">
        <v>143490814</v>
      </c>
      <c r="B1946" s="21">
        <v>5540246196046</v>
      </c>
      <c r="C1946" s="20">
        <v>44914</v>
      </c>
      <c r="D1946" s="22">
        <v>335</v>
      </c>
      <c r="E1946" s="14">
        <v>202212</v>
      </c>
      <c r="F1946" s="59" t="s">
        <v>2552</v>
      </c>
    </row>
    <row r="1947" spans="1:6" x14ac:dyDescent="0.2">
      <c r="A1947" s="18">
        <v>143490821</v>
      </c>
      <c r="B1947" s="18">
        <v>5540246181061</v>
      </c>
      <c r="C1947" s="17">
        <v>44927</v>
      </c>
      <c r="D1947" s="19">
        <v>2849</v>
      </c>
      <c r="E1947" s="14">
        <v>202301</v>
      </c>
      <c r="F1947" s="63" t="s">
        <v>2554</v>
      </c>
    </row>
    <row r="1948" spans="1:6" x14ac:dyDescent="0.2">
      <c r="A1948" s="21">
        <v>143490821</v>
      </c>
      <c r="B1948" s="21">
        <v>5540246185278</v>
      </c>
      <c r="C1948" s="20">
        <v>44927</v>
      </c>
      <c r="D1948" s="22">
        <v>3358</v>
      </c>
      <c r="E1948" s="14">
        <v>202301</v>
      </c>
      <c r="F1948" s="59" t="s">
        <v>2552</v>
      </c>
    </row>
    <row r="1949" spans="1:6" x14ac:dyDescent="0.2">
      <c r="A1949" s="21">
        <v>143490829</v>
      </c>
      <c r="B1949" s="21">
        <v>5540246176699</v>
      </c>
      <c r="C1949" s="20">
        <v>44918</v>
      </c>
      <c r="D1949" s="22">
        <v>6264</v>
      </c>
      <c r="E1949" s="14">
        <v>202212</v>
      </c>
      <c r="F1949" s="59" t="s">
        <v>2552</v>
      </c>
    </row>
    <row r="1950" spans="1:6" x14ac:dyDescent="0.2">
      <c r="A1950" s="18">
        <v>143490830</v>
      </c>
      <c r="B1950" s="18">
        <v>5540246176295</v>
      </c>
      <c r="C1950" s="17">
        <v>44918</v>
      </c>
      <c r="D1950" s="19">
        <v>7424</v>
      </c>
      <c r="E1950" s="14">
        <v>202212</v>
      </c>
      <c r="F1950" s="63" t="s">
        <v>2554</v>
      </c>
    </row>
    <row r="1951" spans="1:6" x14ac:dyDescent="0.2">
      <c r="A1951" s="21">
        <v>143490830</v>
      </c>
      <c r="B1951" s="21">
        <v>5540246187987</v>
      </c>
      <c r="C1951" s="20">
        <v>44918</v>
      </c>
      <c r="D1951" s="22">
        <v>3341</v>
      </c>
      <c r="E1951" s="14">
        <v>202212</v>
      </c>
      <c r="F1951" s="59" t="s">
        <v>2552</v>
      </c>
    </row>
    <row r="1952" spans="1:6" x14ac:dyDescent="0.2">
      <c r="A1952" s="21">
        <v>143490837</v>
      </c>
      <c r="B1952" s="21">
        <v>5540246194632</v>
      </c>
      <c r="C1952" s="20">
        <v>44935</v>
      </c>
      <c r="D1952" s="22">
        <v>1381</v>
      </c>
      <c r="E1952" s="14">
        <v>202301</v>
      </c>
      <c r="F1952" s="59" t="s">
        <v>2552</v>
      </c>
    </row>
    <row r="1953" spans="1:6" x14ac:dyDescent="0.2">
      <c r="A1953" s="18">
        <v>143500850</v>
      </c>
      <c r="B1953" s="18">
        <v>5540246174174</v>
      </c>
      <c r="C1953" s="17">
        <v>44919</v>
      </c>
      <c r="D1953" s="19">
        <v>696</v>
      </c>
      <c r="E1953" s="14">
        <v>202212</v>
      </c>
      <c r="F1953" s="59" t="s">
        <v>2552</v>
      </c>
    </row>
    <row r="1954" spans="1:6" x14ac:dyDescent="0.2">
      <c r="A1954" s="18">
        <v>143500851</v>
      </c>
      <c r="B1954" s="18">
        <v>5540246187987</v>
      </c>
      <c r="C1954" s="17">
        <v>44919</v>
      </c>
      <c r="D1954" s="19">
        <v>2228</v>
      </c>
      <c r="E1954" s="14">
        <v>202212</v>
      </c>
      <c r="F1954" s="59" t="s">
        <v>2552</v>
      </c>
    </row>
    <row r="1955" spans="1:6" x14ac:dyDescent="0.2">
      <c r="A1955" s="21">
        <v>143500860</v>
      </c>
      <c r="B1955" s="21">
        <v>5540246173472</v>
      </c>
      <c r="C1955" s="20">
        <v>44925</v>
      </c>
      <c r="D1955" s="22">
        <v>279</v>
      </c>
      <c r="E1955" s="14">
        <v>202212</v>
      </c>
      <c r="F1955" s="63" t="s">
        <v>2554</v>
      </c>
    </row>
    <row r="1956" spans="1:6" x14ac:dyDescent="0.2">
      <c r="A1956" s="18">
        <v>143500860</v>
      </c>
      <c r="B1956" s="18">
        <v>5540246175049</v>
      </c>
      <c r="C1956" s="17">
        <v>44925</v>
      </c>
      <c r="D1956" s="19">
        <v>557</v>
      </c>
      <c r="E1956" s="14">
        <v>202212</v>
      </c>
      <c r="F1956" s="63" t="s">
        <v>2554</v>
      </c>
    </row>
    <row r="1957" spans="1:6" x14ac:dyDescent="0.2">
      <c r="A1957" s="21">
        <v>143500860</v>
      </c>
      <c r="B1957" s="21">
        <v>5540246175050</v>
      </c>
      <c r="C1957" s="20">
        <v>44925</v>
      </c>
      <c r="D1957" s="22">
        <v>1114</v>
      </c>
      <c r="E1957" s="14">
        <v>202212</v>
      </c>
      <c r="F1957" s="59" t="s">
        <v>2552</v>
      </c>
    </row>
    <row r="1958" spans="1:6" x14ac:dyDescent="0.2">
      <c r="A1958" s="18">
        <v>143500865</v>
      </c>
      <c r="B1958" s="18">
        <v>5540246194632</v>
      </c>
      <c r="C1958" s="17">
        <v>44939</v>
      </c>
      <c r="D1958" s="19">
        <v>669</v>
      </c>
      <c r="E1958" s="14">
        <v>202301</v>
      </c>
      <c r="F1958" s="63" t="s">
        <v>2554</v>
      </c>
    </row>
    <row r="1959" spans="1:6" x14ac:dyDescent="0.2">
      <c r="A1959" s="21">
        <v>143500865</v>
      </c>
      <c r="B1959" s="21">
        <v>5540246195250</v>
      </c>
      <c r="C1959" s="20">
        <v>44939</v>
      </c>
      <c r="D1959" s="22">
        <v>168</v>
      </c>
      <c r="E1959" s="14">
        <v>202301</v>
      </c>
      <c r="F1959" s="59" t="s">
        <v>2552</v>
      </c>
    </row>
    <row r="1960" spans="1:6" x14ac:dyDescent="0.2">
      <c r="A1960" s="18">
        <v>143500866</v>
      </c>
      <c r="B1960" s="18">
        <v>5540246182684</v>
      </c>
      <c r="C1960" s="17">
        <v>44941</v>
      </c>
      <c r="D1960" s="19">
        <v>372</v>
      </c>
      <c r="E1960" s="14">
        <v>202301</v>
      </c>
      <c r="F1960" s="63" t="s">
        <v>2554</v>
      </c>
    </row>
    <row r="1961" spans="1:6" x14ac:dyDescent="0.2">
      <c r="A1961" s="18">
        <v>143500866</v>
      </c>
      <c r="B1961" s="18">
        <v>5540246194467</v>
      </c>
      <c r="C1961" s="17">
        <v>44941</v>
      </c>
      <c r="D1961" s="19">
        <v>14255</v>
      </c>
      <c r="E1961" s="14">
        <v>202301</v>
      </c>
      <c r="F1961" s="59" t="s">
        <v>2552</v>
      </c>
    </row>
    <row r="1962" spans="1:6" x14ac:dyDescent="0.2">
      <c r="A1962" s="18">
        <v>143500873</v>
      </c>
      <c r="B1962" s="18">
        <v>5540246173906</v>
      </c>
      <c r="C1962" s="17">
        <v>44932</v>
      </c>
      <c r="D1962" s="19">
        <v>4900</v>
      </c>
      <c r="E1962" s="14">
        <v>202301</v>
      </c>
      <c r="F1962" s="63" t="s">
        <v>2554</v>
      </c>
    </row>
    <row r="1963" spans="1:6" x14ac:dyDescent="0.2">
      <c r="A1963" s="21">
        <v>143500873</v>
      </c>
      <c r="B1963" s="21">
        <v>5540246181016</v>
      </c>
      <c r="C1963" s="20">
        <v>44932</v>
      </c>
      <c r="D1963" s="22">
        <v>10691</v>
      </c>
      <c r="E1963" s="14">
        <v>202301</v>
      </c>
      <c r="F1963" s="59" t="s">
        <v>2552</v>
      </c>
    </row>
    <row r="1964" spans="1:6" x14ac:dyDescent="0.2">
      <c r="A1964" s="18">
        <v>143500874</v>
      </c>
      <c r="B1964" s="18">
        <v>5540246183130</v>
      </c>
      <c r="C1964" s="17">
        <v>44940</v>
      </c>
      <c r="D1964" s="19">
        <v>1128</v>
      </c>
      <c r="E1964" s="14">
        <v>202301</v>
      </c>
      <c r="F1964" s="63" t="s">
        <v>2554</v>
      </c>
    </row>
    <row r="1965" spans="1:6" x14ac:dyDescent="0.2">
      <c r="A1965" s="21">
        <v>143500874</v>
      </c>
      <c r="B1965" s="21">
        <v>5540246183455</v>
      </c>
      <c r="C1965" s="20">
        <v>44940</v>
      </c>
      <c r="D1965" s="22">
        <v>1044</v>
      </c>
      <c r="E1965" s="14">
        <v>202301</v>
      </c>
      <c r="F1965" s="63" t="s">
        <v>2554</v>
      </c>
    </row>
    <row r="1966" spans="1:6" x14ac:dyDescent="0.2">
      <c r="A1966" s="18">
        <v>143500874</v>
      </c>
      <c r="B1966" s="18">
        <v>5540246183538</v>
      </c>
      <c r="C1966" s="17">
        <v>44940</v>
      </c>
      <c r="D1966" s="19">
        <v>919</v>
      </c>
      <c r="E1966" s="14">
        <v>202301</v>
      </c>
      <c r="F1966" s="59" t="s">
        <v>2552</v>
      </c>
    </row>
    <row r="1967" spans="1:6" x14ac:dyDescent="0.2">
      <c r="A1967" s="18">
        <v>143500876</v>
      </c>
      <c r="B1967" s="18">
        <v>5540246183587</v>
      </c>
      <c r="C1967" s="17">
        <v>44941</v>
      </c>
      <c r="D1967" s="19">
        <v>502</v>
      </c>
      <c r="E1967" s="14">
        <v>202301</v>
      </c>
      <c r="F1967" s="63" t="s">
        <v>2554</v>
      </c>
    </row>
    <row r="1968" spans="1:6" x14ac:dyDescent="0.2">
      <c r="A1968" s="21">
        <v>143500876</v>
      </c>
      <c r="B1968" s="21">
        <v>5540246183589</v>
      </c>
      <c r="C1968" s="20">
        <v>44941</v>
      </c>
      <c r="D1968" s="22">
        <v>1300</v>
      </c>
      <c r="E1968" s="14">
        <v>202301</v>
      </c>
      <c r="F1968" s="63" t="s">
        <v>2554</v>
      </c>
    </row>
    <row r="1969" spans="1:6" x14ac:dyDescent="0.2">
      <c r="A1969" s="18">
        <v>143500876</v>
      </c>
      <c r="B1969" s="18">
        <v>5540246186352</v>
      </c>
      <c r="C1969" s="17">
        <v>44941</v>
      </c>
      <c r="D1969" s="19">
        <v>940</v>
      </c>
      <c r="E1969" s="14">
        <v>202301</v>
      </c>
      <c r="F1969" s="59" t="s">
        <v>2552</v>
      </c>
    </row>
    <row r="1970" spans="1:6" x14ac:dyDescent="0.2">
      <c r="A1970" s="18">
        <v>143500892</v>
      </c>
      <c r="B1970" s="18">
        <v>5540246188175</v>
      </c>
      <c r="C1970" s="17">
        <v>44920</v>
      </c>
      <c r="D1970" s="19">
        <v>348</v>
      </c>
      <c r="E1970" s="14">
        <v>202212</v>
      </c>
      <c r="F1970" s="63" t="s">
        <v>2554</v>
      </c>
    </row>
    <row r="1971" spans="1:6" x14ac:dyDescent="0.2">
      <c r="A1971" s="21">
        <v>143500892</v>
      </c>
      <c r="B1971" s="21">
        <v>5540246192102</v>
      </c>
      <c r="C1971" s="20">
        <v>44920</v>
      </c>
      <c r="D1971" s="22">
        <v>4009</v>
      </c>
      <c r="E1971" s="14">
        <v>202212</v>
      </c>
      <c r="F1971" s="59" t="s">
        <v>2552</v>
      </c>
    </row>
    <row r="1972" spans="1:6" x14ac:dyDescent="0.2">
      <c r="A1972" s="18">
        <v>143500931</v>
      </c>
      <c r="B1972" s="18">
        <v>5540246171933</v>
      </c>
      <c r="C1972" s="17">
        <v>44921</v>
      </c>
      <c r="D1972" s="19">
        <v>1671</v>
      </c>
      <c r="E1972" s="14">
        <v>202212</v>
      </c>
      <c r="F1972" s="63" t="s">
        <v>2554</v>
      </c>
    </row>
    <row r="1973" spans="1:6" x14ac:dyDescent="0.2">
      <c r="A1973" s="21">
        <v>143500931</v>
      </c>
      <c r="B1973" s="21">
        <v>5540246176294</v>
      </c>
      <c r="C1973" s="20">
        <v>44921</v>
      </c>
      <c r="D1973" s="22">
        <v>1114</v>
      </c>
      <c r="E1973" s="14">
        <v>202212</v>
      </c>
      <c r="F1973" s="63" t="s">
        <v>2554</v>
      </c>
    </row>
    <row r="1974" spans="1:6" x14ac:dyDescent="0.2">
      <c r="A1974" s="18">
        <v>143500931</v>
      </c>
      <c r="B1974" s="18">
        <v>5540246176295</v>
      </c>
      <c r="C1974" s="17">
        <v>44921</v>
      </c>
      <c r="D1974" s="19">
        <v>3712</v>
      </c>
      <c r="E1974" s="14">
        <v>202212</v>
      </c>
      <c r="F1974" s="63" t="s">
        <v>2554</v>
      </c>
    </row>
    <row r="1975" spans="1:6" x14ac:dyDescent="0.2">
      <c r="A1975" s="18">
        <v>143500931</v>
      </c>
      <c r="B1975" s="18">
        <v>5540246187987</v>
      </c>
      <c r="C1975" s="17">
        <v>44921</v>
      </c>
      <c r="D1975" s="19">
        <v>2228</v>
      </c>
      <c r="E1975" s="14">
        <v>202212</v>
      </c>
      <c r="F1975" s="59" t="s">
        <v>2552</v>
      </c>
    </row>
    <row r="1976" spans="1:6" x14ac:dyDescent="0.2">
      <c r="A1976" s="21">
        <v>143500936</v>
      </c>
      <c r="B1976" s="21">
        <v>5540246185429</v>
      </c>
      <c r="C1976" s="20">
        <v>44924</v>
      </c>
      <c r="D1976" s="22">
        <v>140</v>
      </c>
      <c r="E1976" s="14">
        <v>202212</v>
      </c>
      <c r="F1976" s="59" t="s">
        <v>2552</v>
      </c>
    </row>
    <row r="1977" spans="1:6" x14ac:dyDescent="0.2">
      <c r="A1977" s="18">
        <v>143500942</v>
      </c>
      <c r="B1977" s="18">
        <v>5540246191598</v>
      </c>
      <c r="C1977" s="17">
        <v>44924</v>
      </c>
      <c r="D1977" s="19">
        <v>42</v>
      </c>
      <c r="E1977" s="14">
        <v>202212</v>
      </c>
      <c r="F1977" s="59" t="s">
        <v>2552</v>
      </c>
    </row>
    <row r="1978" spans="1:6" x14ac:dyDescent="0.2">
      <c r="A1978" s="21">
        <v>143500943</v>
      </c>
      <c r="B1978" s="21">
        <v>5540246191594</v>
      </c>
      <c r="C1978" s="20">
        <v>44924</v>
      </c>
      <c r="D1978" s="22">
        <v>1392</v>
      </c>
      <c r="E1978" s="14">
        <v>202212</v>
      </c>
      <c r="F1978" s="59" t="s">
        <v>2552</v>
      </c>
    </row>
    <row r="1979" spans="1:6" x14ac:dyDescent="0.2">
      <c r="A1979" s="18">
        <v>143500947</v>
      </c>
      <c r="B1979" s="18">
        <v>5540246191596</v>
      </c>
      <c r="C1979" s="17">
        <v>44938</v>
      </c>
      <c r="D1979" s="19">
        <v>149</v>
      </c>
      <c r="E1979" s="14">
        <v>202301</v>
      </c>
      <c r="F1979" s="63" t="s">
        <v>2554</v>
      </c>
    </row>
    <row r="1980" spans="1:6" x14ac:dyDescent="0.2">
      <c r="A1980" s="21">
        <v>143500947</v>
      </c>
      <c r="B1980" s="21">
        <v>5540246196466</v>
      </c>
      <c r="C1980" s="20">
        <v>44938</v>
      </c>
      <c r="D1980" s="22">
        <v>594</v>
      </c>
      <c r="E1980" s="14">
        <v>202301</v>
      </c>
      <c r="F1980" s="59" t="s">
        <v>2552</v>
      </c>
    </row>
    <row r="1981" spans="1:6" x14ac:dyDescent="0.2">
      <c r="A1981" s="21">
        <v>143500967</v>
      </c>
      <c r="B1981" s="21">
        <v>5540246172978</v>
      </c>
      <c r="C1981" s="20">
        <v>44924</v>
      </c>
      <c r="D1981" s="22">
        <v>1671</v>
      </c>
      <c r="E1981" s="14">
        <v>202212</v>
      </c>
      <c r="F1981" s="63" t="s">
        <v>2554</v>
      </c>
    </row>
    <row r="1982" spans="1:6" x14ac:dyDescent="0.2">
      <c r="A1982" s="18">
        <v>143500967</v>
      </c>
      <c r="B1982" s="18">
        <v>5540246176699</v>
      </c>
      <c r="C1982" s="17">
        <v>44924</v>
      </c>
      <c r="D1982" s="19">
        <v>12528</v>
      </c>
      <c r="E1982" s="14">
        <v>202212</v>
      </c>
      <c r="F1982" s="59" t="s">
        <v>2552</v>
      </c>
    </row>
    <row r="1983" spans="1:6" x14ac:dyDescent="0.2">
      <c r="A1983" s="21">
        <v>143500969</v>
      </c>
      <c r="B1983" s="21">
        <v>5540246171933</v>
      </c>
      <c r="C1983" s="20">
        <v>44924</v>
      </c>
      <c r="D1983" s="22">
        <v>1671</v>
      </c>
      <c r="E1983" s="14">
        <v>202212</v>
      </c>
      <c r="F1983" s="63" t="s">
        <v>2554</v>
      </c>
    </row>
    <row r="1984" spans="1:6" x14ac:dyDescent="0.2">
      <c r="A1984" s="21">
        <v>143500969</v>
      </c>
      <c r="B1984" s="21">
        <v>5540246187987</v>
      </c>
      <c r="C1984" s="20">
        <v>44924</v>
      </c>
      <c r="D1984" s="22">
        <v>5568</v>
      </c>
      <c r="E1984" s="14">
        <v>202212</v>
      </c>
      <c r="F1984" s="63" t="s">
        <v>2554</v>
      </c>
    </row>
    <row r="1985" spans="1:6" x14ac:dyDescent="0.2">
      <c r="A1985" s="18">
        <v>143500969</v>
      </c>
      <c r="B1985" s="18">
        <v>5540246188200</v>
      </c>
      <c r="C1985" s="17">
        <v>44924</v>
      </c>
      <c r="D1985" s="19">
        <v>2228</v>
      </c>
      <c r="E1985" s="14">
        <v>202212</v>
      </c>
      <c r="F1985" s="59" t="s">
        <v>2552</v>
      </c>
    </row>
    <row r="1986" spans="1:6" x14ac:dyDescent="0.2">
      <c r="A1986" s="21">
        <v>143500973</v>
      </c>
      <c r="B1986" s="21">
        <v>5540246185278</v>
      </c>
      <c r="C1986" s="20">
        <v>44921</v>
      </c>
      <c r="D1986" s="22">
        <v>1120</v>
      </c>
      <c r="E1986" s="14">
        <v>202212</v>
      </c>
      <c r="F1986" s="59" t="s">
        <v>2552</v>
      </c>
    </row>
    <row r="1987" spans="1:6" x14ac:dyDescent="0.2">
      <c r="A1987" s="21">
        <v>143500984</v>
      </c>
      <c r="B1987" s="21">
        <v>5540246194632</v>
      </c>
      <c r="C1987" s="20">
        <v>44941</v>
      </c>
      <c r="D1987" s="22">
        <v>502</v>
      </c>
      <c r="E1987" s="14">
        <v>202301</v>
      </c>
      <c r="F1987" s="59" t="s">
        <v>2552</v>
      </c>
    </row>
    <row r="1988" spans="1:6" x14ac:dyDescent="0.2">
      <c r="A1988" s="21">
        <v>143500987</v>
      </c>
      <c r="B1988" s="21">
        <v>5540246192148</v>
      </c>
      <c r="C1988" s="20">
        <v>44938</v>
      </c>
      <c r="D1988" s="22">
        <v>45936</v>
      </c>
      <c r="E1988" s="14">
        <v>202301</v>
      </c>
      <c r="F1988" s="59" t="s">
        <v>2552</v>
      </c>
    </row>
    <row r="1989" spans="1:6" x14ac:dyDescent="0.2">
      <c r="A1989" s="21">
        <v>143500988</v>
      </c>
      <c r="B1989" s="21">
        <v>5540246171759</v>
      </c>
      <c r="C1989" s="20">
        <v>44941</v>
      </c>
      <c r="D1989" s="22">
        <v>7308</v>
      </c>
      <c r="E1989" s="14">
        <v>202301</v>
      </c>
      <c r="F1989" s="63" t="s">
        <v>2554</v>
      </c>
    </row>
    <row r="1990" spans="1:6" x14ac:dyDescent="0.2">
      <c r="A1990" s="18">
        <v>143500988</v>
      </c>
      <c r="B1990" s="18">
        <v>5540246177133</v>
      </c>
      <c r="C1990" s="17">
        <v>44941</v>
      </c>
      <c r="D1990" s="19">
        <v>8352</v>
      </c>
      <c r="E1990" s="14">
        <v>202301</v>
      </c>
      <c r="F1990" s="63" t="s">
        <v>2554</v>
      </c>
    </row>
    <row r="1991" spans="1:6" x14ac:dyDescent="0.2">
      <c r="A1991" s="21">
        <v>143500988</v>
      </c>
      <c r="B1991" s="21">
        <v>5540246192518</v>
      </c>
      <c r="C1991" s="20">
        <v>44941</v>
      </c>
      <c r="D1991" s="22">
        <v>5220</v>
      </c>
      <c r="E1991" s="14">
        <v>202301</v>
      </c>
      <c r="F1991" s="59" t="s">
        <v>2552</v>
      </c>
    </row>
    <row r="1992" spans="1:6" x14ac:dyDescent="0.2">
      <c r="A1992" s="21">
        <v>143501007</v>
      </c>
      <c r="B1992" s="21">
        <v>5540246172539</v>
      </c>
      <c r="C1992" s="20">
        <v>44925</v>
      </c>
      <c r="D1992" s="22">
        <v>47</v>
      </c>
      <c r="E1992" s="14">
        <v>202212</v>
      </c>
      <c r="F1992" s="63" t="s">
        <v>2554</v>
      </c>
    </row>
    <row r="1993" spans="1:6" x14ac:dyDescent="0.2">
      <c r="A1993" s="18">
        <v>143501007</v>
      </c>
      <c r="B1993" s="18">
        <v>5540246172669</v>
      </c>
      <c r="C1993" s="17">
        <v>44925</v>
      </c>
      <c r="D1993" s="19">
        <v>251</v>
      </c>
      <c r="E1993" s="14">
        <v>202212</v>
      </c>
      <c r="F1993" s="63" t="s">
        <v>2554</v>
      </c>
    </row>
    <row r="1994" spans="1:6" x14ac:dyDescent="0.2">
      <c r="A1994" s="21">
        <v>143501007</v>
      </c>
      <c r="B1994" s="21">
        <v>5540246172978</v>
      </c>
      <c r="C1994" s="20">
        <v>44925</v>
      </c>
      <c r="D1994" s="22">
        <v>1671</v>
      </c>
      <c r="E1994" s="14">
        <v>202212</v>
      </c>
      <c r="F1994" s="59" t="s">
        <v>2552</v>
      </c>
    </row>
    <row r="1995" spans="1:6" x14ac:dyDescent="0.2">
      <c r="A1995" s="21">
        <v>143501008</v>
      </c>
      <c r="B1995" s="21">
        <v>5540246191598</v>
      </c>
      <c r="C1995" s="20">
        <v>44925</v>
      </c>
      <c r="D1995" s="22">
        <v>1601</v>
      </c>
      <c r="E1995" s="14">
        <v>202212</v>
      </c>
      <c r="F1995" s="59" t="s">
        <v>2552</v>
      </c>
    </row>
    <row r="1996" spans="1:6" x14ac:dyDescent="0.2">
      <c r="A1996" s="21">
        <v>143501009</v>
      </c>
      <c r="B1996" s="21">
        <v>5540246171933</v>
      </c>
      <c r="C1996" s="20">
        <v>44925</v>
      </c>
      <c r="D1996" s="22">
        <v>1671</v>
      </c>
      <c r="E1996" s="14">
        <v>202212</v>
      </c>
      <c r="F1996" s="63" t="s">
        <v>2554</v>
      </c>
    </row>
    <row r="1997" spans="1:6" x14ac:dyDescent="0.2">
      <c r="A1997" s="18">
        <v>143501009</v>
      </c>
      <c r="B1997" s="18">
        <v>5540246176294</v>
      </c>
      <c r="C1997" s="17">
        <v>44925</v>
      </c>
      <c r="D1997" s="19">
        <v>2228</v>
      </c>
      <c r="E1997" s="14">
        <v>202212</v>
      </c>
      <c r="F1997" s="63" t="s">
        <v>2554</v>
      </c>
    </row>
    <row r="1998" spans="1:6" x14ac:dyDescent="0.2">
      <c r="A1998" s="21">
        <v>143501009</v>
      </c>
      <c r="B1998" s="21">
        <v>5540246176295</v>
      </c>
      <c r="C1998" s="20">
        <v>44925</v>
      </c>
      <c r="D1998" s="22">
        <v>4455</v>
      </c>
      <c r="E1998" s="14">
        <v>202212</v>
      </c>
      <c r="F1998" s="63" t="s">
        <v>2554</v>
      </c>
    </row>
    <row r="1999" spans="1:6" x14ac:dyDescent="0.2">
      <c r="A1999" s="21">
        <v>143501009</v>
      </c>
      <c r="B1999" s="21">
        <v>5540246187987</v>
      </c>
      <c r="C1999" s="20">
        <v>44925</v>
      </c>
      <c r="D1999" s="22">
        <v>4455</v>
      </c>
      <c r="E1999" s="14">
        <v>202212</v>
      </c>
      <c r="F1999" s="63" t="s">
        <v>2554</v>
      </c>
    </row>
    <row r="2000" spans="1:6" x14ac:dyDescent="0.2">
      <c r="A2000" s="18">
        <v>143501009</v>
      </c>
      <c r="B2000" s="18">
        <v>5540246188200</v>
      </c>
      <c r="C2000" s="17">
        <v>44925</v>
      </c>
      <c r="D2000" s="19">
        <v>1485</v>
      </c>
      <c r="E2000" s="14">
        <v>202212</v>
      </c>
      <c r="F2000" s="59" t="s">
        <v>2552</v>
      </c>
    </row>
    <row r="2001" spans="1:6" x14ac:dyDescent="0.2">
      <c r="A2001" s="18">
        <v>143501014</v>
      </c>
      <c r="B2001" s="18">
        <v>5540246186325</v>
      </c>
      <c r="C2001" s="17">
        <v>44927</v>
      </c>
      <c r="D2001" s="19">
        <v>140</v>
      </c>
      <c r="E2001" s="14">
        <v>202301</v>
      </c>
      <c r="F2001" s="59" t="s">
        <v>2552</v>
      </c>
    </row>
    <row r="2002" spans="1:6" x14ac:dyDescent="0.2">
      <c r="A2002" s="18">
        <v>143501015</v>
      </c>
      <c r="B2002" s="18">
        <v>5540246188175</v>
      </c>
      <c r="C2002" s="17">
        <v>44925</v>
      </c>
      <c r="D2002" s="19">
        <v>348</v>
      </c>
      <c r="E2002" s="14">
        <v>202212</v>
      </c>
      <c r="F2002" s="59" t="s">
        <v>2552</v>
      </c>
    </row>
    <row r="2003" spans="1:6" x14ac:dyDescent="0.2">
      <c r="A2003" s="21">
        <v>143501016</v>
      </c>
      <c r="B2003" s="21">
        <v>5540246196800</v>
      </c>
      <c r="C2003" s="20">
        <v>44926</v>
      </c>
      <c r="D2003" s="22">
        <v>669</v>
      </c>
      <c r="E2003" s="14">
        <v>202212</v>
      </c>
      <c r="F2003" s="59" t="s">
        <v>2552</v>
      </c>
    </row>
    <row r="2004" spans="1:6" x14ac:dyDescent="0.2">
      <c r="A2004" s="21">
        <v>143501018</v>
      </c>
      <c r="B2004" s="21">
        <v>5540246173472</v>
      </c>
      <c r="C2004" s="20">
        <v>44928</v>
      </c>
      <c r="D2004" s="22">
        <v>279</v>
      </c>
      <c r="E2004" s="14">
        <v>202301</v>
      </c>
      <c r="F2004" s="63" t="s">
        <v>2554</v>
      </c>
    </row>
    <row r="2005" spans="1:6" x14ac:dyDescent="0.2">
      <c r="A2005" s="18">
        <v>143501018</v>
      </c>
      <c r="B2005" s="18">
        <v>5540246174095</v>
      </c>
      <c r="C2005" s="17">
        <v>44928</v>
      </c>
      <c r="D2005" s="19">
        <v>279</v>
      </c>
      <c r="E2005" s="14">
        <v>202301</v>
      </c>
      <c r="F2005" s="63" t="s">
        <v>2554</v>
      </c>
    </row>
    <row r="2006" spans="1:6" x14ac:dyDescent="0.2">
      <c r="A2006" s="21">
        <v>143501018</v>
      </c>
      <c r="B2006" s="21">
        <v>5540246175049</v>
      </c>
      <c r="C2006" s="20">
        <v>44928</v>
      </c>
      <c r="D2006" s="22">
        <v>836</v>
      </c>
      <c r="E2006" s="14">
        <v>202301</v>
      </c>
      <c r="F2006" s="63" t="s">
        <v>2554</v>
      </c>
    </row>
    <row r="2007" spans="1:6" x14ac:dyDescent="0.2">
      <c r="A2007" s="18">
        <v>143501018</v>
      </c>
      <c r="B2007" s="18">
        <v>5540246175050</v>
      </c>
      <c r="C2007" s="17">
        <v>44928</v>
      </c>
      <c r="D2007" s="19">
        <v>557</v>
      </c>
      <c r="E2007" s="14">
        <v>202301</v>
      </c>
      <c r="F2007" s="59" t="s">
        <v>2552</v>
      </c>
    </row>
    <row r="2008" spans="1:6" x14ac:dyDescent="0.2">
      <c r="A2008" s="18">
        <v>143511044</v>
      </c>
      <c r="B2008" s="18">
        <v>5540246174174</v>
      </c>
      <c r="C2008" s="17">
        <v>44926</v>
      </c>
      <c r="D2008" s="19">
        <v>464</v>
      </c>
      <c r="E2008" s="14">
        <v>202212</v>
      </c>
      <c r="F2008" s="59" t="s">
        <v>2552</v>
      </c>
    </row>
    <row r="2009" spans="1:6" x14ac:dyDescent="0.2">
      <c r="A2009" s="18">
        <v>143511045</v>
      </c>
      <c r="B2009" s="18">
        <v>5540246176295</v>
      </c>
      <c r="C2009" s="17">
        <v>44926</v>
      </c>
      <c r="D2009" s="19">
        <v>7424</v>
      </c>
      <c r="E2009" s="14">
        <v>202212</v>
      </c>
      <c r="F2009" s="63" t="s">
        <v>2554</v>
      </c>
    </row>
    <row r="2010" spans="1:6" x14ac:dyDescent="0.2">
      <c r="A2010" s="21">
        <v>143511045</v>
      </c>
      <c r="B2010" s="21">
        <v>5540246188200</v>
      </c>
      <c r="C2010" s="20">
        <v>44926</v>
      </c>
      <c r="D2010" s="22">
        <v>2228</v>
      </c>
      <c r="E2010" s="14">
        <v>202212</v>
      </c>
      <c r="F2010" s="59" t="s">
        <v>2552</v>
      </c>
    </row>
    <row r="2011" spans="1:6" x14ac:dyDescent="0.2">
      <c r="A2011" s="21">
        <v>143511052</v>
      </c>
      <c r="B2011" s="21">
        <v>5540246175049</v>
      </c>
      <c r="C2011" s="20">
        <v>44932</v>
      </c>
      <c r="D2011" s="22">
        <v>1114</v>
      </c>
      <c r="E2011" s="14">
        <v>202301</v>
      </c>
      <c r="F2011" s="63" t="s">
        <v>2554</v>
      </c>
    </row>
    <row r="2012" spans="1:6" x14ac:dyDescent="0.2">
      <c r="A2012" s="18">
        <v>143511052</v>
      </c>
      <c r="B2012" s="18">
        <v>5540246175050</v>
      </c>
      <c r="C2012" s="17">
        <v>44932</v>
      </c>
      <c r="D2012" s="19">
        <v>557</v>
      </c>
      <c r="E2012" s="14">
        <v>202301</v>
      </c>
      <c r="F2012" s="59" t="s">
        <v>2552</v>
      </c>
    </row>
    <row r="2013" spans="1:6" x14ac:dyDescent="0.2">
      <c r="A2013" s="21">
        <v>143511064</v>
      </c>
      <c r="B2013" s="21">
        <v>5540246194632</v>
      </c>
      <c r="C2013" s="20">
        <v>44945</v>
      </c>
      <c r="D2013" s="22">
        <v>539</v>
      </c>
      <c r="E2013" s="14">
        <v>202301</v>
      </c>
      <c r="F2013" s="59" t="s">
        <v>2552</v>
      </c>
    </row>
    <row r="2014" spans="1:6" x14ac:dyDescent="0.2">
      <c r="A2014" s="18">
        <v>143511068</v>
      </c>
      <c r="B2014" s="18">
        <v>5540246192209</v>
      </c>
      <c r="C2014" s="17">
        <v>44940</v>
      </c>
      <c r="D2014" s="19">
        <v>1114</v>
      </c>
      <c r="E2014" s="14">
        <v>202301</v>
      </c>
      <c r="F2014" s="63" t="s">
        <v>2554</v>
      </c>
    </row>
    <row r="2015" spans="1:6" x14ac:dyDescent="0.2">
      <c r="A2015" s="21">
        <v>143511068</v>
      </c>
      <c r="B2015" s="21">
        <v>5540246192594</v>
      </c>
      <c r="C2015" s="20">
        <v>44940</v>
      </c>
      <c r="D2015" s="22">
        <v>743</v>
      </c>
      <c r="E2015" s="14">
        <v>202301</v>
      </c>
      <c r="F2015" s="63" t="s">
        <v>2554</v>
      </c>
    </row>
    <row r="2016" spans="1:6" x14ac:dyDescent="0.2">
      <c r="A2016" s="18">
        <v>143511068</v>
      </c>
      <c r="B2016" s="18">
        <v>5540246192831</v>
      </c>
      <c r="C2016" s="17">
        <v>44940</v>
      </c>
      <c r="D2016" s="19">
        <v>1300</v>
      </c>
      <c r="E2016" s="14">
        <v>202301</v>
      </c>
      <c r="F2016" s="59" t="s">
        <v>2552</v>
      </c>
    </row>
    <row r="2017" spans="1:6" x14ac:dyDescent="0.2">
      <c r="A2017" s="18">
        <v>143511070</v>
      </c>
      <c r="B2017" s="18">
        <v>5540246193316</v>
      </c>
      <c r="C2017" s="17">
        <v>44945</v>
      </c>
      <c r="D2017" s="19">
        <v>669</v>
      </c>
      <c r="E2017" s="14">
        <v>202301</v>
      </c>
      <c r="F2017" s="59" t="s">
        <v>2552</v>
      </c>
    </row>
    <row r="2018" spans="1:6" x14ac:dyDescent="0.2">
      <c r="A2018" s="21">
        <v>143511082</v>
      </c>
      <c r="B2018" s="21">
        <v>5540246172669</v>
      </c>
      <c r="C2018" s="20">
        <v>44927</v>
      </c>
      <c r="D2018" s="22">
        <v>279</v>
      </c>
      <c r="E2018" s="14">
        <v>202301</v>
      </c>
      <c r="F2018" s="63" t="s">
        <v>2554</v>
      </c>
    </row>
    <row r="2019" spans="1:6" x14ac:dyDescent="0.2">
      <c r="A2019" s="21">
        <v>143511082</v>
      </c>
      <c r="B2019" s="21">
        <v>5540246174174</v>
      </c>
      <c r="C2019" s="20">
        <v>44927</v>
      </c>
      <c r="D2019" s="22">
        <v>464</v>
      </c>
      <c r="E2019" s="14">
        <v>202301</v>
      </c>
      <c r="F2019" s="63" t="s">
        <v>2554</v>
      </c>
    </row>
    <row r="2020" spans="1:6" x14ac:dyDescent="0.2">
      <c r="A2020" s="18">
        <v>143511082</v>
      </c>
      <c r="B2020" s="18">
        <v>5540246176699</v>
      </c>
      <c r="C2020" s="17">
        <v>44927</v>
      </c>
      <c r="D2020" s="19">
        <v>8352</v>
      </c>
      <c r="E2020" s="14">
        <v>202301</v>
      </c>
      <c r="F2020" s="63" t="s">
        <v>2554</v>
      </c>
    </row>
    <row r="2021" spans="1:6" x14ac:dyDescent="0.2">
      <c r="A2021" s="18">
        <v>143511082</v>
      </c>
      <c r="B2021" s="18">
        <v>5540246192102</v>
      </c>
      <c r="C2021" s="17">
        <v>44927</v>
      </c>
      <c r="D2021" s="19">
        <v>2005</v>
      </c>
      <c r="E2021" s="14">
        <v>202301</v>
      </c>
      <c r="F2021" s="59" t="s">
        <v>2552</v>
      </c>
    </row>
    <row r="2022" spans="1:6" x14ac:dyDescent="0.2">
      <c r="A2022" s="18">
        <v>143511083</v>
      </c>
      <c r="B2022" s="18">
        <v>5540246176295</v>
      </c>
      <c r="C2022" s="17">
        <v>44927</v>
      </c>
      <c r="D2022" s="19">
        <v>7424</v>
      </c>
      <c r="E2022" s="14">
        <v>202301</v>
      </c>
      <c r="F2022" s="63" t="s">
        <v>2554</v>
      </c>
    </row>
    <row r="2023" spans="1:6" x14ac:dyDescent="0.2">
      <c r="A2023" s="21">
        <v>143511083</v>
      </c>
      <c r="B2023" s="21">
        <v>5540246187987</v>
      </c>
      <c r="C2023" s="20">
        <v>44927</v>
      </c>
      <c r="D2023" s="22">
        <v>2228</v>
      </c>
      <c r="E2023" s="14">
        <v>202301</v>
      </c>
      <c r="F2023" s="59" t="s">
        <v>2552</v>
      </c>
    </row>
    <row r="2024" spans="1:6" x14ac:dyDescent="0.2">
      <c r="A2024" s="21">
        <v>143511097</v>
      </c>
      <c r="B2024" s="21">
        <v>5540246183130</v>
      </c>
      <c r="C2024" s="20">
        <v>44948</v>
      </c>
      <c r="D2024" s="22">
        <v>1692</v>
      </c>
      <c r="E2024" s="14">
        <v>202301</v>
      </c>
      <c r="F2024" s="63" t="s">
        <v>2554</v>
      </c>
    </row>
    <row r="2025" spans="1:6" x14ac:dyDescent="0.2">
      <c r="A2025" s="18">
        <v>143511097</v>
      </c>
      <c r="B2025" s="18">
        <v>5540246183537</v>
      </c>
      <c r="C2025" s="17">
        <v>44948</v>
      </c>
      <c r="D2025" s="19">
        <v>961</v>
      </c>
      <c r="E2025" s="14">
        <v>202301</v>
      </c>
      <c r="F2025" s="63" t="s">
        <v>2554</v>
      </c>
    </row>
    <row r="2026" spans="1:6" x14ac:dyDescent="0.2">
      <c r="A2026" s="21">
        <v>143511097</v>
      </c>
      <c r="B2026" s="21">
        <v>5540246183538</v>
      </c>
      <c r="C2026" s="20">
        <v>44948</v>
      </c>
      <c r="D2026" s="22">
        <v>919</v>
      </c>
      <c r="E2026" s="14">
        <v>202301</v>
      </c>
      <c r="F2026" s="63" t="s">
        <v>2554</v>
      </c>
    </row>
    <row r="2027" spans="1:6" x14ac:dyDescent="0.2">
      <c r="A2027" s="18">
        <v>143511097</v>
      </c>
      <c r="B2027" s="18">
        <v>5540246183541</v>
      </c>
      <c r="C2027" s="17">
        <v>44948</v>
      </c>
      <c r="D2027" s="19">
        <v>928</v>
      </c>
      <c r="E2027" s="14">
        <v>202301</v>
      </c>
      <c r="F2027" s="63" t="s">
        <v>2554</v>
      </c>
    </row>
    <row r="2028" spans="1:6" x14ac:dyDescent="0.2">
      <c r="A2028" s="21">
        <v>143511097</v>
      </c>
      <c r="B2028" s="21">
        <v>5540246183552</v>
      </c>
      <c r="C2028" s="20">
        <v>44948</v>
      </c>
      <c r="D2028" s="22">
        <v>2172</v>
      </c>
      <c r="E2028" s="14">
        <v>202301</v>
      </c>
      <c r="F2028" s="63" t="s">
        <v>2554</v>
      </c>
    </row>
    <row r="2029" spans="1:6" x14ac:dyDescent="0.2">
      <c r="A2029" s="21">
        <v>143511097</v>
      </c>
      <c r="B2029" s="21">
        <v>5540246192571</v>
      </c>
      <c r="C2029" s="20">
        <v>44948</v>
      </c>
      <c r="D2029" s="22">
        <v>669</v>
      </c>
      <c r="E2029" s="14">
        <v>202301</v>
      </c>
      <c r="F2029" s="59" t="s">
        <v>2552</v>
      </c>
    </row>
    <row r="2030" spans="1:6" x14ac:dyDescent="0.2">
      <c r="A2030" s="21">
        <v>143511101</v>
      </c>
      <c r="B2030" s="21">
        <v>5540246180522</v>
      </c>
      <c r="C2030" s="20">
        <v>44949</v>
      </c>
      <c r="D2030" s="22">
        <v>1782</v>
      </c>
      <c r="E2030" s="14">
        <v>202301</v>
      </c>
      <c r="F2030" s="63" t="s">
        <v>2554</v>
      </c>
    </row>
    <row r="2031" spans="1:6" x14ac:dyDescent="0.2">
      <c r="A2031" s="18">
        <v>143511101</v>
      </c>
      <c r="B2031" s="18">
        <v>5540246193409</v>
      </c>
      <c r="C2031" s="17">
        <v>44949</v>
      </c>
      <c r="D2031" s="19">
        <v>65</v>
      </c>
      <c r="E2031" s="14">
        <v>202301</v>
      </c>
      <c r="F2031" s="59" t="s">
        <v>2552</v>
      </c>
    </row>
    <row r="2032" spans="1:6" x14ac:dyDescent="0.2">
      <c r="A2032" s="21">
        <v>143511102</v>
      </c>
      <c r="B2032" s="21">
        <v>5540246191596</v>
      </c>
      <c r="C2032" s="20">
        <v>44946</v>
      </c>
      <c r="D2032" s="22">
        <v>297</v>
      </c>
      <c r="E2032" s="14">
        <v>202301</v>
      </c>
      <c r="F2032" s="63" t="s">
        <v>2554</v>
      </c>
    </row>
    <row r="2033" spans="1:6" x14ac:dyDescent="0.2">
      <c r="A2033" s="18">
        <v>143511102</v>
      </c>
      <c r="B2033" s="18">
        <v>5540246196466</v>
      </c>
      <c r="C2033" s="17">
        <v>44946</v>
      </c>
      <c r="D2033" s="19">
        <v>1188</v>
      </c>
      <c r="E2033" s="14">
        <v>202301</v>
      </c>
      <c r="F2033" s="59" t="s">
        <v>2552</v>
      </c>
    </row>
    <row r="2034" spans="1:6" x14ac:dyDescent="0.2">
      <c r="A2034" s="18">
        <v>143511120</v>
      </c>
      <c r="B2034" s="18">
        <v>5540246172978</v>
      </c>
      <c r="C2034" s="17">
        <v>44928</v>
      </c>
      <c r="D2034" s="19">
        <v>2506</v>
      </c>
      <c r="E2034" s="14">
        <v>202301</v>
      </c>
      <c r="F2034" s="63" t="s">
        <v>2554</v>
      </c>
    </row>
    <row r="2035" spans="1:6" x14ac:dyDescent="0.2">
      <c r="A2035" s="18">
        <v>143511120</v>
      </c>
      <c r="B2035" s="18">
        <v>5540246174174</v>
      </c>
      <c r="C2035" s="17">
        <v>44928</v>
      </c>
      <c r="D2035" s="19">
        <v>348</v>
      </c>
      <c r="E2035" s="14">
        <v>202301</v>
      </c>
      <c r="F2035" s="63" t="s">
        <v>2554</v>
      </c>
    </row>
    <row r="2036" spans="1:6" x14ac:dyDescent="0.2">
      <c r="A2036" s="18">
        <v>143511120</v>
      </c>
      <c r="B2036" s="18">
        <v>5540246176699</v>
      </c>
      <c r="C2036" s="17">
        <v>44928</v>
      </c>
      <c r="D2036" s="19">
        <v>4176</v>
      </c>
      <c r="E2036" s="14">
        <v>202301</v>
      </c>
      <c r="F2036" s="63" t="s">
        <v>2554</v>
      </c>
    </row>
    <row r="2037" spans="1:6" x14ac:dyDescent="0.2">
      <c r="A2037" s="21">
        <v>143511120</v>
      </c>
      <c r="B2037" s="21">
        <v>5540246188175</v>
      </c>
      <c r="C2037" s="20">
        <v>44928</v>
      </c>
      <c r="D2037" s="22">
        <v>696</v>
      </c>
      <c r="E2037" s="14">
        <v>202301</v>
      </c>
      <c r="F2037" s="59" t="s">
        <v>2552</v>
      </c>
    </row>
    <row r="2038" spans="1:6" x14ac:dyDescent="0.2">
      <c r="A2038" s="18">
        <v>143511121</v>
      </c>
      <c r="B2038" s="18">
        <v>5540246176294</v>
      </c>
      <c r="C2038" s="17">
        <v>44928</v>
      </c>
      <c r="D2038" s="19">
        <v>743</v>
      </c>
      <c r="E2038" s="14">
        <v>202301</v>
      </c>
      <c r="F2038" s="63" t="s">
        <v>2554</v>
      </c>
    </row>
    <row r="2039" spans="1:6" x14ac:dyDescent="0.2">
      <c r="A2039" s="21">
        <v>143511121</v>
      </c>
      <c r="B2039" s="21">
        <v>5540246176295</v>
      </c>
      <c r="C2039" s="20">
        <v>44928</v>
      </c>
      <c r="D2039" s="22">
        <v>4455</v>
      </c>
      <c r="E2039" s="14">
        <v>202301</v>
      </c>
      <c r="F2039" s="63" t="s">
        <v>2554</v>
      </c>
    </row>
    <row r="2040" spans="1:6" x14ac:dyDescent="0.2">
      <c r="A2040" s="21">
        <v>143511121</v>
      </c>
      <c r="B2040" s="21">
        <v>5540246188200</v>
      </c>
      <c r="C2040" s="20">
        <v>44928</v>
      </c>
      <c r="D2040" s="22">
        <v>1485</v>
      </c>
      <c r="E2040" s="14">
        <v>202301</v>
      </c>
      <c r="F2040" s="59" t="s">
        <v>2552</v>
      </c>
    </row>
    <row r="2041" spans="1:6" x14ac:dyDescent="0.2">
      <c r="A2041" s="21">
        <v>143511127</v>
      </c>
      <c r="B2041" s="21">
        <v>5540246191598</v>
      </c>
      <c r="C2041" s="20">
        <v>44932</v>
      </c>
      <c r="D2041" s="22">
        <v>1601</v>
      </c>
      <c r="E2041" s="14">
        <v>202301</v>
      </c>
      <c r="F2041" s="59" t="s">
        <v>2552</v>
      </c>
    </row>
    <row r="2042" spans="1:6" x14ac:dyDescent="0.2">
      <c r="A2042" s="21">
        <v>143511129</v>
      </c>
      <c r="B2042" s="21">
        <v>5540246195242</v>
      </c>
      <c r="C2042" s="20">
        <v>44946</v>
      </c>
      <c r="D2042" s="22">
        <v>743</v>
      </c>
      <c r="E2042" s="14">
        <v>202301</v>
      </c>
      <c r="F2042" s="59" t="s">
        <v>2552</v>
      </c>
    </row>
    <row r="2043" spans="1:6" x14ac:dyDescent="0.2">
      <c r="A2043" s="21">
        <v>143511148</v>
      </c>
      <c r="B2043" s="21">
        <v>5540246174174</v>
      </c>
      <c r="C2043" s="20">
        <v>44931</v>
      </c>
      <c r="D2043" s="22">
        <v>232</v>
      </c>
      <c r="E2043" s="14">
        <v>202301</v>
      </c>
      <c r="F2043" s="63" t="s">
        <v>2554</v>
      </c>
    </row>
    <row r="2044" spans="1:6" x14ac:dyDescent="0.2">
      <c r="A2044" s="18">
        <v>143511148</v>
      </c>
      <c r="B2044" s="18">
        <v>5540246176699</v>
      </c>
      <c r="C2044" s="17">
        <v>44931</v>
      </c>
      <c r="D2044" s="19">
        <v>8352</v>
      </c>
      <c r="E2044" s="14">
        <v>202301</v>
      </c>
      <c r="F2044" s="59" t="s">
        <v>2552</v>
      </c>
    </row>
    <row r="2045" spans="1:6" x14ac:dyDescent="0.2">
      <c r="A2045" s="21">
        <v>143511149</v>
      </c>
      <c r="B2045" s="21">
        <v>5540246176294</v>
      </c>
      <c r="C2045" s="20">
        <v>44931</v>
      </c>
      <c r="D2045" s="22">
        <v>1485</v>
      </c>
      <c r="E2045" s="14">
        <v>202301</v>
      </c>
      <c r="F2045" s="63" t="s">
        <v>2554</v>
      </c>
    </row>
    <row r="2046" spans="1:6" x14ac:dyDescent="0.2">
      <c r="A2046" s="18">
        <v>143511149</v>
      </c>
      <c r="B2046" s="18">
        <v>5540246187987</v>
      </c>
      <c r="C2046" s="17">
        <v>44931</v>
      </c>
      <c r="D2046" s="19">
        <v>2784</v>
      </c>
      <c r="E2046" s="14">
        <v>202301</v>
      </c>
      <c r="F2046" s="59" t="s">
        <v>2552</v>
      </c>
    </row>
    <row r="2047" spans="1:6" x14ac:dyDescent="0.2">
      <c r="A2047" s="21">
        <v>143511152</v>
      </c>
      <c r="B2047" s="21">
        <v>5540246175049</v>
      </c>
      <c r="C2047" s="20">
        <v>44935</v>
      </c>
      <c r="D2047" s="22">
        <v>836</v>
      </c>
      <c r="E2047" s="14">
        <v>202301</v>
      </c>
      <c r="F2047" s="59" t="s">
        <v>2552</v>
      </c>
    </row>
    <row r="2048" spans="1:6" x14ac:dyDescent="0.2">
      <c r="A2048" s="18">
        <v>143511168</v>
      </c>
      <c r="B2048" s="18">
        <v>5540246183587</v>
      </c>
      <c r="C2048" s="17">
        <v>44948</v>
      </c>
      <c r="D2048" s="19">
        <v>502</v>
      </c>
      <c r="E2048" s="14">
        <v>202301</v>
      </c>
      <c r="F2048" s="63" t="s">
        <v>2554</v>
      </c>
    </row>
    <row r="2049" spans="1:6" x14ac:dyDescent="0.2">
      <c r="A2049" s="21">
        <v>143511168</v>
      </c>
      <c r="B2049" s="21">
        <v>5540246183589</v>
      </c>
      <c r="C2049" s="20">
        <v>44948</v>
      </c>
      <c r="D2049" s="22">
        <v>1300</v>
      </c>
      <c r="E2049" s="14">
        <v>202301</v>
      </c>
      <c r="F2049" s="63" t="s">
        <v>2554</v>
      </c>
    </row>
    <row r="2050" spans="1:6" x14ac:dyDescent="0.2">
      <c r="A2050" s="18">
        <v>143511168</v>
      </c>
      <c r="B2050" s="18">
        <v>5540246186352</v>
      </c>
      <c r="C2050" s="17">
        <v>44948</v>
      </c>
      <c r="D2050" s="19">
        <v>940</v>
      </c>
      <c r="E2050" s="14">
        <v>202301</v>
      </c>
      <c r="F2050" s="63" t="s">
        <v>2554</v>
      </c>
    </row>
    <row r="2051" spans="1:6" x14ac:dyDescent="0.2">
      <c r="A2051" s="21">
        <v>143511168</v>
      </c>
      <c r="B2051" s="21">
        <v>5540246194790</v>
      </c>
      <c r="C2051" s="20">
        <v>44948</v>
      </c>
      <c r="D2051" s="22">
        <v>1316</v>
      </c>
      <c r="E2051" s="14">
        <v>202301</v>
      </c>
      <c r="F2051" s="59" t="s">
        <v>2552</v>
      </c>
    </row>
    <row r="2052" spans="1:6" x14ac:dyDescent="0.2">
      <c r="A2052" s="18">
        <v>143511173</v>
      </c>
      <c r="B2052" s="18">
        <v>5540246192148</v>
      </c>
      <c r="C2052" s="17">
        <v>44946</v>
      </c>
      <c r="D2052" s="19">
        <v>45936</v>
      </c>
      <c r="E2052" s="14">
        <v>202301</v>
      </c>
      <c r="F2052" s="59" t="s">
        <v>2552</v>
      </c>
    </row>
    <row r="2053" spans="1:6" x14ac:dyDescent="0.2">
      <c r="A2053" s="21">
        <v>143511174</v>
      </c>
      <c r="B2053" s="21">
        <v>5540246192148</v>
      </c>
      <c r="C2053" s="20">
        <v>44949</v>
      </c>
      <c r="D2053" s="22">
        <v>45936</v>
      </c>
      <c r="E2053" s="14">
        <v>202301</v>
      </c>
      <c r="F2053" s="59" t="s">
        <v>2552</v>
      </c>
    </row>
    <row r="2054" spans="1:6" x14ac:dyDescent="0.2">
      <c r="A2054" s="21">
        <v>143511175</v>
      </c>
      <c r="B2054" s="21">
        <v>5540246171759</v>
      </c>
      <c r="C2054" s="20">
        <v>44947</v>
      </c>
      <c r="D2054" s="22">
        <v>5847</v>
      </c>
      <c r="E2054" s="14">
        <v>202301</v>
      </c>
      <c r="F2054" s="63" t="s">
        <v>2554</v>
      </c>
    </row>
    <row r="2055" spans="1:6" x14ac:dyDescent="0.2">
      <c r="A2055" s="18">
        <v>143511175</v>
      </c>
      <c r="B2055" s="18">
        <v>5540246177133</v>
      </c>
      <c r="C2055" s="17">
        <v>44947</v>
      </c>
      <c r="D2055" s="19">
        <v>8352</v>
      </c>
      <c r="E2055" s="14">
        <v>202301</v>
      </c>
      <c r="F2055" s="63" t="s">
        <v>2554</v>
      </c>
    </row>
    <row r="2056" spans="1:6" x14ac:dyDescent="0.2">
      <c r="A2056" s="21">
        <v>143511175</v>
      </c>
      <c r="B2056" s="21">
        <v>5540246192518</v>
      </c>
      <c r="C2056" s="20">
        <v>44947</v>
      </c>
      <c r="D2056" s="22">
        <v>4176</v>
      </c>
      <c r="E2056" s="14">
        <v>202301</v>
      </c>
      <c r="F2056" s="59" t="s">
        <v>2552</v>
      </c>
    </row>
    <row r="2057" spans="1:6" x14ac:dyDescent="0.2">
      <c r="A2057" s="18">
        <v>143511188</v>
      </c>
      <c r="B2057" s="18">
        <v>5540246174174</v>
      </c>
      <c r="C2057" s="17">
        <v>44932</v>
      </c>
      <c r="D2057" s="19">
        <v>232</v>
      </c>
      <c r="E2057" s="14">
        <v>202301</v>
      </c>
      <c r="F2057" s="63" t="s">
        <v>2554</v>
      </c>
    </row>
    <row r="2058" spans="1:6" x14ac:dyDescent="0.2">
      <c r="A2058" s="18">
        <v>143511188</v>
      </c>
      <c r="B2058" s="18">
        <v>5540246188175</v>
      </c>
      <c r="C2058" s="17">
        <v>44932</v>
      </c>
      <c r="D2058" s="19">
        <v>464</v>
      </c>
      <c r="E2058" s="14">
        <v>202301</v>
      </c>
      <c r="F2058" s="59" t="s">
        <v>2552</v>
      </c>
    </row>
    <row r="2059" spans="1:6" x14ac:dyDescent="0.2">
      <c r="A2059" s="18">
        <v>143511189</v>
      </c>
      <c r="B2059" s="18">
        <v>5540246176294</v>
      </c>
      <c r="C2059" s="17">
        <v>44932</v>
      </c>
      <c r="D2059" s="19">
        <v>2228</v>
      </c>
      <c r="E2059" s="14">
        <v>202301</v>
      </c>
      <c r="F2059" s="63" t="s">
        <v>2554</v>
      </c>
    </row>
    <row r="2060" spans="1:6" x14ac:dyDescent="0.2">
      <c r="A2060" s="18">
        <v>143511189</v>
      </c>
      <c r="B2060" s="18">
        <v>5540246187987</v>
      </c>
      <c r="C2060" s="17">
        <v>44932</v>
      </c>
      <c r="D2060" s="19">
        <v>4455</v>
      </c>
      <c r="E2060" s="14">
        <v>202301</v>
      </c>
      <c r="F2060" s="63" t="s">
        <v>2554</v>
      </c>
    </row>
    <row r="2061" spans="1:6" x14ac:dyDescent="0.2">
      <c r="A2061" s="21">
        <v>143511189</v>
      </c>
      <c r="B2061" s="21">
        <v>5540246188200</v>
      </c>
      <c r="C2061" s="20">
        <v>44932</v>
      </c>
      <c r="D2061" s="22">
        <v>743</v>
      </c>
      <c r="E2061" s="14">
        <v>202301</v>
      </c>
      <c r="F2061" s="59" t="s">
        <v>2552</v>
      </c>
    </row>
    <row r="2062" spans="1:6" x14ac:dyDescent="0.2">
      <c r="A2062" s="18">
        <v>143511194</v>
      </c>
      <c r="B2062" s="18">
        <v>5540246185429</v>
      </c>
      <c r="C2062" s="17">
        <v>44935</v>
      </c>
      <c r="D2062" s="19">
        <v>140</v>
      </c>
      <c r="E2062" s="14">
        <v>202301</v>
      </c>
      <c r="F2062" s="63" t="s">
        <v>2554</v>
      </c>
    </row>
    <row r="2063" spans="1:6" x14ac:dyDescent="0.2">
      <c r="A2063" s="21">
        <v>143511194</v>
      </c>
      <c r="B2063" s="21">
        <v>5540246185562</v>
      </c>
      <c r="C2063" s="20">
        <v>44935</v>
      </c>
      <c r="D2063" s="22">
        <v>140</v>
      </c>
      <c r="E2063" s="14">
        <v>202301</v>
      </c>
      <c r="F2063" s="59" t="s">
        <v>2552</v>
      </c>
    </row>
    <row r="2064" spans="1:6" x14ac:dyDescent="0.2">
      <c r="A2064" s="21">
        <v>143511201</v>
      </c>
      <c r="B2064" s="21">
        <v>5540246173906</v>
      </c>
      <c r="C2064" s="20">
        <v>44942</v>
      </c>
      <c r="D2064" s="22">
        <v>3267</v>
      </c>
      <c r="E2064" s="14">
        <v>202301</v>
      </c>
      <c r="F2064" s="63" t="s">
        <v>2554</v>
      </c>
    </row>
    <row r="2065" spans="1:6" x14ac:dyDescent="0.2">
      <c r="A2065" s="18">
        <v>143511201</v>
      </c>
      <c r="B2065" s="18">
        <v>5540246181016</v>
      </c>
      <c r="C2065" s="17">
        <v>44942</v>
      </c>
      <c r="D2065" s="19">
        <v>10691</v>
      </c>
      <c r="E2065" s="14">
        <v>202301</v>
      </c>
      <c r="F2065" s="59" t="s">
        <v>2552</v>
      </c>
    </row>
    <row r="2066" spans="1:6" x14ac:dyDescent="0.2">
      <c r="A2066" s="18">
        <v>143511209</v>
      </c>
      <c r="B2066" s="18">
        <v>5540246194632</v>
      </c>
      <c r="C2066" s="17">
        <v>44948</v>
      </c>
      <c r="D2066" s="19">
        <v>713</v>
      </c>
      <c r="E2066" s="14">
        <v>202301</v>
      </c>
      <c r="F2066" s="59" t="s">
        <v>2552</v>
      </c>
    </row>
    <row r="2067" spans="1:6" x14ac:dyDescent="0.2">
      <c r="A2067" s="21">
        <v>143521222</v>
      </c>
      <c r="B2067" s="21">
        <v>5540246172539</v>
      </c>
      <c r="C2067" s="20">
        <v>44933</v>
      </c>
      <c r="D2067" s="22">
        <v>47</v>
      </c>
      <c r="E2067" s="14">
        <v>202301</v>
      </c>
      <c r="F2067" s="63" t="s">
        <v>2554</v>
      </c>
    </row>
    <row r="2068" spans="1:6" x14ac:dyDescent="0.2">
      <c r="A2068" s="18">
        <v>143521222</v>
      </c>
      <c r="B2068" s="18">
        <v>5540246172669</v>
      </c>
      <c r="C2068" s="17">
        <v>44933</v>
      </c>
      <c r="D2068" s="19">
        <v>279</v>
      </c>
      <c r="E2068" s="14">
        <v>202301</v>
      </c>
      <c r="F2068" s="63" t="s">
        <v>2554</v>
      </c>
    </row>
    <row r="2069" spans="1:6" x14ac:dyDescent="0.2">
      <c r="A2069" s="21">
        <v>143521222</v>
      </c>
      <c r="B2069" s="21">
        <v>5540246172978</v>
      </c>
      <c r="C2069" s="20">
        <v>44933</v>
      </c>
      <c r="D2069" s="22">
        <v>1671</v>
      </c>
      <c r="E2069" s="14">
        <v>202301</v>
      </c>
      <c r="F2069" s="63" t="s">
        <v>2554</v>
      </c>
    </row>
    <row r="2070" spans="1:6" x14ac:dyDescent="0.2">
      <c r="A2070" s="21">
        <v>143521222</v>
      </c>
      <c r="B2070" s="21">
        <v>5540246174174</v>
      </c>
      <c r="C2070" s="20">
        <v>44933</v>
      </c>
      <c r="D2070" s="22">
        <v>348</v>
      </c>
      <c r="E2070" s="14">
        <v>202301</v>
      </c>
      <c r="F2070" s="63" t="s">
        <v>2554</v>
      </c>
    </row>
    <row r="2071" spans="1:6" x14ac:dyDescent="0.2">
      <c r="A2071" s="18">
        <v>143521222</v>
      </c>
      <c r="B2071" s="18">
        <v>5540246176699</v>
      </c>
      <c r="C2071" s="17">
        <v>44933</v>
      </c>
      <c r="D2071" s="19">
        <v>8352</v>
      </c>
      <c r="E2071" s="14">
        <v>202301</v>
      </c>
      <c r="F2071" s="59" t="s">
        <v>2552</v>
      </c>
    </row>
    <row r="2072" spans="1:6" x14ac:dyDescent="0.2">
      <c r="A2072" s="21">
        <v>143521224</v>
      </c>
      <c r="B2072" s="21">
        <v>5540246176294</v>
      </c>
      <c r="C2072" s="20">
        <v>44933</v>
      </c>
      <c r="D2072" s="22">
        <v>1485</v>
      </c>
      <c r="E2072" s="14">
        <v>202301</v>
      </c>
      <c r="F2072" s="63" t="s">
        <v>2554</v>
      </c>
    </row>
    <row r="2073" spans="1:6" x14ac:dyDescent="0.2">
      <c r="A2073" s="18">
        <v>143521224</v>
      </c>
      <c r="B2073" s="18">
        <v>5540246176295</v>
      </c>
      <c r="C2073" s="17">
        <v>44933</v>
      </c>
      <c r="D2073" s="19">
        <v>14848</v>
      </c>
      <c r="E2073" s="14">
        <v>202301</v>
      </c>
      <c r="F2073" s="63" t="s">
        <v>2554</v>
      </c>
    </row>
    <row r="2074" spans="1:6" x14ac:dyDescent="0.2">
      <c r="A2074" s="18">
        <v>143521224</v>
      </c>
      <c r="B2074" s="18">
        <v>5540246187987</v>
      </c>
      <c r="C2074" s="17">
        <v>44933</v>
      </c>
      <c r="D2074" s="19">
        <v>6682</v>
      </c>
      <c r="E2074" s="14">
        <v>202301</v>
      </c>
      <c r="F2074" s="63" t="s">
        <v>2554</v>
      </c>
    </row>
    <row r="2075" spans="1:6" x14ac:dyDescent="0.2">
      <c r="A2075" s="21">
        <v>143521224</v>
      </c>
      <c r="B2075" s="21">
        <v>5540246188200</v>
      </c>
      <c r="C2075" s="20">
        <v>44933</v>
      </c>
      <c r="D2075" s="22">
        <v>2228</v>
      </c>
      <c r="E2075" s="14">
        <v>202301</v>
      </c>
      <c r="F2075" s="59" t="s">
        <v>2552</v>
      </c>
    </row>
    <row r="2076" spans="1:6" x14ac:dyDescent="0.2">
      <c r="A2076" s="18">
        <v>143521231</v>
      </c>
      <c r="B2076" s="18">
        <v>5540246191598</v>
      </c>
      <c r="C2076" s="17">
        <v>44935</v>
      </c>
      <c r="D2076" s="19">
        <v>1601</v>
      </c>
      <c r="E2076" s="14">
        <v>202301</v>
      </c>
      <c r="F2076" s="59" t="s">
        <v>2552</v>
      </c>
    </row>
    <row r="2077" spans="1:6" x14ac:dyDescent="0.2">
      <c r="A2077" s="21">
        <v>143521245</v>
      </c>
      <c r="B2077" s="21">
        <v>5540246175047</v>
      </c>
      <c r="C2077" s="20">
        <v>44939</v>
      </c>
      <c r="D2077" s="22">
        <v>418</v>
      </c>
      <c r="E2077" s="14">
        <v>202301</v>
      </c>
      <c r="F2077" s="63" t="s">
        <v>2554</v>
      </c>
    </row>
    <row r="2078" spans="1:6" x14ac:dyDescent="0.2">
      <c r="A2078" s="18">
        <v>143521245</v>
      </c>
      <c r="B2078" s="18">
        <v>5540246175049</v>
      </c>
      <c r="C2078" s="17">
        <v>44939</v>
      </c>
      <c r="D2078" s="19">
        <v>1114</v>
      </c>
      <c r="E2078" s="14">
        <v>202301</v>
      </c>
      <c r="F2078" s="63" t="s">
        <v>2554</v>
      </c>
    </row>
    <row r="2079" spans="1:6" x14ac:dyDescent="0.2">
      <c r="A2079" s="21">
        <v>143521245</v>
      </c>
      <c r="B2079" s="21">
        <v>5540246175050</v>
      </c>
      <c r="C2079" s="20">
        <v>44939</v>
      </c>
      <c r="D2079" s="22">
        <v>1114</v>
      </c>
      <c r="E2079" s="14">
        <v>202301</v>
      </c>
      <c r="F2079" s="59" t="s">
        <v>2552</v>
      </c>
    </row>
    <row r="2080" spans="1:6" x14ac:dyDescent="0.2">
      <c r="A2080" s="18">
        <v>143521272</v>
      </c>
      <c r="B2080" s="18">
        <v>5540246176699</v>
      </c>
      <c r="C2080" s="17">
        <v>44935</v>
      </c>
      <c r="D2080" s="19">
        <v>6264</v>
      </c>
      <c r="E2080" s="14">
        <v>202301</v>
      </c>
      <c r="F2080" s="63" t="s">
        <v>2554</v>
      </c>
    </row>
    <row r="2081" spans="1:6" x14ac:dyDescent="0.2">
      <c r="A2081" s="18">
        <v>143521272</v>
      </c>
      <c r="B2081" s="18">
        <v>5540246188175</v>
      </c>
      <c r="C2081" s="17">
        <v>44935</v>
      </c>
      <c r="D2081" s="19">
        <v>580</v>
      </c>
      <c r="E2081" s="14">
        <v>202301</v>
      </c>
      <c r="F2081" s="59" t="s">
        <v>2552</v>
      </c>
    </row>
    <row r="2082" spans="1:6" x14ac:dyDescent="0.2">
      <c r="A2082" s="21">
        <v>143521274</v>
      </c>
      <c r="B2082" s="21">
        <v>5540246176295</v>
      </c>
      <c r="C2082" s="20">
        <v>44935</v>
      </c>
      <c r="D2082" s="22">
        <v>7424</v>
      </c>
      <c r="E2082" s="14">
        <v>202301</v>
      </c>
      <c r="F2082" s="63" t="s">
        <v>2554</v>
      </c>
    </row>
    <row r="2083" spans="1:6" x14ac:dyDescent="0.2">
      <c r="A2083" s="18">
        <v>143521274</v>
      </c>
      <c r="B2083" s="18">
        <v>5540246187987</v>
      </c>
      <c r="C2083" s="17">
        <v>44935</v>
      </c>
      <c r="D2083" s="19">
        <v>4455</v>
      </c>
      <c r="E2083" s="14">
        <v>202301</v>
      </c>
      <c r="F2083" s="59" t="s">
        <v>2552</v>
      </c>
    </row>
    <row r="2084" spans="1:6" x14ac:dyDescent="0.2">
      <c r="A2084" s="21">
        <v>143521285</v>
      </c>
      <c r="B2084" s="21">
        <v>5540246194632</v>
      </c>
      <c r="C2084" s="20">
        <v>44942</v>
      </c>
      <c r="D2084" s="22">
        <v>418</v>
      </c>
      <c r="E2084" s="14">
        <v>202301</v>
      </c>
      <c r="F2084" s="59" t="s">
        <v>2552</v>
      </c>
    </row>
    <row r="2085" spans="1:6" x14ac:dyDescent="0.2">
      <c r="A2085" s="21">
        <v>143521289</v>
      </c>
      <c r="B2085" s="21">
        <v>5540246195250</v>
      </c>
      <c r="C2085" s="20">
        <v>44940</v>
      </c>
      <c r="D2085" s="22">
        <v>84</v>
      </c>
      <c r="E2085" s="14">
        <v>202301</v>
      </c>
      <c r="F2085" s="59" t="s">
        <v>2552</v>
      </c>
    </row>
    <row r="2086" spans="1:6" x14ac:dyDescent="0.2">
      <c r="A2086" s="21">
        <v>143521300</v>
      </c>
      <c r="B2086" s="21">
        <v>5540246176699</v>
      </c>
      <c r="C2086" s="20">
        <v>44938</v>
      </c>
      <c r="D2086" s="22">
        <v>4176</v>
      </c>
      <c r="E2086" s="14">
        <v>202301</v>
      </c>
      <c r="F2086" s="63" t="s">
        <v>2554</v>
      </c>
    </row>
    <row r="2087" spans="1:6" x14ac:dyDescent="0.2">
      <c r="A2087" s="18">
        <v>143521300</v>
      </c>
      <c r="B2087" s="18">
        <v>5540246192102</v>
      </c>
      <c r="C2087" s="17">
        <v>44938</v>
      </c>
      <c r="D2087" s="19">
        <v>4009</v>
      </c>
      <c r="E2087" s="14">
        <v>202301</v>
      </c>
      <c r="F2087" s="59" t="s">
        <v>2552</v>
      </c>
    </row>
    <row r="2088" spans="1:6" x14ac:dyDescent="0.2">
      <c r="A2088" s="18">
        <v>143521302</v>
      </c>
      <c r="B2088" s="18">
        <v>5540246187987</v>
      </c>
      <c r="C2088" s="17">
        <v>44938</v>
      </c>
      <c r="D2088" s="19">
        <v>3341</v>
      </c>
      <c r="E2088" s="14">
        <v>202301</v>
      </c>
      <c r="F2088" s="59" t="s">
        <v>2552</v>
      </c>
    </row>
    <row r="2089" spans="1:6" x14ac:dyDescent="0.2">
      <c r="A2089" s="21">
        <v>143521324</v>
      </c>
      <c r="B2089" s="21">
        <v>5540246172978</v>
      </c>
      <c r="C2089" s="20">
        <v>44939</v>
      </c>
      <c r="D2089" s="22">
        <v>836</v>
      </c>
      <c r="E2089" s="14">
        <v>202301</v>
      </c>
      <c r="F2089" s="63" t="s">
        <v>2554</v>
      </c>
    </row>
    <row r="2090" spans="1:6" x14ac:dyDescent="0.2">
      <c r="A2090" s="18">
        <v>143521324</v>
      </c>
      <c r="B2090" s="18">
        <v>5540246174174</v>
      </c>
      <c r="C2090" s="17">
        <v>44939</v>
      </c>
      <c r="D2090" s="19">
        <v>464</v>
      </c>
      <c r="E2090" s="14">
        <v>202301</v>
      </c>
      <c r="F2090" s="63" t="s">
        <v>2554</v>
      </c>
    </row>
    <row r="2091" spans="1:6" x14ac:dyDescent="0.2">
      <c r="A2091" s="18">
        <v>143521324</v>
      </c>
      <c r="B2091" s="18">
        <v>5540246176699</v>
      </c>
      <c r="C2091" s="17">
        <v>44939</v>
      </c>
      <c r="D2091" s="19">
        <v>4176</v>
      </c>
      <c r="E2091" s="14">
        <v>202301</v>
      </c>
      <c r="F2091" s="63" t="s">
        <v>2554</v>
      </c>
    </row>
    <row r="2092" spans="1:6" x14ac:dyDescent="0.2">
      <c r="A2092" s="21">
        <v>143521324</v>
      </c>
      <c r="B2092" s="21">
        <v>5540246188175</v>
      </c>
      <c r="C2092" s="20">
        <v>44939</v>
      </c>
      <c r="D2092" s="22">
        <v>464</v>
      </c>
      <c r="E2092" s="14">
        <v>202301</v>
      </c>
      <c r="F2092" s="59" t="s">
        <v>2552</v>
      </c>
    </row>
    <row r="2093" spans="1:6" x14ac:dyDescent="0.2">
      <c r="A2093" s="21">
        <v>143521325</v>
      </c>
      <c r="B2093" s="21">
        <v>5540246171933</v>
      </c>
      <c r="C2093" s="20">
        <v>44939</v>
      </c>
      <c r="D2093" s="22">
        <v>1671</v>
      </c>
      <c r="E2093" s="14">
        <v>202301</v>
      </c>
      <c r="F2093" s="63" t="s">
        <v>2554</v>
      </c>
    </row>
    <row r="2094" spans="1:6" x14ac:dyDescent="0.2">
      <c r="A2094" s="18">
        <v>143521325</v>
      </c>
      <c r="B2094" s="18">
        <v>5540246188200</v>
      </c>
      <c r="C2094" s="17">
        <v>44939</v>
      </c>
      <c r="D2094" s="19">
        <v>743</v>
      </c>
      <c r="E2094" s="14">
        <v>202301</v>
      </c>
      <c r="F2094" s="59" t="s">
        <v>2552</v>
      </c>
    </row>
    <row r="2095" spans="1:6" x14ac:dyDescent="0.2">
      <c r="A2095" s="18">
        <v>143521342</v>
      </c>
      <c r="B2095" s="18">
        <v>5540246185429</v>
      </c>
      <c r="C2095" s="17">
        <v>44940</v>
      </c>
      <c r="D2095" s="19">
        <v>140</v>
      </c>
      <c r="E2095" s="14">
        <v>202301</v>
      </c>
      <c r="F2095" s="63" t="s">
        <v>2554</v>
      </c>
    </row>
    <row r="2096" spans="1:6" x14ac:dyDescent="0.2">
      <c r="A2096" s="21">
        <v>143521342</v>
      </c>
      <c r="B2096" s="21">
        <v>5540246185562</v>
      </c>
      <c r="C2096" s="20">
        <v>44940</v>
      </c>
      <c r="D2096" s="22">
        <v>279</v>
      </c>
      <c r="E2096" s="14">
        <v>202301</v>
      </c>
      <c r="F2096" s="63" t="s">
        <v>2554</v>
      </c>
    </row>
    <row r="2097" spans="1:6" x14ac:dyDescent="0.2">
      <c r="A2097" s="18">
        <v>143521342</v>
      </c>
      <c r="B2097" s="18">
        <v>5540246186325</v>
      </c>
      <c r="C2097" s="17">
        <v>44940</v>
      </c>
      <c r="D2097" s="19">
        <v>279</v>
      </c>
      <c r="E2097" s="14">
        <v>202301</v>
      </c>
      <c r="F2097" s="59" t="s">
        <v>2552</v>
      </c>
    </row>
    <row r="2098" spans="1:6" x14ac:dyDescent="0.2">
      <c r="A2098" s="18">
        <v>143531365</v>
      </c>
      <c r="B2098" s="18">
        <v>5540246174174</v>
      </c>
      <c r="C2098" s="17">
        <v>44940</v>
      </c>
      <c r="D2098" s="19">
        <v>464</v>
      </c>
      <c r="E2098" s="14">
        <v>202301</v>
      </c>
      <c r="F2098" s="63" t="s">
        <v>2554</v>
      </c>
    </row>
    <row r="2099" spans="1:6" x14ac:dyDescent="0.2">
      <c r="A2099" s="21">
        <v>143531365</v>
      </c>
      <c r="B2099" s="21">
        <v>5540246188175</v>
      </c>
      <c r="C2099" s="20">
        <v>44940</v>
      </c>
      <c r="D2099" s="22">
        <v>464</v>
      </c>
      <c r="E2099" s="14">
        <v>202301</v>
      </c>
      <c r="F2099" s="59" t="s">
        <v>2552</v>
      </c>
    </row>
    <row r="2100" spans="1:6" x14ac:dyDescent="0.2">
      <c r="A2100" s="21">
        <v>143531366</v>
      </c>
      <c r="B2100" s="21">
        <v>5540246176294</v>
      </c>
      <c r="C2100" s="20">
        <v>44940</v>
      </c>
      <c r="D2100" s="22">
        <v>1114</v>
      </c>
      <c r="E2100" s="14">
        <v>202301</v>
      </c>
      <c r="F2100" s="63" t="s">
        <v>2554</v>
      </c>
    </row>
    <row r="2101" spans="1:6" x14ac:dyDescent="0.2">
      <c r="A2101" s="18">
        <v>143531366</v>
      </c>
      <c r="B2101" s="18">
        <v>5540246176295</v>
      </c>
      <c r="C2101" s="17">
        <v>44940</v>
      </c>
      <c r="D2101" s="19">
        <v>4381</v>
      </c>
      <c r="E2101" s="14">
        <v>202301</v>
      </c>
      <c r="F2101" s="59" t="s">
        <v>2552</v>
      </c>
    </row>
    <row r="2102" spans="1:6" x14ac:dyDescent="0.2">
      <c r="A2102" s="18">
        <v>143531382</v>
      </c>
      <c r="B2102" s="18">
        <v>5540246171933</v>
      </c>
      <c r="C2102" s="17">
        <v>44941</v>
      </c>
      <c r="D2102" s="19">
        <v>446</v>
      </c>
      <c r="E2102" s="14">
        <v>202301</v>
      </c>
      <c r="F2102" s="59" t="s">
        <v>2552</v>
      </c>
    </row>
    <row r="2103" spans="1:6" x14ac:dyDescent="0.2">
      <c r="A2103" s="18">
        <v>143531393</v>
      </c>
      <c r="B2103" s="18">
        <v>5540246194632</v>
      </c>
      <c r="C2103" s="17">
        <v>44940</v>
      </c>
      <c r="D2103" s="19">
        <v>251</v>
      </c>
      <c r="E2103" s="14">
        <v>202301</v>
      </c>
      <c r="F2103" s="59" t="s">
        <v>2552</v>
      </c>
    </row>
    <row r="2104" spans="1:6" x14ac:dyDescent="0.2">
      <c r="A2104" s="21">
        <v>143531423</v>
      </c>
      <c r="B2104" s="21">
        <v>5540246188175</v>
      </c>
      <c r="C2104" s="20">
        <v>44945</v>
      </c>
      <c r="D2104" s="22">
        <v>464</v>
      </c>
      <c r="E2104" s="14">
        <v>202301</v>
      </c>
      <c r="F2104" s="59" t="s">
        <v>2552</v>
      </c>
    </row>
    <row r="2105" spans="1:6" x14ac:dyDescent="0.2">
      <c r="A2105" s="18">
        <v>143531425</v>
      </c>
      <c r="B2105" s="18">
        <v>5540246171933</v>
      </c>
      <c r="C2105" s="17">
        <v>44945</v>
      </c>
      <c r="D2105" s="19">
        <v>1114</v>
      </c>
      <c r="E2105" s="14">
        <v>202301</v>
      </c>
      <c r="F2105" s="63" t="s">
        <v>2554</v>
      </c>
    </row>
    <row r="2106" spans="1:6" x14ac:dyDescent="0.2">
      <c r="A2106" s="21">
        <v>143531425</v>
      </c>
      <c r="B2106" s="21">
        <v>5540246176294</v>
      </c>
      <c r="C2106" s="20">
        <v>44945</v>
      </c>
      <c r="D2106" s="22">
        <v>743</v>
      </c>
      <c r="E2106" s="14">
        <v>202301</v>
      </c>
      <c r="F2106" s="63" t="s">
        <v>2554</v>
      </c>
    </row>
    <row r="2107" spans="1:6" x14ac:dyDescent="0.2">
      <c r="A2107" s="18">
        <v>143531425</v>
      </c>
      <c r="B2107" s="18">
        <v>5540246176295</v>
      </c>
      <c r="C2107" s="17">
        <v>44945</v>
      </c>
      <c r="D2107" s="19">
        <v>7424</v>
      </c>
      <c r="E2107" s="14">
        <v>202301</v>
      </c>
      <c r="F2107" s="63" t="s">
        <v>2554</v>
      </c>
    </row>
    <row r="2108" spans="1:6" x14ac:dyDescent="0.2">
      <c r="A2108" s="18">
        <v>143531425</v>
      </c>
      <c r="B2108" s="18">
        <v>5540246187987</v>
      </c>
      <c r="C2108" s="17">
        <v>44945</v>
      </c>
      <c r="D2108" s="19">
        <v>4455</v>
      </c>
      <c r="E2108" s="14">
        <v>202301</v>
      </c>
      <c r="F2108" s="59" t="s">
        <v>2552</v>
      </c>
    </row>
    <row r="2109" spans="1:6" x14ac:dyDescent="0.2">
      <c r="A2109" s="21">
        <v>143531430</v>
      </c>
      <c r="B2109" s="21">
        <v>5540246194632</v>
      </c>
      <c r="C2109" s="20">
        <v>44947</v>
      </c>
      <c r="D2109" s="22">
        <v>1253</v>
      </c>
      <c r="E2109" s="14">
        <v>202301</v>
      </c>
      <c r="F2109" s="59" t="s">
        <v>2552</v>
      </c>
    </row>
    <row r="2110" spans="1:6" x14ac:dyDescent="0.2">
      <c r="A2110" s="21">
        <v>143531432</v>
      </c>
      <c r="B2110" s="21">
        <v>5540246188175</v>
      </c>
      <c r="C2110" s="20">
        <v>44942</v>
      </c>
      <c r="D2110" s="22">
        <v>464</v>
      </c>
      <c r="E2110" s="14">
        <v>202301</v>
      </c>
      <c r="F2110" s="59" t="s">
        <v>2552</v>
      </c>
    </row>
    <row r="2111" spans="1:6" x14ac:dyDescent="0.2">
      <c r="A2111" s="18">
        <v>143531433</v>
      </c>
      <c r="B2111" s="18">
        <v>5540246188175</v>
      </c>
      <c r="C2111" s="17">
        <v>44946</v>
      </c>
      <c r="D2111" s="19">
        <v>1044</v>
      </c>
      <c r="E2111" s="14">
        <v>202301</v>
      </c>
      <c r="F2111" s="59" t="s">
        <v>2552</v>
      </c>
    </row>
    <row r="2112" spans="1:6" x14ac:dyDescent="0.2">
      <c r="A2112" s="18">
        <v>143531435</v>
      </c>
      <c r="B2112" s="18">
        <v>5540246183844</v>
      </c>
      <c r="C2112" s="17">
        <v>44946</v>
      </c>
      <c r="D2112" s="19">
        <v>325</v>
      </c>
      <c r="E2112" s="14">
        <v>202301</v>
      </c>
      <c r="F2112" s="59" t="s">
        <v>2552</v>
      </c>
    </row>
    <row r="2113" spans="1:6" x14ac:dyDescent="0.2">
      <c r="A2113" s="21">
        <v>143531453</v>
      </c>
      <c r="B2113" s="21">
        <v>5540246172978</v>
      </c>
      <c r="C2113" s="20">
        <v>44946</v>
      </c>
      <c r="D2113" s="22">
        <v>1671</v>
      </c>
      <c r="E2113" s="14">
        <v>202301</v>
      </c>
      <c r="F2113" s="63" t="s">
        <v>2554</v>
      </c>
    </row>
    <row r="2114" spans="1:6" x14ac:dyDescent="0.2">
      <c r="A2114" s="21">
        <v>143531453</v>
      </c>
      <c r="B2114" s="21">
        <v>5540246174174</v>
      </c>
      <c r="C2114" s="20">
        <v>44946</v>
      </c>
      <c r="D2114" s="22">
        <v>464</v>
      </c>
      <c r="E2114" s="14">
        <v>202301</v>
      </c>
      <c r="F2114" s="63" t="s">
        <v>2554</v>
      </c>
    </row>
    <row r="2115" spans="1:6" x14ac:dyDescent="0.2">
      <c r="A2115" s="18">
        <v>143531453</v>
      </c>
      <c r="B2115" s="18">
        <v>5540246176699</v>
      </c>
      <c r="C2115" s="17">
        <v>44946</v>
      </c>
      <c r="D2115" s="19">
        <v>4176</v>
      </c>
      <c r="E2115" s="14">
        <v>202301</v>
      </c>
      <c r="F2115" s="63" t="s">
        <v>2554</v>
      </c>
    </row>
    <row r="2116" spans="1:6" x14ac:dyDescent="0.2">
      <c r="A2116" s="21">
        <v>143531453</v>
      </c>
      <c r="B2116" s="21">
        <v>5540246192102</v>
      </c>
      <c r="C2116" s="20">
        <v>44946</v>
      </c>
      <c r="D2116" s="22">
        <v>2005</v>
      </c>
      <c r="E2116" s="14">
        <v>202301</v>
      </c>
      <c r="F2116" s="59" t="s">
        <v>2552</v>
      </c>
    </row>
    <row r="2117" spans="1:6" x14ac:dyDescent="0.2">
      <c r="A2117" s="21">
        <v>143531454</v>
      </c>
      <c r="B2117" s="21">
        <v>5540246171933</v>
      </c>
      <c r="C2117" s="20">
        <v>44946</v>
      </c>
      <c r="D2117" s="22">
        <v>557</v>
      </c>
      <c r="E2117" s="14">
        <v>202301</v>
      </c>
      <c r="F2117" s="63" t="s">
        <v>2554</v>
      </c>
    </row>
    <row r="2118" spans="1:6" x14ac:dyDescent="0.2">
      <c r="A2118" s="18">
        <v>143531454</v>
      </c>
      <c r="B2118" s="18">
        <v>5540246176294</v>
      </c>
      <c r="C2118" s="17">
        <v>44946</v>
      </c>
      <c r="D2118" s="19">
        <v>743</v>
      </c>
      <c r="E2118" s="14">
        <v>202301</v>
      </c>
      <c r="F2118" s="63" t="s">
        <v>2554</v>
      </c>
    </row>
    <row r="2119" spans="1:6" x14ac:dyDescent="0.2">
      <c r="A2119" s="21">
        <v>143531454</v>
      </c>
      <c r="B2119" s="21">
        <v>5540246176295</v>
      </c>
      <c r="C2119" s="20">
        <v>44946</v>
      </c>
      <c r="D2119" s="22">
        <v>7424</v>
      </c>
      <c r="E2119" s="14">
        <v>202301</v>
      </c>
      <c r="F2119" s="63" t="s">
        <v>2554</v>
      </c>
    </row>
    <row r="2120" spans="1:6" x14ac:dyDescent="0.2">
      <c r="A2120" s="18">
        <v>143531454</v>
      </c>
      <c r="B2120" s="18">
        <v>5540246187987</v>
      </c>
      <c r="C2120" s="17">
        <v>44946</v>
      </c>
      <c r="D2120" s="19">
        <v>4455</v>
      </c>
      <c r="E2120" s="14">
        <v>202301</v>
      </c>
      <c r="F2120" s="59" t="s">
        <v>2552</v>
      </c>
    </row>
    <row r="2121" spans="1:6" x14ac:dyDescent="0.2">
      <c r="A2121" s="21">
        <v>143531458</v>
      </c>
      <c r="B2121" s="21">
        <v>5540246188175</v>
      </c>
      <c r="C2121" s="20">
        <v>44943</v>
      </c>
      <c r="D2121" s="22">
        <v>1392</v>
      </c>
      <c r="E2121" s="14">
        <v>202301</v>
      </c>
      <c r="F2121" s="59" t="s">
        <v>2552</v>
      </c>
    </row>
    <row r="2122" spans="1:6" x14ac:dyDescent="0.2">
      <c r="A2122" s="21">
        <v>143531460</v>
      </c>
      <c r="B2122" s="21">
        <v>5540246191598</v>
      </c>
      <c r="C2122" s="20">
        <v>44947</v>
      </c>
      <c r="D2122" s="22">
        <v>1601</v>
      </c>
      <c r="E2122" s="14">
        <v>202301</v>
      </c>
      <c r="F2122" s="59" t="s">
        <v>2552</v>
      </c>
    </row>
    <row r="2123" spans="1:6" x14ac:dyDescent="0.2">
      <c r="A2123" s="18">
        <v>143541475</v>
      </c>
      <c r="B2123" s="18">
        <v>5540246172669</v>
      </c>
      <c r="C2123" s="17">
        <v>44947</v>
      </c>
      <c r="D2123" s="19">
        <v>279</v>
      </c>
      <c r="E2123" s="14">
        <v>202301</v>
      </c>
      <c r="F2123" s="63" t="s">
        <v>2554</v>
      </c>
    </row>
    <row r="2124" spans="1:6" x14ac:dyDescent="0.2">
      <c r="A2124" s="21">
        <v>143541475</v>
      </c>
      <c r="B2124" s="21">
        <v>5540246172978</v>
      </c>
      <c r="C2124" s="20">
        <v>44947</v>
      </c>
      <c r="D2124" s="22">
        <v>1253</v>
      </c>
      <c r="E2124" s="14">
        <v>202301</v>
      </c>
      <c r="F2124" s="63" t="s">
        <v>2554</v>
      </c>
    </row>
    <row r="2125" spans="1:6" x14ac:dyDescent="0.2">
      <c r="A2125" s="21">
        <v>143541475</v>
      </c>
      <c r="B2125" s="21">
        <v>5540246174174</v>
      </c>
      <c r="C2125" s="20">
        <v>44947</v>
      </c>
      <c r="D2125" s="22">
        <v>464</v>
      </c>
      <c r="E2125" s="14">
        <v>202301</v>
      </c>
      <c r="F2125" s="63" t="s">
        <v>2554</v>
      </c>
    </row>
    <row r="2126" spans="1:6" x14ac:dyDescent="0.2">
      <c r="A2126" s="21">
        <v>143541475</v>
      </c>
      <c r="B2126" s="21">
        <v>5540246176699</v>
      </c>
      <c r="C2126" s="20">
        <v>44947</v>
      </c>
      <c r="D2126" s="22">
        <v>4176</v>
      </c>
      <c r="E2126" s="14">
        <v>202301</v>
      </c>
      <c r="F2126" s="59" t="s">
        <v>2552</v>
      </c>
    </row>
    <row r="2127" spans="1:6" x14ac:dyDescent="0.2">
      <c r="A2127" s="21">
        <v>143541477</v>
      </c>
      <c r="B2127" s="21">
        <v>5540246176294</v>
      </c>
      <c r="C2127" s="20">
        <v>44947</v>
      </c>
      <c r="D2127" s="22">
        <v>1485</v>
      </c>
      <c r="E2127" s="14">
        <v>202301</v>
      </c>
      <c r="F2127" s="63" t="s">
        <v>2554</v>
      </c>
    </row>
    <row r="2128" spans="1:6" x14ac:dyDescent="0.2">
      <c r="A2128" s="18">
        <v>143541477</v>
      </c>
      <c r="B2128" s="18">
        <v>5540246176295</v>
      </c>
      <c r="C2128" s="17">
        <v>44947</v>
      </c>
      <c r="D2128" s="19">
        <v>11099</v>
      </c>
      <c r="E2128" s="14">
        <v>202301</v>
      </c>
      <c r="F2128" s="59" t="s">
        <v>2552</v>
      </c>
    </row>
    <row r="2129" spans="1:6" x14ac:dyDescent="0.2">
      <c r="A2129" s="21">
        <v>143541486</v>
      </c>
      <c r="B2129" s="21">
        <v>5540246173472</v>
      </c>
      <c r="C2129" s="20">
        <v>44949</v>
      </c>
      <c r="D2129" s="22">
        <v>140</v>
      </c>
      <c r="E2129" s="14">
        <v>202301</v>
      </c>
      <c r="F2129" s="63" t="s">
        <v>2554</v>
      </c>
    </row>
    <row r="2130" spans="1:6" x14ac:dyDescent="0.2">
      <c r="A2130" s="18">
        <v>143541486</v>
      </c>
      <c r="B2130" s="18">
        <v>5540246174095</v>
      </c>
      <c r="C2130" s="17">
        <v>44949</v>
      </c>
      <c r="D2130" s="19">
        <v>140</v>
      </c>
      <c r="E2130" s="14">
        <v>202301</v>
      </c>
      <c r="F2130" s="63" t="s">
        <v>2554</v>
      </c>
    </row>
    <row r="2131" spans="1:6" x14ac:dyDescent="0.2">
      <c r="A2131" s="21">
        <v>143541486</v>
      </c>
      <c r="B2131" s="21">
        <v>5540246175049</v>
      </c>
      <c r="C2131" s="20">
        <v>44949</v>
      </c>
      <c r="D2131" s="22">
        <v>836</v>
      </c>
      <c r="E2131" s="14">
        <v>202301</v>
      </c>
      <c r="F2131" s="63" t="s">
        <v>2554</v>
      </c>
    </row>
    <row r="2132" spans="1:6" x14ac:dyDescent="0.2">
      <c r="A2132" s="18">
        <v>143541486</v>
      </c>
      <c r="B2132" s="18">
        <v>5540246175050</v>
      </c>
      <c r="C2132" s="17">
        <v>44949</v>
      </c>
      <c r="D2132" s="19">
        <v>836</v>
      </c>
      <c r="E2132" s="14">
        <v>202301</v>
      </c>
      <c r="F2132" s="63" t="s">
        <v>2554</v>
      </c>
    </row>
    <row r="2133" spans="1:6" x14ac:dyDescent="0.2">
      <c r="A2133" s="21">
        <v>143541486</v>
      </c>
      <c r="B2133" s="21">
        <v>5540246190743</v>
      </c>
      <c r="C2133" s="20">
        <v>44949</v>
      </c>
      <c r="D2133" s="22">
        <v>140</v>
      </c>
      <c r="E2133" s="14">
        <v>202301</v>
      </c>
      <c r="F2133" s="59" t="s">
        <v>2552</v>
      </c>
    </row>
    <row r="2134" spans="1:6" x14ac:dyDescent="0.2">
      <c r="A2134" s="21">
        <v>143541505</v>
      </c>
      <c r="B2134" s="21">
        <v>5540246172539</v>
      </c>
      <c r="C2134" s="20">
        <v>44948</v>
      </c>
      <c r="D2134" s="22">
        <v>70</v>
      </c>
      <c r="E2134" s="14">
        <v>202301</v>
      </c>
      <c r="F2134" s="63" t="s">
        <v>2554</v>
      </c>
    </row>
    <row r="2135" spans="1:6" x14ac:dyDescent="0.2">
      <c r="A2135" s="18">
        <v>143541505</v>
      </c>
      <c r="B2135" s="18">
        <v>5540246172669</v>
      </c>
      <c r="C2135" s="17">
        <v>44948</v>
      </c>
      <c r="D2135" s="19">
        <v>279</v>
      </c>
      <c r="E2135" s="14">
        <v>202301</v>
      </c>
      <c r="F2135" s="63" t="s">
        <v>2554</v>
      </c>
    </row>
    <row r="2136" spans="1:6" x14ac:dyDescent="0.2">
      <c r="A2136" s="21">
        <v>143541505</v>
      </c>
      <c r="B2136" s="21">
        <v>5540246172978</v>
      </c>
      <c r="C2136" s="20">
        <v>44948</v>
      </c>
      <c r="D2136" s="22">
        <v>418</v>
      </c>
      <c r="E2136" s="14">
        <v>202301</v>
      </c>
      <c r="F2136" s="63" t="s">
        <v>2554</v>
      </c>
    </row>
    <row r="2137" spans="1:6" x14ac:dyDescent="0.2">
      <c r="A2137" s="21">
        <v>143541505</v>
      </c>
      <c r="B2137" s="21">
        <v>5540246174174</v>
      </c>
      <c r="C2137" s="20">
        <v>44948</v>
      </c>
      <c r="D2137" s="22">
        <v>464</v>
      </c>
      <c r="E2137" s="14">
        <v>202301</v>
      </c>
      <c r="F2137" s="63" t="s">
        <v>2554</v>
      </c>
    </row>
    <row r="2138" spans="1:6" x14ac:dyDescent="0.2">
      <c r="A2138" s="18">
        <v>143541505</v>
      </c>
      <c r="B2138" s="18">
        <v>5540246176699</v>
      </c>
      <c r="C2138" s="17">
        <v>44948</v>
      </c>
      <c r="D2138" s="19">
        <v>12528</v>
      </c>
      <c r="E2138" s="14">
        <v>202301</v>
      </c>
      <c r="F2138" s="59" t="s">
        <v>2552</v>
      </c>
    </row>
    <row r="2139" spans="1:6" x14ac:dyDescent="0.2">
      <c r="A2139" s="21">
        <v>143541506</v>
      </c>
      <c r="B2139" s="21">
        <v>5540246171933</v>
      </c>
      <c r="C2139" s="20">
        <v>44948</v>
      </c>
      <c r="D2139" s="22">
        <v>1114</v>
      </c>
      <c r="E2139" s="14">
        <v>202301</v>
      </c>
      <c r="F2139" s="63" t="s">
        <v>2554</v>
      </c>
    </row>
    <row r="2140" spans="1:6" x14ac:dyDescent="0.2">
      <c r="A2140" s="21">
        <v>143541506</v>
      </c>
      <c r="B2140" s="21">
        <v>5540246187987</v>
      </c>
      <c r="C2140" s="20">
        <v>44948</v>
      </c>
      <c r="D2140" s="22">
        <v>4455</v>
      </c>
      <c r="E2140" s="14">
        <v>202301</v>
      </c>
      <c r="F2140" s="59" t="s">
        <v>2552</v>
      </c>
    </row>
    <row r="2141" spans="1:6" x14ac:dyDescent="0.2">
      <c r="A2141" s="18">
        <v>143541532</v>
      </c>
      <c r="B2141" s="18">
        <v>5540246172978</v>
      </c>
      <c r="C2141" s="17">
        <v>44949</v>
      </c>
      <c r="D2141" s="19">
        <v>2506</v>
      </c>
      <c r="E2141" s="14">
        <v>202301</v>
      </c>
      <c r="F2141" s="59" t="s">
        <v>2552</v>
      </c>
    </row>
    <row r="2142" spans="1:6" x14ac:dyDescent="0.2">
      <c r="A2142" s="21">
        <v>143541535</v>
      </c>
      <c r="B2142" s="21">
        <v>5540246171933</v>
      </c>
      <c r="C2142" s="20">
        <v>44949</v>
      </c>
      <c r="D2142" s="22">
        <v>557</v>
      </c>
      <c r="E2142" s="14">
        <v>202301</v>
      </c>
      <c r="F2142" s="63" t="s">
        <v>2554</v>
      </c>
    </row>
    <row r="2143" spans="1:6" x14ac:dyDescent="0.2">
      <c r="A2143" s="21">
        <v>143541535</v>
      </c>
      <c r="B2143" s="21">
        <v>5540246176294</v>
      </c>
      <c r="C2143" s="20">
        <v>44949</v>
      </c>
      <c r="D2143" s="22">
        <v>743</v>
      </c>
      <c r="E2143" s="14">
        <v>202301</v>
      </c>
      <c r="F2143" s="63" t="s">
        <v>2554</v>
      </c>
    </row>
    <row r="2144" spans="1:6" x14ac:dyDescent="0.2">
      <c r="A2144" s="18">
        <v>143541535</v>
      </c>
      <c r="B2144" s="18">
        <v>5540246187987</v>
      </c>
      <c r="C2144" s="17">
        <v>44949</v>
      </c>
      <c r="D2144" s="19">
        <v>3341</v>
      </c>
      <c r="E2144" s="14">
        <v>202301</v>
      </c>
      <c r="F2144" s="59" t="s">
        <v>2552</v>
      </c>
    </row>
    <row r="2145" spans="1:6" x14ac:dyDescent="0.2">
      <c r="A2145" s="18">
        <v>143541537</v>
      </c>
      <c r="B2145" s="18">
        <v>5540246188175</v>
      </c>
      <c r="C2145" s="17">
        <v>44953</v>
      </c>
      <c r="D2145" s="19">
        <v>743</v>
      </c>
      <c r="E2145" s="14">
        <v>202301</v>
      </c>
      <c r="F2145" s="59" t="s">
        <v>2552</v>
      </c>
    </row>
    <row r="2146" spans="1:6" x14ac:dyDescent="0.2">
      <c r="A2146" s="18">
        <v>143541542</v>
      </c>
      <c r="B2146" s="18">
        <v>5540246186325</v>
      </c>
      <c r="C2146" s="17">
        <v>44953</v>
      </c>
      <c r="D2146" s="19">
        <v>279</v>
      </c>
      <c r="E2146" s="14">
        <v>202301</v>
      </c>
      <c r="F2146" s="59" t="s">
        <v>2552</v>
      </c>
    </row>
    <row r="2147" spans="1:6" x14ac:dyDescent="0.2">
      <c r="A2147" s="21">
        <v>143541565</v>
      </c>
      <c r="B2147" s="21">
        <v>5540246172978</v>
      </c>
      <c r="C2147" s="20">
        <v>44952</v>
      </c>
      <c r="D2147" s="22">
        <v>836</v>
      </c>
      <c r="E2147" s="14">
        <v>202301</v>
      </c>
      <c r="F2147" s="59" t="s">
        <v>2552</v>
      </c>
    </row>
    <row r="2148" spans="1:6" x14ac:dyDescent="0.2">
      <c r="A2148" s="21">
        <v>143541566</v>
      </c>
      <c r="B2148" s="21">
        <v>5540246171933</v>
      </c>
      <c r="C2148" s="20">
        <v>44952</v>
      </c>
      <c r="D2148" s="22">
        <v>1003</v>
      </c>
      <c r="E2148" s="14">
        <v>202301</v>
      </c>
      <c r="F2148" s="63" t="s">
        <v>2554</v>
      </c>
    </row>
    <row r="2149" spans="1:6" x14ac:dyDescent="0.2">
      <c r="A2149" s="21">
        <v>143541566</v>
      </c>
      <c r="B2149" s="21">
        <v>5540246176294</v>
      </c>
      <c r="C2149" s="20">
        <v>44952</v>
      </c>
      <c r="D2149" s="22">
        <v>743</v>
      </c>
      <c r="E2149" s="14">
        <v>202301</v>
      </c>
      <c r="F2149" s="59" t="s">
        <v>2552</v>
      </c>
    </row>
    <row r="2150" spans="1:6" x14ac:dyDescent="0.2">
      <c r="A2150" s="21">
        <v>143541573</v>
      </c>
      <c r="B2150" s="21">
        <v>5540246191594</v>
      </c>
      <c r="C2150" s="20">
        <v>44953</v>
      </c>
      <c r="D2150" s="22">
        <v>1504</v>
      </c>
      <c r="E2150" s="14">
        <v>202301</v>
      </c>
      <c r="F2150" s="63" t="s">
        <v>2554</v>
      </c>
    </row>
    <row r="2151" spans="1:6" x14ac:dyDescent="0.2">
      <c r="A2151" s="18">
        <v>143541573</v>
      </c>
      <c r="B2151" s="18">
        <v>5540246191598</v>
      </c>
      <c r="C2151" s="17">
        <v>44953</v>
      </c>
      <c r="D2151" s="19">
        <v>1601</v>
      </c>
      <c r="E2151" s="14">
        <v>202301</v>
      </c>
      <c r="F2151" s="63" t="s">
        <v>2554</v>
      </c>
    </row>
    <row r="2152" spans="1:6" x14ac:dyDescent="0.2">
      <c r="A2152" s="21">
        <v>143541573</v>
      </c>
      <c r="B2152" s="21">
        <v>5540246192102</v>
      </c>
      <c r="C2152" s="20">
        <v>44953</v>
      </c>
      <c r="D2152" s="22">
        <v>2005</v>
      </c>
      <c r="E2152" s="14">
        <v>202301</v>
      </c>
      <c r="F2152" s="59" t="s">
        <v>2552</v>
      </c>
    </row>
    <row r="2153" spans="1:6" x14ac:dyDescent="0.2">
      <c r="A2153" s="18">
        <v>143541581</v>
      </c>
      <c r="B2153" s="18">
        <v>5540246188175</v>
      </c>
      <c r="C2153" s="17">
        <v>44949</v>
      </c>
      <c r="D2153" s="19">
        <v>1253</v>
      </c>
      <c r="E2153" s="14">
        <v>202301</v>
      </c>
      <c r="F2153" s="59" t="s">
        <v>2552</v>
      </c>
    </row>
    <row r="2154" spans="1:6" x14ac:dyDescent="0.2">
      <c r="A2154" s="21">
        <v>143541594</v>
      </c>
      <c r="B2154" s="21">
        <v>5540246194632</v>
      </c>
      <c r="C2154" s="20">
        <v>44950</v>
      </c>
      <c r="D2154" s="22">
        <v>335</v>
      </c>
      <c r="E2154" s="14">
        <v>202301</v>
      </c>
      <c r="F2154" s="59" t="s">
        <v>2552</v>
      </c>
    </row>
    <row r="2155" spans="1:6" x14ac:dyDescent="0.2">
      <c r="A2155" s="21">
        <v>143541595</v>
      </c>
      <c r="B2155" s="21">
        <v>5540246174174</v>
      </c>
      <c r="C2155" s="20">
        <v>44953</v>
      </c>
      <c r="D2155" s="22">
        <v>464</v>
      </c>
      <c r="E2155" s="14">
        <v>202301</v>
      </c>
      <c r="F2155" s="63" t="s">
        <v>2554</v>
      </c>
    </row>
    <row r="2156" spans="1:6" x14ac:dyDescent="0.2">
      <c r="A2156" s="18">
        <v>143541595</v>
      </c>
      <c r="B2156" s="18">
        <v>5540246176699</v>
      </c>
      <c r="C2156" s="17">
        <v>44953</v>
      </c>
      <c r="D2156" s="19">
        <v>4176</v>
      </c>
      <c r="E2156" s="14">
        <v>202301</v>
      </c>
      <c r="F2156" s="59" t="s">
        <v>2552</v>
      </c>
    </row>
    <row r="2157" spans="1:6" x14ac:dyDescent="0.2">
      <c r="A2157" s="18">
        <v>143541596</v>
      </c>
      <c r="B2157" s="18">
        <v>5540246171933</v>
      </c>
      <c r="C2157" s="17">
        <v>44953</v>
      </c>
      <c r="D2157" s="19">
        <v>557</v>
      </c>
      <c r="E2157" s="14">
        <v>202301</v>
      </c>
      <c r="F2157" s="63" t="s">
        <v>2554</v>
      </c>
    </row>
    <row r="2158" spans="1:6" x14ac:dyDescent="0.2">
      <c r="A2158" s="18">
        <v>143541596</v>
      </c>
      <c r="B2158" s="18">
        <v>5540246176295</v>
      </c>
      <c r="C2158" s="17">
        <v>44953</v>
      </c>
      <c r="D2158" s="19">
        <v>4455</v>
      </c>
      <c r="E2158" s="14">
        <v>202301</v>
      </c>
      <c r="F2158" s="63" t="s">
        <v>2554</v>
      </c>
    </row>
    <row r="2159" spans="1:6" x14ac:dyDescent="0.2">
      <c r="A2159" s="18">
        <v>143541596</v>
      </c>
      <c r="B2159" s="18">
        <v>5540246187987</v>
      </c>
      <c r="C2159" s="17">
        <v>44953</v>
      </c>
      <c r="D2159" s="19">
        <v>4455</v>
      </c>
      <c r="E2159" s="14">
        <v>202301</v>
      </c>
      <c r="F2159" s="59" t="s">
        <v>2552</v>
      </c>
    </row>
    <row r="2160" spans="1:6" x14ac:dyDescent="0.2">
      <c r="A2160" s="18">
        <v>143541616</v>
      </c>
      <c r="B2160" s="18">
        <v>5540246194632</v>
      </c>
      <c r="C2160" s="17">
        <v>44952</v>
      </c>
      <c r="D2160" s="19">
        <v>919</v>
      </c>
      <c r="E2160" s="14">
        <v>202301</v>
      </c>
      <c r="F2160" s="59" t="s">
        <v>2552</v>
      </c>
    </row>
  </sheetData>
  <autoFilter ref="A2:F2160" xr:uid="{1B97414D-E157-481D-A456-D63FF58B0A5B}"/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2041-3EEF-4192-9425-CDB666CFE256}">
  <dimension ref="A1:U2350"/>
  <sheetViews>
    <sheetView zoomScaleNormal="100" workbookViewId="0">
      <pane ySplit="2" topLeftCell="A3" activePane="bottomLeft" state="frozen"/>
      <selection pane="bottomLeft" activeCell="G2" sqref="G2"/>
    </sheetView>
  </sheetViews>
  <sheetFormatPr baseColWidth="10" defaultRowHeight="12.75" x14ac:dyDescent="0.2"/>
  <cols>
    <col min="2" max="2" width="10.28515625" customWidth="1"/>
    <col min="3" max="3" width="14" bestFit="1" customWidth="1"/>
    <col min="4" max="4" width="10.28515625" customWidth="1"/>
    <col min="5" max="5" width="7.85546875" customWidth="1"/>
    <col min="6" max="6" width="10.5703125" customWidth="1"/>
    <col min="7" max="7" width="11.42578125" customWidth="1"/>
    <col min="8" max="10" width="6.42578125" customWidth="1"/>
    <col min="11" max="11" width="8" customWidth="1"/>
    <col min="12" max="12" width="14.140625" bestFit="1" customWidth="1"/>
    <col min="13" max="13" width="12.7109375" bestFit="1" customWidth="1"/>
    <col min="15" max="15" width="14" customWidth="1"/>
    <col min="16" max="16" width="14" style="29" customWidth="1"/>
    <col min="17" max="17" width="18.42578125" customWidth="1"/>
    <col min="18" max="18" width="14.28515625" customWidth="1"/>
    <col min="19" max="19" width="25.5703125" customWidth="1"/>
    <col min="20" max="20" width="9" customWidth="1"/>
  </cols>
  <sheetData>
    <row r="1" spans="1:21" x14ac:dyDescent="0.2">
      <c r="A1" s="67" t="s">
        <v>2545</v>
      </c>
      <c r="B1" s="30"/>
      <c r="E1" s="30"/>
      <c r="F1" s="48" t="str">
        <f>YEAR(D1)&amp;TEXT(MONTH(D1),"00")</f>
        <v>190001</v>
      </c>
      <c r="G1" s="49" t="str">
        <f>B1&amp;"-"&amp;C1</f>
        <v>-</v>
      </c>
      <c r="H1" s="44"/>
      <c r="I1" s="44">
        <f>SUMIFS(E:E,B:B,B1)</f>
        <v>0</v>
      </c>
      <c r="J1" s="44">
        <f>SUMIFS(H:H,B:B,B1)</f>
        <v>0</v>
      </c>
      <c r="K1" s="44" t="e">
        <f>(J1/I1)*100</f>
        <v>#DIV/0!</v>
      </c>
      <c r="L1" s="44" t="str">
        <f>IF(ISNA(K1),"taux service KO","taux service OK")</f>
        <v>taux service OK</v>
      </c>
      <c r="M1" s="44" t="str">
        <f>IF(B2=B1,"ligne doublon","ligne unique")</f>
        <v>ligne unique</v>
      </c>
    </row>
    <row r="2" spans="1:21" ht="49.5" customHeight="1" x14ac:dyDescent="0.2">
      <c r="A2" s="12" t="s">
        <v>153</v>
      </c>
      <c r="B2" s="27" t="s">
        <v>154</v>
      </c>
      <c r="C2" s="12" t="s">
        <v>155</v>
      </c>
      <c r="D2" s="12" t="s">
        <v>156</v>
      </c>
      <c r="E2" s="54" t="s">
        <v>157</v>
      </c>
      <c r="F2" s="57" t="s">
        <v>160</v>
      </c>
      <c r="G2" s="57" t="s">
        <v>180</v>
      </c>
      <c r="H2" s="57" t="s">
        <v>159</v>
      </c>
      <c r="I2" s="58" t="s">
        <v>2546</v>
      </c>
      <c r="J2" s="57" t="s">
        <v>2547</v>
      </c>
      <c r="K2" s="57" t="s">
        <v>2548</v>
      </c>
      <c r="L2" s="57" t="s">
        <v>2549</v>
      </c>
      <c r="M2" s="57" t="s">
        <v>2550</v>
      </c>
    </row>
    <row r="3" spans="1:21" x14ac:dyDescent="0.2">
      <c r="A3" s="17">
        <v>44654</v>
      </c>
      <c r="B3" s="43">
        <v>142634985</v>
      </c>
      <c r="C3" s="13">
        <v>5540246188047</v>
      </c>
      <c r="D3" s="17">
        <v>44696</v>
      </c>
      <c r="E3" s="18">
        <v>116</v>
      </c>
      <c r="F3" s="14">
        <v>202205</v>
      </c>
      <c r="G3" s="36" t="s">
        <v>2528</v>
      </c>
      <c r="H3" s="14">
        <v>116</v>
      </c>
      <c r="I3" s="14">
        <v>116</v>
      </c>
      <c r="J3" s="14">
        <v>116</v>
      </c>
      <c r="K3" s="37">
        <v>100</v>
      </c>
      <c r="L3" s="59" t="s">
        <v>2551</v>
      </c>
      <c r="M3" s="59" t="s">
        <v>2552</v>
      </c>
    </row>
    <row r="4" spans="1:21" x14ac:dyDescent="0.2">
      <c r="A4" s="17">
        <v>44655</v>
      </c>
      <c r="B4" s="43">
        <v>142634989</v>
      </c>
      <c r="C4" s="13">
        <v>5540246174174</v>
      </c>
      <c r="D4" s="17">
        <v>44657</v>
      </c>
      <c r="E4" s="18">
        <v>47</v>
      </c>
      <c r="F4" s="14">
        <v>202204</v>
      </c>
      <c r="G4" s="36" t="s">
        <v>2527</v>
      </c>
      <c r="H4" s="14" t="e">
        <v>#N/A</v>
      </c>
      <c r="I4" s="14">
        <v>47</v>
      </c>
      <c r="J4" s="14" t="e">
        <v>#N/A</v>
      </c>
      <c r="K4" s="37" t="e">
        <v>#N/A</v>
      </c>
      <c r="L4" s="63" t="s">
        <v>2553</v>
      </c>
      <c r="M4" s="59" t="s">
        <v>2552</v>
      </c>
      <c r="O4" s="28" t="s">
        <v>160</v>
      </c>
      <c r="P4" s="28" t="s">
        <v>155</v>
      </c>
      <c r="Q4" s="28" t="s">
        <v>2549</v>
      </c>
      <c r="R4" s="28" t="s">
        <v>2550</v>
      </c>
      <c r="S4" t="s">
        <v>2555</v>
      </c>
    </row>
    <row r="5" spans="1:21" x14ac:dyDescent="0.2">
      <c r="A5" s="17">
        <v>44655</v>
      </c>
      <c r="B5" s="43">
        <v>142634990</v>
      </c>
      <c r="C5" s="13">
        <v>5540246193316</v>
      </c>
      <c r="D5" s="17">
        <v>44658</v>
      </c>
      <c r="E5" s="18">
        <v>446</v>
      </c>
      <c r="F5" s="14">
        <v>202204</v>
      </c>
      <c r="G5" s="36" t="s">
        <v>2526</v>
      </c>
      <c r="H5" s="14" t="e">
        <v>#N/A</v>
      </c>
      <c r="I5" s="14">
        <v>446</v>
      </c>
      <c r="J5" s="14" t="e">
        <v>#N/A</v>
      </c>
      <c r="K5" s="37" t="e">
        <v>#N/A</v>
      </c>
      <c r="L5" s="63" t="s">
        <v>2553</v>
      </c>
      <c r="M5" s="59" t="s">
        <v>2552</v>
      </c>
      <c r="O5">
        <v>202205</v>
      </c>
      <c r="P5"/>
      <c r="S5" s="29">
        <v>97.193521045157539</v>
      </c>
      <c r="T5" s="29"/>
    </row>
    <row r="6" spans="1:21" x14ac:dyDescent="0.2">
      <c r="A6" s="17">
        <v>44656</v>
      </c>
      <c r="B6" s="43">
        <v>142635006</v>
      </c>
      <c r="C6" s="13">
        <v>5540246192505</v>
      </c>
      <c r="D6" s="17">
        <v>44669</v>
      </c>
      <c r="E6" s="18">
        <v>18338</v>
      </c>
      <c r="F6" s="14">
        <v>202204</v>
      </c>
      <c r="G6" s="36" t="s">
        <v>2525</v>
      </c>
      <c r="H6" s="14" t="e">
        <v>#N/A</v>
      </c>
      <c r="I6" s="14">
        <v>18338</v>
      </c>
      <c r="J6" s="14" t="e">
        <v>#N/A</v>
      </c>
      <c r="K6" s="37" t="e">
        <v>#N/A</v>
      </c>
      <c r="L6" s="63" t="s">
        <v>2553</v>
      </c>
      <c r="M6" s="59" t="s">
        <v>2552</v>
      </c>
      <c r="O6">
        <v>202206</v>
      </c>
      <c r="P6"/>
      <c r="S6" s="29">
        <v>97.978611488120777</v>
      </c>
      <c r="T6" s="29"/>
    </row>
    <row r="7" spans="1:21" x14ac:dyDescent="0.2">
      <c r="A7" s="17">
        <v>44656</v>
      </c>
      <c r="B7" s="43">
        <v>142635013</v>
      </c>
      <c r="C7" s="13">
        <v>5540246171933</v>
      </c>
      <c r="D7" s="17">
        <v>44658</v>
      </c>
      <c r="E7" s="18">
        <v>279</v>
      </c>
      <c r="F7" s="14">
        <v>202204</v>
      </c>
      <c r="G7" s="36" t="s">
        <v>2518</v>
      </c>
      <c r="H7" s="14" t="e">
        <v>#N/A</v>
      </c>
      <c r="I7" s="14">
        <v>10537</v>
      </c>
      <c r="J7" s="14" t="e">
        <v>#N/A</v>
      </c>
      <c r="K7" s="37" t="e">
        <v>#N/A</v>
      </c>
      <c r="L7" s="63" t="s">
        <v>2553</v>
      </c>
      <c r="M7" s="63" t="s">
        <v>2554</v>
      </c>
      <c r="O7">
        <v>202207</v>
      </c>
      <c r="P7"/>
      <c r="S7" s="29">
        <v>99.014020742512542</v>
      </c>
      <c r="T7" s="29"/>
    </row>
    <row r="8" spans="1:21" x14ac:dyDescent="0.2">
      <c r="A8" s="20">
        <v>44656</v>
      </c>
      <c r="B8" s="43">
        <v>142635013</v>
      </c>
      <c r="C8" s="13">
        <v>5540246172669</v>
      </c>
      <c r="D8" s="20">
        <v>44658</v>
      </c>
      <c r="E8" s="21">
        <v>140</v>
      </c>
      <c r="F8" s="14">
        <v>202204</v>
      </c>
      <c r="G8" s="36" t="s">
        <v>2519</v>
      </c>
      <c r="H8" s="14" t="e">
        <v>#N/A</v>
      </c>
      <c r="I8" s="14">
        <v>10537</v>
      </c>
      <c r="J8" s="14" t="e">
        <v>#N/A</v>
      </c>
      <c r="K8" s="37" t="e">
        <v>#N/A</v>
      </c>
      <c r="L8" s="63" t="s">
        <v>2553</v>
      </c>
      <c r="M8" s="63" t="s">
        <v>2554</v>
      </c>
      <c r="O8">
        <v>202208</v>
      </c>
      <c r="P8"/>
      <c r="S8" s="29">
        <v>103.55798800188896</v>
      </c>
      <c r="T8" s="29"/>
    </row>
    <row r="9" spans="1:21" x14ac:dyDescent="0.2">
      <c r="A9" s="20">
        <v>44656</v>
      </c>
      <c r="B9" s="43">
        <v>142635013</v>
      </c>
      <c r="C9" s="13">
        <v>5540246176294</v>
      </c>
      <c r="D9" s="20">
        <v>44658</v>
      </c>
      <c r="E9" s="21">
        <v>2228</v>
      </c>
      <c r="F9" s="14">
        <v>202204</v>
      </c>
      <c r="G9" s="36" t="s">
        <v>2520</v>
      </c>
      <c r="H9" s="14" t="e">
        <v>#N/A</v>
      </c>
      <c r="I9" s="14">
        <v>10537</v>
      </c>
      <c r="J9" s="14" t="e">
        <v>#N/A</v>
      </c>
      <c r="K9" s="37" t="e">
        <v>#N/A</v>
      </c>
      <c r="L9" s="63" t="s">
        <v>2553</v>
      </c>
      <c r="M9" s="63" t="s">
        <v>2554</v>
      </c>
      <c r="O9">
        <v>202209</v>
      </c>
      <c r="P9"/>
      <c r="S9" s="29">
        <v>97.594069097882425</v>
      </c>
      <c r="T9" s="29"/>
    </row>
    <row r="10" spans="1:21" x14ac:dyDescent="0.2">
      <c r="A10" s="17">
        <v>44656</v>
      </c>
      <c r="B10" s="43">
        <v>142635013</v>
      </c>
      <c r="C10" s="13">
        <v>5540246176295</v>
      </c>
      <c r="D10" s="17">
        <v>44658</v>
      </c>
      <c r="E10" s="18">
        <v>5568</v>
      </c>
      <c r="F10" s="14">
        <v>202204</v>
      </c>
      <c r="G10" s="36" t="s">
        <v>2521</v>
      </c>
      <c r="H10" s="14" t="e">
        <v>#N/A</v>
      </c>
      <c r="I10" s="14">
        <v>10537</v>
      </c>
      <c r="J10" s="14" t="e">
        <v>#N/A</v>
      </c>
      <c r="K10" s="37" t="e">
        <v>#N/A</v>
      </c>
      <c r="L10" s="63" t="s">
        <v>2553</v>
      </c>
      <c r="M10" s="63" t="s">
        <v>2554</v>
      </c>
      <c r="O10">
        <v>202210</v>
      </c>
      <c r="P10"/>
      <c r="S10" s="29">
        <v>96.047268319613195</v>
      </c>
      <c r="T10" s="29"/>
    </row>
    <row r="11" spans="1:21" x14ac:dyDescent="0.2">
      <c r="A11" s="20">
        <v>44656</v>
      </c>
      <c r="B11" s="43">
        <v>142635013</v>
      </c>
      <c r="C11" s="13">
        <v>5540246184808</v>
      </c>
      <c r="D11" s="20">
        <v>44658</v>
      </c>
      <c r="E11" s="21">
        <v>836</v>
      </c>
      <c r="F11" s="14">
        <v>202204</v>
      </c>
      <c r="G11" s="36" t="s">
        <v>2522</v>
      </c>
      <c r="H11" s="14" t="e">
        <v>#N/A</v>
      </c>
      <c r="I11" s="14">
        <v>10537</v>
      </c>
      <c r="J11" s="14" t="e">
        <v>#N/A</v>
      </c>
      <c r="K11" s="37" t="e">
        <v>#N/A</v>
      </c>
      <c r="L11" s="63" t="s">
        <v>2553</v>
      </c>
      <c r="M11" s="63" t="s">
        <v>2554</v>
      </c>
      <c r="O11">
        <v>202211</v>
      </c>
      <c r="P11"/>
      <c r="S11" s="29">
        <v>98.179888588405333</v>
      </c>
      <c r="T11" s="29"/>
    </row>
    <row r="12" spans="1:21" x14ac:dyDescent="0.2">
      <c r="A12" s="17">
        <v>44656</v>
      </c>
      <c r="B12" s="43">
        <v>142635013</v>
      </c>
      <c r="C12" s="13">
        <v>5540246187987</v>
      </c>
      <c r="D12" s="17">
        <v>44658</v>
      </c>
      <c r="E12" s="18">
        <v>1114</v>
      </c>
      <c r="F12" s="14">
        <v>202204</v>
      </c>
      <c r="G12" s="36" t="s">
        <v>2523</v>
      </c>
      <c r="H12" s="14" t="e">
        <v>#N/A</v>
      </c>
      <c r="I12" s="14">
        <v>10537</v>
      </c>
      <c r="J12" s="14" t="e">
        <v>#N/A</v>
      </c>
      <c r="K12" s="37" t="e">
        <v>#N/A</v>
      </c>
      <c r="L12" s="63" t="s">
        <v>2553</v>
      </c>
      <c r="M12" s="63" t="s">
        <v>2554</v>
      </c>
      <c r="O12">
        <v>202212</v>
      </c>
      <c r="P12"/>
      <c r="S12" s="29">
        <v>94.911621860628017</v>
      </c>
      <c r="T12" s="29"/>
      <c r="U12" s="31" t="s">
        <v>2556</v>
      </c>
    </row>
    <row r="13" spans="1:21" x14ac:dyDescent="0.2">
      <c r="A13" s="20">
        <v>44656</v>
      </c>
      <c r="B13" s="43">
        <v>142635013</v>
      </c>
      <c r="C13" s="13">
        <v>5540246188200</v>
      </c>
      <c r="D13" s="20">
        <v>44658</v>
      </c>
      <c r="E13" s="21">
        <v>372</v>
      </c>
      <c r="F13" s="14">
        <v>202204</v>
      </c>
      <c r="G13" s="36" t="s">
        <v>2524</v>
      </c>
      <c r="H13" s="14" t="e">
        <v>#N/A</v>
      </c>
      <c r="I13" s="14">
        <v>10537</v>
      </c>
      <c r="J13" s="14" t="e">
        <v>#N/A</v>
      </c>
      <c r="K13" s="37" t="e">
        <v>#N/A</v>
      </c>
      <c r="L13" s="63" t="s">
        <v>2553</v>
      </c>
      <c r="M13" s="59" t="s">
        <v>2552</v>
      </c>
      <c r="O13">
        <v>202301</v>
      </c>
      <c r="P13"/>
      <c r="S13" s="29">
        <v>92.145493204211718</v>
      </c>
      <c r="T13" s="29"/>
      <c r="U13" s="32">
        <f>GETPIVOTDATA("Taux de service par commande",$O$4,"AnnéeMois",202301)-GETPIVOTDATA("Taux de service par commande",$O$4,"AnnéeMois",202205)</f>
        <v>-5.0480278409458208</v>
      </c>
    </row>
    <row r="14" spans="1:21" x14ac:dyDescent="0.2">
      <c r="A14" s="20">
        <v>44656</v>
      </c>
      <c r="B14" s="43">
        <v>142635015</v>
      </c>
      <c r="C14" s="13">
        <v>5540246183589</v>
      </c>
      <c r="D14" s="20">
        <v>44665</v>
      </c>
      <c r="E14" s="21">
        <v>1300</v>
      </c>
      <c r="F14" s="14">
        <v>202204</v>
      </c>
      <c r="G14" s="36" t="s">
        <v>2517</v>
      </c>
      <c r="H14" s="14" t="e">
        <v>#N/A</v>
      </c>
      <c r="I14" s="14">
        <v>1300</v>
      </c>
      <c r="J14" s="14" t="e">
        <v>#N/A</v>
      </c>
      <c r="K14" s="37" t="e">
        <v>#N/A</v>
      </c>
      <c r="L14" s="63" t="s">
        <v>2553</v>
      </c>
      <c r="M14" s="59" t="s">
        <v>2552</v>
      </c>
      <c r="O14" t="s">
        <v>171</v>
      </c>
      <c r="P14"/>
      <c r="S14" s="29">
        <v>97.244786622805648</v>
      </c>
      <c r="T14" s="29"/>
    </row>
    <row r="15" spans="1:21" x14ac:dyDescent="0.2">
      <c r="A15" s="17">
        <v>44656</v>
      </c>
      <c r="B15" s="43">
        <v>142635018</v>
      </c>
      <c r="C15" s="13">
        <v>5540246191596</v>
      </c>
      <c r="D15" s="17">
        <v>44664</v>
      </c>
      <c r="E15" s="18">
        <v>75</v>
      </c>
      <c r="F15" s="14">
        <v>202204</v>
      </c>
      <c r="G15" s="36" t="s">
        <v>2516</v>
      </c>
      <c r="H15" s="14" t="e">
        <v>#N/A</v>
      </c>
      <c r="I15" s="14">
        <v>75</v>
      </c>
      <c r="J15" s="14" t="e">
        <v>#N/A</v>
      </c>
      <c r="K15" s="37" t="e">
        <v>#N/A</v>
      </c>
      <c r="L15" s="63" t="s">
        <v>2553</v>
      </c>
      <c r="M15" s="59" t="s">
        <v>2552</v>
      </c>
      <c r="P15"/>
    </row>
    <row r="16" spans="1:21" x14ac:dyDescent="0.2">
      <c r="A16" s="17">
        <v>44656</v>
      </c>
      <c r="B16" s="43">
        <v>142635022</v>
      </c>
      <c r="C16" s="13">
        <v>5540246177132</v>
      </c>
      <c r="D16" s="17">
        <v>44661</v>
      </c>
      <c r="E16" s="18">
        <v>6032</v>
      </c>
      <c r="F16" s="14">
        <v>202204</v>
      </c>
      <c r="G16" s="36" t="s">
        <v>2513</v>
      </c>
      <c r="H16" s="14" t="e">
        <v>#N/A</v>
      </c>
      <c r="I16" s="14">
        <v>26634</v>
      </c>
      <c r="J16" s="14" t="e">
        <v>#N/A</v>
      </c>
      <c r="K16" s="37" t="e">
        <v>#N/A</v>
      </c>
      <c r="L16" s="63" t="s">
        <v>2553</v>
      </c>
      <c r="M16" s="63" t="s">
        <v>2554</v>
      </c>
      <c r="P16"/>
    </row>
    <row r="17" spans="1:16" x14ac:dyDescent="0.2">
      <c r="A17" s="20">
        <v>44656</v>
      </c>
      <c r="B17" s="43">
        <v>142635022</v>
      </c>
      <c r="C17" s="13">
        <v>5540246177133</v>
      </c>
      <c r="D17" s="20">
        <v>44661</v>
      </c>
      <c r="E17" s="21">
        <v>3898</v>
      </c>
      <c r="F17" s="14">
        <v>202204</v>
      </c>
      <c r="G17" s="36" t="s">
        <v>2514</v>
      </c>
      <c r="H17" s="14" t="e">
        <v>#N/A</v>
      </c>
      <c r="I17" s="14">
        <v>26634</v>
      </c>
      <c r="J17" s="14" t="e">
        <v>#N/A</v>
      </c>
      <c r="K17" s="37" t="e">
        <v>#N/A</v>
      </c>
      <c r="L17" s="63" t="s">
        <v>2553</v>
      </c>
      <c r="M17" s="63" t="s">
        <v>2554</v>
      </c>
      <c r="P17"/>
    </row>
    <row r="18" spans="1:16" x14ac:dyDescent="0.2">
      <c r="A18" s="17">
        <v>44656</v>
      </c>
      <c r="B18" s="43">
        <v>142635022</v>
      </c>
      <c r="C18" s="13">
        <v>5540246192518</v>
      </c>
      <c r="D18" s="17">
        <v>44661</v>
      </c>
      <c r="E18" s="18">
        <v>16704</v>
      </c>
      <c r="F18" s="14">
        <v>202204</v>
      </c>
      <c r="G18" s="36" t="s">
        <v>2515</v>
      </c>
      <c r="H18" s="14" t="e">
        <v>#N/A</v>
      </c>
      <c r="I18" s="14">
        <v>26634</v>
      </c>
      <c r="J18" s="14" t="e">
        <v>#N/A</v>
      </c>
      <c r="K18" s="37" t="e">
        <v>#N/A</v>
      </c>
      <c r="L18" s="63" t="s">
        <v>2553</v>
      </c>
      <c r="M18" s="59" t="s">
        <v>2552</v>
      </c>
      <c r="P18"/>
    </row>
    <row r="19" spans="1:16" x14ac:dyDescent="0.2">
      <c r="A19" s="17">
        <v>44657</v>
      </c>
      <c r="B19" s="43">
        <v>142635028</v>
      </c>
      <c r="C19" s="13">
        <v>5540246191594</v>
      </c>
      <c r="D19" s="17">
        <v>44661</v>
      </c>
      <c r="E19" s="18">
        <v>279</v>
      </c>
      <c r="F19" s="14">
        <v>202204</v>
      </c>
      <c r="G19" s="36" t="s">
        <v>2510</v>
      </c>
      <c r="H19" s="14" t="e">
        <v>#N/A</v>
      </c>
      <c r="I19" s="14">
        <v>4984</v>
      </c>
      <c r="J19" s="14" t="e">
        <v>#N/A</v>
      </c>
      <c r="K19" s="37" t="e">
        <v>#N/A</v>
      </c>
      <c r="L19" s="63" t="s">
        <v>2553</v>
      </c>
      <c r="M19" s="63" t="s">
        <v>2554</v>
      </c>
      <c r="P19"/>
    </row>
    <row r="20" spans="1:16" x14ac:dyDescent="0.2">
      <c r="A20" s="20">
        <v>44657</v>
      </c>
      <c r="B20" s="43">
        <v>142635028</v>
      </c>
      <c r="C20" s="13">
        <v>5540246191598</v>
      </c>
      <c r="D20" s="20">
        <v>44661</v>
      </c>
      <c r="E20" s="21">
        <v>696</v>
      </c>
      <c r="F20" s="14">
        <v>202204</v>
      </c>
      <c r="G20" s="36" t="s">
        <v>2511</v>
      </c>
      <c r="H20" s="14" t="e">
        <v>#N/A</v>
      </c>
      <c r="I20" s="14">
        <v>4984</v>
      </c>
      <c r="J20" s="14" t="e">
        <v>#N/A</v>
      </c>
      <c r="K20" s="37" t="e">
        <v>#N/A</v>
      </c>
      <c r="L20" s="63" t="s">
        <v>2553</v>
      </c>
      <c r="M20" s="63" t="s">
        <v>2554</v>
      </c>
      <c r="P20"/>
    </row>
    <row r="21" spans="1:16" x14ac:dyDescent="0.2">
      <c r="A21" s="20">
        <v>44657</v>
      </c>
      <c r="B21" s="43">
        <v>142635028</v>
      </c>
      <c r="C21" s="13">
        <v>5540246192102</v>
      </c>
      <c r="D21" s="20">
        <v>44661</v>
      </c>
      <c r="E21" s="21">
        <v>4009</v>
      </c>
      <c r="F21" s="14">
        <v>202204</v>
      </c>
      <c r="G21" s="36" t="s">
        <v>2512</v>
      </c>
      <c r="H21" s="14" t="e">
        <v>#N/A</v>
      </c>
      <c r="I21" s="14">
        <v>4984</v>
      </c>
      <c r="J21" s="14" t="e">
        <v>#N/A</v>
      </c>
      <c r="K21" s="37" t="e">
        <v>#N/A</v>
      </c>
      <c r="L21" s="63" t="s">
        <v>2553</v>
      </c>
      <c r="M21" s="59" t="s">
        <v>2552</v>
      </c>
      <c r="P21"/>
    </row>
    <row r="22" spans="1:16" x14ac:dyDescent="0.2">
      <c r="A22" s="20">
        <v>44657</v>
      </c>
      <c r="B22" s="43">
        <v>142635033</v>
      </c>
      <c r="C22" s="13">
        <v>5540246175050</v>
      </c>
      <c r="D22" s="20">
        <v>44663</v>
      </c>
      <c r="E22" s="21">
        <v>279</v>
      </c>
      <c r="F22" s="14">
        <v>202204</v>
      </c>
      <c r="G22" s="36" t="s">
        <v>2509</v>
      </c>
      <c r="H22" s="14" t="e">
        <v>#N/A</v>
      </c>
      <c r="I22" s="14">
        <v>279</v>
      </c>
      <c r="J22" s="14" t="e">
        <v>#N/A</v>
      </c>
      <c r="K22" s="37" t="e">
        <v>#N/A</v>
      </c>
      <c r="L22" s="63" t="s">
        <v>2553</v>
      </c>
      <c r="M22" s="59" t="s">
        <v>2552</v>
      </c>
      <c r="P22"/>
    </row>
    <row r="23" spans="1:16" x14ac:dyDescent="0.2">
      <c r="A23" s="20">
        <v>44657</v>
      </c>
      <c r="B23" s="43">
        <v>142635034</v>
      </c>
      <c r="C23" s="13">
        <v>5540246185429</v>
      </c>
      <c r="D23" s="20">
        <v>44661</v>
      </c>
      <c r="E23" s="21">
        <v>140</v>
      </c>
      <c r="F23" s="14">
        <v>202204</v>
      </c>
      <c r="G23" s="36" t="s">
        <v>2506</v>
      </c>
      <c r="H23" s="14" t="e">
        <v>#N/A</v>
      </c>
      <c r="I23" s="14">
        <v>698</v>
      </c>
      <c r="J23" s="14" t="e">
        <v>#N/A</v>
      </c>
      <c r="K23" s="37" t="e">
        <v>#N/A</v>
      </c>
      <c r="L23" s="63" t="s">
        <v>2553</v>
      </c>
      <c r="M23" s="63" t="s">
        <v>2554</v>
      </c>
      <c r="P23"/>
    </row>
    <row r="24" spans="1:16" x14ac:dyDescent="0.2">
      <c r="A24" s="17">
        <v>44657</v>
      </c>
      <c r="B24" s="43">
        <v>142635034</v>
      </c>
      <c r="C24" s="13">
        <v>5540246185562</v>
      </c>
      <c r="D24" s="17">
        <v>44661</v>
      </c>
      <c r="E24" s="18">
        <v>279</v>
      </c>
      <c r="F24" s="14">
        <v>202204</v>
      </c>
      <c r="G24" s="36" t="s">
        <v>2507</v>
      </c>
      <c r="H24" s="14" t="e">
        <v>#N/A</v>
      </c>
      <c r="I24" s="14">
        <v>698</v>
      </c>
      <c r="J24" s="14" t="e">
        <v>#N/A</v>
      </c>
      <c r="K24" s="37" t="e">
        <v>#N/A</v>
      </c>
      <c r="L24" s="63" t="s">
        <v>2553</v>
      </c>
      <c r="M24" s="63" t="s">
        <v>2554</v>
      </c>
      <c r="P24"/>
    </row>
    <row r="25" spans="1:16" x14ac:dyDescent="0.2">
      <c r="A25" s="20">
        <v>44657</v>
      </c>
      <c r="B25" s="43">
        <v>142635034</v>
      </c>
      <c r="C25" s="13">
        <v>5540246186325</v>
      </c>
      <c r="D25" s="20">
        <v>44661</v>
      </c>
      <c r="E25" s="21">
        <v>279</v>
      </c>
      <c r="F25" s="14">
        <v>202204</v>
      </c>
      <c r="G25" s="36" t="s">
        <v>2508</v>
      </c>
      <c r="H25" s="14" t="e">
        <v>#N/A</v>
      </c>
      <c r="I25" s="14">
        <v>698</v>
      </c>
      <c r="J25" s="14" t="e">
        <v>#N/A</v>
      </c>
      <c r="K25" s="37" t="e">
        <v>#N/A</v>
      </c>
      <c r="L25" s="63" t="s">
        <v>2553</v>
      </c>
      <c r="M25" s="59" t="s">
        <v>2552</v>
      </c>
      <c r="P25"/>
    </row>
    <row r="26" spans="1:16" x14ac:dyDescent="0.2">
      <c r="A26" s="17">
        <v>44657</v>
      </c>
      <c r="B26" s="43">
        <v>142635039</v>
      </c>
      <c r="C26" s="13">
        <v>5540246193249</v>
      </c>
      <c r="D26" s="17">
        <v>44670</v>
      </c>
      <c r="E26" s="18">
        <v>1392</v>
      </c>
      <c r="F26" s="14">
        <v>202204</v>
      </c>
      <c r="G26" s="36" t="s">
        <v>2505</v>
      </c>
      <c r="H26" s="14" t="e">
        <v>#N/A</v>
      </c>
      <c r="I26" s="14">
        <v>1392</v>
      </c>
      <c r="J26" s="14" t="e">
        <v>#N/A</v>
      </c>
      <c r="K26" s="37" t="e">
        <v>#N/A</v>
      </c>
      <c r="L26" s="63" t="s">
        <v>2553</v>
      </c>
      <c r="M26" s="59" t="s">
        <v>2552</v>
      </c>
      <c r="P26"/>
    </row>
    <row r="27" spans="1:16" x14ac:dyDescent="0.2">
      <c r="A27" s="20">
        <v>44657</v>
      </c>
      <c r="B27" s="43">
        <v>142635040</v>
      </c>
      <c r="C27" s="13">
        <v>5540246187995</v>
      </c>
      <c r="D27" s="20">
        <v>44787</v>
      </c>
      <c r="E27" s="21">
        <v>2320</v>
      </c>
      <c r="F27" s="14">
        <v>202208</v>
      </c>
      <c r="G27" s="36" t="s">
        <v>2504</v>
      </c>
      <c r="H27" s="14">
        <v>2320</v>
      </c>
      <c r="I27" s="14">
        <v>2320</v>
      </c>
      <c r="J27" s="14">
        <v>2320</v>
      </c>
      <c r="K27" s="37">
        <v>100</v>
      </c>
      <c r="L27" s="59" t="s">
        <v>2551</v>
      </c>
      <c r="M27" s="59" t="s">
        <v>2552</v>
      </c>
      <c r="P27"/>
    </row>
    <row r="28" spans="1:16" x14ac:dyDescent="0.2">
      <c r="A28" s="17">
        <v>44657</v>
      </c>
      <c r="B28" s="43">
        <v>142635044</v>
      </c>
      <c r="C28" s="13">
        <v>5540246183547</v>
      </c>
      <c r="D28" s="17">
        <v>44665</v>
      </c>
      <c r="E28" s="18">
        <v>11136</v>
      </c>
      <c r="F28" s="14">
        <v>202204</v>
      </c>
      <c r="G28" s="36" t="s">
        <v>2503</v>
      </c>
      <c r="H28" s="14" t="e">
        <v>#N/A</v>
      </c>
      <c r="I28" s="14">
        <v>11136</v>
      </c>
      <c r="J28" s="14" t="e">
        <v>#N/A</v>
      </c>
      <c r="K28" s="37" t="e">
        <v>#N/A</v>
      </c>
      <c r="L28" s="63" t="s">
        <v>2553</v>
      </c>
      <c r="M28" s="59" t="s">
        <v>2552</v>
      </c>
      <c r="P28"/>
    </row>
    <row r="29" spans="1:16" x14ac:dyDescent="0.2">
      <c r="A29" s="17">
        <v>44658</v>
      </c>
      <c r="B29" s="43">
        <v>142645057</v>
      </c>
      <c r="C29" s="13">
        <v>5540246171933</v>
      </c>
      <c r="D29" s="17">
        <v>44662</v>
      </c>
      <c r="E29" s="18">
        <v>279</v>
      </c>
      <c r="F29" s="14">
        <v>202204</v>
      </c>
      <c r="G29" s="36" t="s">
        <v>2496</v>
      </c>
      <c r="H29" s="14" t="e">
        <v>#N/A</v>
      </c>
      <c r="I29" s="14">
        <v>10292</v>
      </c>
      <c r="J29" s="14" t="e">
        <v>#N/A</v>
      </c>
      <c r="K29" s="37" t="e">
        <v>#N/A</v>
      </c>
      <c r="L29" s="63" t="s">
        <v>2553</v>
      </c>
      <c r="M29" s="63" t="s">
        <v>2554</v>
      </c>
      <c r="P29"/>
    </row>
    <row r="30" spans="1:16" x14ac:dyDescent="0.2">
      <c r="A30" s="20">
        <v>44658</v>
      </c>
      <c r="B30" s="43">
        <v>142645057</v>
      </c>
      <c r="C30" s="13">
        <v>5540246174174</v>
      </c>
      <c r="D30" s="20">
        <v>44662</v>
      </c>
      <c r="E30" s="21">
        <v>58</v>
      </c>
      <c r="F30" s="14">
        <v>202204</v>
      </c>
      <c r="G30" s="36" t="s">
        <v>2497</v>
      </c>
      <c r="H30" s="14" t="e">
        <v>#N/A</v>
      </c>
      <c r="I30" s="14">
        <v>10292</v>
      </c>
      <c r="J30" s="14" t="e">
        <v>#N/A</v>
      </c>
      <c r="K30" s="37" t="e">
        <v>#N/A</v>
      </c>
      <c r="L30" s="63" t="s">
        <v>2553</v>
      </c>
      <c r="M30" s="63" t="s">
        <v>2554</v>
      </c>
      <c r="P30"/>
    </row>
    <row r="31" spans="1:16" x14ac:dyDescent="0.2">
      <c r="A31" s="17">
        <v>44658</v>
      </c>
      <c r="B31" s="43">
        <v>142645057</v>
      </c>
      <c r="C31" s="13">
        <v>5540246176294</v>
      </c>
      <c r="D31" s="17">
        <v>44662</v>
      </c>
      <c r="E31" s="18">
        <v>1485</v>
      </c>
      <c r="F31" s="14">
        <v>202204</v>
      </c>
      <c r="G31" s="36" t="s">
        <v>2498</v>
      </c>
      <c r="H31" s="14" t="e">
        <v>#N/A</v>
      </c>
      <c r="I31" s="14">
        <v>10292</v>
      </c>
      <c r="J31" s="14" t="e">
        <v>#N/A</v>
      </c>
      <c r="K31" s="37" t="e">
        <v>#N/A</v>
      </c>
      <c r="L31" s="63" t="s">
        <v>2553</v>
      </c>
      <c r="M31" s="63" t="s">
        <v>2554</v>
      </c>
      <c r="P31"/>
    </row>
    <row r="32" spans="1:16" x14ac:dyDescent="0.2">
      <c r="A32" s="20">
        <v>44658</v>
      </c>
      <c r="B32" s="43">
        <v>142645057</v>
      </c>
      <c r="C32" s="13">
        <v>5540246176295</v>
      </c>
      <c r="D32" s="20">
        <v>44662</v>
      </c>
      <c r="E32" s="21">
        <v>4455</v>
      </c>
      <c r="F32" s="14">
        <v>202204</v>
      </c>
      <c r="G32" s="36" t="s">
        <v>2499</v>
      </c>
      <c r="H32" s="14" t="e">
        <v>#N/A</v>
      </c>
      <c r="I32" s="14">
        <v>10292</v>
      </c>
      <c r="J32" s="14" t="e">
        <v>#N/A</v>
      </c>
      <c r="K32" s="37" t="e">
        <v>#N/A</v>
      </c>
      <c r="L32" s="63" t="s">
        <v>2553</v>
      </c>
      <c r="M32" s="63" t="s">
        <v>2554</v>
      </c>
      <c r="P32"/>
    </row>
    <row r="33" spans="1:16" x14ac:dyDescent="0.2">
      <c r="A33" s="17">
        <v>44658</v>
      </c>
      <c r="B33" s="43">
        <v>142645057</v>
      </c>
      <c r="C33" s="13">
        <v>5540246184808</v>
      </c>
      <c r="D33" s="17">
        <v>44662</v>
      </c>
      <c r="E33" s="18">
        <v>1044</v>
      </c>
      <c r="F33" s="14">
        <v>202204</v>
      </c>
      <c r="G33" s="36" t="s">
        <v>2500</v>
      </c>
      <c r="H33" s="14" t="e">
        <v>#N/A</v>
      </c>
      <c r="I33" s="14">
        <v>10292</v>
      </c>
      <c r="J33" s="14" t="e">
        <v>#N/A</v>
      </c>
      <c r="K33" s="37" t="e">
        <v>#N/A</v>
      </c>
      <c r="L33" s="63" t="s">
        <v>2553</v>
      </c>
      <c r="M33" s="63" t="s">
        <v>2554</v>
      </c>
      <c r="P33"/>
    </row>
    <row r="34" spans="1:16" x14ac:dyDescent="0.2">
      <c r="A34" s="17">
        <v>44658</v>
      </c>
      <c r="B34" s="43">
        <v>142645057</v>
      </c>
      <c r="C34" s="13">
        <v>5540246187987</v>
      </c>
      <c r="D34" s="17">
        <v>44662</v>
      </c>
      <c r="E34" s="18">
        <v>2228</v>
      </c>
      <c r="F34" s="14">
        <v>202204</v>
      </c>
      <c r="G34" s="36" t="s">
        <v>2501</v>
      </c>
      <c r="H34" s="14" t="e">
        <v>#N/A</v>
      </c>
      <c r="I34" s="14">
        <v>10292</v>
      </c>
      <c r="J34" s="14" t="e">
        <v>#N/A</v>
      </c>
      <c r="K34" s="37" t="e">
        <v>#N/A</v>
      </c>
      <c r="L34" s="63" t="s">
        <v>2553</v>
      </c>
      <c r="M34" s="63" t="s">
        <v>2554</v>
      </c>
      <c r="P34"/>
    </row>
    <row r="35" spans="1:16" x14ac:dyDescent="0.2">
      <c r="A35" s="20">
        <v>44658</v>
      </c>
      <c r="B35" s="43">
        <v>142645057</v>
      </c>
      <c r="C35" s="13">
        <v>5540246188200</v>
      </c>
      <c r="D35" s="20">
        <v>44662</v>
      </c>
      <c r="E35" s="21">
        <v>743</v>
      </c>
      <c r="F35" s="14">
        <v>202204</v>
      </c>
      <c r="G35" s="36" t="s">
        <v>2502</v>
      </c>
      <c r="H35" s="14" t="e">
        <v>#N/A</v>
      </c>
      <c r="I35" s="14">
        <v>10292</v>
      </c>
      <c r="J35" s="14" t="e">
        <v>#N/A</v>
      </c>
      <c r="K35" s="37" t="e">
        <v>#N/A</v>
      </c>
      <c r="L35" s="63" t="s">
        <v>2553</v>
      </c>
      <c r="M35" s="59" t="s">
        <v>2552</v>
      </c>
      <c r="P35"/>
    </row>
    <row r="36" spans="1:16" x14ac:dyDescent="0.2">
      <c r="A36" s="17">
        <v>44658</v>
      </c>
      <c r="B36" s="43">
        <v>142645060</v>
      </c>
      <c r="C36" s="13">
        <v>5540246173472</v>
      </c>
      <c r="D36" s="17">
        <v>44665</v>
      </c>
      <c r="E36" s="18">
        <v>140</v>
      </c>
      <c r="F36" s="14">
        <v>202204</v>
      </c>
      <c r="G36" s="36" t="s">
        <v>2492</v>
      </c>
      <c r="H36" s="14" t="e">
        <v>#N/A</v>
      </c>
      <c r="I36" s="14">
        <v>768</v>
      </c>
      <c r="J36" s="14" t="e">
        <v>#N/A</v>
      </c>
      <c r="K36" s="37" t="e">
        <v>#N/A</v>
      </c>
      <c r="L36" s="63" t="s">
        <v>2553</v>
      </c>
      <c r="M36" s="63" t="s">
        <v>2554</v>
      </c>
      <c r="P36"/>
    </row>
    <row r="37" spans="1:16" x14ac:dyDescent="0.2">
      <c r="A37" s="20">
        <v>44658</v>
      </c>
      <c r="B37" s="43">
        <v>142645060</v>
      </c>
      <c r="C37" s="13">
        <v>5540246174095</v>
      </c>
      <c r="D37" s="20">
        <v>44665</v>
      </c>
      <c r="E37" s="21">
        <v>140</v>
      </c>
      <c r="F37" s="14">
        <v>202204</v>
      </c>
      <c r="G37" s="36" t="s">
        <v>2493</v>
      </c>
      <c r="H37" s="14" t="e">
        <v>#N/A</v>
      </c>
      <c r="I37" s="14">
        <v>768</v>
      </c>
      <c r="J37" s="14" t="e">
        <v>#N/A</v>
      </c>
      <c r="K37" s="37" t="e">
        <v>#N/A</v>
      </c>
      <c r="L37" s="63" t="s">
        <v>2553</v>
      </c>
      <c r="M37" s="63" t="s">
        <v>2554</v>
      </c>
      <c r="P37"/>
    </row>
    <row r="38" spans="1:16" x14ac:dyDescent="0.2">
      <c r="A38" s="17">
        <v>44658</v>
      </c>
      <c r="B38" s="43">
        <v>142645060</v>
      </c>
      <c r="C38" s="13">
        <v>5540246175047</v>
      </c>
      <c r="D38" s="17">
        <v>44665</v>
      </c>
      <c r="E38" s="18">
        <v>209</v>
      </c>
      <c r="F38" s="14">
        <v>202204</v>
      </c>
      <c r="G38" s="36" t="s">
        <v>2494</v>
      </c>
      <c r="H38" s="14" t="e">
        <v>#N/A</v>
      </c>
      <c r="I38" s="14">
        <v>768</v>
      </c>
      <c r="J38" s="14" t="e">
        <v>#N/A</v>
      </c>
      <c r="K38" s="37" t="e">
        <v>#N/A</v>
      </c>
      <c r="L38" s="63" t="s">
        <v>2553</v>
      </c>
      <c r="M38" s="63" t="s">
        <v>2554</v>
      </c>
      <c r="P38"/>
    </row>
    <row r="39" spans="1:16" x14ac:dyDescent="0.2">
      <c r="A39" s="20">
        <v>44658</v>
      </c>
      <c r="B39" s="43">
        <v>142645060</v>
      </c>
      <c r="C39" s="13">
        <v>5540246175050</v>
      </c>
      <c r="D39" s="20">
        <v>44665</v>
      </c>
      <c r="E39" s="21">
        <v>279</v>
      </c>
      <c r="F39" s="14">
        <v>202204</v>
      </c>
      <c r="G39" s="36" t="s">
        <v>2495</v>
      </c>
      <c r="H39" s="14" t="e">
        <v>#N/A</v>
      </c>
      <c r="I39" s="14">
        <v>768</v>
      </c>
      <c r="J39" s="14" t="e">
        <v>#N/A</v>
      </c>
      <c r="K39" s="37" t="e">
        <v>#N/A</v>
      </c>
      <c r="L39" s="63" t="s">
        <v>2553</v>
      </c>
      <c r="M39" s="59" t="s">
        <v>2552</v>
      </c>
      <c r="P39"/>
    </row>
    <row r="40" spans="1:16" x14ac:dyDescent="0.2">
      <c r="A40" s="17">
        <v>44658</v>
      </c>
      <c r="B40" s="43">
        <v>142645078</v>
      </c>
      <c r="C40" s="13">
        <v>5540246186010</v>
      </c>
      <c r="D40" s="17">
        <v>44672</v>
      </c>
      <c r="E40" s="18">
        <v>42</v>
      </c>
      <c r="F40" s="14">
        <v>202204</v>
      </c>
      <c r="G40" s="36" t="s">
        <v>2490</v>
      </c>
      <c r="H40" s="14" t="e">
        <v>#N/A</v>
      </c>
      <c r="I40" s="14">
        <v>170</v>
      </c>
      <c r="J40" s="14" t="e">
        <v>#N/A</v>
      </c>
      <c r="K40" s="37" t="e">
        <v>#N/A</v>
      </c>
      <c r="L40" s="63" t="s">
        <v>2553</v>
      </c>
      <c r="M40" s="63" t="s">
        <v>2554</v>
      </c>
      <c r="P40"/>
    </row>
    <row r="41" spans="1:16" x14ac:dyDescent="0.2">
      <c r="A41" s="20">
        <v>44658</v>
      </c>
      <c r="B41" s="43">
        <v>142645078</v>
      </c>
      <c r="C41" s="13">
        <v>5540246186011</v>
      </c>
      <c r="D41" s="20">
        <v>44672</v>
      </c>
      <c r="E41" s="21">
        <v>128</v>
      </c>
      <c r="F41" s="14">
        <v>202204</v>
      </c>
      <c r="G41" s="36" t="s">
        <v>2491</v>
      </c>
      <c r="H41" s="14" t="e">
        <v>#N/A</v>
      </c>
      <c r="I41" s="14">
        <v>170</v>
      </c>
      <c r="J41" s="14" t="e">
        <v>#N/A</v>
      </c>
      <c r="K41" s="37" t="e">
        <v>#N/A</v>
      </c>
      <c r="L41" s="63" t="s">
        <v>2553</v>
      </c>
      <c r="M41" s="59" t="s">
        <v>2552</v>
      </c>
      <c r="P41"/>
    </row>
    <row r="42" spans="1:16" x14ac:dyDescent="0.2">
      <c r="A42" s="20">
        <v>44660</v>
      </c>
      <c r="B42" s="43">
        <v>142645084</v>
      </c>
      <c r="C42" s="13">
        <v>5540246188047</v>
      </c>
      <c r="D42" s="20">
        <v>44696</v>
      </c>
      <c r="E42" s="21">
        <v>116</v>
      </c>
      <c r="F42" s="14">
        <v>202205</v>
      </c>
      <c r="G42" s="36" t="s">
        <v>2489</v>
      </c>
      <c r="H42" s="14">
        <v>116</v>
      </c>
      <c r="I42" s="14">
        <v>116</v>
      </c>
      <c r="J42" s="14">
        <v>116</v>
      </c>
      <c r="K42" s="37">
        <v>100</v>
      </c>
      <c r="L42" s="59" t="s">
        <v>2551</v>
      </c>
      <c r="M42" s="59" t="s">
        <v>2552</v>
      </c>
      <c r="P42"/>
    </row>
    <row r="43" spans="1:16" x14ac:dyDescent="0.2">
      <c r="A43" s="20">
        <v>44661</v>
      </c>
      <c r="B43" s="43">
        <v>142645089</v>
      </c>
      <c r="C43" s="13">
        <v>5540246171933</v>
      </c>
      <c r="D43" s="20">
        <v>44663</v>
      </c>
      <c r="E43" s="21">
        <v>836</v>
      </c>
      <c r="F43" s="14">
        <v>202204</v>
      </c>
      <c r="G43" s="36" t="s">
        <v>2484</v>
      </c>
      <c r="H43" s="14" t="e">
        <v>#N/A</v>
      </c>
      <c r="I43" s="14">
        <v>10048</v>
      </c>
      <c r="J43" s="14" t="e">
        <v>#N/A</v>
      </c>
      <c r="K43" s="37" t="e">
        <v>#N/A</v>
      </c>
      <c r="L43" s="63" t="s">
        <v>2553</v>
      </c>
      <c r="M43" s="63" t="s">
        <v>2554</v>
      </c>
      <c r="P43"/>
    </row>
    <row r="44" spans="1:16" x14ac:dyDescent="0.2">
      <c r="A44" s="20">
        <v>44661</v>
      </c>
      <c r="B44" s="43">
        <v>142645089</v>
      </c>
      <c r="C44" s="13">
        <v>5540246176294</v>
      </c>
      <c r="D44" s="20">
        <v>44663</v>
      </c>
      <c r="E44" s="21">
        <v>1485</v>
      </c>
      <c r="F44" s="14">
        <v>202204</v>
      </c>
      <c r="G44" s="36" t="s">
        <v>2485</v>
      </c>
      <c r="H44" s="14" t="e">
        <v>#N/A</v>
      </c>
      <c r="I44" s="14">
        <v>10048</v>
      </c>
      <c r="J44" s="14" t="e">
        <v>#N/A</v>
      </c>
      <c r="K44" s="37" t="e">
        <v>#N/A</v>
      </c>
      <c r="L44" s="63" t="s">
        <v>2553</v>
      </c>
      <c r="M44" s="63" t="s">
        <v>2554</v>
      </c>
      <c r="P44"/>
    </row>
    <row r="45" spans="1:16" x14ac:dyDescent="0.2">
      <c r="A45" s="17">
        <v>44661</v>
      </c>
      <c r="B45" s="43">
        <v>142645089</v>
      </c>
      <c r="C45" s="13">
        <v>5540246176295</v>
      </c>
      <c r="D45" s="17">
        <v>44663</v>
      </c>
      <c r="E45" s="18">
        <v>4455</v>
      </c>
      <c r="F45" s="14">
        <v>202204</v>
      </c>
      <c r="G45" s="36" t="s">
        <v>2486</v>
      </c>
      <c r="H45" s="14" t="e">
        <v>#N/A</v>
      </c>
      <c r="I45" s="14">
        <v>10048</v>
      </c>
      <c r="J45" s="14" t="e">
        <v>#N/A</v>
      </c>
      <c r="K45" s="37" t="e">
        <v>#N/A</v>
      </c>
      <c r="L45" s="63" t="s">
        <v>2553</v>
      </c>
      <c r="M45" s="63" t="s">
        <v>2554</v>
      </c>
      <c r="P45"/>
    </row>
    <row r="46" spans="1:16" x14ac:dyDescent="0.2">
      <c r="A46" s="17">
        <v>44661</v>
      </c>
      <c r="B46" s="43">
        <v>142645089</v>
      </c>
      <c r="C46" s="13">
        <v>5540246184808</v>
      </c>
      <c r="D46" s="17">
        <v>44663</v>
      </c>
      <c r="E46" s="18">
        <v>1044</v>
      </c>
      <c r="F46" s="14">
        <v>202204</v>
      </c>
      <c r="G46" s="36" t="s">
        <v>2487</v>
      </c>
      <c r="H46" s="14" t="e">
        <v>#N/A</v>
      </c>
      <c r="I46" s="14">
        <v>10048</v>
      </c>
      <c r="J46" s="14" t="e">
        <v>#N/A</v>
      </c>
      <c r="K46" s="37" t="e">
        <v>#N/A</v>
      </c>
      <c r="L46" s="63" t="s">
        <v>2553</v>
      </c>
      <c r="M46" s="63" t="s">
        <v>2554</v>
      </c>
      <c r="P46"/>
    </row>
    <row r="47" spans="1:16" x14ac:dyDescent="0.2">
      <c r="A47" s="17">
        <v>44661</v>
      </c>
      <c r="B47" s="43">
        <v>142645089</v>
      </c>
      <c r="C47" s="13">
        <v>5540246187987</v>
      </c>
      <c r="D47" s="17">
        <v>44663</v>
      </c>
      <c r="E47" s="18">
        <v>2228</v>
      </c>
      <c r="F47" s="14">
        <v>202204</v>
      </c>
      <c r="G47" s="36" t="s">
        <v>2488</v>
      </c>
      <c r="H47" s="14" t="e">
        <v>#N/A</v>
      </c>
      <c r="I47" s="14">
        <v>10048</v>
      </c>
      <c r="J47" s="14" t="e">
        <v>#N/A</v>
      </c>
      <c r="K47" s="37" t="e">
        <v>#N/A</v>
      </c>
      <c r="L47" s="63" t="s">
        <v>2553</v>
      </c>
      <c r="M47" s="59" t="s">
        <v>2552</v>
      </c>
      <c r="P47"/>
    </row>
    <row r="48" spans="1:16" x14ac:dyDescent="0.2">
      <c r="A48" s="20">
        <v>44662</v>
      </c>
      <c r="B48" s="43">
        <v>142645120</v>
      </c>
      <c r="C48" s="13">
        <v>5540246173492</v>
      </c>
      <c r="D48" s="20">
        <v>44670</v>
      </c>
      <c r="E48" s="21">
        <v>4176</v>
      </c>
      <c r="F48" s="14">
        <v>202204</v>
      </c>
      <c r="G48" s="36" t="s">
        <v>2483</v>
      </c>
      <c r="H48" s="14" t="e">
        <v>#N/A</v>
      </c>
      <c r="I48" s="14">
        <v>4176</v>
      </c>
      <c r="J48" s="14" t="e">
        <v>#N/A</v>
      </c>
      <c r="K48" s="37" t="e">
        <v>#N/A</v>
      </c>
      <c r="L48" s="63" t="s">
        <v>2553</v>
      </c>
      <c r="M48" s="59" t="s">
        <v>2552</v>
      </c>
      <c r="P48"/>
    </row>
    <row r="49" spans="1:16" x14ac:dyDescent="0.2">
      <c r="A49" s="17">
        <v>44662</v>
      </c>
      <c r="B49" s="43">
        <v>142645121</v>
      </c>
      <c r="C49" s="13">
        <v>5540246181016</v>
      </c>
      <c r="D49" s="17">
        <v>44672</v>
      </c>
      <c r="E49" s="18">
        <v>2729</v>
      </c>
      <c r="F49" s="14">
        <v>202204</v>
      </c>
      <c r="G49" s="36" t="s">
        <v>2482</v>
      </c>
      <c r="H49" s="14" t="e">
        <v>#N/A</v>
      </c>
      <c r="I49" s="14">
        <v>2729</v>
      </c>
      <c r="J49" s="14" t="e">
        <v>#N/A</v>
      </c>
      <c r="K49" s="37" t="e">
        <v>#N/A</v>
      </c>
      <c r="L49" s="63" t="s">
        <v>2553</v>
      </c>
      <c r="M49" s="59" t="s">
        <v>2552</v>
      </c>
      <c r="P49"/>
    </row>
    <row r="50" spans="1:16" x14ac:dyDescent="0.2">
      <c r="A50" s="20">
        <v>44662</v>
      </c>
      <c r="B50" s="43">
        <v>142645122</v>
      </c>
      <c r="C50" s="13">
        <v>5540246191594</v>
      </c>
      <c r="D50" s="20">
        <v>44663</v>
      </c>
      <c r="E50" s="21">
        <v>655</v>
      </c>
      <c r="F50" s="14">
        <v>202204</v>
      </c>
      <c r="G50" s="36" t="s">
        <v>2480</v>
      </c>
      <c r="H50" s="14" t="e">
        <v>#N/A</v>
      </c>
      <c r="I50" s="14">
        <v>1727</v>
      </c>
      <c r="J50" s="14" t="e">
        <v>#N/A</v>
      </c>
      <c r="K50" s="37" t="e">
        <v>#N/A</v>
      </c>
      <c r="L50" s="63" t="s">
        <v>2553</v>
      </c>
      <c r="M50" s="63" t="s">
        <v>2554</v>
      </c>
      <c r="P50"/>
    </row>
    <row r="51" spans="1:16" x14ac:dyDescent="0.2">
      <c r="A51" s="17">
        <v>44662</v>
      </c>
      <c r="B51" s="43">
        <v>142645122</v>
      </c>
      <c r="C51" s="13">
        <v>5540246191598</v>
      </c>
      <c r="D51" s="17">
        <v>44663</v>
      </c>
      <c r="E51" s="18">
        <v>1072</v>
      </c>
      <c r="F51" s="14">
        <v>202204</v>
      </c>
      <c r="G51" s="36" t="s">
        <v>2481</v>
      </c>
      <c r="H51" s="14" t="e">
        <v>#N/A</v>
      </c>
      <c r="I51" s="14">
        <v>1727</v>
      </c>
      <c r="J51" s="14" t="e">
        <v>#N/A</v>
      </c>
      <c r="K51" s="37" t="e">
        <v>#N/A</v>
      </c>
      <c r="L51" s="63" t="s">
        <v>2553</v>
      </c>
      <c r="M51" s="59" t="s">
        <v>2552</v>
      </c>
      <c r="P51"/>
    </row>
    <row r="52" spans="1:16" x14ac:dyDescent="0.2">
      <c r="A52" s="20">
        <v>44662</v>
      </c>
      <c r="B52" s="43">
        <v>142645123</v>
      </c>
      <c r="C52" s="13">
        <v>5540246174174</v>
      </c>
      <c r="D52" s="20">
        <v>44664</v>
      </c>
      <c r="E52" s="21">
        <v>58</v>
      </c>
      <c r="F52" s="14">
        <v>202204</v>
      </c>
      <c r="G52" s="36" t="s">
        <v>2477</v>
      </c>
      <c r="H52" s="14" t="e">
        <v>#N/A</v>
      </c>
      <c r="I52" s="14">
        <v>9710</v>
      </c>
      <c r="J52" s="14" t="e">
        <v>#N/A</v>
      </c>
      <c r="K52" s="37" t="e">
        <v>#N/A</v>
      </c>
      <c r="L52" s="63" t="s">
        <v>2553</v>
      </c>
      <c r="M52" s="63" t="s">
        <v>2554</v>
      </c>
      <c r="P52"/>
    </row>
    <row r="53" spans="1:16" x14ac:dyDescent="0.2">
      <c r="A53" s="17">
        <v>44662</v>
      </c>
      <c r="B53" s="43">
        <v>142645123</v>
      </c>
      <c r="C53" s="13">
        <v>5540246176295</v>
      </c>
      <c r="D53" s="17">
        <v>44664</v>
      </c>
      <c r="E53" s="18">
        <v>7424</v>
      </c>
      <c r="F53" s="14">
        <v>202204</v>
      </c>
      <c r="G53" s="36" t="s">
        <v>2478</v>
      </c>
      <c r="H53" s="14" t="e">
        <v>#N/A</v>
      </c>
      <c r="I53" s="14">
        <v>9710</v>
      </c>
      <c r="J53" s="14" t="e">
        <v>#N/A</v>
      </c>
      <c r="K53" s="37" t="e">
        <v>#N/A</v>
      </c>
      <c r="L53" s="63" t="s">
        <v>2553</v>
      </c>
      <c r="M53" s="63" t="s">
        <v>2554</v>
      </c>
      <c r="P53"/>
    </row>
    <row r="54" spans="1:16" x14ac:dyDescent="0.2">
      <c r="A54" s="17">
        <v>44662</v>
      </c>
      <c r="B54" s="43">
        <v>142645123</v>
      </c>
      <c r="C54" s="13">
        <v>5540246187987</v>
      </c>
      <c r="D54" s="17">
        <v>44664</v>
      </c>
      <c r="E54" s="18">
        <v>2228</v>
      </c>
      <c r="F54" s="14">
        <v>202204</v>
      </c>
      <c r="G54" s="36" t="s">
        <v>2479</v>
      </c>
      <c r="H54" s="14" t="e">
        <v>#N/A</v>
      </c>
      <c r="I54" s="14">
        <v>9710</v>
      </c>
      <c r="J54" s="14" t="e">
        <v>#N/A</v>
      </c>
      <c r="K54" s="37" t="e">
        <v>#N/A</v>
      </c>
      <c r="L54" s="63" t="s">
        <v>2553</v>
      </c>
      <c r="M54" s="59" t="s">
        <v>2552</v>
      </c>
      <c r="P54"/>
    </row>
    <row r="55" spans="1:16" x14ac:dyDescent="0.2">
      <c r="A55" s="17">
        <v>44662</v>
      </c>
      <c r="B55" s="43">
        <v>142645130</v>
      </c>
      <c r="C55" s="13">
        <v>5540246183560</v>
      </c>
      <c r="D55" s="17">
        <v>44672</v>
      </c>
      <c r="E55" s="18">
        <v>223</v>
      </c>
      <c r="F55" s="14">
        <v>202204</v>
      </c>
      <c r="G55" s="36" t="s">
        <v>2475</v>
      </c>
      <c r="H55" s="14" t="e">
        <v>#N/A</v>
      </c>
      <c r="I55" s="14">
        <v>1337</v>
      </c>
      <c r="J55" s="14" t="e">
        <v>#N/A</v>
      </c>
      <c r="K55" s="37" t="e">
        <v>#N/A</v>
      </c>
      <c r="L55" s="63" t="s">
        <v>2553</v>
      </c>
      <c r="M55" s="63" t="s">
        <v>2554</v>
      </c>
      <c r="P55"/>
    </row>
    <row r="56" spans="1:16" x14ac:dyDescent="0.2">
      <c r="A56" s="20">
        <v>44662</v>
      </c>
      <c r="B56" s="43">
        <v>142645130</v>
      </c>
      <c r="C56" s="13">
        <v>5540246192209</v>
      </c>
      <c r="D56" s="20">
        <v>44672</v>
      </c>
      <c r="E56" s="21">
        <v>1114</v>
      </c>
      <c r="F56" s="14">
        <v>202204</v>
      </c>
      <c r="G56" s="36" t="s">
        <v>2476</v>
      </c>
      <c r="H56" s="14" t="e">
        <v>#N/A</v>
      </c>
      <c r="I56" s="14">
        <v>1337</v>
      </c>
      <c r="J56" s="14" t="e">
        <v>#N/A</v>
      </c>
      <c r="K56" s="37" t="e">
        <v>#N/A</v>
      </c>
      <c r="L56" s="63" t="s">
        <v>2553</v>
      </c>
      <c r="M56" s="59" t="s">
        <v>2552</v>
      </c>
      <c r="P56"/>
    </row>
    <row r="57" spans="1:16" x14ac:dyDescent="0.2">
      <c r="A57" s="20">
        <v>44662</v>
      </c>
      <c r="B57" s="43">
        <v>142645131</v>
      </c>
      <c r="C57" s="13">
        <v>5540246185562</v>
      </c>
      <c r="D57" s="20">
        <v>44665</v>
      </c>
      <c r="E57" s="21">
        <v>140</v>
      </c>
      <c r="F57" s="14">
        <v>202204</v>
      </c>
      <c r="G57" s="36" t="s">
        <v>2473</v>
      </c>
      <c r="H57" s="14" t="e">
        <v>#N/A</v>
      </c>
      <c r="I57" s="14">
        <v>280</v>
      </c>
      <c r="J57" s="14" t="e">
        <v>#N/A</v>
      </c>
      <c r="K57" s="37" t="e">
        <v>#N/A</v>
      </c>
      <c r="L57" s="63" t="s">
        <v>2553</v>
      </c>
      <c r="M57" s="63" t="s">
        <v>2554</v>
      </c>
      <c r="P57"/>
    </row>
    <row r="58" spans="1:16" x14ac:dyDescent="0.2">
      <c r="A58" s="17">
        <v>44662</v>
      </c>
      <c r="B58" s="43">
        <v>142645131</v>
      </c>
      <c r="C58" s="13">
        <v>5540246186325</v>
      </c>
      <c r="D58" s="17">
        <v>44665</v>
      </c>
      <c r="E58" s="18">
        <v>140</v>
      </c>
      <c r="F58" s="14">
        <v>202204</v>
      </c>
      <c r="G58" s="36" t="s">
        <v>2474</v>
      </c>
      <c r="H58" s="14" t="e">
        <v>#N/A</v>
      </c>
      <c r="I58" s="14">
        <v>280</v>
      </c>
      <c r="J58" s="14" t="e">
        <v>#N/A</v>
      </c>
      <c r="K58" s="37" t="e">
        <v>#N/A</v>
      </c>
      <c r="L58" s="63" t="s">
        <v>2553</v>
      </c>
      <c r="M58" s="59" t="s">
        <v>2552</v>
      </c>
      <c r="P58"/>
    </row>
    <row r="59" spans="1:16" x14ac:dyDescent="0.2">
      <c r="A59" s="17">
        <v>44662</v>
      </c>
      <c r="B59" s="43">
        <v>142645132</v>
      </c>
      <c r="C59" s="13">
        <v>5540246177132</v>
      </c>
      <c r="D59" s="17">
        <v>44669</v>
      </c>
      <c r="E59" s="18">
        <v>8816</v>
      </c>
      <c r="F59" s="14">
        <v>202204</v>
      </c>
      <c r="G59" s="36" t="s">
        <v>2470</v>
      </c>
      <c r="H59" s="14" t="e">
        <v>#N/A</v>
      </c>
      <c r="I59" s="14">
        <v>11740</v>
      </c>
      <c r="J59" s="14" t="e">
        <v>#N/A</v>
      </c>
      <c r="K59" s="37" t="e">
        <v>#N/A</v>
      </c>
      <c r="L59" s="63" t="s">
        <v>2553</v>
      </c>
      <c r="M59" s="63" t="s">
        <v>2554</v>
      </c>
      <c r="P59"/>
    </row>
    <row r="60" spans="1:16" x14ac:dyDescent="0.2">
      <c r="A60" s="20">
        <v>44662</v>
      </c>
      <c r="B60" s="43">
        <v>142645132</v>
      </c>
      <c r="C60" s="13">
        <v>5540246177133</v>
      </c>
      <c r="D60" s="20">
        <v>44669</v>
      </c>
      <c r="E60" s="21">
        <v>2784</v>
      </c>
      <c r="F60" s="14">
        <v>202204</v>
      </c>
      <c r="G60" s="36" t="s">
        <v>2471</v>
      </c>
      <c r="H60" s="14" t="e">
        <v>#N/A</v>
      </c>
      <c r="I60" s="14">
        <v>11740</v>
      </c>
      <c r="J60" s="14" t="e">
        <v>#N/A</v>
      </c>
      <c r="K60" s="37" t="e">
        <v>#N/A</v>
      </c>
      <c r="L60" s="63" t="s">
        <v>2553</v>
      </c>
      <c r="M60" s="63" t="s">
        <v>2554</v>
      </c>
      <c r="P60"/>
    </row>
    <row r="61" spans="1:16" x14ac:dyDescent="0.2">
      <c r="A61" s="17">
        <v>44662</v>
      </c>
      <c r="B61" s="43">
        <v>142645132</v>
      </c>
      <c r="C61" s="13">
        <v>5540246183542</v>
      </c>
      <c r="D61" s="17">
        <v>44669</v>
      </c>
      <c r="E61" s="18">
        <v>140</v>
      </c>
      <c r="F61" s="14">
        <v>202204</v>
      </c>
      <c r="G61" s="36" t="s">
        <v>2472</v>
      </c>
      <c r="H61" s="14" t="e">
        <v>#N/A</v>
      </c>
      <c r="I61" s="14">
        <v>11740</v>
      </c>
      <c r="J61" s="14" t="e">
        <v>#N/A</v>
      </c>
      <c r="K61" s="37" t="e">
        <v>#N/A</v>
      </c>
      <c r="L61" s="63" t="s">
        <v>2553</v>
      </c>
      <c r="M61" s="59" t="s">
        <v>2552</v>
      </c>
      <c r="P61"/>
    </row>
    <row r="62" spans="1:16" x14ac:dyDescent="0.2">
      <c r="A62" s="17">
        <v>44662</v>
      </c>
      <c r="B62" s="43">
        <v>142645133</v>
      </c>
      <c r="C62" s="13">
        <v>5540246186351</v>
      </c>
      <c r="D62" s="17">
        <v>44668</v>
      </c>
      <c r="E62" s="18">
        <v>564</v>
      </c>
      <c r="F62" s="14">
        <v>202204</v>
      </c>
      <c r="G62" s="36" t="s">
        <v>2469</v>
      </c>
      <c r="H62" s="14" t="e">
        <v>#N/A</v>
      </c>
      <c r="I62" s="14">
        <v>564</v>
      </c>
      <c r="J62" s="14" t="e">
        <v>#N/A</v>
      </c>
      <c r="K62" s="37" t="e">
        <v>#N/A</v>
      </c>
      <c r="L62" s="63" t="s">
        <v>2553</v>
      </c>
      <c r="M62" s="59" t="s">
        <v>2552</v>
      </c>
      <c r="P62"/>
    </row>
    <row r="63" spans="1:16" x14ac:dyDescent="0.2">
      <c r="A63" s="17">
        <v>44662</v>
      </c>
      <c r="B63" s="43">
        <v>142645138</v>
      </c>
      <c r="C63" s="13">
        <v>5540246173686</v>
      </c>
      <c r="D63" s="17">
        <v>44670</v>
      </c>
      <c r="E63" s="18">
        <v>406</v>
      </c>
      <c r="F63" s="14">
        <v>202204</v>
      </c>
      <c r="G63" s="36" t="s">
        <v>2468</v>
      </c>
      <c r="H63" s="14" t="e">
        <v>#N/A</v>
      </c>
      <c r="I63" s="14">
        <v>406</v>
      </c>
      <c r="J63" s="14" t="e">
        <v>#N/A</v>
      </c>
      <c r="K63" s="37" t="e">
        <v>#N/A</v>
      </c>
      <c r="L63" s="63" t="s">
        <v>2553</v>
      </c>
      <c r="M63" s="59" t="s">
        <v>2552</v>
      </c>
      <c r="P63"/>
    </row>
    <row r="64" spans="1:16" x14ac:dyDescent="0.2">
      <c r="A64" s="20">
        <v>44662</v>
      </c>
      <c r="B64" s="43">
        <v>142645141</v>
      </c>
      <c r="C64" s="13">
        <v>5540246192907</v>
      </c>
      <c r="D64" s="20">
        <v>44679</v>
      </c>
      <c r="E64" s="21">
        <v>11136</v>
      </c>
      <c r="F64" s="14">
        <v>202204</v>
      </c>
      <c r="G64" s="36" t="s">
        <v>2467</v>
      </c>
      <c r="H64" s="14" t="e">
        <v>#N/A</v>
      </c>
      <c r="I64" s="14">
        <v>11136</v>
      </c>
      <c r="J64" s="14" t="e">
        <v>#N/A</v>
      </c>
      <c r="K64" s="37" t="e">
        <v>#N/A</v>
      </c>
      <c r="L64" s="63" t="s">
        <v>2553</v>
      </c>
      <c r="M64" s="59" t="s">
        <v>2552</v>
      </c>
      <c r="P64"/>
    </row>
    <row r="65" spans="1:16" x14ac:dyDescent="0.2">
      <c r="A65" s="20">
        <v>44663</v>
      </c>
      <c r="B65" s="43">
        <v>142645146</v>
      </c>
      <c r="C65" s="13">
        <v>5540246171933</v>
      </c>
      <c r="D65" s="20">
        <v>44665</v>
      </c>
      <c r="E65" s="21">
        <v>1114</v>
      </c>
      <c r="F65" s="14">
        <v>202204</v>
      </c>
      <c r="G65" s="36" t="s">
        <v>2460</v>
      </c>
      <c r="H65" s="14" t="e">
        <v>#N/A</v>
      </c>
      <c r="I65" s="14">
        <v>8076</v>
      </c>
      <c r="J65" s="14" t="e">
        <v>#N/A</v>
      </c>
      <c r="K65" s="37" t="e">
        <v>#N/A</v>
      </c>
      <c r="L65" s="63" t="s">
        <v>2553</v>
      </c>
      <c r="M65" s="63" t="s">
        <v>2554</v>
      </c>
      <c r="P65"/>
    </row>
    <row r="66" spans="1:16" x14ac:dyDescent="0.2">
      <c r="A66" s="20">
        <v>44663</v>
      </c>
      <c r="B66" s="43">
        <v>142645146</v>
      </c>
      <c r="C66" s="13">
        <v>5540246174174</v>
      </c>
      <c r="D66" s="20">
        <v>44665</v>
      </c>
      <c r="E66" s="21">
        <v>348</v>
      </c>
      <c r="F66" s="14">
        <v>202204</v>
      </c>
      <c r="G66" s="36" t="s">
        <v>2461</v>
      </c>
      <c r="H66" s="14" t="e">
        <v>#N/A</v>
      </c>
      <c r="I66" s="14">
        <v>8076</v>
      </c>
      <c r="J66" s="14" t="e">
        <v>#N/A</v>
      </c>
      <c r="K66" s="37" t="e">
        <v>#N/A</v>
      </c>
      <c r="L66" s="63" t="s">
        <v>2553</v>
      </c>
      <c r="M66" s="63" t="s">
        <v>2554</v>
      </c>
      <c r="P66"/>
    </row>
    <row r="67" spans="1:16" x14ac:dyDescent="0.2">
      <c r="A67" s="17">
        <v>44663</v>
      </c>
      <c r="B67" s="43">
        <v>142645146</v>
      </c>
      <c r="C67" s="13">
        <v>5540246176294</v>
      </c>
      <c r="D67" s="17">
        <v>44665</v>
      </c>
      <c r="E67" s="18">
        <v>1485</v>
      </c>
      <c r="F67" s="14">
        <v>202204</v>
      </c>
      <c r="G67" s="36" t="s">
        <v>2462</v>
      </c>
      <c r="H67" s="14" t="e">
        <v>#N/A</v>
      </c>
      <c r="I67" s="14">
        <v>8076</v>
      </c>
      <c r="J67" s="14" t="e">
        <v>#N/A</v>
      </c>
      <c r="K67" s="37" t="e">
        <v>#N/A</v>
      </c>
      <c r="L67" s="63" t="s">
        <v>2553</v>
      </c>
      <c r="M67" s="63" t="s">
        <v>2554</v>
      </c>
      <c r="P67"/>
    </row>
    <row r="68" spans="1:16" x14ac:dyDescent="0.2">
      <c r="A68" s="20">
        <v>44663</v>
      </c>
      <c r="B68" s="43">
        <v>142645146</v>
      </c>
      <c r="C68" s="13">
        <v>5540246176295</v>
      </c>
      <c r="D68" s="20">
        <v>44665</v>
      </c>
      <c r="E68" s="21">
        <v>2228</v>
      </c>
      <c r="F68" s="14">
        <v>202204</v>
      </c>
      <c r="G68" s="36" t="s">
        <v>2463</v>
      </c>
      <c r="H68" s="14" t="e">
        <v>#N/A</v>
      </c>
      <c r="I68" s="14">
        <v>8076</v>
      </c>
      <c r="J68" s="14" t="e">
        <v>#N/A</v>
      </c>
      <c r="K68" s="37" t="e">
        <v>#N/A</v>
      </c>
      <c r="L68" s="63" t="s">
        <v>2553</v>
      </c>
      <c r="M68" s="63" t="s">
        <v>2554</v>
      </c>
      <c r="P68"/>
    </row>
    <row r="69" spans="1:16" x14ac:dyDescent="0.2">
      <c r="A69" s="17">
        <v>44663</v>
      </c>
      <c r="B69" s="43">
        <v>142645146</v>
      </c>
      <c r="C69" s="13">
        <v>5540246184808</v>
      </c>
      <c r="D69" s="17">
        <v>44665</v>
      </c>
      <c r="E69" s="18">
        <v>1044</v>
      </c>
      <c r="F69" s="14">
        <v>202204</v>
      </c>
      <c r="G69" s="36" t="s">
        <v>2464</v>
      </c>
      <c r="H69" s="14" t="e">
        <v>#N/A</v>
      </c>
      <c r="I69" s="14">
        <v>8076</v>
      </c>
      <c r="J69" s="14" t="e">
        <v>#N/A</v>
      </c>
      <c r="K69" s="37" t="e">
        <v>#N/A</v>
      </c>
      <c r="L69" s="63" t="s">
        <v>2553</v>
      </c>
      <c r="M69" s="63" t="s">
        <v>2554</v>
      </c>
      <c r="P69"/>
    </row>
    <row r="70" spans="1:16" x14ac:dyDescent="0.2">
      <c r="A70" s="17">
        <v>44663</v>
      </c>
      <c r="B70" s="43">
        <v>142645146</v>
      </c>
      <c r="C70" s="13">
        <v>5540246187987</v>
      </c>
      <c r="D70" s="17">
        <v>44665</v>
      </c>
      <c r="E70" s="18">
        <v>1114</v>
      </c>
      <c r="F70" s="14">
        <v>202204</v>
      </c>
      <c r="G70" s="36" t="s">
        <v>2465</v>
      </c>
      <c r="H70" s="14" t="e">
        <v>#N/A</v>
      </c>
      <c r="I70" s="14">
        <v>8076</v>
      </c>
      <c r="J70" s="14" t="e">
        <v>#N/A</v>
      </c>
      <c r="K70" s="37" t="e">
        <v>#N/A</v>
      </c>
      <c r="L70" s="63" t="s">
        <v>2553</v>
      </c>
      <c r="M70" s="63" t="s">
        <v>2554</v>
      </c>
      <c r="P70"/>
    </row>
    <row r="71" spans="1:16" x14ac:dyDescent="0.2">
      <c r="A71" s="20">
        <v>44663</v>
      </c>
      <c r="B71" s="43">
        <v>142645146</v>
      </c>
      <c r="C71" s="13">
        <v>5540246188200</v>
      </c>
      <c r="D71" s="20">
        <v>44665</v>
      </c>
      <c r="E71" s="21">
        <v>743</v>
      </c>
      <c r="F71" s="14">
        <v>202204</v>
      </c>
      <c r="G71" s="36" t="s">
        <v>2466</v>
      </c>
      <c r="H71" s="14" t="e">
        <v>#N/A</v>
      </c>
      <c r="I71" s="14">
        <v>8076</v>
      </c>
      <c r="J71" s="14" t="e">
        <v>#N/A</v>
      </c>
      <c r="K71" s="37" t="e">
        <v>#N/A</v>
      </c>
      <c r="L71" s="63" t="s">
        <v>2553</v>
      </c>
      <c r="M71" s="59" t="s">
        <v>2552</v>
      </c>
      <c r="P71"/>
    </row>
    <row r="72" spans="1:16" x14ac:dyDescent="0.2">
      <c r="A72" s="17">
        <v>44663</v>
      </c>
      <c r="B72" s="43">
        <v>142645149</v>
      </c>
      <c r="C72" s="13">
        <v>5540246172669</v>
      </c>
      <c r="D72" s="17">
        <v>44668</v>
      </c>
      <c r="E72" s="18">
        <v>140</v>
      </c>
      <c r="F72" s="14">
        <v>202204</v>
      </c>
      <c r="G72" s="36" t="s">
        <v>2459</v>
      </c>
      <c r="H72" s="14" t="e">
        <v>#N/A</v>
      </c>
      <c r="I72" s="14">
        <v>140</v>
      </c>
      <c r="J72" s="14" t="e">
        <v>#N/A</v>
      </c>
      <c r="K72" s="37" t="e">
        <v>#N/A</v>
      </c>
      <c r="L72" s="63" t="s">
        <v>2553</v>
      </c>
      <c r="M72" s="59" t="s">
        <v>2552</v>
      </c>
      <c r="P72"/>
    </row>
    <row r="73" spans="1:16" x14ac:dyDescent="0.2">
      <c r="A73" s="17">
        <v>44663</v>
      </c>
      <c r="B73" s="43">
        <v>142645151</v>
      </c>
      <c r="C73" s="13">
        <v>5540246175050</v>
      </c>
      <c r="D73" s="17">
        <v>44670</v>
      </c>
      <c r="E73" s="18">
        <v>279</v>
      </c>
      <c r="F73" s="14">
        <v>202204</v>
      </c>
      <c r="G73" s="36" t="s">
        <v>2458</v>
      </c>
      <c r="H73" s="14" t="e">
        <v>#N/A</v>
      </c>
      <c r="I73" s="14">
        <v>279</v>
      </c>
      <c r="J73" s="14" t="e">
        <v>#N/A</v>
      </c>
      <c r="K73" s="37" t="e">
        <v>#N/A</v>
      </c>
      <c r="L73" s="63" t="s">
        <v>2553</v>
      </c>
      <c r="M73" s="59" t="s">
        <v>2552</v>
      </c>
      <c r="P73"/>
    </row>
    <row r="74" spans="1:16" x14ac:dyDescent="0.2">
      <c r="A74" s="17">
        <v>44664</v>
      </c>
      <c r="B74" s="43">
        <v>142645172</v>
      </c>
      <c r="C74" s="13">
        <v>5540246171933</v>
      </c>
      <c r="D74" s="17">
        <v>44668</v>
      </c>
      <c r="E74" s="18">
        <v>1114</v>
      </c>
      <c r="F74" s="14">
        <v>202204</v>
      </c>
      <c r="G74" s="36" t="s">
        <v>2453</v>
      </c>
      <c r="H74" s="14" t="e">
        <v>#N/A</v>
      </c>
      <c r="I74" s="14">
        <v>4271</v>
      </c>
      <c r="J74" s="14" t="e">
        <v>#N/A</v>
      </c>
      <c r="K74" s="37" t="e">
        <v>#N/A</v>
      </c>
      <c r="L74" s="63" t="s">
        <v>2553</v>
      </c>
      <c r="M74" s="63" t="s">
        <v>2554</v>
      </c>
      <c r="P74"/>
    </row>
    <row r="75" spans="1:16" x14ac:dyDescent="0.2">
      <c r="A75" s="17">
        <v>44664</v>
      </c>
      <c r="B75" s="43">
        <v>142645172</v>
      </c>
      <c r="C75" s="13">
        <v>5540246172978</v>
      </c>
      <c r="D75" s="17">
        <v>44668</v>
      </c>
      <c r="E75" s="18">
        <v>836</v>
      </c>
      <c r="F75" s="14">
        <v>202204</v>
      </c>
      <c r="G75" s="36" t="s">
        <v>2454</v>
      </c>
      <c r="H75" s="14" t="e">
        <v>#N/A</v>
      </c>
      <c r="I75" s="14">
        <v>4271</v>
      </c>
      <c r="J75" s="14" t="e">
        <v>#N/A</v>
      </c>
      <c r="K75" s="37" t="e">
        <v>#N/A</v>
      </c>
      <c r="L75" s="63" t="s">
        <v>2553</v>
      </c>
      <c r="M75" s="63" t="s">
        <v>2554</v>
      </c>
      <c r="P75"/>
    </row>
    <row r="76" spans="1:16" x14ac:dyDescent="0.2">
      <c r="A76" s="20">
        <v>44664</v>
      </c>
      <c r="B76" s="43">
        <v>142645172</v>
      </c>
      <c r="C76" s="13">
        <v>5540246174174</v>
      </c>
      <c r="D76" s="20">
        <v>44668</v>
      </c>
      <c r="E76" s="21">
        <v>464</v>
      </c>
      <c r="F76" s="14">
        <v>202204</v>
      </c>
      <c r="G76" s="36" t="s">
        <v>2455</v>
      </c>
      <c r="H76" s="14" t="e">
        <v>#N/A</v>
      </c>
      <c r="I76" s="14">
        <v>4271</v>
      </c>
      <c r="J76" s="14" t="e">
        <v>#N/A</v>
      </c>
      <c r="K76" s="37" t="e">
        <v>#N/A</v>
      </c>
      <c r="L76" s="63" t="s">
        <v>2553</v>
      </c>
      <c r="M76" s="63" t="s">
        <v>2554</v>
      </c>
      <c r="P76"/>
    </row>
    <row r="77" spans="1:16" x14ac:dyDescent="0.2">
      <c r="A77" s="17">
        <v>44664</v>
      </c>
      <c r="B77" s="43">
        <v>142645172</v>
      </c>
      <c r="C77" s="13">
        <v>5540246176295</v>
      </c>
      <c r="D77" s="17">
        <v>44668</v>
      </c>
      <c r="E77" s="18">
        <v>1485</v>
      </c>
      <c r="F77" s="14">
        <v>202204</v>
      </c>
      <c r="G77" s="36" t="s">
        <v>2456</v>
      </c>
      <c r="H77" s="14" t="e">
        <v>#N/A</v>
      </c>
      <c r="I77" s="14">
        <v>4271</v>
      </c>
      <c r="J77" s="14" t="e">
        <v>#N/A</v>
      </c>
      <c r="K77" s="37" t="e">
        <v>#N/A</v>
      </c>
      <c r="L77" s="63" t="s">
        <v>2553</v>
      </c>
      <c r="M77" s="63" t="s">
        <v>2554</v>
      </c>
      <c r="P77"/>
    </row>
    <row r="78" spans="1:16" x14ac:dyDescent="0.2">
      <c r="A78" s="20">
        <v>44664</v>
      </c>
      <c r="B78" s="43">
        <v>142645172</v>
      </c>
      <c r="C78" s="13">
        <v>5540246188200</v>
      </c>
      <c r="D78" s="20">
        <v>44668</v>
      </c>
      <c r="E78" s="21">
        <v>372</v>
      </c>
      <c r="F78" s="14">
        <v>202204</v>
      </c>
      <c r="G78" s="36" t="s">
        <v>2457</v>
      </c>
      <c r="H78" s="14" t="e">
        <v>#N/A</v>
      </c>
      <c r="I78" s="14">
        <v>4271</v>
      </c>
      <c r="J78" s="14" t="e">
        <v>#N/A</v>
      </c>
      <c r="K78" s="37" t="e">
        <v>#N/A</v>
      </c>
      <c r="L78" s="63" t="s">
        <v>2553</v>
      </c>
      <c r="M78" s="59" t="s">
        <v>2552</v>
      </c>
      <c r="P78"/>
    </row>
    <row r="79" spans="1:16" x14ac:dyDescent="0.2">
      <c r="A79" s="17">
        <v>44664</v>
      </c>
      <c r="B79" s="43">
        <v>142645179</v>
      </c>
      <c r="C79" s="13">
        <v>5540246183554</v>
      </c>
      <c r="D79" s="17">
        <v>44670</v>
      </c>
      <c r="E79" s="18">
        <v>891</v>
      </c>
      <c r="F79" s="14">
        <v>202204</v>
      </c>
      <c r="G79" s="36" t="s">
        <v>2452</v>
      </c>
      <c r="H79" s="14" t="e">
        <v>#N/A</v>
      </c>
      <c r="I79" s="14">
        <v>891</v>
      </c>
      <c r="J79" s="14" t="e">
        <v>#N/A</v>
      </c>
      <c r="K79" s="37" t="e">
        <v>#N/A</v>
      </c>
      <c r="L79" s="63" t="s">
        <v>2553</v>
      </c>
      <c r="M79" s="59" t="s">
        <v>2552</v>
      </c>
      <c r="P79"/>
    </row>
    <row r="80" spans="1:16" x14ac:dyDescent="0.2">
      <c r="A80" s="20">
        <v>44664</v>
      </c>
      <c r="B80" s="43">
        <v>142645180</v>
      </c>
      <c r="C80" s="13">
        <v>5540246191594</v>
      </c>
      <c r="D80" s="20">
        <v>44665</v>
      </c>
      <c r="E80" s="21">
        <v>1504</v>
      </c>
      <c r="F80" s="14">
        <v>202204</v>
      </c>
      <c r="G80" s="36" t="s">
        <v>2450</v>
      </c>
      <c r="H80" s="14" t="e">
        <v>#N/A</v>
      </c>
      <c r="I80" s="14">
        <v>4428</v>
      </c>
      <c r="J80" s="14" t="e">
        <v>#N/A</v>
      </c>
      <c r="K80" s="37" t="e">
        <v>#N/A</v>
      </c>
      <c r="L80" s="63" t="s">
        <v>2553</v>
      </c>
      <c r="M80" s="63" t="s">
        <v>2554</v>
      </c>
      <c r="P80"/>
    </row>
    <row r="81" spans="1:16" x14ac:dyDescent="0.2">
      <c r="A81" s="17">
        <v>44664</v>
      </c>
      <c r="B81" s="43">
        <v>142645180</v>
      </c>
      <c r="C81" s="13">
        <v>5540246191598</v>
      </c>
      <c r="D81" s="17">
        <v>44665</v>
      </c>
      <c r="E81" s="18">
        <v>2924</v>
      </c>
      <c r="F81" s="14">
        <v>202204</v>
      </c>
      <c r="G81" s="36" t="s">
        <v>2451</v>
      </c>
      <c r="H81" s="14" t="e">
        <v>#N/A</v>
      </c>
      <c r="I81" s="14">
        <v>4428</v>
      </c>
      <c r="J81" s="14" t="e">
        <v>#N/A</v>
      </c>
      <c r="K81" s="37" t="e">
        <v>#N/A</v>
      </c>
      <c r="L81" s="63" t="s">
        <v>2553</v>
      </c>
      <c r="M81" s="59" t="s">
        <v>2552</v>
      </c>
      <c r="P81"/>
    </row>
    <row r="82" spans="1:16" x14ac:dyDescent="0.2">
      <c r="A82" s="20">
        <v>44664</v>
      </c>
      <c r="B82" s="43">
        <v>142645181</v>
      </c>
      <c r="C82" s="13">
        <v>5540246186352</v>
      </c>
      <c r="D82" s="20">
        <v>44669</v>
      </c>
      <c r="E82" s="21">
        <v>940</v>
      </c>
      <c r="F82" s="14">
        <v>202204</v>
      </c>
      <c r="G82" s="36" t="s">
        <v>2449</v>
      </c>
      <c r="H82" s="14" t="e">
        <v>#N/A</v>
      </c>
      <c r="I82" s="14">
        <v>940</v>
      </c>
      <c r="J82" s="14" t="e">
        <v>#N/A</v>
      </c>
      <c r="K82" s="37" t="e">
        <v>#N/A</v>
      </c>
      <c r="L82" s="63" t="s">
        <v>2553</v>
      </c>
      <c r="M82" s="59" t="s">
        <v>2552</v>
      </c>
      <c r="P82"/>
    </row>
    <row r="83" spans="1:16" x14ac:dyDescent="0.2">
      <c r="A83" s="20">
        <v>44664</v>
      </c>
      <c r="B83" s="43">
        <v>142645182</v>
      </c>
      <c r="C83" s="13">
        <v>5540246185429</v>
      </c>
      <c r="D83" s="20">
        <v>44669</v>
      </c>
      <c r="E83" s="21">
        <v>140</v>
      </c>
      <c r="F83" s="14">
        <v>202204</v>
      </c>
      <c r="G83" s="36" t="s">
        <v>2447</v>
      </c>
      <c r="H83" s="14" t="e">
        <v>#N/A</v>
      </c>
      <c r="I83" s="14">
        <v>349</v>
      </c>
      <c r="J83" s="14" t="e">
        <v>#N/A</v>
      </c>
      <c r="K83" s="37" t="e">
        <v>#N/A</v>
      </c>
      <c r="L83" s="63" t="s">
        <v>2553</v>
      </c>
      <c r="M83" s="63" t="s">
        <v>2554</v>
      </c>
      <c r="P83"/>
    </row>
    <row r="84" spans="1:16" x14ac:dyDescent="0.2">
      <c r="A84" s="17">
        <v>44664</v>
      </c>
      <c r="B84" s="43">
        <v>142645182</v>
      </c>
      <c r="C84" s="13">
        <v>5540246186325</v>
      </c>
      <c r="D84" s="17">
        <v>44669</v>
      </c>
      <c r="E84" s="18">
        <v>209</v>
      </c>
      <c r="F84" s="14">
        <v>202204</v>
      </c>
      <c r="G84" s="36" t="s">
        <v>2448</v>
      </c>
      <c r="H84" s="14" t="e">
        <v>#N/A</v>
      </c>
      <c r="I84" s="14">
        <v>349</v>
      </c>
      <c r="J84" s="14" t="e">
        <v>#N/A</v>
      </c>
      <c r="K84" s="37" t="e">
        <v>#N/A</v>
      </c>
      <c r="L84" s="63" t="s">
        <v>2553</v>
      </c>
      <c r="M84" s="59" t="s">
        <v>2552</v>
      </c>
      <c r="P84"/>
    </row>
    <row r="85" spans="1:16" x14ac:dyDescent="0.2">
      <c r="A85" s="20">
        <v>44664</v>
      </c>
      <c r="B85" s="43">
        <v>142645185</v>
      </c>
      <c r="C85" s="13">
        <v>5540246180522</v>
      </c>
      <c r="D85" s="20">
        <v>44669</v>
      </c>
      <c r="E85" s="21">
        <v>1727</v>
      </c>
      <c r="F85" s="14">
        <v>202204</v>
      </c>
      <c r="G85" s="36" t="s">
        <v>2445</v>
      </c>
      <c r="H85" s="14" t="e">
        <v>#N/A</v>
      </c>
      <c r="I85" s="14">
        <v>1857</v>
      </c>
      <c r="J85" s="14" t="e">
        <v>#N/A</v>
      </c>
      <c r="K85" s="37" t="e">
        <v>#N/A</v>
      </c>
      <c r="L85" s="63" t="s">
        <v>2553</v>
      </c>
      <c r="M85" s="63" t="s">
        <v>2554</v>
      </c>
      <c r="P85"/>
    </row>
    <row r="86" spans="1:16" x14ac:dyDescent="0.2">
      <c r="A86" s="17">
        <v>44664</v>
      </c>
      <c r="B86" s="43">
        <v>142645185</v>
      </c>
      <c r="C86" s="13">
        <v>5540246193409</v>
      </c>
      <c r="D86" s="17">
        <v>44669</v>
      </c>
      <c r="E86" s="18">
        <v>130</v>
      </c>
      <c r="F86" s="14">
        <v>202204</v>
      </c>
      <c r="G86" s="36" t="s">
        <v>2446</v>
      </c>
      <c r="H86" s="14" t="e">
        <v>#N/A</v>
      </c>
      <c r="I86" s="14">
        <v>1857</v>
      </c>
      <c r="J86" s="14" t="e">
        <v>#N/A</v>
      </c>
      <c r="K86" s="37" t="e">
        <v>#N/A</v>
      </c>
      <c r="L86" s="63" t="s">
        <v>2553</v>
      </c>
      <c r="M86" s="59" t="s">
        <v>2552</v>
      </c>
      <c r="P86"/>
    </row>
    <row r="87" spans="1:16" x14ac:dyDescent="0.2">
      <c r="A87" s="17">
        <v>44664</v>
      </c>
      <c r="B87" s="43">
        <v>142645188</v>
      </c>
      <c r="C87" s="13">
        <v>5540246190727</v>
      </c>
      <c r="D87" s="17">
        <v>44684</v>
      </c>
      <c r="E87" s="18">
        <v>877</v>
      </c>
      <c r="F87" s="14">
        <v>202205</v>
      </c>
      <c r="G87" s="36" t="s">
        <v>2444</v>
      </c>
      <c r="H87" s="14">
        <v>877</v>
      </c>
      <c r="I87" s="14">
        <v>877</v>
      </c>
      <c r="J87" s="14">
        <v>877</v>
      </c>
      <c r="K87" s="37">
        <v>100</v>
      </c>
      <c r="L87" s="59" t="s">
        <v>2551</v>
      </c>
      <c r="M87" s="59" t="s">
        <v>2552</v>
      </c>
      <c r="P87"/>
    </row>
    <row r="88" spans="1:16" x14ac:dyDescent="0.2">
      <c r="A88" s="20">
        <v>44664</v>
      </c>
      <c r="B88" s="43">
        <v>142645192</v>
      </c>
      <c r="C88" s="13">
        <v>5540246192264</v>
      </c>
      <c r="D88" s="20">
        <v>44686</v>
      </c>
      <c r="E88" s="21">
        <v>1300</v>
      </c>
      <c r="F88" s="14">
        <v>202205</v>
      </c>
      <c r="G88" s="36" t="s">
        <v>2442</v>
      </c>
      <c r="H88" s="14">
        <v>1300</v>
      </c>
      <c r="I88" s="14">
        <v>1783</v>
      </c>
      <c r="J88" s="14">
        <v>1783</v>
      </c>
      <c r="K88" s="37">
        <v>100</v>
      </c>
      <c r="L88" s="59" t="s">
        <v>2551</v>
      </c>
      <c r="M88" s="63" t="s">
        <v>2554</v>
      </c>
      <c r="P88"/>
    </row>
    <row r="89" spans="1:16" x14ac:dyDescent="0.2">
      <c r="A89" s="17">
        <v>44664</v>
      </c>
      <c r="B89" s="43">
        <v>142645192</v>
      </c>
      <c r="C89" s="13">
        <v>5540246192265</v>
      </c>
      <c r="D89" s="17">
        <v>44686</v>
      </c>
      <c r="E89" s="18">
        <v>483</v>
      </c>
      <c r="F89" s="14">
        <v>202205</v>
      </c>
      <c r="G89" s="36" t="s">
        <v>2443</v>
      </c>
      <c r="H89" s="14">
        <v>483</v>
      </c>
      <c r="I89" s="14">
        <v>1783</v>
      </c>
      <c r="J89" s="14">
        <v>1783</v>
      </c>
      <c r="K89" s="37">
        <v>100</v>
      </c>
      <c r="L89" s="59" t="s">
        <v>2551</v>
      </c>
      <c r="M89" s="59" t="s">
        <v>2552</v>
      </c>
      <c r="P89"/>
    </row>
    <row r="90" spans="1:16" x14ac:dyDescent="0.2">
      <c r="A90" s="20">
        <v>44665</v>
      </c>
      <c r="B90" s="43">
        <v>142655196</v>
      </c>
      <c r="C90" s="13">
        <v>5540246184617</v>
      </c>
      <c r="D90" s="20">
        <v>44678</v>
      </c>
      <c r="E90" s="21">
        <v>13753</v>
      </c>
      <c r="F90" s="14">
        <v>202204</v>
      </c>
      <c r="G90" s="36" t="s">
        <v>2441</v>
      </c>
      <c r="H90" s="14" t="e">
        <v>#N/A</v>
      </c>
      <c r="I90" s="14">
        <v>13753</v>
      </c>
      <c r="J90" s="14" t="e">
        <v>#N/A</v>
      </c>
      <c r="K90" s="37" t="e">
        <v>#N/A</v>
      </c>
      <c r="L90" s="63" t="s">
        <v>2553</v>
      </c>
      <c r="M90" s="59" t="s">
        <v>2552</v>
      </c>
      <c r="P90"/>
    </row>
    <row r="91" spans="1:16" x14ac:dyDescent="0.2">
      <c r="A91" s="17">
        <v>44665</v>
      </c>
      <c r="B91" s="43">
        <v>142655202</v>
      </c>
      <c r="C91" s="13">
        <v>5540246172978</v>
      </c>
      <c r="D91" s="17">
        <v>44669</v>
      </c>
      <c r="E91" s="18">
        <v>1671</v>
      </c>
      <c r="F91" s="14">
        <v>202204</v>
      </c>
      <c r="G91" s="36" t="s">
        <v>2437</v>
      </c>
      <c r="H91" s="14" t="e">
        <v>#N/A</v>
      </c>
      <c r="I91" s="14">
        <v>6149</v>
      </c>
      <c r="J91" s="14" t="e">
        <v>#N/A</v>
      </c>
      <c r="K91" s="37" t="e">
        <v>#N/A</v>
      </c>
      <c r="L91" s="63" t="s">
        <v>2553</v>
      </c>
      <c r="M91" s="63" t="s">
        <v>2554</v>
      </c>
      <c r="P91"/>
    </row>
    <row r="92" spans="1:16" x14ac:dyDescent="0.2">
      <c r="A92" s="20">
        <v>44665</v>
      </c>
      <c r="B92" s="43">
        <v>142655202</v>
      </c>
      <c r="C92" s="13">
        <v>5540246174174</v>
      </c>
      <c r="D92" s="20">
        <v>44669</v>
      </c>
      <c r="E92" s="21">
        <v>464</v>
      </c>
      <c r="F92" s="14">
        <v>202204</v>
      </c>
      <c r="G92" s="36" t="s">
        <v>2438</v>
      </c>
      <c r="H92" s="14" t="e">
        <v>#N/A</v>
      </c>
      <c r="I92" s="14">
        <v>6149</v>
      </c>
      <c r="J92" s="14" t="e">
        <v>#N/A</v>
      </c>
      <c r="K92" s="37" t="e">
        <v>#N/A</v>
      </c>
      <c r="L92" s="63" t="s">
        <v>2553</v>
      </c>
      <c r="M92" s="63" t="s">
        <v>2554</v>
      </c>
      <c r="P92"/>
    </row>
    <row r="93" spans="1:16" x14ac:dyDescent="0.2">
      <c r="A93" s="17">
        <v>44665</v>
      </c>
      <c r="B93" s="43">
        <v>142655202</v>
      </c>
      <c r="C93" s="13">
        <v>5540246176295</v>
      </c>
      <c r="D93" s="17">
        <v>44669</v>
      </c>
      <c r="E93" s="18">
        <v>2970</v>
      </c>
      <c r="F93" s="14">
        <v>202204</v>
      </c>
      <c r="G93" s="36" t="s">
        <v>2439</v>
      </c>
      <c r="H93" s="14" t="e">
        <v>#N/A</v>
      </c>
      <c r="I93" s="14">
        <v>6149</v>
      </c>
      <c r="J93" s="14" t="e">
        <v>#N/A</v>
      </c>
      <c r="K93" s="37" t="e">
        <v>#N/A</v>
      </c>
      <c r="L93" s="63" t="s">
        <v>2553</v>
      </c>
      <c r="M93" s="63" t="s">
        <v>2554</v>
      </c>
      <c r="P93"/>
    </row>
    <row r="94" spans="1:16" x14ac:dyDescent="0.2">
      <c r="A94" s="20">
        <v>44665</v>
      </c>
      <c r="B94" s="43">
        <v>142655202</v>
      </c>
      <c r="C94" s="13">
        <v>5540246184808</v>
      </c>
      <c r="D94" s="20">
        <v>44669</v>
      </c>
      <c r="E94" s="21">
        <v>1044</v>
      </c>
      <c r="F94" s="14">
        <v>202204</v>
      </c>
      <c r="G94" s="36" t="s">
        <v>2440</v>
      </c>
      <c r="H94" s="14" t="e">
        <v>#N/A</v>
      </c>
      <c r="I94" s="14">
        <v>6149</v>
      </c>
      <c r="J94" s="14" t="e">
        <v>#N/A</v>
      </c>
      <c r="K94" s="37" t="e">
        <v>#N/A</v>
      </c>
      <c r="L94" s="63" t="s">
        <v>2553</v>
      </c>
      <c r="M94" s="59" t="s">
        <v>2552</v>
      </c>
      <c r="P94"/>
    </row>
    <row r="95" spans="1:16" x14ac:dyDescent="0.2">
      <c r="A95" s="20">
        <v>44665</v>
      </c>
      <c r="B95" s="43">
        <v>142655221</v>
      </c>
      <c r="C95" s="13">
        <v>5540246192505</v>
      </c>
      <c r="D95" s="20">
        <v>44670</v>
      </c>
      <c r="E95" s="21">
        <v>4585</v>
      </c>
      <c r="F95" s="14">
        <v>202204</v>
      </c>
      <c r="G95" s="36" t="s">
        <v>2436</v>
      </c>
      <c r="H95" s="14" t="e">
        <v>#N/A</v>
      </c>
      <c r="I95" s="14">
        <v>4585</v>
      </c>
      <c r="J95" s="14" t="e">
        <v>#N/A</v>
      </c>
      <c r="K95" s="37" t="e">
        <v>#N/A</v>
      </c>
      <c r="L95" s="63" t="s">
        <v>2553</v>
      </c>
      <c r="M95" s="59" t="s">
        <v>2552</v>
      </c>
      <c r="P95"/>
    </row>
    <row r="96" spans="1:16" x14ac:dyDescent="0.2">
      <c r="A96" s="20">
        <v>44668</v>
      </c>
      <c r="B96" s="43">
        <v>142655227</v>
      </c>
      <c r="C96" s="13">
        <v>5540246172669</v>
      </c>
      <c r="D96" s="20">
        <v>44670</v>
      </c>
      <c r="E96" s="21">
        <v>279</v>
      </c>
      <c r="F96" s="14">
        <v>202204</v>
      </c>
      <c r="G96" s="36" t="s">
        <v>2429</v>
      </c>
      <c r="H96" s="14" t="e">
        <v>#N/A</v>
      </c>
      <c r="I96" s="14">
        <v>8401</v>
      </c>
      <c r="J96" s="14" t="e">
        <v>#N/A</v>
      </c>
      <c r="K96" s="37" t="e">
        <v>#N/A</v>
      </c>
      <c r="L96" s="63" t="s">
        <v>2553</v>
      </c>
      <c r="M96" s="63" t="s">
        <v>2554</v>
      </c>
      <c r="P96"/>
    </row>
    <row r="97" spans="1:16" x14ac:dyDescent="0.2">
      <c r="A97" s="17">
        <v>44668</v>
      </c>
      <c r="B97" s="43">
        <v>142655227</v>
      </c>
      <c r="C97" s="13">
        <v>5540246172978</v>
      </c>
      <c r="D97" s="17">
        <v>44670</v>
      </c>
      <c r="E97" s="18">
        <v>836</v>
      </c>
      <c r="F97" s="14">
        <v>202204</v>
      </c>
      <c r="G97" s="36" t="s">
        <v>2430</v>
      </c>
      <c r="H97" s="14" t="e">
        <v>#N/A</v>
      </c>
      <c r="I97" s="14">
        <v>8401</v>
      </c>
      <c r="J97" s="14" t="e">
        <v>#N/A</v>
      </c>
      <c r="K97" s="37" t="e">
        <v>#N/A</v>
      </c>
      <c r="L97" s="63" t="s">
        <v>2553</v>
      </c>
      <c r="M97" s="63" t="s">
        <v>2554</v>
      </c>
      <c r="P97"/>
    </row>
    <row r="98" spans="1:16" x14ac:dyDescent="0.2">
      <c r="A98" s="17">
        <v>44668</v>
      </c>
      <c r="B98" s="43">
        <v>142655227</v>
      </c>
      <c r="C98" s="13">
        <v>5540246184808</v>
      </c>
      <c r="D98" s="17">
        <v>44670</v>
      </c>
      <c r="E98" s="18">
        <v>1044</v>
      </c>
      <c r="F98" s="14">
        <v>202204</v>
      </c>
      <c r="G98" s="36" t="s">
        <v>2431</v>
      </c>
      <c r="H98" s="14" t="e">
        <v>#N/A</v>
      </c>
      <c r="I98" s="14">
        <v>8401</v>
      </c>
      <c r="J98" s="14" t="e">
        <v>#N/A</v>
      </c>
      <c r="K98" s="37" t="e">
        <v>#N/A</v>
      </c>
      <c r="L98" s="63" t="s">
        <v>2553</v>
      </c>
      <c r="M98" s="63" t="s">
        <v>2554</v>
      </c>
      <c r="P98"/>
    </row>
    <row r="99" spans="1:16" x14ac:dyDescent="0.2">
      <c r="A99" s="17">
        <v>44668</v>
      </c>
      <c r="B99" s="43">
        <v>142655227</v>
      </c>
      <c r="C99" s="13">
        <v>5540246187987</v>
      </c>
      <c r="D99" s="17">
        <v>44670</v>
      </c>
      <c r="E99" s="18">
        <v>3341</v>
      </c>
      <c r="F99" s="14">
        <v>202204</v>
      </c>
      <c r="G99" s="36" t="s">
        <v>2432</v>
      </c>
      <c r="H99" s="14" t="e">
        <v>#N/A</v>
      </c>
      <c r="I99" s="14">
        <v>8401</v>
      </c>
      <c r="J99" s="14" t="e">
        <v>#N/A</v>
      </c>
      <c r="K99" s="37" t="e">
        <v>#N/A</v>
      </c>
      <c r="L99" s="63" t="s">
        <v>2553</v>
      </c>
      <c r="M99" s="63" t="s">
        <v>2554</v>
      </c>
      <c r="P99"/>
    </row>
    <row r="100" spans="1:16" x14ac:dyDescent="0.2">
      <c r="A100" s="20">
        <v>44668</v>
      </c>
      <c r="B100" s="43">
        <v>142655227</v>
      </c>
      <c r="C100" s="13">
        <v>5540246188200</v>
      </c>
      <c r="D100" s="20">
        <v>44670</v>
      </c>
      <c r="E100" s="21">
        <v>743</v>
      </c>
      <c r="F100" s="14">
        <v>202204</v>
      </c>
      <c r="G100" s="36" t="s">
        <v>2433</v>
      </c>
      <c r="H100" s="14" t="e">
        <v>#N/A</v>
      </c>
      <c r="I100" s="14">
        <v>8401</v>
      </c>
      <c r="J100" s="14" t="e">
        <v>#N/A</v>
      </c>
      <c r="K100" s="37" t="e">
        <v>#N/A</v>
      </c>
      <c r="L100" s="63" t="s">
        <v>2553</v>
      </c>
      <c r="M100" s="63" t="s">
        <v>2554</v>
      </c>
      <c r="P100"/>
    </row>
    <row r="101" spans="1:16" x14ac:dyDescent="0.2">
      <c r="A101" s="20">
        <v>44668</v>
      </c>
      <c r="B101" s="43">
        <v>142655227</v>
      </c>
      <c r="C101" s="13">
        <v>5540246191594</v>
      </c>
      <c r="D101" s="20">
        <v>44670</v>
      </c>
      <c r="E101" s="21">
        <v>696</v>
      </c>
      <c r="F101" s="14">
        <v>202204</v>
      </c>
      <c r="G101" s="36" t="s">
        <v>2434</v>
      </c>
      <c r="H101" s="14" t="e">
        <v>#N/A</v>
      </c>
      <c r="I101" s="14">
        <v>8401</v>
      </c>
      <c r="J101" s="14" t="e">
        <v>#N/A</v>
      </c>
      <c r="K101" s="37" t="e">
        <v>#N/A</v>
      </c>
      <c r="L101" s="63" t="s">
        <v>2553</v>
      </c>
      <c r="M101" s="63" t="s">
        <v>2554</v>
      </c>
      <c r="P101"/>
    </row>
    <row r="102" spans="1:16" x14ac:dyDescent="0.2">
      <c r="A102" s="17">
        <v>44668</v>
      </c>
      <c r="B102" s="43">
        <v>142655227</v>
      </c>
      <c r="C102" s="13">
        <v>5540246191598</v>
      </c>
      <c r="D102" s="17">
        <v>44670</v>
      </c>
      <c r="E102" s="18">
        <v>1462</v>
      </c>
      <c r="F102" s="14">
        <v>202204</v>
      </c>
      <c r="G102" s="36" t="s">
        <v>2435</v>
      </c>
      <c r="H102" s="14" t="e">
        <v>#N/A</v>
      </c>
      <c r="I102" s="14">
        <v>8401</v>
      </c>
      <c r="J102" s="14" t="e">
        <v>#N/A</v>
      </c>
      <c r="K102" s="37" t="e">
        <v>#N/A</v>
      </c>
      <c r="L102" s="63" t="s">
        <v>2553</v>
      </c>
      <c r="M102" s="59" t="s">
        <v>2552</v>
      </c>
      <c r="P102"/>
    </row>
    <row r="103" spans="1:16" x14ac:dyDescent="0.2">
      <c r="A103" s="20">
        <v>44669</v>
      </c>
      <c r="B103" s="43">
        <v>142655256</v>
      </c>
      <c r="C103" s="13">
        <v>5540246183589</v>
      </c>
      <c r="D103" s="20">
        <v>44669</v>
      </c>
      <c r="E103" s="21">
        <v>1300</v>
      </c>
      <c r="F103" s="14">
        <v>202204</v>
      </c>
      <c r="G103" s="36" t="s">
        <v>2428</v>
      </c>
      <c r="H103" s="14" t="e">
        <v>#N/A</v>
      </c>
      <c r="I103" s="14">
        <v>1300</v>
      </c>
      <c r="J103" s="14" t="e">
        <v>#N/A</v>
      </c>
      <c r="K103" s="37" t="e">
        <v>#N/A</v>
      </c>
      <c r="L103" s="63" t="s">
        <v>2553</v>
      </c>
      <c r="M103" s="59" t="s">
        <v>2552</v>
      </c>
      <c r="P103"/>
    </row>
    <row r="104" spans="1:16" x14ac:dyDescent="0.2">
      <c r="A104" s="17">
        <v>44669</v>
      </c>
      <c r="B104" s="43">
        <v>142655260</v>
      </c>
      <c r="C104" s="13">
        <v>5540246184617</v>
      </c>
      <c r="D104" s="17">
        <v>44671</v>
      </c>
      <c r="E104" s="18">
        <v>9169</v>
      </c>
      <c r="F104" s="14">
        <v>202204</v>
      </c>
      <c r="G104" s="36" t="s">
        <v>2427</v>
      </c>
      <c r="H104" s="14" t="e">
        <v>#N/A</v>
      </c>
      <c r="I104" s="14">
        <v>9169</v>
      </c>
      <c r="J104" s="14" t="e">
        <v>#N/A</v>
      </c>
      <c r="K104" s="37" t="e">
        <v>#N/A</v>
      </c>
      <c r="L104" s="63" t="s">
        <v>2553</v>
      </c>
      <c r="M104" s="59" t="s">
        <v>2552</v>
      </c>
      <c r="P104"/>
    </row>
    <row r="105" spans="1:16" x14ac:dyDescent="0.2">
      <c r="A105" s="20">
        <v>44669</v>
      </c>
      <c r="B105" s="43">
        <v>142655264</v>
      </c>
      <c r="C105" s="13">
        <v>5540246171933</v>
      </c>
      <c r="D105" s="20">
        <v>44671</v>
      </c>
      <c r="E105" s="21">
        <v>557</v>
      </c>
      <c r="F105" s="14">
        <v>202204</v>
      </c>
      <c r="G105" s="36" t="s">
        <v>2422</v>
      </c>
      <c r="H105" s="14" t="e">
        <v>#N/A</v>
      </c>
      <c r="I105" s="14">
        <v>7681</v>
      </c>
      <c r="J105" s="14" t="e">
        <v>#N/A</v>
      </c>
      <c r="K105" s="37" t="e">
        <v>#N/A</v>
      </c>
      <c r="L105" s="63" t="s">
        <v>2553</v>
      </c>
      <c r="M105" s="63" t="s">
        <v>2554</v>
      </c>
      <c r="P105"/>
    </row>
    <row r="106" spans="1:16" x14ac:dyDescent="0.2">
      <c r="A106" s="17">
        <v>44669</v>
      </c>
      <c r="B106" s="43">
        <v>142655264</v>
      </c>
      <c r="C106" s="13">
        <v>5540246172978</v>
      </c>
      <c r="D106" s="17">
        <v>44671</v>
      </c>
      <c r="E106" s="18">
        <v>1253</v>
      </c>
      <c r="F106" s="14">
        <v>202204</v>
      </c>
      <c r="G106" s="36" t="s">
        <v>2423</v>
      </c>
      <c r="H106" s="14" t="e">
        <v>#N/A</v>
      </c>
      <c r="I106" s="14">
        <v>7681</v>
      </c>
      <c r="J106" s="14" t="e">
        <v>#N/A</v>
      </c>
      <c r="K106" s="37" t="e">
        <v>#N/A</v>
      </c>
      <c r="L106" s="63" t="s">
        <v>2553</v>
      </c>
      <c r="M106" s="63" t="s">
        <v>2554</v>
      </c>
      <c r="P106"/>
    </row>
    <row r="107" spans="1:16" x14ac:dyDescent="0.2">
      <c r="A107" s="20">
        <v>44669</v>
      </c>
      <c r="B107" s="43">
        <v>142655264</v>
      </c>
      <c r="C107" s="13">
        <v>5540246176295</v>
      </c>
      <c r="D107" s="20">
        <v>44671</v>
      </c>
      <c r="E107" s="21">
        <v>4455</v>
      </c>
      <c r="F107" s="14">
        <v>202204</v>
      </c>
      <c r="G107" s="36" t="s">
        <v>2424</v>
      </c>
      <c r="H107" s="14" t="e">
        <v>#N/A</v>
      </c>
      <c r="I107" s="14">
        <v>7681</v>
      </c>
      <c r="J107" s="14" t="e">
        <v>#N/A</v>
      </c>
      <c r="K107" s="37" t="e">
        <v>#N/A</v>
      </c>
      <c r="L107" s="63" t="s">
        <v>2553</v>
      </c>
      <c r="M107" s="63" t="s">
        <v>2554</v>
      </c>
    </row>
    <row r="108" spans="1:16" x14ac:dyDescent="0.2">
      <c r="A108" s="17">
        <v>44669</v>
      </c>
      <c r="B108" s="43">
        <v>142655264</v>
      </c>
      <c r="C108" s="13">
        <v>5540246184808</v>
      </c>
      <c r="D108" s="17">
        <v>44671</v>
      </c>
      <c r="E108" s="18">
        <v>1044</v>
      </c>
      <c r="F108" s="14">
        <v>202204</v>
      </c>
      <c r="G108" s="36" t="s">
        <v>2425</v>
      </c>
      <c r="H108" s="14" t="e">
        <v>#N/A</v>
      </c>
      <c r="I108" s="14">
        <v>7681</v>
      </c>
      <c r="J108" s="14" t="e">
        <v>#N/A</v>
      </c>
      <c r="K108" s="37" t="e">
        <v>#N/A</v>
      </c>
      <c r="L108" s="63" t="s">
        <v>2553</v>
      </c>
      <c r="M108" s="63" t="s">
        <v>2554</v>
      </c>
    </row>
    <row r="109" spans="1:16" x14ac:dyDescent="0.2">
      <c r="A109" s="17">
        <v>44669</v>
      </c>
      <c r="B109" s="43">
        <v>142655264</v>
      </c>
      <c r="C109" s="13">
        <v>5540246188200</v>
      </c>
      <c r="D109" s="17">
        <v>44671</v>
      </c>
      <c r="E109" s="18">
        <v>372</v>
      </c>
      <c r="F109" s="14">
        <v>202204</v>
      </c>
      <c r="G109" s="36" t="s">
        <v>2426</v>
      </c>
      <c r="H109" s="14" t="e">
        <v>#N/A</v>
      </c>
      <c r="I109" s="14">
        <v>7681</v>
      </c>
      <c r="J109" s="14" t="e">
        <v>#N/A</v>
      </c>
      <c r="K109" s="37" t="e">
        <v>#N/A</v>
      </c>
      <c r="L109" s="63" t="s">
        <v>2553</v>
      </c>
      <c r="M109" s="59" t="s">
        <v>2552</v>
      </c>
    </row>
    <row r="110" spans="1:16" x14ac:dyDescent="0.2">
      <c r="A110" s="20">
        <v>44669</v>
      </c>
      <c r="B110" s="43">
        <v>142655276</v>
      </c>
      <c r="C110" s="13">
        <v>5540246177132</v>
      </c>
      <c r="D110" s="20">
        <v>44675</v>
      </c>
      <c r="E110" s="21">
        <v>11600</v>
      </c>
      <c r="F110" s="14">
        <v>202204</v>
      </c>
      <c r="G110" s="36" t="s">
        <v>2420</v>
      </c>
      <c r="H110" s="14" t="e">
        <v>#N/A</v>
      </c>
      <c r="I110" s="14">
        <v>16055</v>
      </c>
      <c r="J110" s="14" t="e">
        <v>#N/A</v>
      </c>
      <c r="K110" s="37" t="e">
        <v>#N/A</v>
      </c>
      <c r="L110" s="63" t="s">
        <v>2553</v>
      </c>
      <c r="M110" s="63" t="s">
        <v>2554</v>
      </c>
    </row>
    <row r="111" spans="1:16" x14ac:dyDescent="0.2">
      <c r="A111" s="17">
        <v>44669</v>
      </c>
      <c r="B111" s="43">
        <v>142655276</v>
      </c>
      <c r="C111" s="13">
        <v>5540246177133</v>
      </c>
      <c r="D111" s="17">
        <v>44675</v>
      </c>
      <c r="E111" s="18">
        <v>4455</v>
      </c>
      <c r="F111" s="14">
        <v>202204</v>
      </c>
      <c r="G111" s="36" t="s">
        <v>2421</v>
      </c>
      <c r="H111" s="14" t="e">
        <v>#N/A</v>
      </c>
      <c r="I111" s="14">
        <v>16055</v>
      </c>
      <c r="J111" s="14" t="e">
        <v>#N/A</v>
      </c>
      <c r="K111" s="37" t="e">
        <v>#N/A</v>
      </c>
      <c r="L111" s="63" t="s">
        <v>2553</v>
      </c>
      <c r="M111" s="59" t="s">
        <v>2552</v>
      </c>
    </row>
    <row r="112" spans="1:16" x14ac:dyDescent="0.2">
      <c r="A112" s="17">
        <v>44669</v>
      </c>
      <c r="B112" s="43">
        <v>142655278</v>
      </c>
      <c r="C112" s="13">
        <v>5540246183547</v>
      </c>
      <c r="D112" s="17">
        <v>44678</v>
      </c>
      <c r="E112" s="18">
        <v>6682</v>
      </c>
      <c r="F112" s="14">
        <v>202204</v>
      </c>
      <c r="G112" s="36" t="s">
        <v>2419</v>
      </c>
      <c r="H112" s="14" t="e">
        <v>#N/A</v>
      </c>
      <c r="I112" s="14">
        <v>6682</v>
      </c>
      <c r="J112" s="14" t="e">
        <v>#N/A</v>
      </c>
      <c r="K112" s="37" t="e">
        <v>#N/A</v>
      </c>
      <c r="L112" s="63" t="s">
        <v>2553</v>
      </c>
      <c r="M112" s="59" t="s">
        <v>2552</v>
      </c>
    </row>
    <row r="113" spans="1:13" x14ac:dyDescent="0.2">
      <c r="A113" s="17">
        <v>44669</v>
      </c>
      <c r="B113" s="43">
        <v>142655279</v>
      </c>
      <c r="C113" s="13">
        <v>5540246173492</v>
      </c>
      <c r="D113" s="17">
        <v>44677</v>
      </c>
      <c r="E113" s="18">
        <v>940</v>
      </c>
      <c r="F113" s="14">
        <v>202204</v>
      </c>
      <c r="G113" s="36" t="s">
        <v>2418</v>
      </c>
      <c r="H113" s="14" t="e">
        <v>#N/A</v>
      </c>
      <c r="I113" s="14">
        <v>940</v>
      </c>
      <c r="J113" s="14" t="e">
        <v>#N/A</v>
      </c>
      <c r="K113" s="37" t="e">
        <v>#N/A</v>
      </c>
      <c r="L113" s="63" t="s">
        <v>2553</v>
      </c>
      <c r="M113" s="59" t="s">
        <v>2552</v>
      </c>
    </row>
    <row r="114" spans="1:13" x14ac:dyDescent="0.2">
      <c r="A114" s="17">
        <v>44669</v>
      </c>
      <c r="B114" s="43">
        <v>142655282</v>
      </c>
      <c r="C114" s="13">
        <v>5540246183130</v>
      </c>
      <c r="D114" s="17">
        <v>44676</v>
      </c>
      <c r="E114" s="18">
        <v>2819</v>
      </c>
      <c r="F114" s="14">
        <v>202204</v>
      </c>
      <c r="G114" s="36" t="s">
        <v>2417</v>
      </c>
      <c r="H114" s="14" t="e">
        <v>#N/A</v>
      </c>
      <c r="I114" s="14">
        <v>2819</v>
      </c>
      <c r="J114" s="14" t="e">
        <v>#N/A</v>
      </c>
      <c r="K114" s="37" t="e">
        <v>#N/A</v>
      </c>
      <c r="L114" s="63" t="s">
        <v>2553</v>
      </c>
      <c r="M114" s="59" t="s">
        <v>2552</v>
      </c>
    </row>
    <row r="115" spans="1:13" x14ac:dyDescent="0.2">
      <c r="A115" s="17">
        <v>44669</v>
      </c>
      <c r="B115" s="43">
        <v>142655287</v>
      </c>
      <c r="C115" s="13">
        <v>5540246183587</v>
      </c>
      <c r="D115" s="17">
        <v>44678</v>
      </c>
      <c r="E115" s="18">
        <v>1003</v>
      </c>
      <c r="F115" s="14">
        <v>202204</v>
      </c>
      <c r="G115" s="36" t="s">
        <v>2416</v>
      </c>
      <c r="H115" s="14" t="e">
        <v>#N/A</v>
      </c>
      <c r="I115" s="14">
        <v>1003</v>
      </c>
      <c r="J115" s="14" t="e">
        <v>#N/A</v>
      </c>
      <c r="K115" s="37" t="e">
        <v>#N/A</v>
      </c>
      <c r="L115" s="63" t="s">
        <v>2553</v>
      </c>
      <c r="M115" s="59" t="s">
        <v>2552</v>
      </c>
    </row>
    <row r="116" spans="1:13" x14ac:dyDescent="0.2">
      <c r="A116" s="20">
        <v>44669</v>
      </c>
      <c r="B116" s="43">
        <v>142655290</v>
      </c>
      <c r="C116" s="13">
        <v>5540246184036</v>
      </c>
      <c r="D116" s="20">
        <v>44678</v>
      </c>
      <c r="E116" s="21">
        <v>130</v>
      </c>
      <c r="F116" s="14">
        <v>202204</v>
      </c>
      <c r="G116" s="36" t="s">
        <v>2415</v>
      </c>
      <c r="H116" s="14" t="e">
        <v>#N/A</v>
      </c>
      <c r="I116" s="14">
        <v>130</v>
      </c>
      <c r="J116" s="14" t="e">
        <v>#N/A</v>
      </c>
      <c r="K116" s="37" t="e">
        <v>#N/A</v>
      </c>
      <c r="L116" s="63" t="s">
        <v>2553</v>
      </c>
      <c r="M116" s="59" t="s">
        <v>2552</v>
      </c>
    </row>
    <row r="117" spans="1:13" x14ac:dyDescent="0.2">
      <c r="A117" s="20">
        <v>44669</v>
      </c>
      <c r="B117" s="43">
        <v>142655291</v>
      </c>
      <c r="C117" s="13">
        <v>5540246188583</v>
      </c>
      <c r="D117" s="20">
        <v>44672</v>
      </c>
      <c r="E117" s="21">
        <v>3898</v>
      </c>
      <c r="F117" s="14">
        <v>202204</v>
      </c>
      <c r="G117" s="36" t="s">
        <v>2414</v>
      </c>
      <c r="H117" s="14" t="e">
        <v>#N/A</v>
      </c>
      <c r="I117" s="14">
        <v>3898</v>
      </c>
      <c r="J117" s="14" t="e">
        <v>#N/A</v>
      </c>
      <c r="K117" s="37" t="e">
        <v>#N/A</v>
      </c>
      <c r="L117" s="63" t="s">
        <v>2553</v>
      </c>
      <c r="M117" s="59" t="s">
        <v>2552</v>
      </c>
    </row>
    <row r="118" spans="1:13" x14ac:dyDescent="0.2">
      <c r="A118" s="17">
        <v>44670</v>
      </c>
      <c r="B118" s="43">
        <v>142655305</v>
      </c>
      <c r="C118" s="13">
        <v>5540246171933</v>
      </c>
      <c r="D118" s="17">
        <v>44672</v>
      </c>
      <c r="E118" s="18">
        <v>836</v>
      </c>
      <c r="F118" s="14">
        <v>202204</v>
      </c>
      <c r="G118" s="36" t="s">
        <v>2406</v>
      </c>
      <c r="H118" s="14" t="e">
        <v>#N/A</v>
      </c>
      <c r="I118" s="14">
        <v>20745</v>
      </c>
      <c r="J118" s="14" t="e">
        <v>#N/A</v>
      </c>
      <c r="K118" s="37" t="e">
        <v>#N/A</v>
      </c>
      <c r="L118" s="63" t="s">
        <v>2553</v>
      </c>
      <c r="M118" s="63" t="s">
        <v>2554</v>
      </c>
    </row>
    <row r="119" spans="1:13" x14ac:dyDescent="0.2">
      <c r="A119" s="17">
        <v>44670</v>
      </c>
      <c r="B119" s="43">
        <v>142655305</v>
      </c>
      <c r="C119" s="13">
        <v>5540246172669</v>
      </c>
      <c r="D119" s="17">
        <v>44672</v>
      </c>
      <c r="E119" s="18">
        <v>279</v>
      </c>
      <c r="F119" s="14">
        <v>202204</v>
      </c>
      <c r="G119" s="36" t="s">
        <v>2407</v>
      </c>
      <c r="H119" s="14" t="e">
        <v>#N/A</v>
      </c>
      <c r="I119" s="14">
        <v>20745</v>
      </c>
      <c r="J119" s="14" t="e">
        <v>#N/A</v>
      </c>
      <c r="K119" s="37" t="e">
        <v>#N/A</v>
      </c>
      <c r="L119" s="63" t="s">
        <v>2553</v>
      </c>
      <c r="M119" s="63" t="s">
        <v>2554</v>
      </c>
    </row>
    <row r="120" spans="1:13" x14ac:dyDescent="0.2">
      <c r="A120" s="20">
        <v>44670</v>
      </c>
      <c r="B120" s="43">
        <v>142655305</v>
      </c>
      <c r="C120" s="13">
        <v>5540246172978</v>
      </c>
      <c r="D120" s="20">
        <v>44672</v>
      </c>
      <c r="E120" s="21">
        <v>836</v>
      </c>
      <c r="F120" s="14">
        <v>202204</v>
      </c>
      <c r="G120" s="36" t="s">
        <v>2408</v>
      </c>
      <c r="H120" s="14" t="e">
        <v>#N/A</v>
      </c>
      <c r="I120" s="14">
        <v>20745</v>
      </c>
      <c r="J120" s="14" t="e">
        <v>#N/A</v>
      </c>
      <c r="K120" s="37" t="e">
        <v>#N/A</v>
      </c>
      <c r="L120" s="63" t="s">
        <v>2553</v>
      </c>
      <c r="M120" s="63" t="s">
        <v>2554</v>
      </c>
    </row>
    <row r="121" spans="1:13" x14ac:dyDescent="0.2">
      <c r="A121" s="17">
        <v>44670</v>
      </c>
      <c r="B121" s="43">
        <v>142655305</v>
      </c>
      <c r="C121" s="13">
        <v>5540246176294</v>
      </c>
      <c r="D121" s="17">
        <v>44672</v>
      </c>
      <c r="E121" s="18">
        <v>4455</v>
      </c>
      <c r="F121" s="14">
        <v>202204</v>
      </c>
      <c r="G121" s="36" t="s">
        <v>2409</v>
      </c>
      <c r="H121" s="14" t="e">
        <v>#N/A</v>
      </c>
      <c r="I121" s="14">
        <v>20745</v>
      </c>
      <c r="J121" s="14" t="e">
        <v>#N/A</v>
      </c>
      <c r="K121" s="37" t="e">
        <v>#N/A</v>
      </c>
      <c r="L121" s="63" t="s">
        <v>2553</v>
      </c>
      <c r="M121" s="63" t="s">
        <v>2554</v>
      </c>
    </row>
    <row r="122" spans="1:13" x14ac:dyDescent="0.2">
      <c r="A122" s="20">
        <v>44670</v>
      </c>
      <c r="B122" s="43">
        <v>142655305</v>
      </c>
      <c r="C122" s="13">
        <v>5540246176295</v>
      </c>
      <c r="D122" s="20">
        <v>44672</v>
      </c>
      <c r="E122" s="21">
        <v>7424</v>
      </c>
      <c r="F122" s="14">
        <v>202204</v>
      </c>
      <c r="G122" s="36" t="s">
        <v>2410</v>
      </c>
      <c r="H122" s="14" t="e">
        <v>#N/A</v>
      </c>
      <c r="I122" s="14">
        <v>20745</v>
      </c>
      <c r="J122" s="14" t="e">
        <v>#N/A</v>
      </c>
      <c r="K122" s="37" t="e">
        <v>#N/A</v>
      </c>
      <c r="L122" s="63" t="s">
        <v>2553</v>
      </c>
      <c r="M122" s="63" t="s">
        <v>2554</v>
      </c>
    </row>
    <row r="123" spans="1:13" x14ac:dyDescent="0.2">
      <c r="A123" s="17">
        <v>44670</v>
      </c>
      <c r="B123" s="43">
        <v>142655305</v>
      </c>
      <c r="C123" s="13">
        <v>5540246184808</v>
      </c>
      <c r="D123" s="17">
        <v>44672</v>
      </c>
      <c r="E123" s="18">
        <v>2088</v>
      </c>
      <c r="F123" s="14">
        <v>202204</v>
      </c>
      <c r="G123" s="36" t="s">
        <v>2411</v>
      </c>
      <c r="H123" s="14" t="e">
        <v>#N/A</v>
      </c>
      <c r="I123" s="14">
        <v>20745</v>
      </c>
      <c r="J123" s="14" t="e">
        <v>#N/A</v>
      </c>
      <c r="K123" s="37" t="e">
        <v>#N/A</v>
      </c>
      <c r="L123" s="63" t="s">
        <v>2553</v>
      </c>
      <c r="M123" s="63" t="s">
        <v>2554</v>
      </c>
    </row>
    <row r="124" spans="1:13" x14ac:dyDescent="0.2">
      <c r="A124" s="20">
        <v>44670</v>
      </c>
      <c r="B124" s="43">
        <v>142655305</v>
      </c>
      <c r="C124" s="13">
        <v>5540246187987</v>
      </c>
      <c r="D124" s="20">
        <v>44672</v>
      </c>
      <c r="E124" s="21">
        <v>4455</v>
      </c>
      <c r="F124" s="14">
        <v>202204</v>
      </c>
      <c r="G124" s="36" t="s">
        <v>2412</v>
      </c>
      <c r="H124" s="14" t="e">
        <v>#N/A</v>
      </c>
      <c r="I124" s="14">
        <v>20745</v>
      </c>
      <c r="J124" s="14" t="e">
        <v>#N/A</v>
      </c>
      <c r="K124" s="37" t="e">
        <v>#N/A</v>
      </c>
      <c r="L124" s="63" t="s">
        <v>2553</v>
      </c>
      <c r="M124" s="63" t="s">
        <v>2554</v>
      </c>
    </row>
    <row r="125" spans="1:13" x14ac:dyDescent="0.2">
      <c r="A125" s="20">
        <v>44670</v>
      </c>
      <c r="B125" s="43">
        <v>142655305</v>
      </c>
      <c r="C125" s="13">
        <v>5540246188200</v>
      </c>
      <c r="D125" s="20">
        <v>44672</v>
      </c>
      <c r="E125" s="21">
        <v>372</v>
      </c>
      <c r="F125" s="14">
        <v>202204</v>
      </c>
      <c r="G125" s="36" t="s">
        <v>2413</v>
      </c>
      <c r="H125" s="14" t="e">
        <v>#N/A</v>
      </c>
      <c r="I125" s="14">
        <v>20745</v>
      </c>
      <c r="J125" s="14" t="e">
        <v>#N/A</v>
      </c>
      <c r="K125" s="37" t="e">
        <v>#N/A</v>
      </c>
      <c r="L125" s="63" t="s">
        <v>2553</v>
      </c>
      <c r="M125" s="59" t="s">
        <v>2552</v>
      </c>
    </row>
    <row r="126" spans="1:13" x14ac:dyDescent="0.2">
      <c r="A126" s="17">
        <v>44671</v>
      </c>
      <c r="B126" s="43">
        <v>142655325</v>
      </c>
      <c r="C126" s="13">
        <v>5540246176294</v>
      </c>
      <c r="D126" s="17">
        <v>44675</v>
      </c>
      <c r="E126" s="18">
        <v>1485</v>
      </c>
      <c r="F126" s="14">
        <v>202204</v>
      </c>
      <c r="G126" s="36" t="s">
        <v>2402</v>
      </c>
      <c r="H126" s="14" t="e">
        <v>#N/A</v>
      </c>
      <c r="I126" s="14">
        <v>11740</v>
      </c>
      <c r="J126" s="14" t="e">
        <v>#N/A</v>
      </c>
      <c r="K126" s="37" t="e">
        <v>#N/A</v>
      </c>
      <c r="L126" s="63" t="s">
        <v>2553</v>
      </c>
      <c r="M126" s="63" t="s">
        <v>2554</v>
      </c>
    </row>
    <row r="127" spans="1:13" x14ac:dyDescent="0.2">
      <c r="A127" s="20">
        <v>44671</v>
      </c>
      <c r="B127" s="43">
        <v>142655325</v>
      </c>
      <c r="C127" s="13">
        <v>5540246176295</v>
      </c>
      <c r="D127" s="20">
        <v>44675</v>
      </c>
      <c r="E127" s="21">
        <v>7424</v>
      </c>
      <c r="F127" s="14">
        <v>202204</v>
      </c>
      <c r="G127" s="36" t="s">
        <v>2403</v>
      </c>
      <c r="H127" s="14" t="e">
        <v>#N/A</v>
      </c>
      <c r="I127" s="14">
        <v>11740</v>
      </c>
      <c r="J127" s="14" t="e">
        <v>#N/A</v>
      </c>
      <c r="K127" s="37" t="e">
        <v>#N/A</v>
      </c>
      <c r="L127" s="63" t="s">
        <v>2553</v>
      </c>
      <c r="M127" s="63" t="s">
        <v>2554</v>
      </c>
    </row>
    <row r="128" spans="1:13" x14ac:dyDescent="0.2">
      <c r="A128" s="20">
        <v>44671</v>
      </c>
      <c r="B128" s="43">
        <v>142655325</v>
      </c>
      <c r="C128" s="13">
        <v>5540246184808</v>
      </c>
      <c r="D128" s="20">
        <v>44675</v>
      </c>
      <c r="E128" s="21">
        <v>2088</v>
      </c>
      <c r="F128" s="14">
        <v>202204</v>
      </c>
      <c r="G128" s="36" t="s">
        <v>2404</v>
      </c>
      <c r="H128" s="14" t="e">
        <v>#N/A</v>
      </c>
      <c r="I128" s="14">
        <v>11740</v>
      </c>
      <c r="J128" s="14" t="e">
        <v>#N/A</v>
      </c>
      <c r="K128" s="37" t="e">
        <v>#N/A</v>
      </c>
      <c r="L128" s="63" t="s">
        <v>2553</v>
      </c>
      <c r="M128" s="63" t="s">
        <v>2554</v>
      </c>
    </row>
    <row r="129" spans="1:13" x14ac:dyDescent="0.2">
      <c r="A129" s="17">
        <v>44671</v>
      </c>
      <c r="B129" s="43">
        <v>142655325</v>
      </c>
      <c r="C129" s="13">
        <v>5540246188200</v>
      </c>
      <c r="D129" s="17">
        <v>44675</v>
      </c>
      <c r="E129" s="18">
        <v>743</v>
      </c>
      <c r="F129" s="14">
        <v>202204</v>
      </c>
      <c r="G129" s="36" t="s">
        <v>2405</v>
      </c>
      <c r="H129" s="14" t="e">
        <v>#N/A</v>
      </c>
      <c r="I129" s="14">
        <v>11740</v>
      </c>
      <c r="J129" s="14" t="e">
        <v>#N/A</v>
      </c>
      <c r="K129" s="37" t="e">
        <v>#N/A</v>
      </c>
      <c r="L129" s="63" t="s">
        <v>2553</v>
      </c>
      <c r="M129" s="59" t="s">
        <v>2552</v>
      </c>
    </row>
    <row r="130" spans="1:13" x14ac:dyDescent="0.2">
      <c r="A130" s="20">
        <v>44671</v>
      </c>
      <c r="B130" s="43">
        <v>142655331</v>
      </c>
      <c r="C130" s="13">
        <v>5540246172539</v>
      </c>
      <c r="D130" s="20">
        <v>44675</v>
      </c>
      <c r="E130" s="21">
        <v>47</v>
      </c>
      <c r="F130" s="14">
        <v>202204</v>
      </c>
      <c r="G130" s="36" t="s">
        <v>2401</v>
      </c>
      <c r="H130" s="14" t="e">
        <v>#N/A</v>
      </c>
      <c r="I130" s="14">
        <v>47</v>
      </c>
      <c r="J130" s="14" t="e">
        <v>#N/A</v>
      </c>
      <c r="K130" s="37" t="e">
        <v>#N/A</v>
      </c>
      <c r="L130" s="63" t="s">
        <v>2553</v>
      </c>
      <c r="M130" s="59" t="s">
        <v>2552</v>
      </c>
    </row>
    <row r="131" spans="1:13" x14ac:dyDescent="0.2">
      <c r="A131" s="17">
        <v>44671</v>
      </c>
      <c r="B131" s="43">
        <v>142655334</v>
      </c>
      <c r="C131" s="13">
        <v>5540246185429</v>
      </c>
      <c r="D131" s="17">
        <v>44678</v>
      </c>
      <c r="E131" s="18">
        <v>140</v>
      </c>
      <c r="F131" s="14">
        <v>202204</v>
      </c>
      <c r="G131" s="36" t="s">
        <v>2398</v>
      </c>
      <c r="H131" s="14" t="e">
        <v>#N/A</v>
      </c>
      <c r="I131" s="14">
        <v>698</v>
      </c>
      <c r="J131" s="14" t="e">
        <v>#N/A</v>
      </c>
      <c r="K131" s="37" t="e">
        <v>#N/A</v>
      </c>
      <c r="L131" s="63" t="s">
        <v>2553</v>
      </c>
      <c r="M131" s="63" t="s">
        <v>2554</v>
      </c>
    </row>
    <row r="132" spans="1:13" x14ac:dyDescent="0.2">
      <c r="A132" s="20">
        <v>44671</v>
      </c>
      <c r="B132" s="43">
        <v>142655334</v>
      </c>
      <c r="C132" s="13">
        <v>5540246185562</v>
      </c>
      <c r="D132" s="20">
        <v>44678</v>
      </c>
      <c r="E132" s="21">
        <v>279</v>
      </c>
      <c r="F132" s="14">
        <v>202204</v>
      </c>
      <c r="G132" s="36" t="s">
        <v>2399</v>
      </c>
      <c r="H132" s="14" t="e">
        <v>#N/A</v>
      </c>
      <c r="I132" s="14">
        <v>698</v>
      </c>
      <c r="J132" s="14" t="e">
        <v>#N/A</v>
      </c>
      <c r="K132" s="37" t="e">
        <v>#N/A</v>
      </c>
      <c r="L132" s="63" t="s">
        <v>2553</v>
      </c>
      <c r="M132" s="63" t="s">
        <v>2554</v>
      </c>
    </row>
    <row r="133" spans="1:13" x14ac:dyDescent="0.2">
      <c r="A133" s="17">
        <v>44671</v>
      </c>
      <c r="B133" s="43">
        <v>142655334</v>
      </c>
      <c r="C133" s="13">
        <v>5540246186325</v>
      </c>
      <c r="D133" s="17">
        <v>44678</v>
      </c>
      <c r="E133" s="18">
        <v>279</v>
      </c>
      <c r="F133" s="14">
        <v>202204</v>
      </c>
      <c r="G133" s="36" t="s">
        <v>2400</v>
      </c>
      <c r="H133" s="14" t="e">
        <v>#N/A</v>
      </c>
      <c r="I133" s="14">
        <v>698</v>
      </c>
      <c r="J133" s="14" t="e">
        <v>#N/A</v>
      </c>
      <c r="K133" s="37" t="e">
        <v>#N/A</v>
      </c>
      <c r="L133" s="63" t="s">
        <v>2553</v>
      </c>
      <c r="M133" s="59" t="s">
        <v>2552</v>
      </c>
    </row>
    <row r="134" spans="1:13" x14ac:dyDescent="0.2">
      <c r="A134" s="17">
        <v>44671</v>
      </c>
      <c r="B134" s="43">
        <v>142655344</v>
      </c>
      <c r="C134" s="13">
        <v>5540246183547</v>
      </c>
      <c r="D134" s="17">
        <v>44684</v>
      </c>
      <c r="E134" s="18">
        <v>6682</v>
      </c>
      <c r="F134" s="14">
        <v>202205</v>
      </c>
      <c r="G134" s="36" t="s">
        <v>2396</v>
      </c>
      <c r="H134" s="14" t="e">
        <v>#N/A</v>
      </c>
      <c r="I134" s="14">
        <v>10040</v>
      </c>
      <c r="J134" s="14" t="e">
        <v>#N/A</v>
      </c>
      <c r="K134" s="37" t="e">
        <v>#N/A</v>
      </c>
      <c r="L134" s="63" t="s">
        <v>2553</v>
      </c>
      <c r="M134" s="63" t="s">
        <v>2554</v>
      </c>
    </row>
    <row r="135" spans="1:13" x14ac:dyDescent="0.2">
      <c r="A135" s="20">
        <v>44671</v>
      </c>
      <c r="B135" s="43">
        <v>142655344</v>
      </c>
      <c r="C135" s="13">
        <v>5540246185278</v>
      </c>
      <c r="D135" s="20">
        <v>44684</v>
      </c>
      <c r="E135" s="21">
        <v>3358</v>
      </c>
      <c r="F135" s="14">
        <v>202205</v>
      </c>
      <c r="G135" s="36" t="s">
        <v>2397</v>
      </c>
      <c r="H135" s="14" t="e">
        <v>#N/A</v>
      </c>
      <c r="I135" s="14">
        <v>10040</v>
      </c>
      <c r="J135" s="14" t="e">
        <v>#N/A</v>
      </c>
      <c r="K135" s="37" t="e">
        <v>#N/A</v>
      </c>
      <c r="L135" s="63" t="s">
        <v>2553</v>
      </c>
      <c r="M135" s="59" t="s">
        <v>2552</v>
      </c>
    </row>
    <row r="136" spans="1:13" x14ac:dyDescent="0.2">
      <c r="A136" s="17">
        <v>44671</v>
      </c>
      <c r="B136" s="43">
        <v>142655345</v>
      </c>
      <c r="C136" s="13">
        <v>5540246181061</v>
      </c>
      <c r="D136" s="17">
        <v>44686</v>
      </c>
      <c r="E136" s="18">
        <v>5513</v>
      </c>
      <c r="F136" s="14">
        <v>202205</v>
      </c>
      <c r="G136" s="36" t="s">
        <v>2395</v>
      </c>
      <c r="H136" s="14">
        <v>5099</v>
      </c>
      <c r="I136" s="14">
        <v>5513</v>
      </c>
      <c r="J136" s="14">
        <v>5099</v>
      </c>
      <c r="K136" s="37">
        <v>92.490477054235441</v>
      </c>
      <c r="L136" s="59" t="s">
        <v>2551</v>
      </c>
      <c r="M136" s="59" t="s">
        <v>2552</v>
      </c>
    </row>
    <row r="137" spans="1:13" x14ac:dyDescent="0.2">
      <c r="A137" s="17">
        <v>44671</v>
      </c>
      <c r="B137" s="43">
        <v>142655350</v>
      </c>
      <c r="C137" s="13">
        <v>5540246193505</v>
      </c>
      <c r="D137" s="17">
        <v>44686</v>
      </c>
      <c r="E137" s="18">
        <v>15962</v>
      </c>
      <c r="F137" s="14">
        <v>202205</v>
      </c>
      <c r="G137" s="36" t="s">
        <v>2394</v>
      </c>
      <c r="H137" s="14">
        <v>14848</v>
      </c>
      <c r="I137" s="14">
        <v>15962</v>
      </c>
      <c r="J137" s="14">
        <v>14848</v>
      </c>
      <c r="K137" s="37">
        <v>93.020924696153358</v>
      </c>
      <c r="L137" s="59" t="s">
        <v>2551</v>
      </c>
      <c r="M137" s="59" t="s">
        <v>2552</v>
      </c>
    </row>
    <row r="138" spans="1:13" x14ac:dyDescent="0.2">
      <c r="A138" s="20">
        <v>44671</v>
      </c>
      <c r="B138" s="43">
        <v>142655351</v>
      </c>
      <c r="C138" s="13">
        <v>5540246193505</v>
      </c>
      <c r="D138" s="20">
        <v>44691</v>
      </c>
      <c r="E138" s="21">
        <v>19154</v>
      </c>
      <c r="F138" s="14">
        <v>202205</v>
      </c>
      <c r="G138" s="36" t="s">
        <v>2393</v>
      </c>
      <c r="H138" s="14">
        <v>17818</v>
      </c>
      <c r="I138" s="14">
        <v>19154</v>
      </c>
      <c r="J138" s="14">
        <v>17818</v>
      </c>
      <c r="K138" s="37">
        <v>93.024955622846406</v>
      </c>
      <c r="L138" s="59" t="s">
        <v>2551</v>
      </c>
      <c r="M138" s="59" t="s">
        <v>2552</v>
      </c>
    </row>
    <row r="139" spans="1:13" x14ac:dyDescent="0.2">
      <c r="A139" s="17">
        <v>44672</v>
      </c>
      <c r="B139" s="43">
        <v>142665361</v>
      </c>
      <c r="C139" s="13">
        <v>5540246171933</v>
      </c>
      <c r="D139" s="17">
        <v>44676</v>
      </c>
      <c r="E139" s="18">
        <v>1671</v>
      </c>
      <c r="F139" s="14">
        <v>202204</v>
      </c>
      <c r="G139" s="36" t="s">
        <v>2386</v>
      </c>
      <c r="H139" s="14" t="e">
        <v>#N/A</v>
      </c>
      <c r="I139" s="14">
        <v>17681</v>
      </c>
      <c r="J139" s="14" t="e">
        <v>#N/A</v>
      </c>
      <c r="K139" s="37" t="e">
        <v>#N/A</v>
      </c>
      <c r="L139" s="63" t="s">
        <v>2553</v>
      </c>
      <c r="M139" s="63" t="s">
        <v>2554</v>
      </c>
    </row>
    <row r="140" spans="1:13" x14ac:dyDescent="0.2">
      <c r="A140" s="20">
        <v>44672</v>
      </c>
      <c r="B140" s="43">
        <v>142665361</v>
      </c>
      <c r="C140" s="13">
        <v>5540246172978</v>
      </c>
      <c r="D140" s="20">
        <v>44676</v>
      </c>
      <c r="E140" s="21">
        <v>836</v>
      </c>
      <c r="F140" s="14">
        <v>202204</v>
      </c>
      <c r="G140" s="36" t="s">
        <v>2387</v>
      </c>
      <c r="H140" s="14" t="e">
        <v>#N/A</v>
      </c>
      <c r="I140" s="14">
        <v>17681</v>
      </c>
      <c r="J140" s="14" t="e">
        <v>#N/A</v>
      </c>
      <c r="K140" s="37" t="e">
        <v>#N/A</v>
      </c>
      <c r="L140" s="63" t="s">
        <v>2553</v>
      </c>
      <c r="M140" s="63" t="s">
        <v>2554</v>
      </c>
    </row>
    <row r="141" spans="1:13" x14ac:dyDescent="0.2">
      <c r="A141" s="17">
        <v>44672</v>
      </c>
      <c r="B141" s="43">
        <v>142665361</v>
      </c>
      <c r="C141" s="13">
        <v>5540246174174</v>
      </c>
      <c r="D141" s="17">
        <v>44676</v>
      </c>
      <c r="E141" s="18">
        <v>464</v>
      </c>
      <c r="F141" s="14">
        <v>202204</v>
      </c>
      <c r="G141" s="36" t="s">
        <v>2388</v>
      </c>
      <c r="H141" s="14" t="e">
        <v>#N/A</v>
      </c>
      <c r="I141" s="14">
        <v>17681</v>
      </c>
      <c r="J141" s="14" t="e">
        <v>#N/A</v>
      </c>
      <c r="K141" s="37" t="e">
        <v>#N/A</v>
      </c>
      <c r="L141" s="63" t="s">
        <v>2553</v>
      </c>
      <c r="M141" s="63" t="s">
        <v>2554</v>
      </c>
    </row>
    <row r="142" spans="1:13" x14ac:dyDescent="0.2">
      <c r="A142" s="20">
        <v>44672</v>
      </c>
      <c r="B142" s="43">
        <v>142665361</v>
      </c>
      <c r="C142" s="13">
        <v>5540246176294</v>
      </c>
      <c r="D142" s="20">
        <v>44676</v>
      </c>
      <c r="E142" s="21">
        <v>4455</v>
      </c>
      <c r="F142" s="14">
        <v>202204</v>
      </c>
      <c r="G142" s="36" t="s">
        <v>2389</v>
      </c>
      <c r="H142" s="14" t="e">
        <v>#N/A</v>
      </c>
      <c r="I142" s="14">
        <v>17681</v>
      </c>
      <c r="J142" s="14" t="e">
        <v>#N/A</v>
      </c>
      <c r="K142" s="37" t="e">
        <v>#N/A</v>
      </c>
      <c r="L142" s="63" t="s">
        <v>2553</v>
      </c>
      <c r="M142" s="63" t="s">
        <v>2554</v>
      </c>
    </row>
    <row r="143" spans="1:13" x14ac:dyDescent="0.2">
      <c r="A143" s="17">
        <v>44672</v>
      </c>
      <c r="B143" s="43">
        <v>142665361</v>
      </c>
      <c r="C143" s="13">
        <v>5540246176295</v>
      </c>
      <c r="D143" s="17">
        <v>44676</v>
      </c>
      <c r="E143" s="18">
        <v>7424</v>
      </c>
      <c r="F143" s="14">
        <v>202204</v>
      </c>
      <c r="G143" s="36" t="s">
        <v>2390</v>
      </c>
      <c r="H143" s="14" t="e">
        <v>#N/A</v>
      </c>
      <c r="I143" s="14">
        <v>17681</v>
      </c>
      <c r="J143" s="14" t="e">
        <v>#N/A</v>
      </c>
      <c r="K143" s="37" t="e">
        <v>#N/A</v>
      </c>
      <c r="L143" s="63" t="s">
        <v>2553</v>
      </c>
      <c r="M143" s="63" t="s">
        <v>2554</v>
      </c>
    </row>
    <row r="144" spans="1:13" x14ac:dyDescent="0.2">
      <c r="A144" s="20">
        <v>44672</v>
      </c>
      <c r="B144" s="43">
        <v>142665361</v>
      </c>
      <c r="C144" s="13">
        <v>5540246184808</v>
      </c>
      <c r="D144" s="20">
        <v>44676</v>
      </c>
      <c r="E144" s="21">
        <v>2088</v>
      </c>
      <c r="F144" s="14">
        <v>202204</v>
      </c>
      <c r="G144" s="36" t="s">
        <v>2391</v>
      </c>
      <c r="H144" s="14" t="e">
        <v>#N/A</v>
      </c>
      <c r="I144" s="14">
        <v>17681</v>
      </c>
      <c r="J144" s="14" t="e">
        <v>#N/A</v>
      </c>
      <c r="K144" s="37" t="e">
        <v>#N/A</v>
      </c>
      <c r="L144" s="63" t="s">
        <v>2553</v>
      </c>
      <c r="M144" s="63" t="s">
        <v>2554</v>
      </c>
    </row>
    <row r="145" spans="1:13" x14ac:dyDescent="0.2">
      <c r="A145" s="20">
        <v>44672</v>
      </c>
      <c r="B145" s="43">
        <v>142665361</v>
      </c>
      <c r="C145" s="13">
        <v>5540246188200</v>
      </c>
      <c r="D145" s="20">
        <v>44676</v>
      </c>
      <c r="E145" s="21">
        <v>743</v>
      </c>
      <c r="F145" s="14">
        <v>202204</v>
      </c>
      <c r="G145" s="36" t="s">
        <v>2392</v>
      </c>
      <c r="H145" s="14" t="e">
        <v>#N/A</v>
      </c>
      <c r="I145" s="14">
        <v>17681</v>
      </c>
      <c r="J145" s="14" t="e">
        <v>#N/A</v>
      </c>
      <c r="K145" s="37" t="e">
        <v>#N/A</v>
      </c>
      <c r="L145" s="63" t="s">
        <v>2553</v>
      </c>
      <c r="M145" s="59" t="s">
        <v>2552</v>
      </c>
    </row>
    <row r="146" spans="1:13" x14ac:dyDescent="0.2">
      <c r="A146" s="17">
        <v>44672</v>
      </c>
      <c r="B146" s="43">
        <v>142665365</v>
      </c>
      <c r="C146" s="13">
        <v>5540246173472</v>
      </c>
      <c r="D146" s="17">
        <v>44679</v>
      </c>
      <c r="E146" s="18">
        <v>140</v>
      </c>
      <c r="F146" s="14">
        <v>202204</v>
      </c>
      <c r="G146" s="36" t="s">
        <v>2381</v>
      </c>
      <c r="H146" s="14" t="e">
        <v>#N/A</v>
      </c>
      <c r="I146" s="14">
        <v>1033</v>
      </c>
      <c r="J146" s="14" t="e">
        <v>#N/A</v>
      </c>
      <c r="K146" s="37" t="e">
        <v>#N/A</v>
      </c>
      <c r="L146" s="63" t="s">
        <v>2553</v>
      </c>
      <c r="M146" s="63" t="s">
        <v>2554</v>
      </c>
    </row>
    <row r="147" spans="1:13" x14ac:dyDescent="0.2">
      <c r="A147" s="20">
        <v>44672</v>
      </c>
      <c r="B147" s="43">
        <v>142665365</v>
      </c>
      <c r="C147" s="13">
        <v>5540246174095</v>
      </c>
      <c r="D147" s="20">
        <v>44679</v>
      </c>
      <c r="E147" s="21">
        <v>56</v>
      </c>
      <c r="F147" s="14">
        <v>202204</v>
      </c>
      <c r="G147" s="36" t="s">
        <v>2382</v>
      </c>
      <c r="H147" s="14" t="e">
        <v>#N/A</v>
      </c>
      <c r="I147" s="14">
        <v>1033</v>
      </c>
      <c r="J147" s="14" t="e">
        <v>#N/A</v>
      </c>
      <c r="K147" s="37" t="e">
        <v>#N/A</v>
      </c>
      <c r="L147" s="63" t="s">
        <v>2553</v>
      </c>
      <c r="M147" s="63" t="s">
        <v>2554</v>
      </c>
    </row>
    <row r="148" spans="1:13" x14ac:dyDescent="0.2">
      <c r="A148" s="17">
        <v>44672</v>
      </c>
      <c r="B148" s="43">
        <v>142665365</v>
      </c>
      <c r="C148" s="13">
        <v>5540246175049</v>
      </c>
      <c r="D148" s="17">
        <v>44679</v>
      </c>
      <c r="E148" s="18">
        <v>279</v>
      </c>
      <c r="F148" s="14">
        <v>202204</v>
      </c>
      <c r="G148" s="36" t="s">
        <v>2383</v>
      </c>
      <c r="H148" s="14" t="e">
        <v>#N/A</v>
      </c>
      <c r="I148" s="14">
        <v>1033</v>
      </c>
      <c r="J148" s="14" t="e">
        <v>#N/A</v>
      </c>
      <c r="K148" s="37" t="e">
        <v>#N/A</v>
      </c>
      <c r="L148" s="63" t="s">
        <v>2553</v>
      </c>
      <c r="M148" s="63" t="s">
        <v>2554</v>
      </c>
    </row>
    <row r="149" spans="1:13" x14ac:dyDescent="0.2">
      <c r="A149" s="20">
        <v>44672</v>
      </c>
      <c r="B149" s="43">
        <v>142665365</v>
      </c>
      <c r="C149" s="13">
        <v>5540246175050</v>
      </c>
      <c r="D149" s="20">
        <v>44679</v>
      </c>
      <c r="E149" s="21">
        <v>279</v>
      </c>
      <c r="F149" s="14">
        <v>202204</v>
      </c>
      <c r="G149" s="36" t="s">
        <v>2384</v>
      </c>
      <c r="H149" s="14" t="e">
        <v>#N/A</v>
      </c>
      <c r="I149" s="14">
        <v>1033</v>
      </c>
      <c r="J149" s="14" t="e">
        <v>#N/A</v>
      </c>
      <c r="K149" s="37" t="e">
        <v>#N/A</v>
      </c>
      <c r="L149" s="63" t="s">
        <v>2553</v>
      </c>
      <c r="M149" s="63" t="s">
        <v>2554</v>
      </c>
    </row>
    <row r="150" spans="1:13" x14ac:dyDescent="0.2">
      <c r="A150" s="17">
        <v>44672</v>
      </c>
      <c r="B150" s="43">
        <v>142665365</v>
      </c>
      <c r="C150" s="13">
        <v>5540246190743</v>
      </c>
      <c r="D150" s="17">
        <v>44679</v>
      </c>
      <c r="E150" s="18">
        <v>279</v>
      </c>
      <c r="F150" s="14">
        <v>202204</v>
      </c>
      <c r="G150" s="36" t="s">
        <v>2385</v>
      </c>
      <c r="H150" s="14" t="e">
        <v>#N/A</v>
      </c>
      <c r="I150" s="14">
        <v>1033</v>
      </c>
      <c r="J150" s="14" t="e">
        <v>#N/A</v>
      </c>
      <c r="K150" s="37" t="e">
        <v>#N/A</v>
      </c>
      <c r="L150" s="63" t="s">
        <v>2553</v>
      </c>
      <c r="M150" s="59" t="s">
        <v>2552</v>
      </c>
    </row>
    <row r="151" spans="1:13" x14ac:dyDescent="0.2">
      <c r="A151" s="20">
        <v>44672</v>
      </c>
      <c r="B151" s="43">
        <v>142665370</v>
      </c>
      <c r="C151" s="13">
        <v>5540246188224</v>
      </c>
      <c r="D151" s="20">
        <v>44686</v>
      </c>
      <c r="E151" s="21">
        <v>1207</v>
      </c>
      <c r="F151" s="14">
        <v>202205</v>
      </c>
      <c r="G151" s="36" t="s">
        <v>2380</v>
      </c>
      <c r="H151" s="14">
        <v>1207</v>
      </c>
      <c r="I151" s="14">
        <v>1207</v>
      </c>
      <c r="J151" s="14">
        <v>1207</v>
      </c>
      <c r="K151" s="37">
        <v>100</v>
      </c>
      <c r="L151" s="59" t="s">
        <v>2551</v>
      </c>
      <c r="M151" s="59" t="s">
        <v>2552</v>
      </c>
    </row>
    <row r="152" spans="1:13" x14ac:dyDescent="0.2">
      <c r="A152" s="17">
        <v>44672</v>
      </c>
      <c r="B152" s="43">
        <v>142665373</v>
      </c>
      <c r="C152" s="13">
        <v>5540246183556</v>
      </c>
      <c r="D152" s="17">
        <v>44679</v>
      </c>
      <c r="E152" s="18">
        <v>1782</v>
      </c>
      <c r="F152" s="14">
        <v>202204</v>
      </c>
      <c r="G152" s="36" t="s">
        <v>2375</v>
      </c>
      <c r="H152" s="14" t="e">
        <v>#N/A</v>
      </c>
      <c r="I152" s="14">
        <v>7167</v>
      </c>
      <c r="J152" s="14" t="e">
        <v>#N/A</v>
      </c>
      <c r="K152" s="37" t="e">
        <v>#N/A</v>
      </c>
      <c r="L152" s="63" t="s">
        <v>2553</v>
      </c>
      <c r="M152" s="63" t="s">
        <v>2554</v>
      </c>
    </row>
    <row r="153" spans="1:13" x14ac:dyDescent="0.2">
      <c r="A153" s="20">
        <v>44672</v>
      </c>
      <c r="B153" s="43">
        <v>142665373</v>
      </c>
      <c r="C153" s="13">
        <v>5540246183558</v>
      </c>
      <c r="D153" s="20">
        <v>44679</v>
      </c>
      <c r="E153" s="21">
        <v>1300</v>
      </c>
      <c r="F153" s="14">
        <v>202204</v>
      </c>
      <c r="G153" s="36" t="s">
        <v>2376</v>
      </c>
      <c r="H153" s="14" t="e">
        <v>#N/A</v>
      </c>
      <c r="I153" s="14">
        <v>7167</v>
      </c>
      <c r="J153" s="14" t="e">
        <v>#N/A</v>
      </c>
      <c r="K153" s="37" t="e">
        <v>#N/A</v>
      </c>
      <c r="L153" s="63" t="s">
        <v>2553</v>
      </c>
      <c r="M153" s="63" t="s">
        <v>2554</v>
      </c>
    </row>
    <row r="154" spans="1:13" x14ac:dyDescent="0.2">
      <c r="A154" s="17">
        <v>44672</v>
      </c>
      <c r="B154" s="43">
        <v>142665373</v>
      </c>
      <c r="C154" s="13">
        <v>5540246192209</v>
      </c>
      <c r="D154" s="17">
        <v>44679</v>
      </c>
      <c r="E154" s="18">
        <v>1114</v>
      </c>
      <c r="F154" s="14">
        <v>202204</v>
      </c>
      <c r="G154" s="36" t="s">
        <v>2377</v>
      </c>
      <c r="H154" s="14" t="e">
        <v>#N/A</v>
      </c>
      <c r="I154" s="14">
        <v>7167</v>
      </c>
      <c r="J154" s="14" t="e">
        <v>#N/A</v>
      </c>
      <c r="K154" s="37" t="e">
        <v>#N/A</v>
      </c>
      <c r="L154" s="63" t="s">
        <v>2553</v>
      </c>
      <c r="M154" s="63" t="s">
        <v>2554</v>
      </c>
    </row>
    <row r="155" spans="1:13" x14ac:dyDescent="0.2">
      <c r="A155" s="20">
        <v>44672</v>
      </c>
      <c r="B155" s="43">
        <v>142665373</v>
      </c>
      <c r="C155" s="13">
        <v>5540246192462</v>
      </c>
      <c r="D155" s="20">
        <v>44679</v>
      </c>
      <c r="E155" s="21">
        <v>2228</v>
      </c>
      <c r="F155" s="14">
        <v>202204</v>
      </c>
      <c r="G155" s="36" t="s">
        <v>2378</v>
      </c>
      <c r="H155" s="14" t="e">
        <v>#N/A</v>
      </c>
      <c r="I155" s="14">
        <v>7167</v>
      </c>
      <c r="J155" s="14" t="e">
        <v>#N/A</v>
      </c>
      <c r="K155" s="37" t="e">
        <v>#N/A</v>
      </c>
      <c r="L155" s="63" t="s">
        <v>2553</v>
      </c>
      <c r="M155" s="63" t="s">
        <v>2554</v>
      </c>
    </row>
    <row r="156" spans="1:13" x14ac:dyDescent="0.2">
      <c r="A156" s="17">
        <v>44672</v>
      </c>
      <c r="B156" s="43">
        <v>142665373</v>
      </c>
      <c r="C156" s="13">
        <v>5540246192594</v>
      </c>
      <c r="D156" s="17">
        <v>44679</v>
      </c>
      <c r="E156" s="18">
        <v>743</v>
      </c>
      <c r="F156" s="14">
        <v>202204</v>
      </c>
      <c r="G156" s="36" t="s">
        <v>2379</v>
      </c>
      <c r="H156" s="14" t="e">
        <v>#N/A</v>
      </c>
      <c r="I156" s="14">
        <v>7167</v>
      </c>
      <c r="J156" s="14" t="e">
        <v>#N/A</v>
      </c>
      <c r="K156" s="37" t="e">
        <v>#N/A</v>
      </c>
      <c r="L156" s="63" t="s">
        <v>2553</v>
      </c>
      <c r="M156" s="59" t="s">
        <v>2552</v>
      </c>
    </row>
    <row r="157" spans="1:13" x14ac:dyDescent="0.2">
      <c r="A157" s="20">
        <v>44672</v>
      </c>
      <c r="B157" s="43">
        <v>142665376</v>
      </c>
      <c r="C157" s="13">
        <v>5540246170256</v>
      </c>
      <c r="D157" s="20">
        <v>44683</v>
      </c>
      <c r="E157" s="21">
        <v>3351</v>
      </c>
      <c r="F157" s="14">
        <v>202205</v>
      </c>
      <c r="G157" s="36" t="s">
        <v>2374</v>
      </c>
      <c r="H157" s="14" t="e">
        <v>#N/A</v>
      </c>
      <c r="I157" s="14">
        <v>3351</v>
      </c>
      <c r="J157" s="14" t="e">
        <v>#N/A</v>
      </c>
      <c r="K157" s="37" t="e">
        <v>#N/A</v>
      </c>
      <c r="L157" s="63" t="s">
        <v>2553</v>
      </c>
      <c r="M157" s="59" t="s">
        <v>2552</v>
      </c>
    </row>
    <row r="158" spans="1:13" x14ac:dyDescent="0.2">
      <c r="A158" s="17">
        <v>44672</v>
      </c>
      <c r="B158" s="43">
        <v>142665378</v>
      </c>
      <c r="C158" s="13">
        <v>5540246191596</v>
      </c>
      <c r="D158" s="17">
        <v>44678</v>
      </c>
      <c r="E158" s="18">
        <v>149</v>
      </c>
      <c r="F158" s="14">
        <v>202204</v>
      </c>
      <c r="G158" s="36" t="s">
        <v>2373</v>
      </c>
      <c r="H158" s="14" t="e">
        <v>#N/A</v>
      </c>
      <c r="I158" s="14">
        <v>149</v>
      </c>
      <c r="J158" s="14" t="e">
        <v>#N/A</v>
      </c>
      <c r="K158" s="37" t="e">
        <v>#N/A</v>
      </c>
      <c r="L158" s="63" t="s">
        <v>2553</v>
      </c>
      <c r="M158" s="59" t="s">
        <v>2552</v>
      </c>
    </row>
    <row r="159" spans="1:13" x14ac:dyDescent="0.2">
      <c r="A159" s="20">
        <v>44672</v>
      </c>
      <c r="B159" s="43">
        <v>142665379</v>
      </c>
      <c r="C159" s="13">
        <v>5540246180522</v>
      </c>
      <c r="D159" s="20">
        <v>44685</v>
      </c>
      <c r="E159" s="21">
        <v>1337</v>
      </c>
      <c r="F159" s="14">
        <v>202205</v>
      </c>
      <c r="G159" s="36" t="s">
        <v>2372</v>
      </c>
      <c r="H159" s="14">
        <v>1337</v>
      </c>
      <c r="I159" s="14">
        <v>1337</v>
      </c>
      <c r="J159" s="14">
        <v>1337</v>
      </c>
      <c r="K159" s="37">
        <v>100</v>
      </c>
      <c r="L159" s="59" t="s">
        <v>2551</v>
      </c>
      <c r="M159" s="59" t="s">
        <v>2552</v>
      </c>
    </row>
    <row r="160" spans="1:13" x14ac:dyDescent="0.2">
      <c r="A160" s="17">
        <v>44672</v>
      </c>
      <c r="B160" s="43">
        <v>142665380</v>
      </c>
      <c r="C160" s="13">
        <v>5540246175049</v>
      </c>
      <c r="D160" s="17">
        <v>44675</v>
      </c>
      <c r="E160" s="18">
        <v>557</v>
      </c>
      <c r="F160" s="14">
        <v>202204</v>
      </c>
      <c r="G160" s="36" t="s">
        <v>2370</v>
      </c>
      <c r="H160" s="14" t="e">
        <v>#N/A</v>
      </c>
      <c r="I160" s="14">
        <v>1114</v>
      </c>
      <c r="J160" s="14" t="e">
        <v>#N/A</v>
      </c>
      <c r="K160" s="37" t="e">
        <v>#N/A</v>
      </c>
      <c r="L160" s="63" t="s">
        <v>2553</v>
      </c>
      <c r="M160" s="63" t="s">
        <v>2554</v>
      </c>
    </row>
    <row r="161" spans="1:13" x14ac:dyDescent="0.2">
      <c r="A161" s="20">
        <v>44672</v>
      </c>
      <c r="B161" s="43">
        <v>142665380</v>
      </c>
      <c r="C161" s="13">
        <v>5540246175050</v>
      </c>
      <c r="D161" s="20">
        <v>44675</v>
      </c>
      <c r="E161" s="21">
        <v>557</v>
      </c>
      <c r="F161" s="14">
        <v>202204</v>
      </c>
      <c r="G161" s="36" t="s">
        <v>2371</v>
      </c>
      <c r="H161" s="14" t="e">
        <v>#N/A</v>
      </c>
      <c r="I161" s="14">
        <v>1114</v>
      </c>
      <c r="J161" s="14" t="e">
        <v>#N/A</v>
      </c>
      <c r="K161" s="37" t="e">
        <v>#N/A</v>
      </c>
      <c r="L161" s="63" t="s">
        <v>2553</v>
      </c>
      <c r="M161" s="59" t="s">
        <v>2552</v>
      </c>
    </row>
    <row r="162" spans="1:13" x14ac:dyDescent="0.2">
      <c r="A162" s="17">
        <v>44675</v>
      </c>
      <c r="B162" s="43">
        <v>142665396</v>
      </c>
      <c r="C162" s="13">
        <v>5540246172978</v>
      </c>
      <c r="D162" s="17">
        <v>44677</v>
      </c>
      <c r="E162" s="18">
        <v>836</v>
      </c>
      <c r="F162" s="14">
        <v>202204</v>
      </c>
      <c r="G162" s="36" t="s">
        <v>2365</v>
      </c>
      <c r="H162" s="14" t="e">
        <v>#N/A</v>
      </c>
      <c r="I162" s="14">
        <v>7792</v>
      </c>
      <c r="J162" s="14" t="e">
        <v>#N/A</v>
      </c>
      <c r="K162" s="37" t="e">
        <v>#N/A</v>
      </c>
      <c r="L162" s="63" t="s">
        <v>2553</v>
      </c>
      <c r="M162" s="63" t="s">
        <v>2554</v>
      </c>
    </row>
    <row r="163" spans="1:13" x14ac:dyDescent="0.2">
      <c r="A163" s="20">
        <v>44675</v>
      </c>
      <c r="B163" s="43">
        <v>142665396</v>
      </c>
      <c r="C163" s="13">
        <v>5540246184808</v>
      </c>
      <c r="D163" s="20">
        <v>44677</v>
      </c>
      <c r="E163" s="21">
        <v>2088</v>
      </c>
      <c r="F163" s="14">
        <v>202204</v>
      </c>
      <c r="G163" s="36" t="s">
        <v>2366</v>
      </c>
      <c r="H163" s="14" t="e">
        <v>#N/A</v>
      </c>
      <c r="I163" s="14">
        <v>7792</v>
      </c>
      <c r="J163" s="14" t="e">
        <v>#N/A</v>
      </c>
      <c r="K163" s="37" t="e">
        <v>#N/A</v>
      </c>
      <c r="L163" s="63" t="s">
        <v>2553</v>
      </c>
      <c r="M163" s="63" t="s">
        <v>2554</v>
      </c>
    </row>
    <row r="164" spans="1:13" x14ac:dyDescent="0.2">
      <c r="A164" s="17">
        <v>44675</v>
      </c>
      <c r="B164" s="43">
        <v>142665396</v>
      </c>
      <c r="C164" s="13">
        <v>5540246188175</v>
      </c>
      <c r="D164" s="17">
        <v>44677</v>
      </c>
      <c r="E164" s="18">
        <v>116</v>
      </c>
      <c r="F164" s="14">
        <v>202204</v>
      </c>
      <c r="G164" s="36" t="s">
        <v>2367</v>
      </c>
      <c r="H164" s="14" t="e">
        <v>#N/A</v>
      </c>
      <c r="I164" s="14">
        <v>7792</v>
      </c>
      <c r="J164" s="14" t="e">
        <v>#N/A</v>
      </c>
      <c r="K164" s="37" t="e">
        <v>#N/A</v>
      </c>
      <c r="L164" s="63" t="s">
        <v>2553</v>
      </c>
      <c r="M164" s="63" t="s">
        <v>2554</v>
      </c>
    </row>
    <row r="165" spans="1:13" x14ac:dyDescent="0.2">
      <c r="A165" s="17">
        <v>44675</v>
      </c>
      <c r="B165" s="43">
        <v>142665396</v>
      </c>
      <c r="C165" s="13">
        <v>5540246188200</v>
      </c>
      <c r="D165" s="17">
        <v>44677</v>
      </c>
      <c r="E165" s="18">
        <v>743</v>
      </c>
      <c r="F165" s="14">
        <v>202204</v>
      </c>
      <c r="G165" s="36" t="s">
        <v>2368</v>
      </c>
      <c r="H165" s="14" t="e">
        <v>#N/A</v>
      </c>
      <c r="I165" s="14">
        <v>7792</v>
      </c>
      <c r="J165" s="14" t="e">
        <v>#N/A</v>
      </c>
      <c r="K165" s="37" t="e">
        <v>#N/A</v>
      </c>
      <c r="L165" s="63" t="s">
        <v>2553</v>
      </c>
      <c r="M165" s="63" t="s">
        <v>2554</v>
      </c>
    </row>
    <row r="166" spans="1:13" x14ac:dyDescent="0.2">
      <c r="A166" s="20">
        <v>44675</v>
      </c>
      <c r="B166" s="43">
        <v>142665396</v>
      </c>
      <c r="C166" s="13">
        <v>5540246192102</v>
      </c>
      <c r="D166" s="20">
        <v>44677</v>
      </c>
      <c r="E166" s="21">
        <v>4009</v>
      </c>
      <c r="F166" s="14">
        <v>202204</v>
      </c>
      <c r="G166" s="36" t="s">
        <v>2369</v>
      </c>
      <c r="H166" s="14" t="e">
        <v>#N/A</v>
      </c>
      <c r="I166" s="14">
        <v>7792</v>
      </c>
      <c r="J166" s="14" t="e">
        <v>#N/A</v>
      </c>
      <c r="K166" s="37" t="e">
        <v>#N/A</v>
      </c>
      <c r="L166" s="63" t="s">
        <v>2553</v>
      </c>
      <c r="M166" s="59" t="s">
        <v>2552</v>
      </c>
    </row>
    <row r="167" spans="1:13" x14ac:dyDescent="0.2">
      <c r="A167" s="17">
        <v>44675</v>
      </c>
      <c r="B167" s="43">
        <v>142665408</v>
      </c>
      <c r="C167" s="13">
        <v>5540246184617</v>
      </c>
      <c r="D167" s="17">
        <v>44678</v>
      </c>
      <c r="E167" s="18">
        <v>18338</v>
      </c>
      <c r="F167" s="14">
        <v>202204</v>
      </c>
      <c r="G167" s="36" t="s">
        <v>2364</v>
      </c>
      <c r="H167" s="14" t="e">
        <v>#N/A</v>
      </c>
      <c r="I167" s="14">
        <v>18338</v>
      </c>
      <c r="J167" s="14" t="e">
        <v>#N/A</v>
      </c>
      <c r="K167" s="37" t="e">
        <v>#N/A</v>
      </c>
      <c r="L167" s="63" t="s">
        <v>2553</v>
      </c>
      <c r="M167" s="59" t="s">
        <v>2552</v>
      </c>
    </row>
    <row r="168" spans="1:13" x14ac:dyDescent="0.2">
      <c r="A168" s="20">
        <v>44675</v>
      </c>
      <c r="B168" s="43">
        <v>142665409</v>
      </c>
      <c r="C168" s="13">
        <v>5540246187987</v>
      </c>
      <c r="D168" s="20">
        <v>44677</v>
      </c>
      <c r="E168" s="21">
        <v>2228</v>
      </c>
      <c r="F168" s="14">
        <v>202204</v>
      </c>
      <c r="G168" s="36" t="s">
        <v>2363</v>
      </c>
      <c r="H168" s="14" t="e">
        <v>#N/A</v>
      </c>
      <c r="I168" s="14">
        <v>2228</v>
      </c>
      <c r="J168" s="14" t="e">
        <v>#N/A</v>
      </c>
      <c r="K168" s="37" t="e">
        <v>#N/A</v>
      </c>
      <c r="L168" s="63" t="s">
        <v>2553</v>
      </c>
      <c r="M168" s="59" t="s">
        <v>2552</v>
      </c>
    </row>
    <row r="169" spans="1:13" x14ac:dyDescent="0.2">
      <c r="A169" s="17">
        <v>44675</v>
      </c>
      <c r="B169" s="43">
        <v>142665410</v>
      </c>
      <c r="C169" s="13">
        <v>5540246193566</v>
      </c>
      <c r="D169" s="17">
        <v>44678</v>
      </c>
      <c r="E169" s="18">
        <v>14292</v>
      </c>
      <c r="F169" s="14">
        <v>202204</v>
      </c>
      <c r="G169" s="36" t="s">
        <v>2362</v>
      </c>
      <c r="H169" s="14" t="e">
        <v>#N/A</v>
      </c>
      <c r="I169" s="14">
        <v>14292</v>
      </c>
      <c r="J169" s="14" t="e">
        <v>#N/A</v>
      </c>
      <c r="K169" s="37" t="e">
        <v>#N/A</v>
      </c>
      <c r="L169" s="63" t="s">
        <v>2553</v>
      </c>
      <c r="M169" s="59" t="s">
        <v>2552</v>
      </c>
    </row>
    <row r="170" spans="1:13" x14ac:dyDescent="0.2">
      <c r="A170" s="20">
        <v>44675</v>
      </c>
      <c r="B170" s="43">
        <v>142665413</v>
      </c>
      <c r="C170" s="13">
        <v>5540246171759</v>
      </c>
      <c r="D170" s="20">
        <v>44679</v>
      </c>
      <c r="E170" s="21">
        <v>5012</v>
      </c>
      <c r="F170" s="14">
        <v>202204</v>
      </c>
      <c r="G170" s="36" t="s">
        <v>2359</v>
      </c>
      <c r="H170" s="14" t="e">
        <v>#N/A</v>
      </c>
      <c r="I170" s="14">
        <v>11694</v>
      </c>
      <c r="J170" s="14" t="e">
        <v>#N/A</v>
      </c>
      <c r="K170" s="37" t="e">
        <v>#N/A</v>
      </c>
      <c r="L170" s="63" t="s">
        <v>2553</v>
      </c>
      <c r="M170" s="63" t="s">
        <v>2554</v>
      </c>
    </row>
    <row r="171" spans="1:13" x14ac:dyDescent="0.2">
      <c r="A171" s="17">
        <v>44675</v>
      </c>
      <c r="B171" s="43">
        <v>142665413</v>
      </c>
      <c r="C171" s="13">
        <v>5540246177132</v>
      </c>
      <c r="D171" s="17">
        <v>44679</v>
      </c>
      <c r="E171" s="18">
        <v>3898</v>
      </c>
      <c r="F171" s="14">
        <v>202204</v>
      </c>
      <c r="G171" s="36" t="s">
        <v>2360</v>
      </c>
      <c r="H171" s="14" t="e">
        <v>#N/A</v>
      </c>
      <c r="I171" s="14">
        <v>11694</v>
      </c>
      <c r="J171" s="14" t="e">
        <v>#N/A</v>
      </c>
      <c r="K171" s="37" t="e">
        <v>#N/A</v>
      </c>
      <c r="L171" s="63" t="s">
        <v>2553</v>
      </c>
      <c r="M171" s="63" t="s">
        <v>2554</v>
      </c>
    </row>
    <row r="172" spans="1:13" x14ac:dyDescent="0.2">
      <c r="A172" s="20">
        <v>44675</v>
      </c>
      <c r="B172" s="43">
        <v>142665413</v>
      </c>
      <c r="C172" s="13">
        <v>5540246177133</v>
      </c>
      <c r="D172" s="20">
        <v>44679</v>
      </c>
      <c r="E172" s="21">
        <v>2784</v>
      </c>
      <c r="F172" s="14">
        <v>202204</v>
      </c>
      <c r="G172" s="36" t="s">
        <v>2361</v>
      </c>
      <c r="H172" s="14" t="e">
        <v>#N/A</v>
      </c>
      <c r="I172" s="14">
        <v>11694</v>
      </c>
      <c r="J172" s="14" t="e">
        <v>#N/A</v>
      </c>
      <c r="K172" s="37" t="e">
        <v>#N/A</v>
      </c>
      <c r="L172" s="63" t="s">
        <v>2553</v>
      </c>
      <c r="M172" s="59" t="s">
        <v>2552</v>
      </c>
    </row>
    <row r="173" spans="1:13" x14ac:dyDescent="0.2">
      <c r="A173" s="20">
        <v>44675</v>
      </c>
      <c r="B173" s="43">
        <v>142665418</v>
      </c>
      <c r="C173" s="13">
        <v>5540246181016</v>
      </c>
      <c r="D173" s="20">
        <v>44683</v>
      </c>
      <c r="E173" s="21">
        <v>12473</v>
      </c>
      <c r="F173" s="14">
        <v>202205</v>
      </c>
      <c r="G173" s="36" t="s">
        <v>2358</v>
      </c>
      <c r="H173" s="14" t="e">
        <v>#N/A</v>
      </c>
      <c r="I173" s="14">
        <v>12473</v>
      </c>
      <c r="J173" s="14" t="e">
        <v>#N/A</v>
      </c>
      <c r="K173" s="37" t="e">
        <v>#N/A</v>
      </c>
      <c r="L173" s="63" t="s">
        <v>2553</v>
      </c>
      <c r="M173" s="59" t="s">
        <v>2552</v>
      </c>
    </row>
    <row r="174" spans="1:13" x14ac:dyDescent="0.2">
      <c r="A174" s="20">
        <v>44675</v>
      </c>
      <c r="B174" s="43">
        <v>142665420</v>
      </c>
      <c r="C174" s="13">
        <v>5540246192264</v>
      </c>
      <c r="D174" s="20">
        <v>44707</v>
      </c>
      <c r="E174" s="21">
        <v>1485</v>
      </c>
      <c r="F174" s="14">
        <v>202205</v>
      </c>
      <c r="G174" s="36" t="s">
        <v>2356</v>
      </c>
      <c r="H174" s="14">
        <v>1485</v>
      </c>
      <c r="I174" s="14">
        <v>1782</v>
      </c>
      <c r="J174" s="14">
        <v>1782</v>
      </c>
      <c r="K174" s="37">
        <v>100</v>
      </c>
      <c r="L174" s="59" t="s">
        <v>2551</v>
      </c>
      <c r="M174" s="63" t="s">
        <v>2554</v>
      </c>
    </row>
    <row r="175" spans="1:13" x14ac:dyDescent="0.2">
      <c r="A175" s="17">
        <v>44675</v>
      </c>
      <c r="B175" s="43">
        <v>142665420</v>
      </c>
      <c r="C175" s="13">
        <v>5540246192265</v>
      </c>
      <c r="D175" s="17">
        <v>44707</v>
      </c>
      <c r="E175" s="18">
        <v>297</v>
      </c>
      <c r="F175" s="14">
        <v>202205</v>
      </c>
      <c r="G175" s="36" t="s">
        <v>2357</v>
      </c>
      <c r="H175" s="14">
        <v>297</v>
      </c>
      <c r="I175" s="14">
        <v>1782</v>
      </c>
      <c r="J175" s="14">
        <v>1782</v>
      </c>
      <c r="K175" s="37">
        <v>100</v>
      </c>
      <c r="L175" s="59" t="s">
        <v>2551</v>
      </c>
      <c r="M175" s="59" t="s">
        <v>2552</v>
      </c>
    </row>
    <row r="176" spans="1:13" x14ac:dyDescent="0.2">
      <c r="A176" s="17">
        <v>44676</v>
      </c>
      <c r="B176" s="43">
        <v>142665438</v>
      </c>
      <c r="C176" s="13">
        <v>5540246172978</v>
      </c>
      <c r="D176" s="17">
        <v>44678</v>
      </c>
      <c r="E176" s="18">
        <v>836</v>
      </c>
      <c r="F176" s="14">
        <v>202204</v>
      </c>
      <c r="G176" s="36" t="s">
        <v>2353</v>
      </c>
      <c r="H176" s="14" t="e">
        <v>#N/A</v>
      </c>
      <c r="I176" s="14">
        <v>5663</v>
      </c>
      <c r="J176" s="14" t="e">
        <v>#N/A</v>
      </c>
      <c r="K176" s="37" t="e">
        <v>#N/A</v>
      </c>
      <c r="L176" s="63" t="s">
        <v>2553</v>
      </c>
      <c r="M176" s="63" t="s">
        <v>2554</v>
      </c>
    </row>
    <row r="177" spans="1:13" x14ac:dyDescent="0.2">
      <c r="A177" s="20">
        <v>44676</v>
      </c>
      <c r="B177" s="43">
        <v>142665438</v>
      </c>
      <c r="C177" s="13">
        <v>5540246187987</v>
      </c>
      <c r="D177" s="20">
        <v>44678</v>
      </c>
      <c r="E177" s="21">
        <v>4455</v>
      </c>
      <c r="F177" s="14">
        <v>202204</v>
      </c>
      <c r="G177" s="36" t="s">
        <v>2354</v>
      </c>
      <c r="H177" s="14" t="e">
        <v>#N/A</v>
      </c>
      <c r="I177" s="14">
        <v>5663</v>
      </c>
      <c r="J177" s="14" t="e">
        <v>#N/A</v>
      </c>
      <c r="K177" s="37" t="e">
        <v>#N/A</v>
      </c>
      <c r="L177" s="63" t="s">
        <v>2553</v>
      </c>
      <c r="M177" s="63" t="s">
        <v>2554</v>
      </c>
    </row>
    <row r="178" spans="1:13" x14ac:dyDescent="0.2">
      <c r="A178" s="17">
        <v>44676</v>
      </c>
      <c r="B178" s="43">
        <v>142665438</v>
      </c>
      <c r="C178" s="13">
        <v>5540246188200</v>
      </c>
      <c r="D178" s="17">
        <v>44678</v>
      </c>
      <c r="E178" s="18">
        <v>372</v>
      </c>
      <c r="F178" s="14">
        <v>202204</v>
      </c>
      <c r="G178" s="36" t="s">
        <v>2355</v>
      </c>
      <c r="H178" s="14" t="e">
        <v>#N/A</v>
      </c>
      <c r="I178" s="14">
        <v>5663</v>
      </c>
      <c r="J178" s="14" t="e">
        <v>#N/A</v>
      </c>
      <c r="K178" s="37" t="e">
        <v>#N/A</v>
      </c>
      <c r="L178" s="63" t="s">
        <v>2553</v>
      </c>
      <c r="M178" s="59" t="s">
        <v>2552</v>
      </c>
    </row>
    <row r="179" spans="1:13" x14ac:dyDescent="0.2">
      <c r="A179" s="20">
        <v>44676</v>
      </c>
      <c r="B179" s="43">
        <v>142665441</v>
      </c>
      <c r="C179" s="13">
        <v>5540246173472</v>
      </c>
      <c r="D179" s="20">
        <v>44683</v>
      </c>
      <c r="E179" s="21">
        <v>418</v>
      </c>
      <c r="F179" s="14">
        <v>202205</v>
      </c>
      <c r="G179" s="36" t="s">
        <v>2351</v>
      </c>
      <c r="H179" s="14">
        <v>307</v>
      </c>
      <c r="I179" s="14">
        <v>697</v>
      </c>
      <c r="J179" s="14">
        <v>586</v>
      </c>
      <c r="K179" s="37">
        <v>84.074605451936861</v>
      </c>
      <c r="L179" s="59" t="s">
        <v>2551</v>
      </c>
      <c r="M179" s="63" t="s">
        <v>2554</v>
      </c>
    </row>
    <row r="180" spans="1:13" x14ac:dyDescent="0.2">
      <c r="A180" s="17">
        <v>44676</v>
      </c>
      <c r="B180" s="43">
        <v>142665441</v>
      </c>
      <c r="C180" s="13">
        <v>5540246175050</v>
      </c>
      <c r="D180" s="17">
        <v>44683</v>
      </c>
      <c r="E180" s="18">
        <v>279</v>
      </c>
      <c r="F180" s="14">
        <v>202205</v>
      </c>
      <c r="G180" s="36" t="s">
        <v>2352</v>
      </c>
      <c r="H180" s="14">
        <v>279</v>
      </c>
      <c r="I180" s="14">
        <v>697</v>
      </c>
      <c r="J180" s="14">
        <v>586</v>
      </c>
      <c r="K180" s="37">
        <v>84.074605451936861</v>
      </c>
      <c r="L180" s="59" t="s">
        <v>2551</v>
      </c>
      <c r="M180" s="59" t="s">
        <v>2552</v>
      </c>
    </row>
    <row r="181" spans="1:13" x14ac:dyDescent="0.2">
      <c r="A181" s="20">
        <v>44676</v>
      </c>
      <c r="B181" s="43">
        <v>142665458</v>
      </c>
      <c r="C181" s="13">
        <v>5540246182684</v>
      </c>
      <c r="D181" s="20">
        <v>44685</v>
      </c>
      <c r="E181" s="21">
        <v>186</v>
      </c>
      <c r="F181" s="14">
        <v>202205</v>
      </c>
      <c r="G181" s="36" t="s">
        <v>2349</v>
      </c>
      <c r="H181" s="14">
        <v>186</v>
      </c>
      <c r="I181" s="14">
        <v>418</v>
      </c>
      <c r="J181" s="14">
        <v>326</v>
      </c>
      <c r="K181" s="37">
        <v>77.990430622009569</v>
      </c>
      <c r="L181" s="59" t="s">
        <v>2551</v>
      </c>
      <c r="M181" s="63" t="s">
        <v>2554</v>
      </c>
    </row>
    <row r="182" spans="1:13" x14ac:dyDescent="0.2">
      <c r="A182" s="17">
        <v>44676</v>
      </c>
      <c r="B182" s="43">
        <v>142665458</v>
      </c>
      <c r="C182" s="13">
        <v>5540246183844</v>
      </c>
      <c r="D182" s="17">
        <v>44685</v>
      </c>
      <c r="E182" s="18">
        <v>232</v>
      </c>
      <c r="F182" s="14">
        <v>202205</v>
      </c>
      <c r="G182" s="36" t="s">
        <v>2350</v>
      </c>
      <c r="H182" s="14">
        <v>140</v>
      </c>
      <c r="I182" s="14">
        <v>418</v>
      </c>
      <c r="J182" s="14">
        <v>326</v>
      </c>
      <c r="K182" s="37">
        <v>77.990430622009569</v>
      </c>
      <c r="L182" s="59" t="s">
        <v>2551</v>
      </c>
      <c r="M182" s="59" t="s">
        <v>2552</v>
      </c>
    </row>
    <row r="183" spans="1:13" x14ac:dyDescent="0.2">
      <c r="A183" s="17">
        <v>44677</v>
      </c>
      <c r="B183" s="43">
        <v>142665470</v>
      </c>
      <c r="C183" s="13">
        <v>5540246171933</v>
      </c>
      <c r="D183" s="17">
        <v>44679</v>
      </c>
      <c r="E183" s="18">
        <v>836</v>
      </c>
      <c r="F183" s="14">
        <v>202204</v>
      </c>
      <c r="G183" s="36" t="s">
        <v>2339</v>
      </c>
      <c r="H183" s="14" t="e">
        <v>#N/A</v>
      </c>
      <c r="I183" s="14">
        <v>26632</v>
      </c>
      <c r="J183" s="14" t="e">
        <v>#N/A</v>
      </c>
      <c r="K183" s="37" t="e">
        <v>#N/A</v>
      </c>
      <c r="L183" s="63" t="s">
        <v>2553</v>
      </c>
      <c r="M183" s="63" t="s">
        <v>2554</v>
      </c>
    </row>
    <row r="184" spans="1:13" x14ac:dyDescent="0.2">
      <c r="A184" s="17">
        <v>44677</v>
      </c>
      <c r="B184" s="43">
        <v>142665470</v>
      </c>
      <c r="C184" s="13">
        <v>5540246172978</v>
      </c>
      <c r="D184" s="17">
        <v>44679</v>
      </c>
      <c r="E184" s="18">
        <v>1253</v>
      </c>
      <c r="F184" s="14">
        <v>202204</v>
      </c>
      <c r="G184" s="36" t="s">
        <v>2340</v>
      </c>
      <c r="H184" s="14" t="e">
        <v>#N/A</v>
      </c>
      <c r="I184" s="14">
        <v>26632</v>
      </c>
      <c r="J184" s="14" t="e">
        <v>#N/A</v>
      </c>
      <c r="K184" s="37" t="e">
        <v>#N/A</v>
      </c>
      <c r="L184" s="63" t="s">
        <v>2553</v>
      </c>
      <c r="M184" s="63" t="s">
        <v>2554</v>
      </c>
    </row>
    <row r="185" spans="1:13" x14ac:dyDescent="0.2">
      <c r="A185" s="17">
        <v>44677</v>
      </c>
      <c r="B185" s="43">
        <v>142665470</v>
      </c>
      <c r="C185" s="13">
        <v>5540246174174</v>
      </c>
      <c r="D185" s="17">
        <v>44679</v>
      </c>
      <c r="E185" s="18">
        <v>348</v>
      </c>
      <c r="F185" s="14">
        <v>202204</v>
      </c>
      <c r="G185" s="36" t="s">
        <v>2341</v>
      </c>
      <c r="H185" s="14" t="e">
        <v>#N/A</v>
      </c>
      <c r="I185" s="14">
        <v>26632</v>
      </c>
      <c r="J185" s="14" t="e">
        <v>#N/A</v>
      </c>
      <c r="K185" s="37" t="e">
        <v>#N/A</v>
      </c>
      <c r="L185" s="63" t="s">
        <v>2553</v>
      </c>
      <c r="M185" s="63" t="s">
        <v>2554</v>
      </c>
    </row>
    <row r="186" spans="1:13" x14ac:dyDescent="0.2">
      <c r="A186" s="20">
        <v>44677</v>
      </c>
      <c r="B186" s="43">
        <v>142665470</v>
      </c>
      <c r="C186" s="13">
        <v>5540246176294</v>
      </c>
      <c r="D186" s="20">
        <v>44679</v>
      </c>
      <c r="E186" s="21">
        <v>2970</v>
      </c>
      <c r="F186" s="14">
        <v>202204</v>
      </c>
      <c r="G186" s="36" t="s">
        <v>2342</v>
      </c>
      <c r="H186" s="14" t="e">
        <v>#N/A</v>
      </c>
      <c r="I186" s="14">
        <v>26632</v>
      </c>
      <c r="J186" s="14" t="e">
        <v>#N/A</v>
      </c>
      <c r="K186" s="37" t="e">
        <v>#N/A</v>
      </c>
      <c r="L186" s="63" t="s">
        <v>2553</v>
      </c>
      <c r="M186" s="63" t="s">
        <v>2554</v>
      </c>
    </row>
    <row r="187" spans="1:13" x14ac:dyDescent="0.2">
      <c r="A187" s="17">
        <v>44677</v>
      </c>
      <c r="B187" s="43">
        <v>142665470</v>
      </c>
      <c r="C187" s="13">
        <v>5540246176295</v>
      </c>
      <c r="D187" s="17">
        <v>44679</v>
      </c>
      <c r="E187" s="18">
        <v>5940</v>
      </c>
      <c r="F187" s="14">
        <v>202204</v>
      </c>
      <c r="G187" s="36" t="s">
        <v>2343</v>
      </c>
      <c r="H187" s="14" t="e">
        <v>#N/A</v>
      </c>
      <c r="I187" s="14">
        <v>26632</v>
      </c>
      <c r="J187" s="14" t="e">
        <v>#N/A</v>
      </c>
      <c r="K187" s="37" t="e">
        <v>#N/A</v>
      </c>
      <c r="L187" s="63" t="s">
        <v>2553</v>
      </c>
      <c r="M187" s="63" t="s">
        <v>2554</v>
      </c>
    </row>
    <row r="188" spans="1:13" x14ac:dyDescent="0.2">
      <c r="A188" s="20">
        <v>44677</v>
      </c>
      <c r="B188" s="43">
        <v>142665470</v>
      </c>
      <c r="C188" s="13">
        <v>5540246184808</v>
      </c>
      <c r="D188" s="20">
        <v>44679</v>
      </c>
      <c r="E188" s="21">
        <v>5220</v>
      </c>
      <c r="F188" s="14">
        <v>202204</v>
      </c>
      <c r="G188" s="36" t="s">
        <v>2344</v>
      </c>
      <c r="H188" s="14" t="e">
        <v>#N/A</v>
      </c>
      <c r="I188" s="14">
        <v>26632</v>
      </c>
      <c r="J188" s="14" t="e">
        <v>#N/A</v>
      </c>
      <c r="K188" s="37" t="e">
        <v>#N/A</v>
      </c>
      <c r="L188" s="63" t="s">
        <v>2553</v>
      </c>
      <c r="M188" s="63" t="s">
        <v>2554</v>
      </c>
    </row>
    <row r="189" spans="1:13" x14ac:dyDescent="0.2">
      <c r="A189" s="20">
        <v>44677</v>
      </c>
      <c r="B189" s="43">
        <v>142665470</v>
      </c>
      <c r="C189" s="13">
        <v>5540246187987</v>
      </c>
      <c r="D189" s="20">
        <v>44679</v>
      </c>
      <c r="E189" s="21">
        <v>5568</v>
      </c>
      <c r="F189" s="14">
        <v>202204</v>
      </c>
      <c r="G189" s="36" t="s">
        <v>2345</v>
      </c>
      <c r="H189" s="14" t="e">
        <v>#N/A</v>
      </c>
      <c r="I189" s="14">
        <v>26632</v>
      </c>
      <c r="J189" s="14" t="e">
        <v>#N/A</v>
      </c>
      <c r="K189" s="37" t="e">
        <v>#N/A</v>
      </c>
      <c r="L189" s="63" t="s">
        <v>2553</v>
      </c>
      <c r="M189" s="63" t="s">
        <v>2554</v>
      </c>
    </row>
    <row r="190" spans="1:13" x14ac:dyDescent="0.2">
      <c r="A190" s="17">
        <v>44677</v>
      </c>
      <c r="B190" s="43">
        <v>142665470</v>
      </c>
      <c r="C190" s="13">
        <v>5540246188175</v>
      </c>
      <c r="D190" s="17">
        <v>44679</v>
      </c>
      <c r="E190" s="18">
        <v>116</v>
      </c>
      <c r="F190" s="14">
        <v>202204</v>
      </c>
      <c r="G190" s="36" t="s">
        <v>2346</v>
      </c>
      <c r="H190" s="14" t="e">
        <v>#N/A</v>
      </c>
      <c r="I190" s="14">
        <v>26632</v>
      </c>
      <c r="J190" s="14" t="e">
        <v>#N/A</v>
      </c>
      <c r="K190" s="37" t="e">
        <v>#N/A</v>
      </c>
      <c r="L190" s="63" t="s">
        <v>2553</v>
      </c>
      <c r="M190" s="63" t="s">
        <v>2554</v>
      </c>
    </row>
    <row r="191" spans="1:13" x14ac:dyDescent="0.2">
      <c r="A191" s="20">
        <v>44677</v>
      </c>
      <c r="B191" s="43">
        <v>142665470</v>
      </c>
      <c r="C191" s="13">
        <v>5540246188200</v>
      </c>
      <c r="D191" s="20">
        <v>44679</v>
      </c>
      <c r="E191" s="21">
        <v>372</v>
      </c>
      <c r="F191" s="14">
        <v>202204</v>
      </c>
      <c r="G191" s="36" t="s">
        <v>2347</v>
      </c>
      <c r="H191" s="14" t="e">
        <v>#N/A</v>
      </c>
      <c r="I191" s="14">
        <v>26632</v>
      </c>
      <c r="J191" s="14" t="e">
        <v>#N/A</v>
      </c>
      <c r="K191" s="37" t="e">
        <v>#N/A</v>
      </c>
      <c r="L191" s="63" t="s">
        <v>2553</v>
      </c>
      <c r="M191" s="63" t="s">
        <v>2554</v>
      </c>
    </row>
    <row r="192" spans="1:13" x14ac:dyDescent="0.2">
      <c r="A192" s="20">
        <v>44677</v>
      </c>
      <c r="B192" s="43">
        <v>142665470</v>
      </c>
      <c r="C192" s="13">
        <v>5540246192102</v>
      </c>
      <c r="D192" s="20">
        <v>44679</v>
      </c>
      <c r="E192" s="21">
        <v>4009</v>
      </c>
      <c r="F192" s="14">
        <v>202204</v>
      </c>
      <c r="G192" s="36" t="s">
        <v>2348</v>
      </c>
      <c r="H192" s="14" t="e">
        <v>#N/A</v>
      </c>
      <c r="I192" s="14">
        <v>26632</v>
      </c>
      <c r="J192" s="14" t="e">
        <v>#N/A</v>
      </c>
      <c r="K192" s="37" t="e">
        <v>#N/A</v>
      </c>
      <c r="L192" s="63" t="s">
        <v>2553</v>
      </c>
      <c r="M192" s="59" t="s">
        <v>2552</v>
      </c>
    </row>
    <row r="193" spans="1:13" x14ac:dyDescent="0.2">
      <c r="A193" s="17">
        <v>44677</v>
      </c>
      <c r="B193" s="43">
        <v>142665488</v>
      </c>
      <c r="C193" s="13">
        <v>5540246170256</v>
      </c>
      <c r="D193" s="17">
        <v>44690</v>
      </c>
      <c r="E193" s="18">
        <v>2645</v>
      </c>
      <c r="F193" s="14">
        <v>202205</v>
      </c>
      <c r="G193" s="36" t="s">
        <v>2337</v>
      </c>
      <c r="H193" s="14">
        <v>2645</v>
      </c>
      <c r="I193" s="14">
        <v>3555</v>
      </c>
      <c r="J193" s="14">
        <v>3555</v>
      </c>
      <c r="K193" s="37">
        <v>100</v>
      </c>
      <c r="L193" s="59" t="s">
        <v>2551</v>
      </c>
      <c r="M193" s="63" t="s">
        <v>2554</v>
      </c>
    </row>
    <row r="194" spans="1:13" x14ac:dyDescent="0.2">
      <c r="A194" s="20">
        <v>44677</v>
      </c>
      <c r="B194" s="43">
        <v>142665488</v>
      </c>
      <c r="C194" s="13">
        <v>5540246171888</v>
      </c>
      <c r="D194" s="20">
        <v>44690</v>
      </c>
      <c r="E194" s="21">
        <v>910</v>
      </c>
      <c r="F194" s="14">
        <v>202205</v>
      </c>
      <c r="G194" s="36" t="s">
        <v>2338</v>
      </c>
      <c r="H194" s="14">
        <v>910</v>
      </c>
      <c r="I194" s="14">
        <v>3555</v>
      </c>
      <c r="J194" s="14">
        <v>3555</v>
      </c>
      <c r="K194" s="37">
        <v>100</v>
      </c>
      <c r="L194" s="59" t="s">
        <v>2551</v>
      </c>
      <c r="M194" s="59" t="s">
        <v>2552</v>
      </c>
    </row>
    <row r="195" spans="1:13" x14ac:dyDescent="0.2">
      <c r="A195" s="17">
        <v>44677</v>
      </c>
      <c r="B195" s="43">
        <v>142665490</v>
      </c>
      <c r="C195" s="13">
        <v>5540246177376</v>
      </c>
      <c r="D195" s="17">
        <v>44696</v>
      </c>
      <c r="E195" s="18">
        <v>1244</v>
      </c>
      <c r="F195" s="14">
        <v>202205</v>
      </c>
      <c r="G195" s="36" t="s">
        <v>2336</v>
      </c>
      <c r="H195" s="14">
        <v>1244</v>
      </c>
      <c r="I195" s="14">
        <v>1244</v>
      </c>
      <c r="J195" s="14">
        <v>1244</v>
      </c>
      <c r="K195" s="37">
        <v>100</v>
      </c>
      <c r="L195" s="59" t="s">
        <v>2551</v>
      </c>
      <c r="M195" s="59" t="s">
        <v>2552</v>
      </c>
    </row>
    <row r="196" spans="1:13" x14ac:dyDescent="0.2">
      <c r="A196" s="17">
        <v>44677</v>
      </c>
      <c r="B196" s="43">
        <v>142665499</v>
      </c>
      <c r="C196" s="13">
        <v>5540246177132</v>
      </c>
      <c r="D196" s="17">
        <v>44683</v>
      </c>
      <c r="E196" s="18">
        <v>9280</v>
      </c>
      <c r="F196" s="14">
        <v>202205</v>
      </c>
      <c r="G196" s="36" t="s">
        <v>2334</v>
      </c>
      <c r="H196" s="14" t="e">
        <v>#N/A</v>
      </c>
      <c r="I196" s="14">
        <v>13178</v>
      </c>
      <c r="J196" s="14" t="e">
        <v>#N/A</v>
      </c>
      <c r="K196" s="37" t="e">
        <v>#N/A</v>
      </c>
      <c r="L196" s="63" t="s">
        <v>2553</v>
      </c>
      <c r="M196" s="63" t="s">
        <v>2554</v>
      </c>
    </row>
    <row r="197" spans="1:13" x14ac:dyDescent="0.2">
      <c r="A197" s="20">
        <v>44677</v>
      </c>
      <c r="B197" s="43">
        <v>142665499</v>
      </c>
      <c r="C197" s="13">
        <v>5540246177133</v>
      </c>
      <c r="D197" s="20">
        <v>44683</v>
      </c>
      <c r="E197" s="21">
        <v>3898</v>
      </c>
      <c r="F197" s="14">
        <v>202205</v>
      </c>
      <c r="G197" s="36" t="s">
        <v>2335</v>
      </c>
      <c r="H197" s="14" t="e">
        <v>#N/A</v>
      </c>
      <c r="I197" s="14">
        <v>13178</v>
      </c>
      <c r="J197" s="14" t="e">
        <v>#N/A</v>
      </c>
      <c r="K197" s="37" t="e">
        <v>#N/A</v>
      </c>
      <c r="L197" s="63" t="s">
        <v>2553</v>
      </c>
      <c r="M197" s="59" t="s">
        <v>2552</v>
      </c>
    </row>
    <row r="198" spans="1:13" x14ac:dyDescent="0.2">
      <c r="A198" s="17">
        <v>44678</v>
      </c>
      <c r="B198" s="43">
        <v>142665510</v>
      </c>
      <c r="C198" s="13">
        <v>5540246172978</v>
      </c>
      <c r="D198" s="17">
        <v>44683</v>
      </c>
      <c r="E198" s="18">
        <v>1253</v>
      </c>
      <c r="F198" s="14">
        <v>202205</v>
      </c>
      <c r="G198" s="36" t="s">
        <v>2327</v>
      </c>
      <c r="H198" s="14" t="e">
        <v>#N/A</v>
      </c>
      <c r="I198" s="14">
        <v>18910</v>
      </c>
      <c r="J198" s="14" t="e">
        <v>#N/A</v>
      </c>
      <c r="K198" s="37" t="e">
        <v>#N/A</v>
      </c>
      <c r="L198" s="63" t="s">
        <v>2553</v>
      </c>
      <c r="M198" s="63" t="s">
        <v>2554</v>
      </c>
    </row>
    <row r="199" spans="1:13" x14ac:dyDescent="0.2">
      <c r="A199" s="17">
        <v>44678</v>
      </c>
      <c r="B199" s="43">
        <v>142665510</v>
      </c>
      <c r="C199" s="13">
        <v>5540246174174</v>
      </c>
      <c r="D199" s="17">
        <v>44683</v>
      </c>
      <c r="E199" s="18">
        <v>348</v>
      </c>
      <c r="F199" s="14">
        <v>202205</v>
      </c>
      <c r="G199" s="36" t="s">
        <v>2328</v>
      </c>
      <c r="H199" s="14" t="e">
        <v>#N/A</v>
      </c>
      <c r="I199" s="14">
        <v>18910</v>
      </c>
      <c r="J199" s="14" t="e">
        <v>#N/A</v>
      </c>
      <c r="K199" s="37" t="e">
        <v>#N/A</v>
      </c>
      <c r="L199" s="63" t="s">
        <v>2553</v>
      </c>
      <c r="M199" s="63" t="s">
        <v>2554</v>
      </c>
    </row>
    <row r="200" spans="1:13" x14ac:dyDescent="0.2">
      <c r="A200" s="20">
        <v>44678</v>
      </c>
      <c r="B200" s="43">
        <v>142665510</v>
      </c>
      <c r="C200" s="13">
        <v>5540246176294</v>
      </c>
      <c r="D200" s="20">
        <v>44683</v>
      </c>
      <c r="E200" s="21">
        <v>2228</v>
      </c>
      <c r="F200" s="14">
        <v>202205</v>
      </c>
      <c r="G200" s="36" t="s">
        <v>2329</v>
      </c>
      <c r="H200" s="14" t="e">
        <v>#N/A</v>
      </c>
      <c r="I200" s="14">
        <v>18910</v>
      </c>
      <c r="J200" s="14" t="e">
        <v>#N/A</v>
      </c>
      <c r="K200" s="37" t="e">
        <v>#N/A</v>
      </c>
      <c r="L200" s="63" t="s">
        <v>2553</v>
      </c>
      <c r="M200" s="63" t="s">
        <v>2554</v>
      </c>
    </row>
    <row r="201" spans="1:13" x14ac:dyDescent="0.2">
      <c r="A201" s="17">
        <v>44678</v>
      </c>
      <c r="B201" s="43">
        <v>142665510</v>
      </c>
      <c r="C201" s="13">
        <v>5540246176295</v>
      </c>
      <c r="D201" s="17">
        <v>44683</v>
      </c>
      <c r="E201" s="18">
        <v>7424</v>
      </c>
      <c r="F201" s="14">
        <v>202205</v>
      </c>
      <c r="G201" s="36" t="s">
        <v>2330</v>
      </c>
      <c r="H201" s="14" t="e">
        <v>#N/A</v>
      </c>
      <c r="I201" s="14">
        <v>18910</v>
      </c>
      <c r="J201" s="14" t="e">
        <v>#N/A</v>
      </c>
      <c r="K201" s="37" t="e">
        <v>#N/A</v>
      </c>
      <c r="L201" s="63" t="s">
        <v>2553</v>
      </c>
      <c r="M201" s="63" t="s">
        <v>2554</v>
      </c>
    </row>
    <row r="202" spans="1:13" x14ac:dyDescent="0.2">
      <c r="A202" s="20">
        <v>44678</v>
      </c>
      <c r="B202" s="43">
        <v>142665510</v>
      </c>
      <c r="C202" s="13">
        <v>5540246184808</v>
      </c>
      <c r="D202" s="20">
        <v>44683</v>
      </c>
      <c r="E202" s="21">
        <v>2088</v>
      </c>
      <c r="F202" s="14">
        <v>202205</v>
      </c>
      <c r="G202" s="36" t="s">
        <v>2331</v>
      </c>
      <c r="H202" s="14" t="e">
        <v>#N/A</v>
      </c>
      <c r="I202" s="14">
        <v>18910</v>
      </c>
      <c r="J202" s="14" t="e">
        <v>#N/A</v>
      </c>
      <c r="K202" s="37" t="e">
        <v>#N/A</v>
      </c>
      <c r="L202" s="63" t="s">
        <v>2553</v>
      </c>
      <c r="M202" s="63" t="s">
        <v>2554</v>
      </c>
    </row>
    <row r="203" spans="1:13" x14ac:dyDescent="0.2">
      <c r="A203" s="17">
        <v>44678</v>
      </c>
      <c r="B203" s="43">
        <v>142665510</v>
      </c>
      <c r="C203" s="13">
        <v>5540246187987</v>
      </c>
      <c r="D203" s="17">
        <v>44683</v>
      </c>
      <c r="E203" s="18">
        <v>4455</v>
      </c>
      <c r="F203" s="14">
        <v>202205</v>
      </c>
      <c r="G203" s="36" t="s">
        <v>2332</v>
      </c>
      <c r="H203" s="14" t="e">
        <v>#N/A</v>
      </c>
      <c r="I203" s="14">
        <v>18910</v>
      </c>
      <c r="J203" s="14" t="e">
        <v>#N/A</v>
      </c>
      <c r="K203" s="37" t="e">
        <v>#N/A</v>
      </c>
      <c r="L203" s="63" t="s">
        <v>2553</v>
      </c>
      <c r="M203" s="63" t="s">
        <v>2554</v>
      </c>
    </row>
    <row r="204" spans="1:13" x14ac:dyDescent="0.2">
      <c r="A204" s="20">
        <v>44678</v>
      </c>
      <c r="B204" s="43">
        <v>142665510</v>
      </c>
      <c r="C204" s="13">
        <v>5540246188200</v>
      </c>
      <c r="D204" s="20">
        <v>44683</v>
      </c>
      <c r="E204" s="21">
        <v>1114</v>
      </c>
      <c r="F204" s="14">
        <v>202205</v>
      </c>
      <c r="G204" s="36" t="s">
        <v>2333</v>
      </c>
      <c r="H204" s="14" t="e">
        <v>#N/A</v>
      </c>
      <c r="I204" s="14">
        <v>18910</v>
      </c>
      <c r="J204" s="14" t="e">
        <v>#N/A</v>
      </c>
      <c r="K204" s="37" t="e">
        <v>#N/A</v>
      </c>
      <c r="L204" s="63" t="s">
        <v>2553</v>
      </c>
      <c r="M204" s="59" t="s">
        <v>2552</v>
      </c>
    </row>
    <row r="205" spans="1:13" x14ac:dyDescent="0.2">
      <c r="A205" s="20">
        <v>44678</v>
      </c>
      <c r="B205" s="43">
        <v>142665515</v>
      </c>
      <c r="C205" s="13">
        <v>5540246174095</v>
      </c>
      <c r="D205" s="20">
        <v>44689</v>
      </c>
      <c r="E205" s="21">
        <v>84</v>
      </c>
      <c r="F205" s="14">
        <v>202205</v>
      </c>
      <c r="G205" s="36" t="s">
        <v>2325</v>
      </c>
      <c r="H205" s="14">
        <v>84</v>
      </c>
      <c r="I205" s="14">
        <v>363</v>
      </c>
      <c r="J205" s="14">
        <v>363</v>
      </c>
      <c r="K205" s="37">
        <v>100</v>
      </c>
      <c r="L205" s="59" t="s">
        <v>2551</v>
      </c>
      <c r="M205" s="63" t="s">
        <v>2554</v>
      </c>
    </row>
    <row r="206" spans="1:13" x14ac:dyDescent="0.2">
      <c r="A206" s="17">
        <v>44678</v>
      </c>
      <c r="B206" s="43">
        <v>142665515</v>
      </c>
      <c r="C206" s="13">
        <v>5540246190743</v>
      </c>
      <c r="D206" s="17">
        <v>44689</v>
      </c>
      <c r="E206" s="18">
        <v>279</v>
      </c>
      <c r="F206" s="14">
        <v>202205</v>
      </c>
      <c r="G206" s="36" t="s">
        <v>2326</v>
      </c>
      <c r="H206" s="14">
        <v>279</v>
      </c>
      <c r="I206" s="14">
        <v>363</v>
      </c>
      <c r="J206" s="14">
        <v>363</v>
      </c>
      <c r="K206" s="37">
        <v>100</v>
      </c>
      <c r="L206" s="59" t="s">
        <v>2551</v>
      </c>
      <c r="M206" s="59" t="s">
        <v>2552</v>
      </c>
    </row>
    <row r="207" spans="1:13" x14ac:dyDescent="0.2">
      <c r="A207" s="17">
        <v>44678</v>
      </c>
      <c r="B207" s="43">
        <v>142665520</v>
      </c>
      <c r="C207" s="13">
        <v>5540246173906</v>
      </c>
      <c r="D207" s="17">
        <v>44690</v>
      </c>
      <c r="E207" s="18">
        <v>1634</v>
      </c>
      <c r="F207" s="14">
        <v>202205</v>
      </c>
      <c r="G207" s="36" t="s">
        <v>2323</v>
      </c>
      <c r="H207" s="14">
        <v>1634</v>
      </c>
      <c r="I207" s="14">
        <v>10543</v>
      </c>
      <c r="J207" s="14">
        <v>10543</v>
      </c>
      <c r="K207" s="37">
        <v>100</v>
      </c>
      <c r="L207" s="59" t="s">
        <v>2551</v>
      </c>
      <c r="M207" s="63" t="s">
        <v>2554</v>
      </c>
    </row>
    <row r="208" spans="1:13" x14ac:dyDescent="0.2">
      <c r="A208" s="20">
        <v>44678</v>
      </c>
      <c r="B208" s="43">
        <v>142665520</v>
      </c>
      <c r="C208" s="13">
        <v>5540246181016</v>
      </c>
      <c r="D208" s="20">
        <v>44690</v>
      </c>
      <c r="E208" s="21">
        <v>8909</v>
      </c>
      <c r="F208" s="14">
        <v>202205</v>
      </c>
      <c r="G208" s="36" t="s">
        <v>2324</v>
      </c>
      <c r="H208" s="14">
        <v>8909</v>
      </c>
      <c r="I208" s="14">
        <v>10543</v>
      </c>
      <c r="J208" s="14">
        <v>10543</v>
      </c>
      <c r="K208" s="37">
        <v>100</v>
      </c>
      <c r="L208" s="59" t="s">
        <v>2551</v>
      </c>
      <c r="M208" s="59" t="s">
        <v>2552</v>
      </c>
    </row>
    <row r="209" spans="1:13" x14ac:dyDescent="0.2">
      <c r="A209" s="20">
        <v>44679</v>
      </c>
      <c r="B209" s="43">
        <v>142675542</v>
      </c>
      <c r="C209" s="13">
        <v>5540246184808</v>
      </c>
      <c r="D209" s="20">
        <v>44683</v>
      </c>
      <c r="E209" s="21">
        <v>3132</v>
      </c>
      <c r="F209" s="14">
        <v>202205</v>
      </c>
      <c r="G209" s="36" t="s">
        <v>2322</v>
      </c>
      <c r="H209" s="14" t="e">
        <v>#N/A</v>
      </c>
      <c r="I209" s="14">
        <v>3132</v>
      </c>
      <c r="J209" s="14" t="e">
        <v>#N/A</v>
      </c>
      <c r="K209" s="37" t="e">
        <v>#N/A</v>
      </c>
      <c r="L209" s="63" t="s">
        <v>2553</v>
      </c>
      <c r="M209" s="59" t="s">
        <v>2552</v>
      </c>
    </row>
    <row r="210" spans="1:13" x14ac:dyDescent="0.2">
      <c r="A210" s="20">
        <v>44679</v>
      </c>
      <c r="B210" s="43">
        <v>142675543</v>
      </c>
      <c r="C210" s="13">
        <v>5540246172669</v>
      </c>
      <c r="D210" s="20">
        <v>44684</v>
      </c>
      <c r="E210" s="21">
        <v>279</v>
      </c>
      <c r="F210" s="14">
        <v>202205</v>
      </c>
      <c r="G210" s="36" t="s">
        <v>2316</v>
      </c>
      <c r="H210" s="14" t="e">
        <v>#N/A</v>
      </c>
      <c r="I210" s="14">
        <v>10882</v>
      </c>
      <c r="J210" s="14" t="e">
        <v>#N/A</v>
      </c>
      <c r="K210" s="37" t="e">
        <v>#N/A</v>
      </c>
      <c r="L210" s="63" t="s">
        <v>2553</v>
      </c>
      <c r="M210" s="63" t="s">
        <v>2554</v>
      </c>
    </row>
    <row r="211" spans="1:13" x14ac:dyDescent="0.2">
      <c r="A211" s="17">
        <v>44679</v>
      </c>
      <c r="B211" s="43">
        <v>142675543</v>
      </c>
      <c r="C211" s="13">
        <v>5540246174174</v>
      </c>
      <c r="D211" s="17">
        <v>44684</v>
      </c>
      <c r="E211" s="18">
        <v>348</v>
      </c>
      <c r="F211" s="14">
        <v>202205</v>
      </c>
      <c r="G211" s="36" t="s">
        <v>2317</v>
      </c>
      <c r="H211" s="14" t="e">
        <v>#N/A</v>
      </c>
      <c r="I211" s="14">
        <v>10882</v>
      </c>
      <c r="J211" s="14" t="e">
        <v>#N/A</v>
      </c>
      <c r="K211" s="37" t="e">
        <v>#N/A</v>
      </c>
      <c r="L211" s="63" t="s">
        <v>2553</v>
      </c>
      <c r="M211" s="63" t="s">
        <v>2554</v>
      </c>
    </row>
    <row r="212" spans="1:13" x14ac:dyDescent="0.2">
      <c r="A212" s="20">
        <v>44679</v>
      </c>
      <c r="B212" s="43">
        <v>142675543</v>
      </c>
      <c r="C212" s="13">
        <v>5540246176294</v>
      </c>
      <c r="D212" s="20">
        <v>44684</v>
      </c>
      <c r="E212" s="21">
        <v>1856</v>
      </c>
      <c r="F212" s="14">
        <v>202205</v>
      </c>
      <c r="G212" s="36" t="s">
        <v>2318</v>
      </c>
      <c r="H212" s="14" t="e">
        <v>#N/A</v>
      </c>
      <c r="I212" s="14">
        <v>10882</v>
      </c>
      <c r="J212" s="14" t="e">
        <v>#N/A</v>
      </c>
      <c r="K212" s="37" t="e">
        <v>#N/A</v>
      </c>
      <c r="L212" s="63" t="s">
        <v>2553</v>
      </c>
      <c r="M212" s="63" t="s">
        <v>2554</v>
      </c>
    </row>
    <row r="213" spans="1:13" x14ac:dyDescent="0.2">
      <c r="A213" s="17">
        <v>44679</v>
      </c>
      <c r="B213" s="43">
        <v>142675543</v>
      </c>
      <c r="C213" s="13">
        <v>5540246176295</v>
      </c>
      <c r="D213" s="17">
        <v>44684</v>
      </c>
      <c r="E213" s="18">
        <v>7424</v>
      </c>
      <c r="F213" s="14">
        <v>202205</v>
      </c>
      <c r="G213" s="36" t="s">
        <v>2319</v>
      </c>
      <c r="H213" s="14" t="e">
        <v>#N/A</v>
      </c>
      <c r="I213" s="14">
        <v>10882</v>
      </c>
      <c r="J213" s="14" t="e">
        <v>#N/A</v>
      </c>
      <c r="K213" s="37" t="e">
        <v>#N/A</v>
      </c>
      <c r="L213" s="63" t="s">
        <v>2553</v>
      </c>
      <c r="M213" s="63" t="s">
        <v>2554</v>
      </c>
    </row>
    <row r="214" spans="1:13" x14ac:dyDescent="0.2">
      <c r="A214" s="17">
        <v>44679</v>
      </c>
      <c r="B214" s="43">
        <v>142675543</v>
      </c>
      <c r="C214" s="13">
        <v>5540246188175</v>
      </c>
      <c r="D214" s="17">
        <v>44684</v>
      </c>
      <c r="E214" s="18">
        <v>232</v>
      </c>
      <c r="F214" s="14">
        <v>202205</v>
      </c>
      <c r="G214" s="36" t="s">
        <v>2320</v>
      </c>
      <c r="H214" s="14" t="e">
        <v>#N/A</v>
      </c>
      <c r="I214" s="14">
        <v>10882</v>
      </c>
      <c r="J214" s="14" t="e">
        <v>#N/A</v>
      </c>
      <c r="K214" s="37" t="e">
        <v>#N/A</v>
      </c>
      <c r="L214" s="63" t="s">
        <v>2553</v>
      </c>
      <c r="M214" s="63" t="s">
        <v>2554</v>
      </c>
    </row>
    <row r="215" spans="1:13" x14ac:dyDescent="0.2">
      <c r="A215" s="20">
        <v>44679</v>
      </c>
      <c r="B215" s="43">
        <v>142675543</v>
      </c>
      <c r="C215" s="13">
        <v>5540246188200</v>
      </c>
      <c r="D215" s="20">
        <v>44684</v>
      </c>
      <c r="E215" s="21">
        <v>743</v>
      </c>
      <c r="F215" s="14">
        <v>202205</v>
      </c>
      <c r="G215" s="36" t="s">
        <v>2321</v>
      </c>
      <c r="H215" s="14" t="e">
        <v>#N/A</v>
      </c>
      <c r="I215" s="14">
        <v>10882</v>
      </c>
      <c r="J215" s="14" t="e">
        <v>#N/A</v>
      </c>
      <c r="K215" s="37" t="e">
        <v>#N/A</v>
      </c>
      <c r="L215" s="63" t="s">
        <v>2553</v>
      </c>
      <c r="M215" s="59" t="s">
        <v>2552</v>
      </c>
    </row>
    <row r="216" spans="1:13" x14ac:dyDescent="0.2">
      <c r="A216" s="20">
        <v>44679</v>
      </c>
      <c r="B216" s="43">
        <v>142675550</v>
      </c>
      <c r="C216" s="13">
        <v>5540246188583</v>
      </c>
      <c r="D216" s="20">
        <v>44685</v>
      </c>
      <c r="E216" s="21">
        <v>2784</v>
      </c>
      <c r="F216" s="14">
        <v>202205</v>
      </c>
      <c r="G216" s="36" t="s">
        <v>2315</v>
      </c>
      <c r="H216" s="14">
        <v>2784</v>
      </c>
      <c r="I216" s="14">
        <v>2784</v>
      </c>
      <c r="J216" s="14">
        <v>2784</v>
      </c>
      <c r="K216" s="37">
        <v>100</v>
      </c>
      <c r="L216" s="59" t="s">
        <v>2551</v>
      </c>
      <c r="M216" s="59" t="s">
        <v>2552</v>
      </c>
    </row>
    <row r="217" spans="1:13" x14ac:dyDescent="0.2">
      <c r="A217" s="17">
        <v>44679</v>
      </c>
      <c r="B217" s="43">
        <v>142675553</v>
      </c>
      <c r="C217" s="13">
        <v>5540246175047</v>
      </c>
      <c r="D217" s="17">
        <v>44689</v>
      </c>
      <c r="E217" s="18">
        <v>418</v>
      </c>
      <c r="F217" s="14">
        <v>202205</v>
      </c>
      <c r="G217" s="36" t="s">
        <v>2314</v>
      </c>
      <c r="H217" s="14">
        <v>418</v>
      </c>
      <c r="I217" s="14">
        <v>418</v>
      </c>
      <c r="J217" s="14">
        <v>418</v>
      </c>
      <c r="K217" s="37">
        <v>100</v>
      </c>
      <c r="L217" s="59" t="s">
        <v>2551</v>
      </c>
      <c r="M217" s="59" t="s">
        <v>2552</v>
      </c>
    </row>
    <row r="218" spans="1:13" x14ac:dyDescent="0.2">
      <c r="A218" s="20">
        <v>44679</v>
      </c>
      <c r="B218" s="43">
        <v>142675554</v>
      </c>
      <c r="C218" s="13">
        <v>5540246174095</v>
      </c>
      <c r="D218" s="20">
        <v>44691</v>
      </c>
      <c r="E218" s="21">
        <v>140</v>
      </c>
      <c r="F218" s="14">
        <v>202205</v>
      </c>
      <c r="G218" s="36" t="s">
        <v>2311</v>
      </c>
      <c r="H218" s="14">
        <v>140</v>
      </c>
      <c r="I218" s="14">
        <v>1394</v>
      </c>
      <c r="J218" s="14">
        <v>1199</v>
      </c>
      <c r="K218" s="37">
        <v>86.011477761836446</v>
      </c>
      <c r="L218" s="59" t="s">
        <v>2551</v>
      </c>
      <c r="M218" s="63" t="s">
        <v>2554</v>
      </c>
    </row>
    <row r="219" spans="1:13" x14ac:dyDescent="0.2">
      <c r="A219" s="17">
        <v>44679</v>
      </c>
      <c r="B219" s="43">
        <v>142675554</v>
      </c>
      <c r="C219" s="13">
        <v>5540246175049</v>
      </c>
      <c r="D219" s="17">
        <v>44691</v>
      </c>
      <c r="E219" s="18">
        <v>418</v>
      </c>
      <c r="F219" s="14">
        <v>202205</v>
      </c>
      <c r="G219" s="36" t="s">
        <v>2312</v>
      </c>
      <c r="H219" s="14">
        <v>223</v>
      </c>
      <c r="I219" s="14">
        <v>1394</v>
      </c>
      <c r="J219" s="14">
        <v>1199</v>
      </c>
      <c r="K219" s="37">
        <v>86.011477761836446</v>
      </c>
      <c r="L219" s="59" t="s">
        <v>2551</v>
      </c>
      <c r="M219" s="63" t="s">
        <v>2554</v>
      </c>
    </row>
    <row r="220" spans="1:13" x14ac:dyDescent="0.2">
      <c r="A220" s="20">
        <v>44679</v>
      </c>
      <c r="B220" s="43">
        <v>142675554</v>
      </c>
      <c r="C220" s="13">
        <v>5540246175050</v>
      </c>
      <c r="D220" s="20">
        <v>44691</v>
      </c>
      <c r="E220" s="21">
        <v>836</v>
      </c>
      <c r="F220" s="14">
        <v>202205</v>
      </c>
      <c r="G220" s="36" t="s">
        <v>2313</v>
      </c>
      <c r="H220" s="14">
        <v>836</v>
      </c>
      <c r="I220" s="14">
        <v>1394</v>
      </c>
      <c r="J220" s="14">
        <v>1199</v>
      </c>
      <c r="K220" s="37">
        <v>86.011477761836446</v>
      </c>
      <c r="L220" s="59" t="s">
        <v>2551</v>
      </c>
      <c r="M220" s="59" t="s">
        <v>2552</v>
      </c>
    </row>
    <row r="221" spans="1:13" x14ac:dyDescent="0.2">
      <c r="A221" s="20">
        <v>44679</v>
      </c>
      <c r="B221" s="43">
        <v>142675555</v>
      </c>
      <c r="C221" s="13">
        <v>5540246173472</v>
      </c>
      <c r="D221" s="20">
        <v>44698</v>
      </c>
      <c r="E221" s="21">
        <v>557</v>
      </c>
      <c r="F221" s="14">
        <v>202205</v>
      </c>
      <c r="G221" s="36" t="s">
        <v>2310</v>
      </c>
      <c r="H221" s="14">
        <v>557</v>
      </c>
      <c r="I221" s="14">
        <v>557</v>
      </c>
      <c r="J221" s="14">
        <v>557</v>
      </c>
      <c r="K221" s="37">
        <v>100</v>
      </c>
      <c r="L221" s="59" t="s">
        <v>2551</v>
      </c>
      <c r="M221" s="59" t="s">
        <v>2552</v>
      </c>
    </row>
    <row r="222" spans="1:13" x14ac:dyDescent="0.2">
      <c r="A222" s="17">
        <v>44679</v>
      </c>
      <c r="B222" s="43">
        <v>142675562</v>
      </c>
      <c r="C222" s="13">
        <v>5540246184617</v>
      </c>
      <c r="D222" s="17">
        <v>44689</v>
      </c>
      <c r="E222" s="18">
        <v>18338</v>
      </c>
      <c r="F222" s="14">
        <v>202205</v>
      </c>
      <c r="G222" s="36" t="s">
        <v>2309</v>
      </c>
      <c r="H222" s="14">
        <v>18338</v>
      </c>
      <c r="I222" s="14">
        <v>18338</v>
      </c>
      <c r="J222" s="14">
        <v>18338</v>
      </c>
      <c r="K222" s="37">
        <v>100</v>
      </c>
      <c r="L222" s="59" t="s">
        <v>2551</v>
      </c>
      <c r="M222" s="59" t="s">
        <v>2552</v>
      </c>
    </row>
    <row r="223" spans="1:13" x14ac:dyDescent="0.2">
      <c r="A223" s="20">
        <v>44679</v>
      </c>
      <c r="B223" s="43">
        <v>142675565</v>
      </c>
      <c r="C223" s="13">
        <v>5540246170256</v>
      </c>
      <c r="D223" s="20">
        <v>44689</v>
      </c>
      <c r="E223" s="21">
        <v>1764</v>
      </c>
      <c r="F223" s="14">
        <v>202205</v>
      </c>
      <c r="G223" s="36" t="s">
        <v>2307</v>
      </c>
      <c r="H223" s="14">
        <v>1764</v>
      </c>
      <c r="I223" s="14">
        <v>3324</v>
      </c>
      <c r="J223" s="14">
        <v>3324</v>
      </c>
      <c r="K223" s="37">
        <v>100</v>
      </c>
      <c r="L223" s="59" t="s">
        <v>2551</v>
      </c>
      <c r="M223" s="63" t="s">
        <v>2554</v>
      </c>
    </row>
    <row r="224" spans="1:13" x14ac:dyDescent="0.2">
      <c r="A224" s="17">
        <v>44679</v>
      </c>
      <c r="B224" s="43">
        <v>142675565</v>
      </c>
      <c r="C224" s="13">
        <v>5540246171888</v>
      </c>
      <c r="D224" s="17">
        <v>44689</v>
      </c>
      <c r="E224" s="18">
        <v>1560</v>
      </c>
      <c r="F224" s="14">
        <v>202205</v>
      </c>
      <c r="G224" s="36" t="s">
        <v>2308</v>
      </c>
      <c r="H224" s="14">
        <v>1560</v>
      </c>
      <c r="I224" s="14">
        <v>3324</v>
      </c>
      <c r="J224" s="14">
        <v>3324</v>
      </c>
      <c r="K224" s="37">
        <v>100</v>
      </c>
      <c r="L224" s="59" t="s">
        <v>2551</v>
      </c>
      <c r="M224" s="59" t="s">
        <v>2552</v>
      </c>
    </row>
    <row r="225" spans="1:13" x14ac:dyDescent="0.2">
      <c r="A225" s="17">
        <v>44683</v>
      </c>
      <c r="B225" s="43">
        <v>142675576</v>
      </c>
      <c r="C225" s="13">
        <v>5540246172978</v>
      </c>
      <c r="D225" s="17">
        <v>44685</v>
      </c>
      <c r="E225" s="18">
        <v>836</v>
      </c>
      <c r="F225" s="14">
        <v>202205</v>
      </c>
      <c r="G225" s="36" t="s">
        <v>2302</v>
      </c>
      <c r="H225" s="14">
        <v>836</v>
      </c>
      <c r="I225" s="14">
        <v>15035</v>
      </c>
      <c r="J225" s="14">
        <v>15035</v>
      </c>
      <c r="K225" s="37">
        <v>100</v>
      </c>
      <c r="L225" s="59" t="s">
        <v>2551</v>
      </c>
      <c r="M225" s="63" t="s">
        <v>2554</v>
      </c>
    </row>
    <row r="226" spans="1:13" x14ac:dyDescent="0.2">
      <c r="A226" s="20">
        <v>44683</v>
      </c>
      <c r="B226" s="43">
        <v>142675576</v>
      </c>
      <c r="C226" s="13">
        <v>5540246174174</v>
      </c>
      <c r="D226" s="20">
        <v>44685</v>
      </c>
      <c r="E226" s="21">
        <v>232</v>
      </c>
      <c r="F226" s="14">
        <v>202205</v>
      </c>
      <c r="G226" s="36" t="s">
        <v>2303</v>
      </c>
      <c r="H226" s="14">
        <v>232</v>
      </c>
      <c r="I226" s="14">
        <v>15035</v>
      </c>
      <c r="J226" s="14">
        <v>15035</v>
      </c>
      <c r="K226" s="37">
        <v>100</v>
      </c>
      <c r="L226" s="59" t="s">
        <v>2551</v>
      </c>
      <c r="M226" s="63" t="s">
        <v>2554</v>
      </c>
    </row>
    <row r="227" spans="1:13" x14ac:dyDescent="0.2">
      <c r="A227" s="17">
        <v>44683</v>
      </c>
      <c r="B227" s="43">
        <v>142675576</v>
      </c>
      <c r="C227" s="13">
        <v>5540246176295</v>
      </c>
      <c r="D227" s="17">
        <v>44685</v>
      </c>
      <c r="E227" s="18">
        <v>7424</v>
      </c>
      <c r="F227" s="14">
        <v>202205</v>
      </c>
      <c r="G227" s="36" t="s">
        <v>2304</v>
      </c>
      <c r="H227" s="14">
        <v>7424</v>
      </c>
      <c r="I227" s="14">
        <v>15035</v>
      </c>
      <c r="J227" s="14">
        <v>15035</v>
      </c>
      <c r="K227" s="37">
        <v>100</v>
      </c>
      <c r="L227" s="59" t="s">
        <v>2551</v>
      </c>
      <c r="M227" s="63" t="s">
        <v>2554</v>
      </c>
    </row>
    <row r="228" spans="1:13" x14ac:dyDescent="0.2">
      <c r="A228" s="20">
        <v>44683</v>
      </c>
      <c r="B228" s="43">
        <v>142675576</v>
      </c>
      <c r="C228" s="13">
        <v>5540246184808</v>
      </c>
      <c r="D228" s="20">
        <v>44685</v>
      </c>
      <c r="E228" s="21">
        <v>2088</v>
      </c>
      <c r="F228" s="14">
        <v>202205</v>
      </c>
      <c r="G228" s="36" t="s">
        <v>2305</v>
      </c>
      <c r="H228" s="14">
        <v>2088</v>
      </c>
      <c r="I228" s="14">
        <v>15035</v>
      </c>
      <c r="J228" s="14">
        <v>15035</v>
      </c>
      <c r="K228" s="37">
        <v>100</v>
      </c>
      <c r="L228" s="59" t="s">
        <v>2551</v>
      </c>
      <c r="M228" s="63" t="s">
        <v>2554</v>
      </c>
    </row>
    <row r="229" spans="1:13" x14ac:dyDescent="0.2">
      <c r="A229" s="17">
        <v>44683</v>
      </c>
      <c r="B229" s="43">
        <v>142675576</v>
      </c>
      <c r="C229" s="13">
        <v>5540246187987</v>
      </c>
      <c r="D229" s="17">
        <v>44685</v>
      </c>
      <c r="E229" s="18">
        <v>4455</v>
      </c>
      <c r="F229" s="14">
        <v>202205</v>
      </c>
      <c r="G229" s="36" t="s">
        <v>2306</v>
      </c>
      <c r="H229" s="14">
        <v>4455</v>
      </c>
      <c r="I229" s="14">
        <v>15035</v>
      </c>
      <c r="J229" s="14">
        <v>15035</v>
      </c>
      <c r="K229" s="37">
        <v>100</v>
      </c>
      <c r="L229" s="59" t="s">
        <v>2551</v>
      </c>
      <c r="M229" s="59" t="s">
        <v>2552</v>
      </c>
    </row>
    <row r="230" spans="1:13" x14ac:dyDescent="0.2">
      <c r="A230" s="20">
        <v>44683</v>
      </c>
      <c r="B230" s="43">
        <v>142675581</v>
      </c>
      <c r="C230" s="13">
        <v>5540246177132</v>
      </c>
      <c r="D230" s="20">
        <v>44685</v>
      </c>
      <c r="E230" s="21">
        <v>9280</v>
      </c>
      <c r="F230" s="14">
        <v>202205</v>
      </c>
      <c r="G230" s="36" t="s">
        <v>2299</v>
      </c>
      <c r="H230" s="14">
        <v>9280</v>
      </c>
      <c r="I230" s="14">
        <v>15313</v>
      </c>
      <c r="J230" s="14">
        <v>15313</v>
      </c>
      <c r="K230" s="37">
        <v>100</v>
      </c>
      <c r="L230" s="59" t="s">
        <v>2551</v>
      </c>
      <c r="M230" s="63" t="s">
        <v>2554</v>
      </c>
    </row>
    <row r="231" spans="1:13" x14ac:dyDescent="0.2">
      <c r="A231" s="17">
        <v>44683</v>
      </c>
      <c r="B231" s="43">
        <v>142675581</v>
      </c>
      <c r="C231" s="13">
        <v>5540246177133</v>
      </c>
      <c r="D231" s="17">
        <v>44685</v>
      </c>
      <c r="E231" s="18">
        <v>5012</v>
      </c>
      <c r="F231" s="14">
        <v>202205</v>
      </c>
      <c r="G231" s="36" t="s">
        <v>2300</v>
      </c>
      <c r="H231" s="14">
        <v>5012</v>
      </c>
      <c r="I231" s="14">
        <v>15313</v>
      </c>
      <c r="J231" s="14">
        <v>15313</v>
      </c>
      <c r="K231" s="37">
        <v>100</v>
      </c>
      <c r="L231" s="59" t="s">
        <v>2551</v>
      </c>
      <c r="M231" s="63" t="s">
        <v>2554</v>
      </c>
    </row>
    <row r="232" spans="1:13" x14ac:dyDescent="0.2">
      <c r="A232" s="20">
        <v>44683</v>
      </c>
      <c r="B232" s="43">
        <v>142675581</v>
      </c>
      <c r="C232" s="13">
        <v>5540246183562</v>
      </c>
      <c r="D232" s="20">
        <v>44685</v>
      </c>
      <c r="E232" s="21">
        <v>1021</v>
      </c>
      <c r="F232" s="14">
        <v>202205</v>
      </c>
      <c r="G232" s="36" t="s">
        <v>2301</v>
      </c>
      <c r="H232" s="14">
        <v>1021</v>
      </c>
      <c r="I232" s="14">
        <v>15313</v>
      </c>
      <c r="J232" s="14">
        <v>15313</v>
      </c>
      <c r="K232" s="37">
        <v>100</v>
      </c>
      <c r="L232" s="59" t="s">
        <v>2551</v>
      </c>
      <c r="M232" s="59" t="s">
        <v>2552</v>
      </c>
    </row>
    <row r="233" spans="1:13" x14ac:dyDescent="0.2">
      <c r="A233" s="20">
        <v>44683</v>
      </c>
      <c r="B233" s="43">
        <v>142675582</v>
      </c>
      <c r="C233" s="13">
        <v>5540246174095</v>
      </c>
      <c r="D233" s="20">
        <v>44696</v>
      </c>
      <c r="E233" s="21">
        <v>70</v>
      </c>
      <c r="F233" s="14">
        <v>202205</v>
      </c>
      <c r="G233" s="36" t="s">
        <v>2294</v>
      </c>
      <c r="H233" s="14">
        <v>70</v>
      </c>
      <c r="I233" s="14">
        <v>1464</v>
      </c>
      <c r="J233" s="14">
        <v>1464</v>
      </c>
      <c r="K233" s="37">
        <v>100</v>
      </c>
      <c r="L233" s="59" t="s">
        <v>2551</v>
      </c>
      <c r="M233" s="63" t="s">
        <v>2554</v>
      </c>
    </row>
    <row r="234" spans="1:13" x14ac:dyDescent="0.2">
      <c r="A234" s="17">
        <v>44683</v>
      </c>
      <c r="B234" s="43">
        <v>142675582</v>
      </c>
      <c r="C234" s="13">
        <v>5540246175047</v>
      </c>
      <c r="D234" s="17">
        <v>44696</v>
      </c>
      <c r="E234" s="18">
        <v>140</v>
      </c>
      <c r="F234" s="14">
        <v>202205</v>
      </c>
      <c r="G234" s="36" t="s">
        <v>2295</v>
      </c>
      <c r="H234" s="14">
        <v>140</v>
      </c>
      <c r="I234" s="14">
        <v>1464</v>
      </c>
      <c r="J234" s="14">
        <v>1464</v>
      </c>
      <c r="K234" s="37">
        <v>100</v>
      </c>
      <c r="L234" s="59" t="s">
        <v>2551</v>
      </c>
      <c r="M234" s="63" t="s">
        <v>2554</v>
      </c>
    </row>
    <row r="235" spans="1:13" x14ac:dyDescent="0.2">
      <c r="A235" s="20">
        <v>44683</v>
      </c>
      <c r="B235" s="43">
        <v>142675582</v>
      </c>
      <c r="C235" s="13">
        <v>5540246175049</v>
      </c>
      <c r="D235" s="20">
        <v>44696</v>
      </c>
      <c r="E235" s="21">
        <v>418</v>
      </c>
      <c r="F235" s="14">
        <v>202205</v>
      </c>
      <c r="G235" s="36" t="s">
        <v>2296</v>
      </c>
      <c r="H235" s="14">
        <v>418</v>
      </c>
      <c r="I235" s="14">
        <v>1464</v>
      </c>
      <c r="J235" s="14">
        <v>1464</v>
      </c>
      <c r="K235" s="37">
        <v>100</v>
      </c>
      <c r="L235" s="59" t="s">
        <v>2551</v>
      </c>
      <c r="M235" s="63" t="s">
        <v>2554</v>
      </c>
    </row>
    <row r="236" spans="1:13" x14ac:dyDescent="0.2">
      <c r="A236" s="17">
        <v>44683</v>
      </c>
      <c r="B236" s="43">
        <v>142675582</v>
      </c>
      <c r="C236" s="13">
        <v>5540246175050</v>
      </c>
      <c r="D236" s="17">
        <v>44696</v>
      </c>
      <c r="E236" s="18">
        <v>696</v>
      </c>
      <c r="F236" s="14">
        <v>202205</v>
      </c>
      <c r="G236" s="36" t="s">
        <v>2297</v>
      </c>
      <c r="H236" s="14">
        <v>696</v>
      </c>
      <c r="I236" s="14">
        <v>1464</v>
      </c>
      <c r="J236" s="14">
        <v>1464</v>
      </c>
      <c r="K236" s="37">
        <v>100</v>
      </c>
      <c r="L236" s="59" t="s">
        <v>2551</v>
      </c>
      <c r="M236" s="63" t="s">
        <v>2554</v>
      </c>
    </row>
    <row r="237" spans="1:13" x14ac:dyDescent="0.2">
      <c r="A237" s="20">
        <v>44683</v>
      </c>
      <c r="B237" s="43">
        <v>142675582</v>
      </c>
      <c r="C237" s="13">
        <v>5540246190743</v>
      </c>
      <c r="D237" s="20">
        <v>44696</v>
      </c>
      <c r="E237" s="21">
        <v>140</v>
      </c>
      <c r="F237" s="14">
        <v>202205</v>
      </c>
      <c r="G237" s="36" t="s">
        <v>2298</v>
      </c>
      <c r="H237" s="14">
        <v>140</v>
      </c>
      <c r="I237" s="14">
        <v>1464</v>
      </c>
      <c r="J237" s="14">
        <v>1464</v>
      </c>
      <c r="K237" s="37">
        <v>100</v>
      </c>
      <c r="L237" s="59" t="s">
        <v>2551</v>
      </c>
      <c r="M237" s="59" t="s">
        <v>2552</v>
      </c>
    </row>
    <row r="238" spans="1:13" x14ac:dyDescent="0.2">
      <c r="A238" s="17">
        <v>44683</v>
      </c>
      <c r="B238" s="43">
        <v>142675583</v>
      </c>
      <c r="C238" s="13">
        <v>5540246188224</v>
      </c>
      <c r="D238" s="17">
        <v>44696</v>
      </c>
      <c r="E238" s="18">
        <v>1207</v>
      </c>
      <c r="F238" s="14">
        <v>202205</v>
      </c>
      <c r="G238" s="36" t="s">
        <v>2293</v>
      </c>
      <c r="H238" s="14">
        <v>986</v>
      </c>
      <c r="I238" s="14">
        <v>1207</v>
      </c>
      <c r="J238" s="14">
        <v>986</v>
      </c>
      <c r="K238" s="37">
        <v>81.690140845070431</v>
      </c>
      <c r="L238" s="59" t="s">
        <v>2551</v>
      </c>
      <c r="M238" s="59" t="s">
        <v>2552</v>
      </c>
    </row>
    <row r="239" spans="1:13" x14ac:dyDescent="0.2">
      <c r="A239" s="17">
        <v>44683</v>
      </c>
      <c r="B239" s="43">
        <v>142675585</v>
      </c>
      <c r="C239" s="13">
        <v>5540246183130</v>
      </c>
      <c r="D239" s="17">
        <v>44690</v>
      </c>
      <c r="E239" s="18">
        <v>2256</v>
      </c>
      <c r="F239" s="14">
        <v>202205</v>
      </c>
      <c r="G239" s="36" t="s">
        <v>2290</v>
      </c>
      <c r="H239" s="14">
        <v>2256</v>
      </c>
      <c r="I239" s="14">
        <v>4136</v>
      </c>
      <c r="J239" s="14">
        <v>4136</v>
      </c>
      <c r="K239" s="37">
        <v>100</v>
      </c>
      <c r="L239" s="59" t="s">
        <v>2551</v>
      </c>
      <c r="M239" s="63" t="s">
        <v>2554</v>
      </c>
    </row>
    <row r="240" spans="1:13" x14ac:dyDescent="0.2">
      <c r="A240" s="20">
        <v>44683</v>
      </c>
      <c r="B240" s="43">
        <v>142675585</v>
      </c>
      <c r="C240" s="13">
        <v>5540246183537</v>
      </c>
      <c r="D240" s="20">
        <v>44690</v>
      </c>
      <c r="E240" s="21">
        <v>961</v>
      </c>
      <c r="F240" s="14">
        <v>202205</v>
      </c>
      <c r="G240" s="36" t="s">
        <v>2291</v>
      </c>
      <c r="H240" s="14">
        <v>961</v>
      </c>
      <c r="I240" s="14">
        <v>4136</v>
      </c>
      <c r="J240" s="14">
        <v>4136</v>
      </c>
      <c r="K240" s="37">
        <v>100</v>
      </c>
      <c r="L240" s="59" t="s">
        <v>2551</v>
      </c>
      <c r="M240" s="63" t="s">
        <v>2554</v>
      </c>
    </row>
    <row r="241" spans="1:13" x14ac:dyDescent="0.2">
      <c r="A241" s="17">
        <v>44683</v>
      </c>
      <c r="B241" s="43">
        <v>142675585</v>
      </c>
      <c r="C241" s="13">
        <v>5540246183538</v>
      </c>
      <c r="D241" s="17">
        <v>44690</v>
      </c>
      <c r="E241" s="18">
        <v>919</v>
      </c>
      <c r="F241" s="14">
        <v>202205</v>
      </c>
      <c r="G241" s="36" t="s">
        <v>2292</v>
      </c>
      <c r="H241" s="14">
        <v>919</v>
      </c>
      <c r="I241" s="14">
        <v>4136</v>
      </c>
      <c r="J241" s="14">
        <v>4136</v>
      </c>
      <c r="K241" s="37">
        <v>100</v>
      </c>
      <c r="L241" s="59" t="s">
        <v>2551</v>
      </c>
      <c r="M241" s="59" t="s">
        <v>2552</v>
      </c>
    </row>
    <row r="242" spans="1:13" x14ac:dyDescent="0.2">
      <c r="A242" s="20">
        <v>44683</v>
      </c>
      <c r="B242" s="43">
        <v>142675587</v>
      </c>
      <c r="C242" s="13">
        <v>5540246183558</v>
      </c>
      <c r="D242" s="20">
        <v>44689</v>
      </c>
      <c r="E242" s="21">
        <v>1300</v>
      </c>
      <c r="F242" s="14">
        <v>202205</v>
      </c>
      <c r="G242" s="36" t="s">
        <v>2288</v>
      </c>
      <c r="H242" s="14">
        <v>1300</v>
      </c>
      <c r="I242" s="14">
        <v>1523</v>
      </c>
      <c r="J242" s="14">
        <v>1523</v>
      </c>
      <c r="K242" s="37">
        <v>100</v>
      </c>
      <c r="L242" s="59" t="s">
        <v>2551</v>
      </c>
      <c r="M242" s="63" t="s">
        <v>2554</v>
      </c>
    </row>
    <row r="243" spans="1:13" x14ac:dyDescent="0.2">
      <c r="A243" s="17">
        <v>44683</v>
      </c>
      <c r="B243" s="43">
        <v>142675587</v>
      </c>
      <c r="C243" s="13">
        <v>5540246183560</v>
      </c>
      <c r="D243" s="17">
        <v>44689</v>
      </c>
      <c r="E243" s="18">
        <v>223</v>
      </c>
      <c r="F243" s="14">
        <v>202205</v>
      </c>
      <c r="G243" s="36" t="s">
        <v>2289</v>
      </c>
      <c r="H243" s="14">
        <v>223</v>
      </c>
      <c r="I243" s="14">
        <v>1523</v>
      </c>
      <c r="J243" s="14">
        <v>1523</v>
      </c>
      <c r="K243" s="37">
        <v>100</v>
      </c>
      <c r="L243" s="59" t="s">
        <v>2551</v>
      </c>
      <c r="M243" s="59" t="s">
        <v>2552</v>
      </c>
    </row>
    <row r="244" spans="1:13" x14ac:dyDescent="0.2">
      <c r="A244" s="20">
        <v>44683</v>
      </c>
      <c r="B244" s="43">
        <v>142675589</v>
      </c>
      <c r="C244" s="13">
        <v>5540246183589</v>
      </c>
      <c r="D244" s="20">
        <v>44691</v>
      </c>
      <c r="E244" s="21">
        <v>1300</v>
      </c>
      <c r="F244" s="14">
        <v>202205</v>
      </c>
      <c r="G244" s="36" t="s">
        <v>2287</v>
      </c>
      <c r="H244" s="14">
        <v>1300</v>
      </c>
      <c r="I244" s="14">
        <v>1300</v>
      </c>
      <c r="J244" s="14">
        <v>1300</v>
      </c>
      <c r="K244" s="37">
        <v>100</v>
      </c>
      <c r="L244" s="59" t="s">
        <v>2551</v>
      </c>
      <c r="M244" s="59" t="s">
        <v>2552</v>
      </c>
    </row>
    <row r="245" spans="1:13" x14ac:dyDescent="0.2">
      <c r="A245" s="20">
        <v>44683</v>
      </c>
      <c r="B245" s="43">
        <v>142675596</v>
      </c>
      <c r="C245" s="13">
        <v>5540246184617</v>
      </c>
      <c r="D245" s="20">
        <v>44686</v>
      </c>
      <c r="E245" s="21">
        <v>27506</v>
      </c>
      <c r="F245" s="14">
        <v>202205</v>
      </c>
      <c r="G245" s="36" t="s">
        <v>2286</v>
      </c>
      <c r="H245" s="14">
        <v>4585</v>
      </c>
      <c r="I245" s="14">
        <v>27506</v>
      </c>
      <c r="J245" s="14">
        <v>4585</v>
      </c>
      <c r="K245" s="37">
        <v>16.669090380280664</v>
      </c>
      <c r="L245" s="59" t="s">
        <v>2551</v>
      </c>
      <c r="M245" s="59" t="s">
        <v>2552</v>
      </c>
    </row>
    <row r="246" spans="1:13" x14ac:dyDescent="0.2">
      <c r="A246" s="20">
        <v>44683</v>
      </c>
      <c r="B246" s="43">
        <v>142675607</v>
      </c>
      <c r="C246" s="13">
        <v>5540246173685</v>
      </c>
      <c r="D246" s="20">
        <v>44691</v>
      </c>
      <c r="E246" s="21">
        <v>882</v>
      </c>
      <c r="F246" s="14">
        <v>202205</v>
      </c>
      <c r="G246" s="36" t="s">
        <v>2285</v>
      </c>
      <c r="H246" s="14">
        <v>891</v>
      </c>
      <c r="I246" s="14">
        <v>882</v>
      </c>
      <c r="J246" s="14">
        <v>891</v>
      </c>
      <c r="K246" s="37">
        <v>101.0204081632653</v>
      </c>
      <c r="L246" s="59" t="s">
        <v>2551</v>
      </c>
      <c r="M246" s="59" t="s">
        <v>2552</v>
      </c>
    </row>
    <row r="247" spans="1:13" x14ac:dyDescent="0.2">
      <c r="A247" s="20">
        <v>44684</v>
      </c>
      <c r="B247" s="43">
        <v>142675617</v>
      </c>
      <c r="C247" s="13">
        <v>5540246171888</v>
      </c>
      <c r="D247" s="20">
        <v>44684</v>
      </c>
      <c r="E247" s="21">
        <v>369</v>
      </c>
      <c r="F247" s="14">
        <v>202205</v>
      </c>
      <c r="G247" s="36" t="s">
        <v>2284</v>
      </c>
      <c r="H247" s="14" t="e">
        <v>#N/A</v>
      </c>
      <c r="I247" s="14">
        <v>369</v>
      </c>
      <c r="J247" s="14" t="e">
        <v>#N/A</v>
      </c>
      <c r="K247" s="37" t="e">
        <v>#N/A</v>
      </c>
      <c r="L247" s="63" t="s">
        <v>2553</v>
      </c>
      <c r="M247" s="59" t="s">
        <v>2552</v>
      </c>
    </row>
    <row r="248" spans="1:13" x14ac:dyDescent="0.2">
      <c r="A248" s="17">
        <v>44684</v>
      </c>
      <c r="B248" s="43">
        <v>142675618</v>
      </c>
      <c r="C248" s="13">
        <v>5540246171933</v>
      </c>
      <c r="D248" s="17">
        <v>44686</v>
      </c>
      <c r="E248" s="18">
        <v>279</v>
      </c>
      <c r="F248" s="14">
        <v>202205</v>
      </c>
      <c r="G248" s="36" t="s">
        <v>2280</v>
      </c>
      <c r="H248" s="14">
        <v>279</v>
      </c>
      <c r="I248" s="14">
        <v>11045</v>
      </c>
      <c r="J248" s="14">
        <v>9857</v>
      </c>
      <c r="K248" s="37">
        <v>89.244001810774108</v>
      </c>
      <c r="L248" s="59" t="s">
        <v>2551</v>
      </c>
      <c r="M248" s="63" t="s">
        <v>2554</v>
      </c>
    </row>
    <row r="249" spans="1:13" x14ac:dyDescent="0.2">
      <c r="A249" s="20">
        <v>44684</v>
      </c>
      <c r="B249" s="43">
        <v>142675618</v>
      </c>
      <c r="C249" s="13">
        <v>5540246176295</v>
      </c>
      <c r="D249" s="20">
        <v>44686</v>
      </c>
      <c r="E249" s="21">
        <v>7424</v>
      </c>
      <c r="F249" s="14">
        <v>202205</v>
      </c>
      <c r="G249" s="36" t="s">
        <v>2281</v>
      </c>
      <c r="H249" s="14">
        <v>7424</v>
      </c>
      <c r="I249" s="14">
        <v>11045</v>
      </c>
      <c r="J249" s="14">
        <v>9857</v>
      </c>
      <c r="K249" s="37">
        <v>89.244001810774108</v>
      </c>
      <c r="L249" s="59" t="s">
        <v>2551</v>
      </c>
      <c r="M249" s="63" t="s">
        <v>2554</v>
      </c>
    </row>
    <row r="250" spans="1:13" x14ac:dyDescent="0.2">
      <c r="A250" s="20">
        <v>44684</v>
      </c>
      <c r="B250" s="43">
        <v>142675618</v>
      </c>
      <c r="C250" s="13">
        <v>5540246187987</v>
      </c>
      <c r="D250" s="20">
        <v>44686</v>
      </c>
      <c r="E250" s="21">
        <v>2228</v>
      </c>
      <c r="F250" s="14">
        <v>202205</v>
      </c>
      <c r="G250" s="36" t="s">
        <v>2282</v>
      </c>
      <c r="H250" s="14">
        <v>1782</v>
      </c>
      <c r="I250" s="14">
        <v>11045</v>
      </c>
      <c r="J250" s="14">
        <v>9857</v>
      </c>
      <c r="K250" s="37">
        <v>89.244001810774108</v>
      </c>
      <c r="L250" s="59" t="s">
        <v>2551</v>
      </c>
      <c r="M250" s="63" t="s">
        <v>2554</v>
      </c>
    </row>
    <row r="251" spans="1:13" x14ac:dyDescent="0.2">
      <c r="A251" s="17">
        <v>44684</v>
      </c>
      <c r="B251" s="43">
        <v>142675618</v>
      </c>
      <c r="C251" s="13">
        <v>5540246188200</v>
      </c>
      <c r="D251" s="17">
        <v>44686</v>
      </c>
      <c r="E251" s="18">
        <v>1114</v>
      </c>
      <c r="F251" s="14">
        <v>202205</v>
      </c>
      <c r="G251" s="36" t="s">
        <v>2283</v>
      </c>
      <c r="H251" s="14">
        <v>372</v>
      </c>
      <c r="I251" s="14">
        <v>11045</v>
      </c>
      <c r="J251" s="14">
        <v>9857</v>
      </c>
      <c r="K251" s="37">
        <v>89.244001810774108</v>
      </c>
      <c r="L251" s="59" t="s">
        <v>2551</v>
      </c>
      <c r="M251" s="59" t="s">
        <v>2552</v>
      </c>
    </row>
    <row r="252" spans="1:13" x14ac:dyDescent="0.2">
      <c r="A252" s="20">
        <v>44684</v>
      </c>
      <c r="B252" s="43">
        <v>142675619</v>
      </c>
      <c r="C252" s="13">
        <v>5540246172539</v>
      </c>
      <c r="D252" s="20">
        <v>44686</v>
      </c>
      <c r="E252" s="21">
        <v>70</v>
      </c>
      <c r="F252" s="14">
        <v>202205</v>
      </c>
      <c r="G252" s="36" t="s">
        <v>2277</v>
      </c>
      <c r="H252" s="14">
        <v>70</v>
      </c>
      <c r="I252" s="14">
        <v>2994</v>
      </c>
      <c r="J252" s="14">
        <v>2994</v>
      </c>
      <c r="K252" s="37">
        <v>100</v>
      </c>
      <c r="L252" s="59" t="s">
        <v>2551</v>
      </c>
      <c r="M252" s="63" t="s">
        <v>2554</v>
      </c>
    </row>
    <row r="253" spans="1:13" x14ac:dyDescent="0.2">
      <c r="A253" s="17">
        <v>44684</v>
      </c>
      <c r="B253" s="43">
        <v>142675619</v>
      </c>
      <c r="C253" s="13">
        <v>5540246172978</v>
      </c>
      <c r="D253" s="17">
        <v>44686</v>
      </c>
      <c r="E253" s="18">
        <v>836</v>
      </c>
      <c r="F253" s="14">
        <v>202205</v>
      </c>
      <c r="G253" s="36" t="s">
        <v>2278</v>
      </c>
      <c r="H253" s="14">
        <v>836</v>
      </c>
      <c r="I253" s="14">
        <v>2994</v>
      </c>
      <c r="J253" s="14">
        <v>2994</v>
      </c>
      <c r="K253" s="37">
        <v>100</v>
      </c>
      <c r="L253" s="59" t="s">
        <v>2551</v>
      </c>
      <c r="M253" s="63" t="s">
        <v>2554</v>
      </c>
    </row>
    <row r="254" spans="1:13" x14ac:dyDescent="0.2">
      <c r="A254" s="17">
        <v>44684</v>
      </c>
      <c r="B254" s="43">
        <v>142675619</v>
      </c>
      <c r="C254" s="13">
        <v>5540246184808</v>
      </c>
      <c r="D254" s="17">
        <v>44686</v>
      </c>
      <c r="E254" s="18">
        <v>2088</v>
      </c>
      <c r="F254" s="14">
        <v>202205</v>
      </c>
      <c r="G254" s="36" t="s">
        <v>2279</v>
      </c>
      <c r="H254" s="14">
        <v>2088</v>
      </c>
      <c r="I254" s="14">
        <v>2994</v>
      </c>
      <c r="J254" s="14">
        <v>2994</v>
      </c>
      <c r="K254" s="37">
        <v>100</v>
      </c>
      <c r="L254" s="59" t="s">
        <v>2551</v>
      </c>
      <c r="M254" s="59" t="s">
        <v>2552</v>
      </c>
    </row>
    <row r="255" spans="1:13" x14ac:dyDescent="0.2">
      <c r="A255" s="20">
        <v>44684</v>
      </c>
      <c r="B255" s="43">
        <v>142675638</v>
      </c>
      <c r="C255" s="13">
        <v>5540246184617</v>
      </c>
      <c r="D255" s="20">
        <v>44690</v>
      </c>
      <c r="E255" s="21">
        <v>27506</v>
      </c>
      <c r="F255" s="14">
        <v>202205</v>
      </c>
      <c r="G255" s="36" t="s">
        <v>2276</v>
      </c>
      <c r="H255" s="14">
        <v>27506</v>
      </c>
      <c r="I255" s="14">
        <v>27506</v>
      </c>
      <c r="J255" s="14">
        <v>27506</v>
      </c>
      <c r="K255" s="37">
        <v>100</v>
      </c>
      <c r="L255" s="59" t="s">
        <v>2551</v>
      </c>
      <c r="M255" s="59" t="s">
        <v>2552</v>
      </c>
    </row>
    <row r="256" spans="1:13" x14ac:dyDescent="0.2">
      <c r="A256" s="20">
        <v>44685</v>
      </c>
      <c r="B256" s="43">
        <v>142675650</v>
      </c>
      <c r="C256" s="13">
        <v>5540246191598</v>
      </c>
      <c r="D256" s="20">
        <v>44686</v>
      </c>
      <c r="E256" s="21">
        <v>1935</v>
      </c>
      <c r="F256" s="14">
        <v>202205</v>
      </c>
      <c r="G256" s="36" t="s">
        <v>2275</v>
      </c>
      <c r="H256" s="14">
        <v>1935</v>
      </c>
      <c r="I256" s="14">
        <v>1935</v>
      </c>
      <c r="J256" s="14">
        <v>1935</v>
      </c>
      <c r="K256" s="37">
        <v>100</v>
      </c>
      <c r="L256" s="59" t="s">
        <v>2551</v>
      </c>
      <c r="M256" s="59" t="s">
        <v>2552</v>
      </c>
    </row>
    <row r="257" spans="1:13" x14ac:dyDescent="0.2">
      <c r="A257" s="17">
        <v>44685</v>
      </c>
      <c r="B257" s="43">
        <v>142675652</v>
      </c>
      <c r="C257" s="13">
        <v>5540246172978</v>
      </c>
      <c r="D257" s="17">
        <v>44689</v>
      </c>
      <c r="E257" s="18">
        <v>836</v>
      </c>
      <c r="F257" s="14">
        <v>202205</v>
      </c>
      <c r="G257" s="36" t="s">
        <v>2272</v>
      </c>
      <c r="H257" s="14">
        <v>836</v>
      </c>
      <c r="I257" s="14">
        <v>5360</v>
      </c>
      <c r="J257" s="14">
        <v>5360</v>
      </c>
      <c r="K257" s="37">
        <v>100</v>
      </c>
      <c r="L257" s="59" t="s">
        <v>2551</v>
      </c>
      <c r="M257" s="63" t="s">
        <v>2554</v>
      </c>
    </row>
    <row r="258" spans="1:13" x14ac:dyDescent="0.2">
      <c r="A258" s="20">
        <v>44685</v>
      </c>
      <c r="B258" s="43">
        <v>142675652</v>
      </c>
      <c r="C258" s="13">
        <v>5540246174174</v>
      </c>
      <c r="D258" s="20">
        <v>44689</v>
      </c>
      <c r="E258" s="21">
        <v>348</v>
      </c>
      <c r="F258" s="14">
        <v>202205</v>
      </c>
      <c r="G258" s="36" t="s">
        <v>2273</v>
      </c>
      <c r="H258" s="14">
        <v>348</v>
      </c>
      <c r="I258" s="14">
        <v>5360</v>
      </c>
      <c r="J258" s="14">
        <v>5360</v>
      </c>
      <c r="K258" s="37">
        <v>100</v>
      </c>
      <c r="L258" s="59" t="s">
        <v>2551</v>
      </c>
      <c r="M258" s="63" t="s">
        <v>2554</v>
      </c>
    </row>
    <row r="259" spans="1:13" x14ac:dyDescent="0.2">
      <c r="A259" s="17">
        <v>44685</v>
      </c>
      <c r="B259" s="43">
        <v>142675652</v>
      </c>
      <c r="C259" s="13">
        <v>5540246184808</v>
      </c>
      <c r="D259" s="17">
        <v>44689</v>
      </c>
      <c r="E259" s="18">
        <v>4176</v>
      </c>
      <c r="F259" s="14">
        <v>202205</v>
      </c>
      <c r="G259" s="36" t="s">
        <v>2274</v>
      </c>
      <c r="H259" s="14">
        <v>4176</v>
      </c>
      <c r="I259" s="14">
        <v>5360</v>
      </c>
      <c r="J259" s="14">
        <v>5360</v>
      </c>
      <c r="K259" s="37">
        <v>100</v>
      </c>
      <c r="L259" s="59" t="s">
        <v>2551</v>
      </c>
      <c r="M259" s="59" t="s">
        <v>2552</v>
      </c>
    </row>
    <row r="260" spans="1:13" x14ac:dyDescent="0.2">
      <c r="A260" s="17">
        <v>44685</v>
      </c>
      <c r="B260" s="43">
        <v>142675653</v>
      </c>
      <c r="C260" s="13">
        <v>5540246171933</v>
      </c>
      <c r="D260" s="17">
        <v>44689</v>
      </c>
      <c r="E260" s="18">
        <v>557</v>
      </c>
      <c r="F260" s="14">
        <v>202205</v>
      </c>
      <c r="G260" s="36" t="s">
        <v>2270</v>
      </c>
      <c r="H260" s="14">
        <v>557</v>
      </c>
      <c r="I260" s="14">
        <v>5012</v>
      </c>
      <c r="J260" s="14">
        <v>5012</v>
      </c>
      <c r="K260" s="37">
        <v>100</v>
      </c>
      <c r="L260" s="59" t="s">
        <v>2551</v>
      </c>
      <c r="M260" s="63" t="s">
        <v>2554</v>
      </c>
    </row>
    <row r="261" spans="1:13" x14ac:dyDescent="0.2">
      <c r="A261" s="20">
        <v>44685</v>
      </c>
      <c r="B261" s="43">
        <v>142675653</v>
      </c>
      <c r="C261" s="13">
        <v>5540246187987</v>
      </c>
      <c r="D261" s="20">
        <v>44689</v>
      </c>
      <c r="E261" s="21">
        <v>4455</v>
      </c>
      <c r="F261" s="14">
        <v>202205</v>
      </c>
      <c r="G261" s="36" t="s">
        <v>2271</v>
      </c>
      <c r="H261" s="14">
        <v>4455</v>
      </c>
      <c r="I261" s="14">
        <v>5012</v>
      </c>
      <c r="J261" s="14">
        <v>5012</v>
      </c>
      <c r="K261" s="37">
        <v>100</v>
      </c>
      <c r="L261" s="59" t="s">
        <v>2551</v>
      </c>
      <c r="M261" s="59" t="s">
        <v>2552</v>
      </c>
    </row>
    <row r="262" spans="1:13" x14ac:dyDescent="0.2">
      <c r="A262" s="20">
        <v>44685</v>
      </c>
      <c r="B262" s="43">
        <v>142675668</v>
      </c>
      <c r="C262" s="13">
        <v>5540246192907</v>
      </c>
      <c r="D262" s="20">
        <v>44699</v>
      </c>
      <c r="E262" s="21">
        <v>7796</v>
      </c>
      <c r="F262" s="14">
        <v>202205</v>
      </c>
      <c r="G262" s="36" t="s">
        <v>2269</v>
      </c>
      <c r="H262" s="14">
        <v>5568</v>
      </c>
      <c r="I262" s="14">
        <v>7796</v>
      </c>
      <c r="J262" s="14">
        <v>5568</v>
      </c>
      <c r="K262" s="37">
        <v>71.421241662390969</v>
      </c>
      <c r="L262" s="59" t="s">
        <v>2551</v>
      </c>
      <c r="M262" s="59" t="s">
        <v>2552</v>
      </c>
    </row>
    <row r="263" spans="1:13" x14ac:dyDescent="0.2">
      <c r="A263" s="20">
        <v>44685</v>
      </c>
      <c r="B263" s="43">
        <v>142675671</v>
      </c>
      <c r="C263" s="13">
        <v>5540246171759</v>
      </c>
      <c r="D263" s="20">
        <v>44690</v>
      </c>
      <c r="E263" s="21">
        <v>2506</v>
      </c>
      <c r="F263" s="14">
        <v>202205</v>
      </c>
      <c r="G263" s="36" t="s">
        <v>2265</v>
      </c>
      <c r="H263" s="14">
        <v>2506</v>
      </c>
      <c r="I263" s="14">
        <v>18538</v>
      </c>
      <c r="J263" s="14">
        <v>18538</v>
      </c>
      <c r="K263" s="37">
        <v>100</v>
      </c>
      <c r="L263" s="59" t="s">
        <v>2551</v>
      </c>
      <c r="M263" s="63" t="s">
        <v>2554</v>
      </c>
    </row>
    <row r="264" spans="1:13" x14ac:dyDescent="0.2">
      <c r="A264" s="17">
        <v>44685</v>
      </c>
      <c r="B264" s="43">
        <v>142675671</v>
      </c>
      <c r="C264" s="13">
        <v>5540246177132</v>
      </c>
      <c r="D264" s="17">
        <v>44690</v>
      </c>
      <c r="E264" s="18">
        <v>7888</v>
      </c>
      <c r="F264" s="14">
        <v>202205</v>
      </c>
      <c r="G264" s="36" t="s">
        <v>2266</v>
      </c>
      <c r="H264" s="14">
        <v>7888</v>
      </c>
      <c r="I264" s="14">
        <v>18538</v>
      </c>
      <c r="J264" s="14">
        <v>18538</v>
      </c>
      <c r="K264" s="37">
        <v>100</v>
      </c>
      <c r="L264" s="59" t="s">
        <v>2551</v>
      </c>
      <c r="M264" s="63" t="s">
        <v>2554</v>
      </c>
    </row>
    <row r="265" spans="1:13" x14ac:dyDescent="0.2">
      <c r="A265" s="20">
        <v>44685</v>
      </c>
      <c r="B265" s="43">
        <v>142675671</v>
      </c>
      <c r="C265" s="13">
        <v>5540246177133</v>
      </c>
      <c r="D265" s="20">
        <v>44690</v>
      </c>
      <c r="E265" s="21">
        <v>5012</v>
      </c>
      <c r="F265" s="14">
        <v>202205</v>
      </c>
      <c r="G265" s="36" t="s">
        <v>2267</v>
      </c>
      <c r="H265" s="14">
        <v>5012</v>
      </c>
      <c r="I265" s="14">
        <v>18538</v>
      </c>
      <c r="J265" s="14">
        <v>18538</v>
      </c>
      <c r="K265" s="37">
        <v>100</v>
      </c>
      <c r="L265" s="59" t="s">
        <v>2551</v>
      </c>
      <c r="M265" s="63" t="s">
        <v>2554</v>
      </c>
    </row>
    <row r="266" spans="1:13" x14ac:dyDescent="0.2">
      <c r="A266" s="17">
        <v>44685</v>
      </c>
      <c r="B266" s="43">
        <v>142675671</v>
      </c>
      <c r="C266" s="13">
        <v>5540246183562</v>
      </c>
      <c r="D266" s="17">
        <v>44690</v>
      </c>
      <c r="E266" s="18">
        <v>3132</v>
      </c>
      <c r="F266" s="14">
        <v>202205</v>
      </c>
      <c r="G266" s="36" t="s">
        <v>2268</v>
      </c>
      <c r="H266" s="14">
        <v>3132</v>
      </c>
      <c r="I266" s="14">
        <v>18538</v>
      </c>
      <c r="J266" s="14">
        <v>18538</v>
      </c>
      <c r="K266" s="37">
        <v>100</v>
      </c>
      <c r="L266" s="59" t="s">
        <v>2551</v>
      </c>
      <c r="M266" s="59" t="s">
        <v>2552</v>
      </c>
    </row>
    <row r="267" spans="1:13" x14ac:dyDescent="0.2">
      <c r="A267" s="17">
        <v>44685</v>
      </c>
      <c r="B267" s="43">
        <v>142675679</v>
      </c>
      <c r="C267" s="13">
        <v>5540246183844</v>
      </c>
      <c r="D267" s="17">
        <v>44689</v>
      </c>
      <c r="E267" s="18">
        <v>93</v>
      </c>
      <c r="F267" s="14">
        <v>202205</v>
      </c>
      <c r="G267" s="36" t="s">
        <v>2264</v>
      </c>
      <c r="H267" s="14">
        <v>93</v>
      </c>
      <c r="I267" s="14">
        <v>93</v>
      </c>
      <c r="J267" s="14">
        <v>93</v>
      </c>
      <c r="K267" s="37">
        <v>100</v>
      </c>
      <c r="L267" s="59" t="s">
        <v>2551</v>
      </c>
      <c r="M267" s="59" t="s">
        <v>2552</v>
      </c>
    </row>
    <row r="268" spans="1:13" x14ac:dyDescent="0.2">
      <c r="A268" s="20">
        <v>44686</v>
      </c>
      <c r="B268" s="43">
        <v>142685687</v>
      </c>
      <c r="C268" s="13">
        <v>5540246172978</v>
      </c>
      <c r="D268" s="20">
        <v>44690</v>
      </c>
      <c r="E268" s="21">
        <v>836</v>
      </c>
      <c r="F268" s="14">
        <v>202205</v>
      </c>
      <c r="G268" s="36" t="s">
        <v>2261</v>
      </c>
      <c r="H268" s="14">
        <v>836</v>
      </c>
      <c r="I268" s="14">
        <v>3156</v>
      </c>
      <c r="J268" s="14">
        <v>3156</v>
      </c>
      <c r="K268" s="37">
        <v>100</v>
      </c>
      <c r="L268" s="59" t="s">
        <v>2551</v>
      </c>
      <c r="M268" s="63" t="s">
        <v>2554</v>
      </c>
    </row>
    <row r="269" spans="1:13" x14ac:dyDescent="0.2">
      <c r="A269" s="17">
        <v>44686</v>
      </c>
      <c r="B269" s="43">
        <v>142685687</v>
      </c>
      <c r="C269" s="13">
        <v>5540246174174</v>
      </c>
      <c r="D269" s="17">
        <v>44690</v>
      </c>
      <c r="E269" s="18">
        <v>232</v>
      </c>
      <c r="F269" s="14">
        <v>202205</v>
      </c>
      <c r="G269" s="36" t="s">
        <v>2262</v>
      </c>
      <c r="H269" s="14">
        <v>232</v>
      </c>
      <c r="I269" s="14">
        <v>3156</v>
      </c>
      <c r="J269" s="14">
        <v>3156</v>
      </c>
      <c r="K269" s="37">
        <v>100</v>
      </c>
      <c r="L269" s="59" t="s">
        <v>2551</v>
      </c>
      <c r="M269" s="63" t="s">
        <v>2554</v>
      </c>
    </row>
    <row r="270" spans="1:13" x14ac:dyDescent="0.2">
      <c r="A270" s="20">
        <v>44686</v>
      </c>
      <c r="B270" s="43">
        <v>142685687</v>
      </c>
      <c r="C270" s="13">
        <v>5540246184808</v>
      </c>
      <c r="D270" s="20">
        <v>44690</v>
      </c>
      <c r="E270" s="21">
        <v>2088</v>
      </c>
      <c r="F270" s="14">
        <v>202205</v>
      </c>
      <c r="G270" s="36" t="s">
        <v>2263</v>
      </c>
      <c r="H270" s="14">
        <v>2088</v>
      </c>
      <c r="I270" s="14">
        <v>3156</v>
      </c>
      <c r="J270" s="14">
        <v>3156</v>
      </c>
      <c r="K270" s="37">
        <v>100</v>
      </c>
      <c r="L270" s="59" t="s">
        <v>2551</v>
      </c>
      <c r="M270" s="59" t="s">
        <v>2552</v>
      </c>
    </row>
    <row r="271" spans="1:13" x14ac:dyDescent="0.2">
      <c r="A271" s="20">
        <v>44686</v>
      </c>
      <c r="B271" s="43">
        <v>142685688</v>
      </c>
      <c r="C271" s="13">
        <v>5540246176294</v>
      </c>
      <c r="D271" s="20">
        <v>44690</v>
      </c>
      <c r="E271" s="21">
        <v>2970</v>
      </c>
      <c r="F271" s="14">
        <v>202205</v>
      </c>
      <c r="G271" s="36" t="s">
        <v>2258</v>
      </c>
      <c r="H271" s="14">
        <v>2970</v>
      </c>
      <c r="I271" s="14">
        <v>14849</v>
      </c>
      <c r="J271" s="14">
        <v>14849</v>
      </c>
      <c r="K271" s="37">
        <v>100</v>
      </c>
      <c r="L271" s="59" t="s">
        <v>2551</v>
      </c>
      <c r="M271" s="63" t="s">
        <v>2554</v>
      </c>
    </row>
    <row r="272" spans="1:13" x14ac:dyDescent="0.2">
      <c r="A272" s="17">
        <v>44686</v>
      </c>
      <c r="B272" s="43">
        <v>142685688</v>
      </c>
      <c r="C272" s="13">
        <v>5540246176295</v>
      </c>
      <c r="D272" s="17">
        <v>44690</v>
      </c>
      <c r="E272" s="18">
        <v>7424</v>
      </c>
      <c r="F272" s="14">
        <v>202205</v>
      </c>
      <c r="G272" s="36" t="s">
        <v>2259</v>
      </c>
      <c r="H272" s="14">
        <v>7424</v>
      </c>
      <c r="I272" s="14">
        <v>14849</v>
      </c>
      <c r="J272" s="14">
        <v>14849</v>
      </c>
      <c r="K272" s="37">
        <v>100</v>
      </c>
      <c r="L272" s="59" t="s">
        <v>2551</v>
      </c>
      <c r="M272" s="63" t="s">
        <v>2554</v>
      </c>
    </row>
    <row r="273" spans="1:13" x14ac:dyDescent="0.2">
      <c r="A273" s="17">
        <v>44686</v>
      </c>
      <c r="B273" s="43">
        <v>142685688</v>
      </c>
      <c r="C273" s="13">
        <v>5540246187987</v>
      </c>
      <c r="D273" s="17">
        <v>44690</v>
      </c>
      <c r="E273" s="18">
        <v>4455</v>
      </c>
      <c r="F273" s="14">
        <v>202205</v>
      </c>
      <c r="G273" s="36" t="s">
        <v>2260</v>
      </c>
      <c r="H273" s="14">
        <v>4455</v>
      </c>
      <c r="I273" s="14">
        <v>14849</v>
      </c>
      <c r="J273" s="14">
        <v>14849</v>
      </c>
      <c r="K273" s="37">
        <v>100</v>
      </c>
      <c r="L273" s="59" t="s">
        <v>2551</v>
      </c>
      <c r="M273" s="59" t="s">
        <v>2552</v>
      </c>
    </row>
    <row r="274" spans="1:13" x14ac:dyDescent="0.2">
      <c r="A274" s="20">
        <v>44686</v>
      </c>
      <c r="B274" s="43">
        <v>142685691</v>
      </c>
      <c r="C274" s="13">
        <v>5540246181061</v>
      </c>
      <c r="D274" s="20">
        <v>44700</v>
      </c>
      <c r="E274" s="21">
        <v>4410</v>
      </c>
      <c r="F274" s="14">
        <v>202205</v>
      </c>
      <c r="G274" s="36" t="s">
        <v>2256</v>
      </c>
      <c r="H274" s="14">
        <v>4410</v>
      </c>
      <c r="I274" s="14">
        <v>5530</v>
      </c>
      <c r="J274" s="14">
        <v>5530</v>
      </c>
      <c r="K274" s="37">
        <v>100</v>
      </c>
      <c r="L274" s="59" t="s">
        <v>2551</v>
      </c>
      <c r="M274" s="63" t="s">
        <v>2554</v>
      </c>
    </row>
    <row r="275" spans="1:13" x14ac:dyDescent="0.2">
      <c r="A275" s="17">
        <v>44686</v>
      </c>
      <c r="B275" s="43">
        <v>142685691</v>
      </c>
      <c r="C275" s="13">
        <v>5540246185278</v>
      </c>
      <c r="D275" s="17">
        <v>44700</v>
      </c>
      <c r="E275" s="18">
        <v>1120</v>
      </c>
      <c r="F275" s="14">
        <v>202205</v>
      </c>
      <c r="G275" s="36" t="s">
        <v>2257</v>
      </c>
      <c r="H275" s="14">
        <v>1120</v>
      </c>
      <c r="I275" s="14">
        <v>5530</v>
      </c>
      <c r="J275" s="14">
        <v>5530</v>
      </c>
      <c r="K275" s="37">
        <v>100</v>
      </c>
      <c r="L275" s="59" t="s">
        <v>2551</v>
      </c>
      <c r="M275" s="59" t="s">
        <v>2552</v>
      </c>
    </row>
    <row r="276" spans="1:13" x14ac:dyDescent="0.2">
      <c r="A276" s="20">
        <v>44686</v>
      </c>
      <c r="B276" s="43">
        <v>142685692</v>
      </c>
      <c r="C276" s="13">
        <v>5540246187987</v>
      </c>
      <c r="D276" s="20">
        <v>44686</v>
      </c>
      <c r="E276" s="21">
        <v>446</v>
      </c>
      <c r="F276" s="14">
        <v>202205</v>
      </c>
      <c r="G276" s="36" t="s">
        <v>2255</v>
      </c>
      <c r="H276" s="14">
        <v>446</v>
      </c>
      <c r="I276" s="14">
        <v>446</v>
      </c>
      <c r="J276" s="14">
        <v>446</v>
      </c>
      <c r="K276" s="37">
        <v>100</v>
      </c>
      <c r="L276" s="59" t="s">
        <v>2551</v>
      </c>
      <c r="M276" s="59" t="s">
        <v>2552</v>
      </c>
    </row>
    <row r="277" spans="1:13" x14ac:dyDescent="0.2">
      <c r="A277" s="17">
        <v>44686</v>
      </c>
      <c r="B277" s="43">
        <v>142685693</v>
      </c>
      <c r="C277" s="13">
        <v>5540246190097</v>
      </c>
      <c r="D277" s="17">
        <v>44696</v>
      </c>
      <c r="E277" s="18">
        <v>6419</v>
      </c>
      <c r="F277" s="14">
        <v>202205</v>
      </c>
      <c r="G277" s="36" t="s">
        <v>2254</v>
      </c>
      <c r="H277" s="14">
        <v>6483</v>
      </c>
      <c r="I277" s="14">
        <v>6419</v>
      </c>
      <c r="J277" s="14">
        <v>6483</v>
      </c>
      <c r="K277" s="37">
        <v>100.99704003738901</v>
      </c>
      <c r="L277" s="59" t="s">
        <v>2551</v>
      </c>
      <c r="M277" s="59" t="s">
        <v>2552</v>
      </c>
    </row>
    <row r="278" spans="1:13" x14ac:dyDescent="0.2">
      <c r="A278" s="17">
        <v>44686</v>
      </c>
      <c r="B278" s="43">
        <v>142685694</v>
      </c>
      <c r="C278" s="13">
        <v>5540246185429</v>
      </c>
      <c r="D278" s="17">
        <v>44690</v>
      </c>
      <c r="E278" s="18">
        <v>209</v>
      </c>
      <c r="F278" s="14">
        <v>202205</v>
      </c>
      <c r="G278" s="36" t="s">
        <v>2252</v>
      </c>
      <c r="H278" s="14">
        <v>209</v>
      </c>
      <c r="I278" s="14">
        <v>349</v>
      </c>
      <c r="J278" s="14">
        <v>349</v>
      </c>
      <c r="K278" s="37">
        <v>100</v>
      </c>
      <c r="L278" s="59" t="s">
        <v>2551</v>
      </c>
      <c r="M278" s="63" t="s">
        <v>2554</v>
      </c>
    </row>
    <row r="279" spans="1:13" x14ac:dyDescent="0.2">
      <c r="A279" s="20">
        <v>44686</v>
      </c>
      <c r="B279" s="43">
        <v>142685694</v>
      </c>
      <c r="C279" s="13">
        <v>5540246186325</v>
      </c>
      <c r="D279" s="20">
        <v>44690</v>
      </c>
      <c r="E279" s="21">
        <v>140</v>
      </c>
      <c r="F279" s="14">
        <v>202205</v>
      </c>
      <c r="G279" s="36" t="s">
        <v>2253</v>
      </c>
      <c r="H279" s="14">
        <v>140</v>
      </c>
      <c r="I279" s="14">
        <v>349</v>
      </c>
      <c r="J279" s="14">
        <v>349</v>
      </c>
      <c r="K279" s="37">
        <v>100</v>
      </c>
      <c r="L279" s="59" t="s">
        <v>2551</v>
      </c>
      <c r="M279" s="59" t="s">
        <v>2552</v>
      </c>
    </row>
    <row r="280" spans="1:13" x14ac:dyDescent="0.2">
      <c r="A280" s="20">
        <v>44686</v>
      </c>
      <c r="B280" s="43">
        <v>142685699</v>
      </c>
      <c r="C280" s="13">
        <v>5540246184036</v>
      </c>
      <c r="D280" s="20">
        <v>44697</v>
      </c>
      <c r="E280" s="21">
        <v>260</v>
      </c>
      <c r="F280" s="14">
        <v>202205</v>
      </c>
      <c r="G280" s="36" t="s">
        <v>2250</v>
      </c>
      <c r="H280" s="14">
        <v>260</v>
      </c>
      <c r="I280" s="14">
        <v>335</v>
      </c>
      <c r="J280" s="14">
        <v>335</v>
      </c>
      <c r="K280" s="37">
        <v>100</v>
      </c>
      <c r="L280" s="59" t="s">
        <v>2551</v>
      </c>
      <c r="M280" s="63" t="s">
        <v>2554</v>
      </c>
    </row>
    <row r="281" spans="1:13" x14ac:dyDescent="0.2">
      <c r="A281" s="17">
        <v>44686</v>
      </c>
      <c r="B281" s="43">
        <v>142685699</v>
      </c>
      <c r="C281" s="13">
        <v>5540246191596</v>
      </c>
      <c r="D281" s="17">
        <v>44697</v>
      </c>
      <c r="E281" s="18">
        <v>75</v>
      </c>
      <c r="F281" s="14">
        <v>202205</v>
      </c>
      <c r="G281" s="36" t="s">
        <v>2251</v>
      </c>
      <c r="H281" s="14">
        <v>75</v>
      </c>
      <c r="I281" s="14">
        <v>335</v>
      </c>
      <c r="J281" s="14">
        <v>335</v>
      </c>
      <c r="K281" s="37">
        <v>100</v>
      </c>
      <c r="L281" s="59" t="s">
        <v>2551</v>
      </c>
      <c r="M281" s="59" t="s">
        <v>2552</v>
      </c>
    </row>
    <row r="282" spans="1:13" x14ac:dyDescent="0.2">
      <c r="A282" s="20">
        <v>44686</v>
      </c>
      <c r="B282" s="43">
        <v>142685700</v>
      </c>
      <c r="C282" s="13">
        <v>5540246190835</v>
      </c>
      <c r="D282" s="20">
        <v>44699</v>
      </c>
      <c r="E282" s="21">
        <v>47</v>
      </c>
      <c r="F282" s="14">
        <v>202205</v>
      </c>
      <c r="G282" s="36" t="s">
        <v>2249</v>
      </c>
      <c r="H282" s="14">
        <v>47</v>
      </c>
      <c r="I282" s="14">
        <v>47</v>
      </c>
      <c r="J282" s="14">
        <v>47</v>
      </c>
      <c r="K282" s="37">
        <v>100</v>
      </c>
      <c r="L282" s="59" t="s">
        <v>2551</v>
      </c>
      <c r="M282" s="59" t="s">
        <v>2552</v>
      </c>
    </row>
    <row r="283" spans="1:13" x14ac:dyDescent="0.2">
      <c r="A283" s="17">
        <v>44686</v>
      </c>
      <c r="B283" s="43">
        <v>142685701</v>
      </c>
      <c r="C283" s="13">
        <v>5540246190835</v>
      </c>
      <c r="D283" s="17">
        <v>44706</v>
      </c>
      <c r="E283" s="18">
        <v>47</v>
      </c>
      <c r="F283" s="14">
        <v>202205</v>
      </c>
      <c r="G283" s="36" t="s">
        <v>2248</v>
      </c>
      <c r="H283" s="14">
        <v>47</v>
      </c>
      <c r="I283" s="14">
        <v>47</v>
      </c>
      <c r="J283" s="14">
        <v>47</v>
      </c>
      <c r="K283" s="37">
        <v>100</v>
      </c>
      <c r="L283" s="59" t="s">
        <v>2551</v>
      </c>
      <c r="M283" s="59" t="s">
        <v>2552</v>
      </c>
    </row>
    <row r="284" spans="1:13" x14ac:dyDescent="0.2">
      <c r="A284" s="20">
        <v>44686</v>
      </c>
      <c r="B284" s="43">
        <v>142685702</v>
      </c>
      <c r="C284" s="13">
        <v>5540246190727</v>
      </c>
      <c r="D284" s="20">
        <v>44711</v>
      </c>
      <c r="E284" s="21">
        <v>877</v>
      </c>
      <c r="F284" s="14">
        <v>202205</v>
      </c>
      <c r="G284" s="36" t="s">
        <v>2247</v>
      </c>
      <c r="H284" s="14">
        <v>877</v>
      </c>
      <c r="I284" s="14">
        <v>877</v>
      </c>
      <c r="J284" s="14">
        <v>877</v>
      </c>
      <c r="K284" s="37">
        <v>100</v>
      </c>
      <c r="L284" s="59" t="s">
        <v>2551</v>
      </c>
      <c r="M284" s="59" t="s">
        <v>2552</v>
      </c>
    </row>
    <row r="285" spans="1:13" x14ac:dyDescent="0.2">
      <c r="A285" s="17">
        <v>44686</v>
      </c>
      <c r="B285" s="43">
        <v>142685705</v>
      </c>
      <c r="C285" s="13">
        <v>5540246187995</v>
      </c>
      <c r="D285" s="17">
        <v>44690</v>
      </c>
      <c r="E285" s="18">
        <v>1337</v>
      </c>
      <c r="F285" s="14">
        <v>202205</v>
      </c>
      <c r="G285" s="36" t="s">
        <v>2246</v>
      </c>
      <c r="H285" s="14">
        <v>1253</v>
      </c>
      <c r="I285" s="14">
        <v>1337</v>
      </c>
      <c r="J285" s="14">
        <v>1253</v>
      </c>
      <c r="K285" s="37">
        <v>93.717277486911001</v>
      </c>
      <c r="L285" s="59" t="s">
        <v>2551</v>
      </c>
      <c r="M285" s="59" t="s">
        <v>2552</v>
      </c>
    </row>
    <row r="286" spans="1:13" x14ac:dyDescent="0.2">
      <c r="A286" s="20">
        <v>44686</v>
      </c>
      <c r="B286" s="43">
        <v>142685710</v>
      </c>
      <c r="C286" s="13">
        <v>5540246171796</v>
      </c>
      <c r="D286" s="20">
        <v>44686</v>
      </c>
      <c r="E286" s="21">
        <v>1123</v>
      </c>
      <c r="F286" s="14">
        <v>202205</v>
      </c>
      <c r="G286" s="36" t="s">
        <v>2245</v>
      </c>
      <c r="H286" s="14">
        <v>1123</v>
      </c>
      <c r="I286" s="14">
        <v>1123</v>
      </c>
      <c r="J286" s="14">
        <v>1123</v>
      </c>
      <c r="K286" s="37">
        <v>100</v>
      </c>
      <c r="L286" s="59" t="s">
        <v>2551</v>
      </c>
      <c r="M286" s="59" t="s">
        <v>2552</v>
      </c>
    </row>
    <row r="287" spans="1:13" x14ac:dyDescent="0.2">
      <c r="A287" s="20">
        <v>44686</v>
      </c>
      <c r="B287" s="43">
        <v>142685712</v>
      </c>
      <c r="C287" s="13">
        <v>5540246182684</v>
      </c>
      <c r="D287" s="20">
        <v>44700</v>
      </c>
      <c r="E287" s="21">
        <v>232</v>
      </c>
      <c r="F287" s="14">
        <v>202205</v>
      </c>
      <c r="G287" s="36" t="s">
        <v>2243</v>
      </c>
      <c r="H287" s="14">
        <v>209</v>
      </c>
      <c r="I287" s="14">
        <v>325</v>
      </c>
      <c r="J287" s="14">
        <v>284</v>
      </c>
      <c r="K287" s="37">
        <v>87.384615384615387</v>
      </c>
      <c r="L287" s="59" t="s">
        <v>2551</v>
      </c>
      <c r="M287" s="63" t="s">
        <v>2554</v>
      </c>
    </row>
    <row r="288" spans="1:13" x14ac:dyDescent="0.2">
      <c r="A288" s="17">
        <v>44686</v>
      </c>
      <c r="B288" s="43">
        <v>142685712</v>
      </c>
      <c r="C288" s="13">
        <v>5540246183844</v>
      </c>
      <c r="D288" s="17">
        <v>44700</v>
      </c>
      <c r="E288" s="18">
        <v>93</v>
      </c>
      <c r="F288" s="14">
        <v>202205</v>
      </c>
      <c r="G288" s="36" t="s">
        <v>2244</v>
      </c>
      <c r="H288" s="14">
        <v>75</v>
      </c>
      <c r="I288" s="14">
        <v>325</v>
      </c>
      <c r="J288" s="14">
        <v>284</v>
      </c>
      <c r="K288" s="37">
        <v>87.384615384615387</v>
      </c>
      <c r="L288" s="59" t="s">
        <v>2551</v>
      </c>
      <c r="M288" s="59" t="s">
        <v>2552</v>
      </c>
    </row>
    <row r="289" spans="1:13" x14ac:dyDescent="0.2">
      <c r="A289" s="17">
        <v>44686</v>
      </c>
      <c r="B289" s="43">
        <v>142685714</v>
      </c>
      <c r="C289" s="13">
        <v>5540246192505</v>
      </c>
      <c r="D289" s="17">
        <v>44696</v>
      </c>
      <c r="E289" s="18">
        <v>18338</v>
      </c>
      <c r="F289" s="14">
        <v>202205</v>
      </c>
      <c r="G289" s="36" t="s">
        <v>2242</v>
      </c>
      <c r="H289" s="14">
        <v>18375</v>
      </c>
      <c r="I289" s="14">
        <v>18338</v>
      </c>
      <c r="J289" s="14">
        <v>18375</v>
      </c>
      <c r="K289" s="37">
        <v>100.20176682299051</v>
      </c>
      <c r="L289" s="59" t="s">
        <v>2551</v>
      </c>
      <c r="M289" s="59" t="s">
        <v>2552</v>
      </c>
    </row>
    <row r="290" spans="1:13" x14ac:dyDescent="0.2">
      <c r="A290" s="20">
        <v>44688</v>
      </c>
      <c r="B290" s="43">
        <v>142685722</v>
      </c>
      <c r="C290" s="13">
        <v>5540246173686</v>
      </c>
      <c r="D290" s="20">
        <v>44724</v>
      </c>
      <c r="E290" s="21">
        <v>502</v>
      </c>
      <c r="F290" s="14">
        <v>202206</v>
      </c>
      <c r="G290" s="36" t="s">
        <v>2241</v>
      </c>
      <c r="H290" s="14">
        <v>279</v>
      </c>
      <c r="I290" s="14">
        <v>502</v>
      </c>
      <c r="J290" s="14">
        <v>279</v>
      </c>
      <c r="K290" s="37">
        <v>55.577689243027883</v>
      </c>
      <c r="L290" s="59" t="s">
        <v>2551</v>
      </c>
      <c r="M290" s="59" t="s">
        <v>2552</v>
      </c>
    </row>
    <row r="291" spans="1:13" x14ac:dyDescent="0.2">
      <c r="A291" s="17">
        <v>44689</v>
      </c>
      <c r="B291" s="43">
        <v>142685732</v>
      </c>
      <c r="C291" s="13">
        <v>5540246172539</v>
      </c>
      <c r="D291" s="17">
        <v>44691</v>
      </c>
      <c r="E291" s="18">
        <v>47</v>
      </c>
      <c r="F291" s="14">
        <v>202205</v>
      </c>
      <c r="G291" s="36" t="s">
        <v>2238</v>
      </c>
      <c r="H291" s="14">
        <v>47</v>
      </c>
      <c r="I291" s="14">
        <v>1764</v>
      </c>
      <c r="J291" s="14">
        <v>1096</v>
      </c>
      <c r="K291" s="37">
        <v>62.131519274376416</v>
      </c>
      <c r="L291" s="59" t="s">
        <v>2551</v>
      </c>
      <c r="M291" s="63" t="s">
        <v>2554</v>
      </c>
    </row>
    <row r="292" spans="1:13" x14ac:dyDescent="0.2">
      <c r="A292" s="20">
        <v>44689</v>
      </c>
      <c r="B292" s="43">
        <v>142685732</v>
      </c>
      <c r="C292" s="13">
        <v>5540246172978</v>
      </c>
      <c r="D292" s="20">
        <v>44691</v>
      </c>
      <c r="E292" s="21">
        <v>1253</v>
      </c>
      <c r="F292" s="14">
        <v>202205</v>
      </c>
      <c r="G292" s="36" t="s">
        <v>2239</v>
      </c>
      <c r="H292" s="14">
        <v>585</v>
      </c>
      <c r="I292" s="14">
        <v>1764</v>
      </c>
      <c r="J292" s="14">
        <v>1096</v>
      </c>
      <c r="K292" s="37">
        <v>62.131519274376416</v>
      </c>
      <c r="L292" s="59" t="s">
        <v>2551</v>
      </c>
      <c r="M292" s="63" t="s">
        <v>2554</v>
      </c>
    </row>
    <row r="293" spans="1:13" x14ac:dyDescent="0.2">
      <c r="A293" s="20">
        <v>44689</v>
      </c>
      <c r="B293" s="43">
        <v>142685732</v>
      </c>
      <c r="C293" s="13">
        <v>5540246174174</v>
      </c>
      <c r="D293" s="20">
        <v>44691</v>
      </c>
      <c r="E293" s="21">
        <v>464</v>
      </c>
      <c r="F293" s="14">
        <v>202205</v>
      </c>
      <c r="G293" s="36" t="s">
        <v>2240</v>
      </c>
      <c r="H293" s="14">
        <v>464</v>
      </c>
      <c r="I293" s="14">
        <v>1764</v>
      </c>
      <c r="J293" s="14">
        <v>1096</v>
      </c>
      <c r="K293" s="37">
        <v>62.131519274376416</v>
      </c>
      <c r="L293" s="59" t="s">
        <v>2551</v>
      </c>
      <c r="M293" s="59" t="s">
        <v>2552</v>
      </c>
    </row>
    <row r="294" spans="1:13" x14ac:dyDescent="0.2">
      <c r="A294" s="20">
        <v>44689</v>
      </c>
      <c r="B294" s="43">
        <v>142685733</v>
      </c>
      <c r="C294" s="13">
        <v>5540246171933</v>
      </c>
      <c r="D294" s="20">
        <v>44691</v>
      </c>
      <c r="E294" s="21">
        <v>669</v>
      </c>
      <c r="F294" s="14">
        <v>202205</v>
      </c>
      <c r="G294" s="36" t="s">
        <v>2234</v>
      </c>
      <c r="H294" s="14">
        <v>669</v>
      </c>
      <c r="I294" s="14">
        <v>11435</v>
      </c>
      <c r="J294" s="14">
        <v>11435</v>
      </c>
      <c r="K294" s="37">
        <v>100</v>
      </c>
      <c r="L294" s="59" t="s">
        <v>2551</v>
      </c>
      <c r="M294" s="63" t="s">
        <v>2554</v>
      </c>
    </row>
    <row r="295" spans="1:13" x14ac:dyDescent="0.2">
      <c r="A295" s="17">
        <v>44689</v>
      </c>
      <c r="B295" s="43">
        <v>142685733</v>
      </c>
      <c r="C295" s="13">
        <v>5540246176294</v>
      </c>
      <c r="D295" s="17">
        <v>44691</v>
      </c>
      <c r="E295" s="18">
        <v>1485</v>
      </c>
      <c r="F295" s="14">
        <v>202205</v>
      </c>
      <c r="G295" s="36" t="s">
        <v>2235</v>
      </c>
      <c r="H295" s="14">
        <v>1485</v>
      </c>
      <c r="I295" s="14">
        <v>11435</v>
      </c>
      <c r="J295" s="14">
        <v>11435</v>
      </c>
      <c r="K295" s="37">
        <v>100</v>
      </c>
      <c r="L295" s="59" t="s">
        <v>2551</v>
      </c>
      <c r="M295" s="63" t="s">
        <v>2554</v>
      </c>
    </row>
    <row r="296" spans="1:13" x14ac:dyDescent="0.2">
      <c r="A296" s="20">
        <v>44689</v>
      </c>
      <c r="B296" s="43">
        <v>142685733</v>
      </c>
      <c r="C296" s="13">
        <v>5540246176295</v>
      </c>
      <c r="D296" s="20">
        <v>44691</v>
      </c>
      <c r="E296" s="21">
        <v>5940</v>
      </c>
      <c r="F296" s="14">
        <v>202205</v>
      </c>
      <c r="G296" s="36" t="s">
        <v>2236</v>
      </c>
      <c r="H296" s="14">
        <v>5940</v>
      </c>
      <c r="I296" s="14">
        <v>11435</v>
      </c>
      <c r="J296" s="14">
        <v>11435</v>
      </c>
      <c r="K296" s="37">
        <v>100</v>
      </c>
      <c r="L296" s="59" t="s">
        <v>2551</v>
      </c>
      <c r="M296" s="63" t="s">
        <v>2554</v>
      </c>
    </row>
    <row r="297" spans="1:13" x14ac:dyDescent="0.2">
      <c r="A297" s="17">
        <v>44689</v>
      </c>
      <c r="B297" s="43">
        <v>142685733</v>
      </c>
      <c r="C297" s="13">
        <v>5540246187987</v>
      </c>
      <c r="D297" s="17">
        <v>44691</v>
      </c>
      <c r="E297" s="18">
        <v>3341</v>
      </c>
      <c r="F297" s="14">
        <v>202205</v>
      </c>
      <c r="G297" s="36" t="s">
        <v>2237</v>
      </c>
      <c r="H297" s="14">
        <v>3341</v>
      </c>
      <c r="I297" s="14">
        <v>11435</v>
      </c>
      <c r="J297" s="14">
        <v>11435</v>
      </c>
      <c r="K297" s="37">
        <v>100</v>
      </c>
      <c r="L297" s="59" t="s">
        <v>2551</v>
      </c>
      <c r="M297" s="59" t="s">
        <v>2552</v>
      </c>
    </row>
    <row r="298" spans="1:13" x14ac:dyDescent="0.2">
      <c r="A298" s="20">
        <v>44689</v>
      </c>
      <c r="B298" s="43">
        <v>142685736</v>
      </c>
      <c r="C298" s="13">
        <v>5540246188200</v>
      </c>
      <c r="D298" s="20">
        <v>44690</v>
      </c>
      <c r="E298" s="21">
        <v>1856</v>
      </c>
      <c r="F298" s="14">
        <v>202205</v>
      </c>
      <c r="G298" s="36" t="s">
        <v>2233</v>
      </c>
      <c r="H298" s="14">
        <v>1856</v>
      </c>
      <c r="I298" s="14">
        <v>1856</v>
      </c>
      <c r="J298" s="14">
        <v>1856</v>
      </c>
      <c r="K298" s="37">
        <v>100</v>
      </c>
      <c r="L298" s="59" t="s">
        <v>2551</v>
      </c>
      <c r="M298" s="59" t="s">
        <v>2552</v>
      </c>
    </row>
    <row r="299" spans="1:13" x14ac:dyDescent="0.2">
      <c r="A299" s="20">
        <v>44689</v>
      </c>
      <c r="B299" s="43">
        <v>142685739</v>
      </c>
      <c r="C299" s="13">
        <v>5540246175047</v>
      </c>
      <c r="D299" s="20">
        <v>44700</v>
      </c>
      <c r="E299" s="21">
        <v>279</v>
      </c>
      <c r="F299" s="14">
        <v>202205</v>
      </c>
      <c r="G299" s="36" t="s">
        <v>2229</v>
      </c>
      <c r="H299" s="14">
        <v>279</v>
      </c>
      <c r="I299" s="14">
        <v>1811</v>
      </c>
      <c r="J299" s="14">
        <v>1644</v>
      </c>
      <c r="K299" s="37">
        <v>90.778575372722244</v>
      </c>
      <c r="L299" s="59" t="s">
        <v>2551</v>
      </c>
      <c r="M299" s="63" t="s">
        <v>2554</v>
      </c>
    </row>
    <row r="300" spans="1:13" x14ac:dyDescent="0.2">
      <c r="A300" s="17">
        <v>44689</v>
      </c>
      <c r="B300" s="43">
        <v>142685739</v>
      </c>
      <c r="C300" s="13">
        <v>5540246175049</v>
      </c>
      <c r="D300" s="17">
        <v>44700</v>
      </c>
      <c r="E300" s="18">
        <v>557</v>
      </c>
      <c r="F300" s="14">
        <v>202205</v>
      </c>
      <c r="G300" s="36" t="s">
        <v>2230</v>
      </c>
      <c r="H300" s="14">
        <v>557</v>
      </c>
      <c r="I300" s="14">
        <v>1811</v>
      </c>
      <c r="J300" s="14">
        <v>1644</v>
      </c>
      <c r="K300" s="37">
        <v>90.778575372722244</v>
      </c>
      <c r="L300" s="59" t="s">
        <v>2551</v>
      </c>
      <c r="M300" s="63" t="s">
        <v>2554</v>
      </c>
    </row>
    <row r="301" spans="1:13" x14ac:dyDescent="0.2">
      <c r="A301" s="20">
        <v>44689</v>
      </c>
      <c r="B301" s="43">
        <v>142685739</v>
      </c>
      <c r="C301" s="13">
        <v>5540246175050</v>
      </c>
      <c r="D301" s="20">
        <v>44700</v>
      </c>
      <c r="E301" s="21">
        <v>557</v>
      </c>
      <c r="F301" s="14">
        <v>202205</v>
      </c>
      <c r="G301" s="36" t="s">
        <v>2231</v>
      </c>
      <c r="H301" s="14">
        <v>557</v>
      </c>
      <c r="I301" s="14">
        <v>1811</v>
      </c>
      <c r="J301" s="14">
        <v>1644</v>
      </c>
      <c r="K301" s="37">
        <v>90.778575372722244</v>
      </c>
      <c r="L301" s="59" t="s">
        <v>2551</v>
      </c>
      <c r="M301" s="63" t="s">
        <v>2554</v>
      </c>
    </row>
    <row r="302" spans="1:13" x14ac:dyDescent="0.2">
      <c r="A302" s="17">
        <v>44689</v>
      </c>
      <c r="B302" s="43">
        <v>142685739</v>
      </c>
      <c r="C302" s="13">
        <v>5540246190743</v>
      </c>
      <c r="D302" s="17">
        <v>44700</v>
      </c>
      <c r="E302" s="18">
        <v>418</v>
      </c>
      <c r="F302" s="14">
        <v>202205</v>
      </c>
      <c r="G302" s="36" t="s">
        <v>2232</v>
      </c>
      <c r="H302" s="14">
        <v>251</v>
      </c>
      <c r="I302" s="14">
        <v>1811</v>
      </c>
      <c r="J302" s="14">
        <v>1644</v>
      </c>
      <c r="K302" s="37">
        <v>90.778575372722244</v>
      </c>
      <c r="L302" s="59" t="s">
        <v>2551</v>
      </c>
      <c r="M302" s="59" t="s">
        <v>2552</v>
      </c>
    </row>
    <row r="303" spans="1:13" x14ac:dyDescent="0.2">
      <c r="A303" s="20">
        <v>44689</v>
      </c>
      <c r="B303" s="43">
        <v>142685740</v>
      </c>
      <c r="C303" s="13">
        <v>5540246171796</v>
      </c>
      <c r="D303" s="20">
        <v>44693</v>
      </c>
      <c r="E303" s="21">
        <v>1123</v>
      </c>
      <c r="F303" s="14">
        <v>202205</v>
      </c>
      <c r="G303" s="36" t="s">
        <v>2228</v>
      </c>
      <c r="H303" s="14">
        <v>1123</v>
      </c>
      <c r="I303" s="14">
        <v>1123</v>
      </c>
      <c r="J303" s="14">
        <v>1123</v>
      </c>
      <c r="K303" s="37">
        <v>100</v>
      </c>
      <c r="L303" s="59" t="s">
        <v>2551</v>
      </c>
      <c r="M303" s="59" t="s">
        <v>2552</v>
      </c>
    </row>
    <row r="304" spans="1:13" x14ac:dyDescent="0.2">
      <c r="A304" s="17">
        <v>44690</v>
      </c>
      <c r="B304" s="43">
        <v>142685759</v>
      </c>
      <c r="C304" s="13">
        <v>5540246171933</v>
      </c>
      <c r="D304" s="17">
        <v>44693</v>
      </c>
      <c r="E304" s="18">
        <v>279</v>
      </c>
      <c r="F304" s="14">
        <v>202205</v>
      </c>
      <c r="G304" s="36" t="s">
        <v>2226</v>
      </c>
      <c r="H304" s="14">
        <v>223</v>
      </c>
      <c r="I304" s="14">
        <v>1764</v>
      </c>
      <c r="J304" s="14">
        <v>1708</v>
      </c>
      <c r="K304" s="37">
        <v>96.825396825396822</v>
      </c>
      <c r="L304" s="59" t="s">
        <v>2551</v>
      </c>
      <c r="M304" s="63" t="s">
        <v>2554</v>
      </c>
    </row>
    <row r="305" spans="1:13" x14ac:dyDescent="0.2">
      <c r="A305" s="17">
        <v>44690</v>
      </c>
      <c r="B305" s="43">
        <v>142685759</v>
      </c>
      <c r="C305" s="13">
        <v>5540246188200</v>
      </c>
      <c r="D305" s="17">
        <v>44693</v>
      </c>
      <c r="E305" s="18">
        <v>1485</v>
      </c>
      <c r="F305" s="14">
        <v>202205</v>
      </c>
      <c r="G305" s="36" t="s">
        <v>2227</v>
      </c>
      <c r="H305" s="14">
        <v>1485</v>
      </c>
      <c r="I305" s="14">
        <v>1764</v>
      </c>
      <c r="J305" s="14">
        <v>1708</v>
      </c>
      <c r="K305" s="37">
        <v>96.825396825396822</v>
      </c>
      <c r="L305" s="59" t="s">
        <v>2551</v>
      </c>
      <c r="M305" s="59" t="s">
        <v>2552</v>
      </c>
    </row>
    <row r="306" spans="1:13" x14ac:dyDescent="0.2">
      <c r="A306" s="17">
        <v>44690</v>
      </c>
      <c r="B306" s="43">
        <v>142685777</v>
      </c>
      <c r="C306" s="13">
        <v>5540246184617</v>
      </c>
      <c r="D306" s="17">
        <v>44690</v>
      </c>
      <c r="E306" s="18">
        <v>22922</v>
      </c>
      <c r="F306" s="14">
        <v>202205</v>
      </c>
      <c r="G306" s="36" t="s">
        <v>2225</v>
      </c>
      <c r="H306" s="14">
        <v>22922</v>
      </c>
      <c r="I306" s="14">
        <v>22922</v>
      </c>
      <c r="J306" s="14">
        <v>22922</v>
      </c>
      <c r="K306" s="37">
        <v>100</v>
      </c>
      <c r="L306" s="59" t="s">
        <v>2551</v>
      </c>
      <c r="M306" s="59" t="s">
        <v>2552</v>
      </c>
    </row>
    <row r="307" spans="1:13" x14ac:dyDescent="0.2">
      <c r="A307" s="20">
        <v>44690</v>
      </c>
      <c r="B307" s="43">
        <v>142685780</v>
      </c>
      <c r="C307" s="13">
        <v>5540246186351</v>
      </c>
      <c r="D307" s="20">
        <v>44698</v>
      </c>
      <c r="E307" s="21">
        <v>564</v>
      </c>
      <c r="F307" s="14">
        <v>202205</v>
      </c>
      <c r="G307" s="36" t="s">
        <v>2223</v>
      </c>
      <c r="H307" s="14">
        <v>564</v>
      </c>
      <c r="I307" s="14">
        <v>2444</v>
      </c>
      <c r="J307" s="14">
        <v>2444</v>
      </c>
      <c r="K307" s="37">
        <v>100</v>
      </c>
      <c r="L307" s="59" t="s">
        <v>2551</v>
      </c>
      <c r="M307" s="63" t="s">
        <v>2554</v>
      </c>
    </row>
    <row r="308" spans="1:13" x14ac:dyDescent="0.2">
      <c r="A308" s="17">
        <v>44690</v>
      </c>
      <c r="B308" s="43">
        <v>142685780</v>
      </c>
      <c r="C308" s="13">
        <v>5540246186352</v>
      </c>
      <c r="D308" s="17">
        <v>44698</v>
      </c>
      <c r="E308" s="18">
        <v>1880</v>
      </c>
      <c r="F308" s="14">
        <v>202205</v>
      </c>
      <c r="G308" s="36" t="s">
        <v>2224</v>
      </c>
      <c r="H308" s="14">
        <v>1880</v>
      </c>
      <c r="I308" s="14">
        <v>2444</v>
      </c>
      <c r="J308" s="14">
        <v>2444</v>
      </c>
      <c r="K308" s="37">
        <v>100</v>
      </c>
      <c r="L308" s="59" t="s">
        <v>2551</v>
      </c>
      <c r="M308" s="59" t="s">
        <v>2552</v>
      </c>
    </row>
    <row r="309" spans="1:13" x14ac:dyDescent="0.2">
      <c r="A309" s="20">
        <v>44690</v>
      </c>
      <c r="B309" s="43">
        <v>142685783</v>
      </c>
      <c r="C309" s="13">
        <v>5540246170256</v>
      </c>
      <c r="D309" s="20">
        <v>44699</v>
      </c>
      <c r="E309" s="21">
        <v>3527</v>
      </c>
      <c r="F309" s="14">
        <v>202205</v>
      </c>
      <c r="G309" s="36" t="s">
        <v>2221</v>
      </c>
      <c r="H309" s="14">
        <v>3527</v>
      </c>
      <c r="I309" s="14">
        <v>3787</v>
      </c>
      <c r="J309" s="14">
        <v>3748</v>
      </c>
      <c r="K309" s="37">
        <v>98.970161077369951</v>
      </c>
      <c r="L309" s="59" t="s">
        <v>2551</v>
      </c>
      <c r="M309" s="63" t="s">
        <v>2554</v>
      </c>
    </row>
    <row r="310" spans="1:13" x14ac:dyDescent="0.2">
      <c r="A310" s="17">
        <v>44690</v>
      </c>
      <c r="B310" s="43">
        <v>142685783</v>
      </c>
      <c r="C310" s="13">
        <v>5540246171888</v>
      </c>
      <c r="D310" s="17">
        <v>44699</v>
      </c>
      <c r="E310" s="18">
        <v>260</v>
      </c>
      <c r="F310" s="14">
        <v>202205</v>
      </c>
      <c r="G310" s="36" t="s">
        <v>2222</v>
      </c>
      <c r="H310" s="14">
        <v>221</v>
      </c>
      <c r="I310" s="14">
        <v>3787</v>
      </c>
      <c r="J310" s="14">
        <v>3748</v>
      </c>
      <c r="K310" s="37">
        <v>98.970161077369951</v>
      </c>
      <c r="L310" s="59" t="s">
        <v>2551</v>
      </c>
      <c r="M310" s="59" t="s">
        <v>2552</v>
      </c>
    </row>
    <row r="311" spans="1:13" x14ac:dyDescent="0.2">
      <c r="A311" s="20">
        <v>44690</v>
      </c>
      <c r="B311" s="43">
        <v>142685793</v>
      </c>
      <c r="C311" s="13">
        <v>5540246190092</v>
      </c>
      <c r="D311" s="20">
        <v>44724</v>
      </c>
      <c r="E311" s="21">
        <v>116</v>
      </c>
      <c r="F311" s="14">
        <v>202206</v>
      </c>
      <c r="G311" s="36" t="s">
        <v>2220</v>
      </c>
      <c r="H311" s="14">
        <v>116</v>
      </c>
      <c r="I311" s="14">
        <v>116</v>
      </c>
      <c r="J311" s="14">
        <v>116</v>
      </c>
      <c r="K311" s="37">
        <v>100</v>
      </c>
      <c r="L311" s="59" t="s">
        <v>2551</v>
      </c>
      <c r="M311" s="59" t="s">
        <v>2552</v>
      </c>
    </row>
    <row r="312" spans="1:13" x14ac:dyDescent="0.2">
      <c r="A312" s="20">
        <v>44691</v>
      </c>
      <c r="B312" s="43">
        <v>142685797</v>
      </c>
      <c r="C312" s="13">
        <v>5540246171933</v>
      </c>
      <c r="D312" s="20">
        <v>44696</v>
      </c>
      <c r="E312" s="21">
        <v>836</v>
      </c>
      <c r="F312" s="14">
        <v>202205</v>
      </c>
      <c r="G312" s="36" t="s">
        <v>2219</v>
      </c>
      <c r="H312" s="14">
        <v>836</v>
      </c>
      <c r="I312" s="14">
        <v>836</v>
      </c>
      <c r="J312" s="14">
        <v>836</v>
      </c>
      <c r="K312" s="37">
        <v>100</v>
      </c>
      <c r="L312" s="59" t="s">
        <v>2551</v>
      </c>
      <c r="M312" s="59" t="s">
        <v>2552</v>
      </c>
    </row>
    <row r="313" spans="1:13" x14ac:dyDescent="0.2">
      <c r="A313" s="20">
        <v>44691</v>
      </c>
      <c r="B313" s="43">
        <v>142685798</v>
      </c>
      <c r="C313" s="13">
        <v>5540246188175</v>
      </c>
      <c r="D313" s="20">
        <v>44696</v>
      </c>
      <c r="E313" s="21">
        <v>93</v>
      </c>
      <c r="F313" s="14">
        <v>202205</v>
      </c>
      <c r="G313" s="36" t="s">
        <v>2217</v>
      </c>
      <c r="H313" s="14">
        <v>93</v>
      </c>
      <c r="I313" s="14">
        <v>4102</v>
      </c>
      <c r="J313" s="14">
        <v>4102</v>
      </c>
      <c r="K313" s="37">
        <v>100</v>
      </c>
      <c r="L313" s="59" t="s">
        <v>2551</v>
      </c>
      <c r="M313" s="63" t="s">
        <v>2554</v>
      </c>
    </row>
    <row r="314" spans="1:13" x14ac:dyDescent="0.2">
      <c r="A314" s="17">
        <v>44691</v>
      </c>
      <c r="B314" s="43">
        <v>142685798</v>
      </c>
      <c r="C314" s="13">
        <v>5540246192102</v>
      </c>
      <c r="D314" s="17">
        <v>44696</v>
      </c>
      <c r="E314" s="18">
        <v>4009</v>
      </c>
      <c r="F314" s="14">
        <v>202205</v>
      </c>
      <c r="G314" s="36" t="s">
        <v>2218</v>
      </c>
      <c r="H314" s="14">
        <v>4009</v>
      </c>
      <c r="I314" s="14">
        <v>4102</v>
      </c>
      <c r="J314" s="14">
        <v>4102</v>
      </c>
      <c r="K314" s="37">
        <v>100</v>
      </c>
      <c r="L314" s="59" t="s">
        <v>2551</v>
      </c>
      <c r="M314" s="59" t="s">
        <v>2552</v>
      </c>
    </row>
    <row r="315" spans="1:13" x14ac:dyDescent="0.2">
      <c r="A315" s="17">
        <v>44691</v>
      </c>
      <c r="B315" s="43">
        <v>142685802</v>
      </c>
      <c r="C315" s="13">
        <v>5540246171759</v>
      </c>
      <c r="D315" s="17">
        <v>44697</v>
      </c>
      <c r="E315" s="18">
        <v>6264</v>
      </c>
      <c r="F315" s="14">
        <v>202205</v>
      </c>
      <c r="G315" s="36" t="s">
        <v>2214</v>
      </c>
      <c r="H315" s="14">
        <v>6264</v>
      </c>
      <c r="I315" s="14">
        <v>20277</v>
      </c>
      <c r="J315" s="14">
        <v>20277</v>
      </c>
      <c r="K315" s="37">
        <v>100</v>
      </c>
      <c r="L315" s="59" t="s">
        <v>2551</v>
      </c>
      <c r="M315" s="63" t="s">
        <v>2554</v>
      </c>
    </row>
    <row r="316" spans="1:13" x14ac:dyDescent="0.2">
      <c r="A316" s="20">
        <v>44691</v>
      </c>
      <c r="B316" s="43">
        <v>142685802</v>
      </c>
      <c r="C316" s="13">
        <v>5540246177132</v>
      </c>
      <c r="D316" s="20">
        <v>44697</v>
      </c>
      <c r="E316" s="21">
        <v>7888</v>
      </c>
      <c r="F316" s="14">
        <v>202205</v>
      </c>
      <c r="G316" s="36" t="s">
        <v>2215</v>
      </c>
      <c r="H316" s="14">
        <v>7888</v>
      </c>
      <c r="I316" s="14">
        <v>20277</v>
      </c>
      <c r="J316" s="14">
        <v>20277</v>
      </c>
      <c r="K316" s="37">
        <v>100</v>
      </c>
      <c r="L316" s="59" t="s">
        <v>2551</v>
      </c>
      <c r="M316" s="63" t="s">
        <v>2554</v>
      </c>
    </row>
    <row r="317" spans="1:13" x14ac:dyDescent="0.2">
      <c r="A317" s="17">
        <v>44691</v>
      </c>
      <c r="B317" s="43">
        <v>142685802</v>
      </c>
      <c r="C317" s="13">
        <v>5540246177133</v>
      </c>
      <c r="D317" s="17">
        <v>44697</v>
      </c>
      <c r="E317" s="18">
        <v>6125</v>
      </c>
      <c r="F317" s="14">
        <v>202205</v>
      </c>
      <c r="G317" s="36" t="s">
        <v>2216</v>
      </c>
      <c r="H317" s="14">
        <v>6125</v>
      </c>
      <c r="I317" s="14">
        <v>20277</v>
      </c>
      <c r="J317" s="14">
        <v>20277</v>
      </c>
      <c r="K317" s="37">
        <v>100</v>
      </c>
      <c r="L317" s="59" t="s">
        <v>2551</v>
      </c>
      <c r="M317" s="59" t="s">
        <v>2552</v>
      </c>
    </row>
    <row r="318" spans="1:13" x14ac:dyDescent="0.2">
      <c r="A318" s="17">
        <v>44691</v>
      </c>
      <c r="B318" s="43">
        <v>142685807</v>
      </c>
      <c r="C318" s="13">
        <v>5540246188583</v>
      </c>
      <c r="D318" s="17">
        <v>44699</v>
      </c>
      <c r="E318" s="18">
        <v>2784</v>
      </c>
      <c r="F318" s="14">
        <v>202205</v>
      </c>
      <c r="G318" s="36" t="s">
        <v>2213</v>
      </c>
      <c r="H318" s="14">
        <v>2784</v>
      </c>
      <c r="I318" s="14">
        <v>2784</v>
      </c>
      <c r="J318" s="14">
        <v>2784</v>
      </c>
      <c r="K318" s="37">
        <v>100</v>
      </c>
      <c r="L318" s="59" t="s">
        <v>2551</v>
      </c>
      <c r="M318" s="59" t="s">
        <v>2552</v>
      </c>
    </row>
    <row r="319" spans="1:13" x14ac:dyDescent="0.2">
      <c r="A319" s="17">
        <v>44691</v>
      </c>
      <c r="B319" s="43">
        <v>142685811</v>
      </c>
      <c r="C319" s="13">
        <v>5540246192264</v>
      </c>
      <c r="D319" s="17">
        <v>44724</v>
      </c>
      <c r="E319" s="18">
        <v>483</v>
      </c>
      <c r="F319" s="14">
        <v>202206</v>
      </c>
      <c r="G319" s="36" t="s">
        <v>2211</v>
      </c>
      <c r="H319" s="14">
        <v>483</v>
      </c>
      <c r="I319" s="14">
        <v>1783</v>
      </c>
      <c r="J319" s="14">
        <v>1783</v>
      </c>
      <c r="K319" s="37">
        <v>100</v>
      </c>
      <c r="L319" s="59" t="s">
        <v>2551</v>
      </c>
      <c r="M319" s="63" t="s">
        <v>2554</v>
      </c>
    </row>
    <row r="320" spans="1:13" x14ac:dyDescent="0.2">
      <c r="A320" s="20">
        <v>44691</v>
      </c>
      <c r="B320" s="43">
        <v>142685811</v>
      </c>
      <c r="C320" s="13">
        <v>5540246192265</v>
      </c>
      <c r="D320" s="20">
        <v>44724</v>
      </c>
      <c r="E320" s="21">
        <v>1300</v>
      </c>
      <c r="F320" s="14">
        <v>202206</v>
      </c>
      <c r="G320" s="36" t="s">
        <v>2212</v>
      </c>
      <c r="H320" s="14">
        <v>1300</v>
      </c>
      <c r="I320" s="14">
        <v>1783</v>
      </c>
      <c r="J320" s="14">
        <v>1783</v>
      </c>
      <c r="K320" s="37">
        <v>100</v>
      </c>
      <c r="L320" s="59" t="s">
        <v>2551</v>
      </c>
      <c r="M320" s="59" t="s">
        <v>2552</v>
      </c>
    </row>
    <row r="321" spans="1:13" x14ac:dyDescent="0.2">
      <c r="A321" s="17">
        <v>44691</v>
      </c>
      <c r="B321" s="43">
        <v>142685812</v>
      </c>
      <c r="C321" s="13">
        <v>5540246192264</v>
      </c>
      <c r="D321" s="17">
        <v>44731</v>
      </c>
      <c r="E321" s="18">
        <v>928</v>
      </c>
      <c r="F321" s="14">
        <v>202206</v>
      </c>
      <c r="G321" s="36" t="s">
        <v>2209</v>
      </c>
      <c r="H321" s="14">
        <v>928</v>
      </c>
      <c r="I321" s="14">
        <v>1782</v>
      </c>
      <c r="J321" s="14">
        <v>1782</v>
      </c>
      <c r="K321" s="37">
        <v>100</v>
      </c>
      <c r="L321" s="59" t="s">
        <v>2551</v>
      </c>
      <c r="M321" s="63" t="s">
        <v>2554</v>
      </c>
    </row>
    <row r="322" spans="1:13" x14ac:dyDescent="0.2">
      <c r="A322" s="20">
        <v>44691</v>
      </c>
      <c r="B322" s="43">
        <v>142685812</v>
      </c>
      <c r="C322" s="13">
        <v>5540246192265</v>
      </c>
      <c r="D322" s="20">
        <v>44731</v>
      </c>
      <c r="E322" s="21">
        <v>854</v>
      </c>
      <c r="F322" s="14">
        <v>202206</v>
      </c>
      <c r="G322" s="36" t="s">
        <v>2210</v>
      </c>
      <c r="H322" s="14">
        <v>854</v>
      </c>
      <c r="I322" s="14">
        <v>1782</v>
      </c>
      <c r="J322" s="14">
        <v>1782</v>
      </c>
      <c r="K322" s="37">
        <v>100</v>
      </c>
      <c r="L322" s="59" t="s">
        <v>2551</v>
      </c>
      <c r="M322" s="59" t="s">
        <v>2552</v>
      </c>
    </row>
    <row r="323" spans="1:13" x14ac:dyDescent="0.2">
      <c r="A323" s="17">
        <v>44691</v>
      </c>
      <c r="B323" s="43">
        <v>142685814</v>
      </c>
      <c r="C323" s="13">
        <v>5540246186011</v>
      </c>
      <c r="D323" s="17">
        <v>44691</v>
      </c>
      <c r="E323" s="18">
        <v>47</v>
      </c>
      <c r="F323" s="14">
        <v>202205</v>
      </c>
      <c r="G323" s="36" t="s">
        <v>2208</v>
      </c>
      <c r="H323" s="14">
        <v>47</v>
      </c>
      <c r="I323" s="14">
        <v>47</v>
      </c>
      <c r="J323" s="14">
        <v>47</v>
      </c>
      <c r="K323" s="37">
        <v>100</v>
      </c>
      <c r="L323" s="59" t="s">
        <v>2551</v>
      </c>
      <c r="M323" s="59" t="s">
        <v>2552</v>
      </c>
    </row>
    <row r="324" spans="1:13" x14ac:dyDescent="0.2">
      <c r="A324" s="17">
        <v>44691</v>
      </c>
      <c r="B324" s="43">
        <v>142685817</v>
      </c>
      <c r="C324" s="13">
        <v>5540246192264</v>
      </c>
      <c r="D324" s="17">
        <v>44738</v>
      </c>
      <c r="E324" s="18">
        <v>372</v>
      </c>
      <c r="F324" s="14">
        <v>202206</v>
      </c>
      <c r="G324" s="36" t="s">
        <v>2206</v>
      </c>
      <c r="H324" s="14">
        <v>297</v>
      </c>
      <c r="I324" s="14">
        <v>1783</v>
      </c>
      <c r="J324" s="14">
        <v>1782</v>
      </c>
      <c r="K324" s="37">
        <v>99.943914750420632</v>
      </c>
      <c r="L324" s="59" t="s">
        <v>2551</v>
      </c>
      <c r="M324" s="63" t="s">
        <v>2554</v>
      </c>
    </row>
    <row r="325" spans="1:13" x14ac:dyDescent="0.2">
      <c r="A325" s="20">
        <v>44691</v>
      </c>
      <c r="B325" s="43">
        <v>142685817</v>
      </c>
      <c r="C325" s="13">
        <v>5540246192265</v>
      </c>
      <c r="D325" s="20">
        <v>44738</v>
      </c>
      <c r="E325" s="21">
        <v>1411</v>
      </c>
      <c r="F325" s="14">
        <v>202206</v>
      </c>
      <c r="G325" s="36" t="s">
        <v>2207</v>
      </c>
      <c r="H325" s="14">
        <v>1485</v>
      </c>
      <c r="I325" s="14">
        <v>1783</v>
      </c>
      <c r="J325" s="14">
        <v>1782</v>
      </c>
      <c r="K325" s="37">
        <v>99.943914750420632</v>
      </c>
      <c r="L325" s="59" t="s">
        <v>2551</v>
      </c>
      <c r="M325" s="59" t="s">
        <v>2552</v>
      </c>
    </row>
    <row r="326" spans="1:13" x14ac:dyDescent="0.2">
      <c r="A326" s="17">
        <v>44693</v>
      </c>
      <c r="B326" s="43">
        <v>142695834</v>
      </c>
      <c r="C326" s="13">
        <v>5540246172669</v>
      </c>
      <c r="D326" s="17">
        <v>44697</v>
      </c>
      <c r="E326" s="18">
        <v>279</v>
      </c>
      <c r="F326" s="14">
        <v>202205</v>
      </c>
      <c r="G326" s="36" t="s">
        <v>2203</v>
      </c>
      <c r="H326" s="14">
        <v>279</v>
      </c>
      <c r="I326" s="14">
        <v>1625</v>
      </c>
      <c r="J326" s="14">
        <v>1625</v>
      </c>
      <c r="K326" s="37">
        <v>100</v>
      </c>
      <c r="L326" s="59" t="s">
        <v>2551</v>
      </c>
      <c r="M326" s="63" t="s">
        <v>2554</v>
      </c>
    </row>
    <row r="327" spans="1:13" x14ac:dyDescent="0.2">
      <c r="A327" s="20">
        <v>44693</v>
      </c>
      <c r="B327" s="43">
        <v>142695834</v>
      </c>
      <c r="C327" s="13">
        <v>5540246172978</v>
      </c>
      <c r="D327" s="20">
        <v>44697</v>
      </c>
      <c r="E327" s="21">
        <v>1253</v>
      </c>
      <c r="F327" s="14">
        <v>202205</v>
      </c>
      <c r="G327" s="36" t="s">
        <v>2204</v>
      </c>
      <c r="H327" s="14">
        <v>1253</v>
      </c>
      <c r="I327" s="14">
        <v>1625</v>
      </c>
      <c r="J327" s="14">
        <v>1625</v>
      </c>
      <c r="K327" s="37">
        <v>100</v>
      </c>
      <c r="L327" s="59" t="s">
        <v>2551</v>
      </c>
      <c r="M327" s="63" t="s">
        <v>2554</v>
      </c>
    </row>
    <row r="328" spans="1:13" x14ac:dyDescent="0.2">
      <c r="A328" s="20">
        <v>44693</v>
      </c>
      <c r="B328" s="43">
        <v>142695834</v>
      </c>
      <c r="C328" s="13">
        <v>5540246188175</v>
      </c>
      <c r="D328" s="20">
        <v>44697</v>
      </c>
      <c r="E328" s="21">
        <v>93</v>
      </c>
      <c r="F328" s="14">
        <v>202205</v>
      </c>
      <c r="G328" s="36" t="s">
        <v>2205</v>
      </c>
      <c r="H328" s="14">
        <v>93</v>
      </c>
      <c r="I328" s="14">
        <v>1625</v>
      </c>
      <c r="J328" s="14">
        <v>1625</v>
      </c>
      <c r="K328" s="37">
        <v>100</v>
      </c>
      <c r="L328" s="59" t="s">
        <v>2551</v>
      </c>
      <c r="M328" s="59" t="s">
        <v>2552</v>
      </c>
    </row>
    <row r="329" spans="1:13" x14ac:dyDescent="0.2">
      <c r="A329" s="20">
        <v>44693</v>
      </c>
      <c r="B329" s="43">
        <v>142695835</v>
      </c>
      <c r="C329" s="13">
        <v>5540246171933</v>
      </c>
      <c r="D329" s="20">
        <v>44697</v>
      </c>
      <c r="E329" s="21">
        <v>557</v>
      </c>
      <c r="F329" s="14">
        <v>202205</v>
      </c>
      <c r="G329" s="36" t="s">
        <v>2200</v>
      </c>
      <c r="H329" s="14">
        <v>557</v>
      </c>
      <c r="I329" s="14">
        <v>6497</v>
      </c>
      <c r="J329" s="14">
        <v>6275</v>
      </c>
      <c r="K329" s="37">
        <v>96.58303832538094</v>
      </c>
      <c r="L329" s="59" t="s">
        <v>2551</v>
      </c>
      <c r="M329" s="63" t="s">
        <v>2554</v>
      </c>
    </row>
    <row r="330" spans="1:13" x14ac:dyDescent="0.2">
      <c r="A330" s="17">
        <v>44693</v>
      </c>
      <c r="B330" s="43">
        <v>142695835</v>
      </c>
      <c r="C330" s="13">
        <v>5540246176295</v>
      </c>
      <c r="D330" s="17">
        <v>44697</v>
      </c>
      <c r="E330" s="18">
        <v>4455</v>
      </c>
      <c r="F330" s="14">
        <v>202205</v>
      </c>
      <c r="G330" s="36" t="s">
        <v>2201</v>
      </c>
      <c r="H330" s="14">
        <v>4455</v>
      </c>
      <c r="I330" s="14">
        <v>6497</v>
      </c>
      <c r="J330" s="14">
        <v>6275</v>
      </c>
      <c r="K330" s="37">
        <v>96.58303832538094</v>
      </c>
      <c r="L330" s="59" t="s">
        <v>2551</v>
      </c>
      <c r="M330" s="63" t="s">
        <v>2554</v>
      </c>
    </row>
    <row r="331" spans="1:13" x14ac:dyDescent="0.2">
      <c r="A331" s="20">
        <v>44693</v>
      </c>
      <c r="B331" s="43">
        <v>142695835</v>
      </c>
      <c r="C331" s="13">
        <v>5540246188200</v>
      </c>
      <c r="D331" s="20">
        <v>44697</v>
      </c>
      <c r="E331" s="21">
        <v>1485</v>
      </c>
      <c r="F331" s="14">
        <v>202205</v>
      </c>
      <c r="G331" s="36" t="s">
        <v>2202</v>
      </c>
      <c r="H331" s="14">
        <v>1263</v>
      </c>
      <c r="I331" s="14">
        <v>6497</v>
      </c>
      <c r="J331" s="14">
        <v>6275</v>
      </c>
      <c r="K331" s="37">
        <v>96.58303832538094</v>
      </c>
      <c r="L331" s="59" t="s">
        <v>2551</v>
      </c>
      <c r="M331" s="59" t="s">
        <v>2552</v>
      </c>
    </row>
    <row r="332" spans="1:13" x14ac:dyDescent="0.2">
      <c r="A332" s="17">
        <v>44693</v>
      </c>
      <c r="B332" s="43">
        <v>142695837</v>
      </c>
      <c r="C332" s="13">
        <v>5540246183589</v>
      </c>
      <c r="D332" s="17">
        <v>44703</v>
      </c>
      <c r="E332" s="18">
        <v>1300</v>
      </c>
      <c r="F332" s="14">
        <v>202205</v>
      </c>
      <c r="G332" s="36" t="s">
        <v>2197</v>
      </c>
      <c r="H332" s="14">
        <v>1300</v>
      </c>
      <c r="I332" s="14">
        <v>4308</v>
      </c>
      <c r="J332" s="14">
        <v>4308</v>
      </c>
      <c r="K332" s="37">
        <v>100</v>
      </c>
      <c r="L332" s="59" t="s">
        <v>2551</v>
      </c>
      <c r="M332" s="63" t="s">
        <v>2554</v>
      </c>
    </row>
    <row r="333" spans="1:13" x14ac:dyDescent="0.2">
      <c r="A333" s="20">
        <v>44693</v>
      </c>
      <c r="B333" s="43">
        <v>142695837</v>
      </c>
      <c r="C333" s="13">
        <v>5540246186351</v>
      </c>
      <c r="D333" s="20">
        <v>44703</v>
      </c>
      <c r="E333" s="21">
        <v>1128</v>
      </c>
      <c r="F333" s="14">
        <v>202205</v>
      </c>
      <c r="G333" s="36" t="s">
        <v>2198</v>
      </c>
      <c r="H333" s="14">
        <v>1128</v>
      </c>
      <c r="I333" s="14">
        <v>4308</v>
      </c>
      <c r="J333" s="14">
        <v>4308</v>
      </c>
      <c r="K333" s="37">
        <v>100</v>
      </c>
      <c r="L333" s="59" t="s">
        <v>2551</v>
      </c>
      <c r="M333" s="63" t="s">
        <v>2554</v>
      </c>
    </row>
    <row r="334" spans="1:13" x14ac:dyDescent="0.2">
      <c r="A334" s="17">
        <v>44693</v>
      </c>
      <c r="B334" s="43">
        <v>142695837</v>
      </c>
      <c r="C334" s="13">
        <v>5540246186352</v>
      </c>
      <c r="D334" s="17">
        <v>44703</v>
      </c>
      <c r="E334" s="18">
        <v>1880</v>
      </c>
      <c r="F334" s="14">
        <v>202205</v>
      </c>
      <c r="G334" s="36" t="s">
        <v>2199</v>
      </c>
      <c r="H334" s="14">
        <v>1880</v>
      </c>
      <c r="I334" s="14">
        <v>4308</v>
      </c>
      <c r="J334" s="14">
        <v>4308</v>
      </c>
      <c r="K334" s="37">
        <v>100</v>
      </c>
      <c r="L334" s="59" t="s">
        <v>2551</v>
      </c>
      <c r="M334" s="59" t="s">
        <v>2552</v>
      </c>
    </row>
    <row r="335" spans="1:13" x14ac:dyDescent="0.2">
      <c r="A335" s="17">
        <v>44693</v>
      </c>
      <c r="B335" s="43">
        <v>142695839</v>
      </c>
      <c r="C335" s="13">
        <v>5540246183554</v>
      </c>
      <c r="D335" s="17">
        <v>44706</v>
      </c>
      <c r="E335" s="18">
        <v>891</v>
      </c>
      <c r="F335" s="14">
        <v>202205</v>
      </c>
      <c r="G335" s="36" t="s">
        <v>2190</v>
      </c>
      <c r="H335" s="14">
        <v>891</v>
      </c>
      <c r="I335" s="14">
        <v>11771</v>
      </c>
      <c r="J335" s="14">
        <v>11771</v>
      </c>
      <c r="K335" s="37">
        <v>100</v>
      </c>
      <c r="L335" s="59" t="s">
        <v>2551</v>
      </c>
      <c r="M335" s="63" t="s">
        <v>2554</v>
      </c>
    </row>
    <row r="336" spans="1:13" x14ac:dyDescent="0.2">
      <c r="A336" s="20">
        <v>44693</v>
      </c>
      <c r="B336" s="43">
        <v>142695839</v>
      </c>
      <c r="C336" s="13">
        <v>5540246183556</v>
      </c>
      <c r="D336" s="20">
        <v>44706</v>
      </c>
      <c r="E336" s="21">
        <v>1782</v>
      </c>
      <c r="F336" s="14">
        <v>202205</v>
      </c>
      <c r="G336" s="36" t="s">
        <v>2191</v>
      </c>
      <c r="H336" s="14">
        <v>1782</v>
      </c>
      <c r="I336" s="14">
        <v>11771</v>
      </c>
      <c r="J336" s="14">
        <v>11771</v>
      </c>
      <c r="K336" s="37">
        <v>100</v>
      </c>
      <c r="L336" s="59" t="s">
        <v>2551</v>
      </c>
      <c r="M336" s="63" t="s">
        <v>2554</v>
      </c>
    </row>
    <row r="337" spans="1:13" x14ac:dyDescent="0.2">
      <c r="A337" s="17">
        <v>44693</v>
      </c>
      <c r="B337" s="43">
        <v>142695839</v>
      </c>
      <c r="C337" s="13">
        <v>5540246183558</v>
      </c>
      <c r="D337" s="17">
        <v>44706</v>
      </c>
      <c r="E337" s="18">
        <v>2599</v>
      </c>
      <c r="F337" s="14">
        <v>202205</v>
      </c>
      <c r="G337" s="36" t="s">
        <v>2192</v>
      </c>
      <c r="H337" s="14">
        <v>2599</v>
      </c>
      <c r="I337" s="14">
        <v>11771</v>
      </c>
      <c r="J337" s="14">
        <v>11771</v>
      </c>
      <c r="K337" s="37">
        <v>100</v>
      </c>
      <c r="L337" s="59" t="s">
        <v>2551</v>
      </c>
      <c r="M337" s="63" t="s">
        <v>2554</v>
      </c>
    </row>
    <row r="338" spans="1:13" x14ac:dyDescent="0.2">
      <c r="A338" s="20">
        <v>44693</v>
      </c>
      <c r="B338" s="43">
        <v>142695839</v>
      </c>
      <c r="C338" s="13">
        <v>5540246192209</v>
      </c>
      <c r="D338" s="20">
        <v>44706</v>
      </c>
      <c r="E338" s="21">
        <v>2228</v>
      </c>
      <c r="F338" s="14">
        <v>202205</v>
      </c>
      <c r="G338" s="36" t="s">
        <v>2193</v>
      </c>
      <c r="H338" s="14">
        <v>2228</v>
      </c>
      <c r="I338" s="14">
        <v>11771</v>
      </c>
      <c r="J338" s="14">
        <v>11771</v>
      </c>
      <c r="K338" s="37">
        <v>100</v>
      </c>
      <c r="L338" s="59" t="s">
        <v>2551</v>
      </c>
      <c r="M338" s="63" t="s">
        <v>2554</v>
      </c>
    </row>
    <row r="339" spans="1:13" x14ac:dyDescent="0.2">
      <c r="A339" s="17">
        <v>44693</v>
      </c>
      <c r="B339" s="43">
        <v>142695839</v>
      </c>
      <c r="C339" s="13">
        <v>5540246192462</v>
      </c>
      <c r="D339" s="17">
        <v>44706</v>
      </c>
      <c r="E339" s="18">
        <v>2228</v>
      </c>
      <c r="F339" s="14">
        <v>202205</v>
      </c>
      <c r="G339" s="36" t="s">
        <v>2194</v>
      </c>
      <c r="H339" s="14">
        <v>2228</v>
      </c>
      <c r="I339" s="14">
        <v>11771</v>
      </c>
      <c r="J339" s="14">
        <v>11771</v>
      </c>
      <c r="K339" s="37">
        <v>100</v>
      </c>
      <c r="L339" s="59" t="s">
        <v>2551</v>
      </c>
      <c r="M339" s="63" t="s">
        <v>2554</v>
      </c>
    </row>
    <row r="340" spans="1:13" x14ac:dyDescent="0.2">
      <c r="A340" s="20">
        <v>44693</v>
      </c>
      <c r="B340" s="43">
        <v>142695839</v>
      </c>
      <c r="C340" s="13">
        <v>5540246192594</v>
      </c>
      <c r="D340" s="20">
        <v>44706</v>
      </c>
      <c r="E340" s="21">
        <v>743</v>
      </c>
      <c r="F340" s="14">
        <v>202205</v>
      </c>
      <c r="G340" s="36" t="s">
        <v>2195</v>
      </c>
      <c r="H340" s="14">
        <v>743</v>
      </c>
      <c r="I340" s="14">
        <v>11771</v>
      </c>
      <c r="J340" s="14">
        <v>11771</v>
      </c>
      <c r="K340" s="37">
        <v>100</v>
      </c>
      <c r="L340" s="59" t="s">
        <v>2551</v>
      </c>
      <c r="M340" s="63" t="s">
        <v>2554</v>
      </c>
    </row>
    <row r="341" spans="1:13" x14ac:dyDescent="0.2">
      <c r="A341" s="17">
        <v>44693</v>
      </c>
      <c r="B341" s="43">
        <v>142695839</v>
      </c>
      <c r="C341" s="13">
        <v>5540246192831</v>
      </c>
      <c r="D341" s="17">
        <v>44706</v>
      </c>
      <c r="E341" s="18">
        <v>1300</v>
      </c>
      <c r="F341" s="14">
        <v>202205</v>
      </c>
      <c r="G341" s="36" t="s">
        <v>2196</v>
      </c>
      <c r="H341" s="14">
        <v>1300</v>
      </c>
      <c r="I341" s="14">
        <v>11771</v>
      </c>
      <c r="J341" s="14">
        <v>11771</v>
      </c>
      <c r="K341" s="37">
        <v>100</v>
      </c>
      <c r="L341" s="59" t="s">
        <v>2551</v>
      </c>
      <c r="M341" s="59" t="s">
        <v>2552</v>
      </c>
    </row>
    <row r="342" spans="1:13" x14ac:dyDescent="0.2">
      <c r="A342" s="17">
        <v>44693</v>
      </c>
      <c r="B342" s="43">
        <v>142695842</v>
      </c>
      <c r="C342" s="13">
        <v>5540246185429</v>
      </c>
      <c r="D342" s="17">
        <v>44698</v>
      </c>
      <c r="E342" s="18">
        <v>140</v>
      </c>
      <c r="F342" s="14">
        <v>202205</v>
      </c>
      <c r="G342" s="36" t="s">
        <v>2189</v>
      </c>
      <c r="H342" s="14">
        <v>140</v>
      </c>
      <c r="I342" s="14">
        <v>140</v>
      </c>
      <c r="J342" s="14">
        <v>140</v>
      </c>
      <c r="K342" s="37">
        <v>100</v>
      </c>
      <c r="L342" s="59" t="s">
        <v>2551</v>
      </c>
      <c r="M342" s="59" t="s">
        <v>2552</v>
      </c>
    </row>
    <row r="343" spans="1:13" x14ac:dyDescent="0.2">
      <c r="A343" s="20">
        <v>44693</v>
      </c>
      <c r="B343" s="43">
        <v>142695845</v>
      </c>
      <c r="C343" s="13">
        <v>5540246183130</v>
      </c>
      <c r="D343" s="20">
        <v>44706</v>
      </c>
      <c r="E343" s="21">
        <v>2819</v>
      </c>
      <c r="F343" s="14">
        <v>202205</v>
      </c>
      <c r="G343" s="36" t="s">
        <v>2185</v>
      </c>
      <c r="H343" s="14">
        <v>2819</v>
      </c>
      <c r="I343" s="14">
        <v>5367</v>
      </c>
      <c r="J343" s="14">
        <v>5437</v>
      </c>
      <c r="K343" s="37">
        <v>101.30426681572573</v>
      </c>
      <c r="L343" s="59" t="s">
        <v>2551</v>
      </c>
      <c r="M343" s="63" t="s">
        <v>2554</v>
      </c>
    </row>
    <row r="344" spans="1:13" x14ac:dyDescent="0.2">
      <c r="A344" s="17">
        <v>44693</v>
      </c>
      <c r="B344" s="43">
        <v>142695845</v>
      </c>
      <c r="C344" s="13">
        <v>5540246183537</v>
      </c>
      <c r="D344" s="17">
        <v>44706</v>
      </c>
      <c r="E344" s="18">
        <v>961</v>
      </c>
      <c r="F344" s="14">
        <v>202205</v>
      </c>
      <c r="G344" s="36" t="s">
        <v>2186</v>
      </c>
      <c r="H344" s="14">
        <v>961</v>
      </c>
      <c r="I344" s="14">
        <v>5367</v>
      </c>
      <c r="J344" s="14">
        <v>5437</v>
      </c>
      <c r="K344" s="37">
        <v>101.30426681572573</v>
      </c>
      <c r="L344" s="59" t="s">
        <v>2551</v>
      </c>
      <c r="M344" s="63" t="s">
        <v>2554</v>
      </c>
    </row>
    <row r="345" spans="1:13" x14ac:dyDescent="0.2">
      <c r="A345" s="20">
        <v>44693</v>
      </c>
      <c r="B345" s="43">
        <v>142695845</v>
      </c>
      <c r="C345" s="13">
        <v>5540246183541</v>
      </c>
      <c r="D345" s="20">
        <v>44706</v>
      </c>
      <c r="E345" s="21">
        <v>1044</v>
      </c>
      <c r="F345" s="14">
        <v>202205</v>
      </c>
      <c r="G345" s="36" t="s">
        <v>2187</v>
      </c>
      <c r="H345" s="14">
        <v>1114</v>
      </c>
      <c r="I345" s="14">
        <v>5367</v>
      </c>
      <c r="J345" s="14">
        <v>5437</v>
      </c>
      <c r="K345" s="37">
        <v>101.30426681572573</v>
      </c>
      <c r="L345" s="59" t="s">
        <v>2551</v>
      </c>
      <c r="M345" s="63" t="s">
        <v>2554</v>
      </c>
    </row>
    <row r="346" spans="1:13" x14ac:dyDescent="0.2">
      <c r="A346" s="17">
        <v>44693</v>
      </c>
      <c r="B346" s="43">
        <v>142695845</v>
      </c>
      <c r="C346" s="13">
        <v>5540246183555</v>
      </c>
      <c r="D346" s="17">
        <v>44706</v>
      </c>
      <c r="E346" s="18">
        <v>543</v>
      </c>
      <c r="F346" s="14">
        <v>202205</v>
      </c>
      <c r="G346" s="36" t="s">
        <v>2188</v>
      </c>
      <c r="H346" s="14">
        <v>543</v>
      </c>
      <c r="I346" s="14">
        <v>5367</v>
      </c>
      <c r="J346" s="14">
        <v>5437</v>
      </c>
      <c r="K346" s="37">
        <v>101.30426681572573</v>
      </c>
      <c r="L346" s="59" t="s">
        <v>2551</v>
      </c>
      <c r="M346" s="59" t="s">
        <v>2552</v>
      </c>
    </row>
    <row r="347" spans="1:13" x14ac:dyDescent="0.2">
      <c r="A347" s="17">
        <v>44693</v>
      </c>
      <c r="B347" s="43">
        <v>142695848</v>
      </c>
      <c r="C347" s="13">
        <v>5540246180522</v>
      </c>
      <c r="D347" s="17">
        <v>44718</v>
      </c>
      <c r="E347" s="18">
        <v>891</v>
      </c>
      <c r="F347" s="14">
        <v>202206</v>
      </c>
      <c r="G347" s="36" t="s">
        <v>2184</v>
      </c>
      <c r="H347" s="14">
        <v>891</v>
      </c>
      <c r="I347" s="14">
        <v>891</v>
      </c>
      <c r="J347" s="14">
        <v>891</v>
      </c>
      <c r="K347" s="37">
        <v>100</v>
      </c>
      <c r="L347" s="59" t="s">
        <v>2551</v>
      </c>
      <c r="M347" s="59" t="s">
        <v>2552</v>
      </c>
    </row>
    <row r="348" spans="1:13" x14ac:dyDescent="0.2">
      <c r="A348" s="20">
        <v>44693</v>
      </c>
      <c r="B348" s="43">
        <v>142695856</v>
      </c>
      <c r="C348" s="13">
        <v>5540246170256</v>
      </c>
      <c r="D348" s="20">
        <v>44713</v>
      </c>
      <c r="E348" s="21">
        <v>2822</v>
      </c>
      <c r="F348" s="14">
        <v>202206</v>
      </c>
      <c r="G348" s="36" t="s">
        <v>2182</v>
      </c>
      <c r="H348" s="14">
        <v>2822</v>
      </c>
      <c r="I348" s="14">
        <v>3602</v>
      </c>
      <c r="J348" s="14">
        <v>2952</v>
      </c>
      <c r="K348" s="37">
        <v>81.954469739033868</v>
      </c>
      <c r="L348" s="59" t="s">
        <v>2551</v>
      </c>
      <c r="M348" s="63" t="s">
        <v>2554</v>
      </c>
    </row>
    <row r="349" spans="1:13" x14ac:dyDescent="0.2">
      <c r="A349" s="17">
        <v>44693</v>
      </c>
      <c r="B349" s="43">
        <v>142695856</v>
      </c>
      <c r="C349" s="13">
        <v>5540246171888</v>
      </c>
      <c r="D349" s="17">
        <v>44713</v>
      </c>
      <c r="E349" s="18">
        <v>780</v>
      </c>
      <c r="F349" s="14">
        <v>202206</v>
      </c>
      <c r="G349" s="36" t="s">
        <v>2183</v>
      </c>
      <c r="H349" s="14">
        <v>130</v>
      </c>
      <c r="I349" s="14">
        <v>3602</v>
      </c>
      <c r="J349" s="14">
        <v>2952</v>
      </c>
      <c r="K349" s="37">
        <v>81.954469739033868</v>
      </c>
      <c r="L349" s="59" t="s">
        <v>2551</v>
      </c>
      <c r="M349" s="59" t="s">
        <v>2552</v>
      </c>
    </row>
    <row r="350" spans="1:13" x14ac:dyDescent="0.2">
      <c r="A350" s="20">
        <v>44693</v>
      </c>
      <c r="B350" s="43">
        <v>142695857</v>
      </c>
      <c r="C350" s="13">
        <v>5540246170256</v>
      </c>
      <c r="D350" s="20">
        <v>44725</v>
      </c>
      <c r="E350" s="21">
        <v>2822</v>
      </c>
      <c r="F350" s="14">
        <v>202206</v>
      </c>
      <c r="G350" s="36" t="s">
        <v>2180</v>
      </c>
      <c r="H350" s="14">
        <v>2822</v>
      </c>
      <c r="I350" s="14">
        <v>3602</v>
      </c>
      <c r="J350" s="14">
        <v>3602</v>
      </c>
      <c r="K350" s="37">
        <v>100</v>
      </c>
      <c r="L350" s="59" t="s">
        <v>2551</v>
      </c>
      <c r="M350" s="63" t="s">
        <v>2554</v>
      </c>
    </row>
    <row r="351" spans="1:13" x14ac:dyDescent="0.2">
      <c r="A351" s="17">
        <v>44693</v>
      </c>
      <c r="B351" s="43">
        <v>142695857</v>
      </c>
      <c r="C351" s="13">
        <v>5540246171888</v>
      </c>
      <c r="D351" s="17">
        <v>44725</v>
      </c>
      <c r="E351" s="18">
        <v>780</v>
      </c>
      <c r="F351" s="14">
        <v>202206</v>
      </c>
      <c r="G351" s="36" t="s">
        <v>2181</v>
      </c>
      <c r="H351" s="14">
        <v>780</v>
      </c>
      <c r="I351" s="14">
        <v>3602</v>
      </c>
      <c r="J351" s="14">
        <v>3602</v>
      </c>
      <c r="K351" s="37">
        <v>100</v>
      </c>
      <c r="L351" s="59" t="s">
        <v>2551</v>
      </c>
      <c r="M351" s="59" t="s">
        <v>2552</v>
      </c>
    </row>
    <row r="352" spans="1:13" x14ac:dyDescent="0.2">
      <c r="A352" s="20">
        <v>44693</v>
      </c>
      <c r="B352" s="43">
        <v>142695858</v>
      </c>
      <c r="C352" s="13">
        <v>5540246170256</v>
      </c>
      <c r="D352" s="20">
        <v>44733</v>
      </c>
      <c r="E352" s="21">
        <v>3174</v>
      </c>
      <c r="F352" s="14">
        <v>202206</v>
      </c>
      <c r="G352" s="36" t="s">
        <v>2178</v>
      </c>
      <c r="H352" s="14">
        <v>1940</v>
      </c>
      <c r="I352" s="14">
        <v>3694</v>
      </c>
      <c r="J352" s="14">
        <v>2460</v>
      </c>
      <c r="K352" s="37">
        <v>66.594477531131574</v>
      </c>
      <c r="L352" s="59" t="s">
        <v>2551</v>
      </c>
      <c r="M352" s="63" t="s">
        <v>2554</v>
      </c>
    </row>
    <row r="353" spans="1:13" x14ac:dyDescent="0.2">
      <c r="A353" s="17">
        <v>44693</v>
      </c>
      <c r="B353" s="43">
        <v>142695858</v>
      </c>
      <c r="C353" s="13">
        <v>5540246171888</v>
      </c>
      <c r="D353" s="17">
        <v>44733</v>
      </c>
      <c r="E353" s="18">
        <v>520</v>
      </c>
      <c r="F353" s="14">
        <v>202206</v>
      </c>
      <c r="G353" s="36" t="s">
        <v>2179</v>
      </c>
      <c r="H353" s="14">
        <v>520</v>
      </c>
      <c r="I353" s="14">
        <v>3694</v>
      </c>
      <c r="J353" s="14">
        <v>2460</v>
      </c>
      <c r="K353" s="37">
        <v>66.594477531131574</v>
      </c>
      <c r="L353" s="59" t="s">
        <v>2551</v>
      </c>
      <c r="M353" s="59" t="s">
        <v>2552</v>
      </c>
    </row>
    <row r="354" spans="1:13" x14ac:dyDescent="0.2">
      <c r="A354" s="17">
        <v>44696</v>
      </c>
      <c r="B354" s="43">
        <v>142695865</v>
      </c>
      <c r="C354" s="13">
        <v>5540246184808</v>
      </c>
      <c r="D354" s="17">
        <v>44698</v>
      </c>
      <c r="E354" s="18">
        <v>1044</v>
      </c>
      <c r="F354" s="14">
        <v>202205</v>
      </c>
      <c r="G354" s="36" t="s">
        <v>2177</v>
      </c>
      <c r="H354" s="14">
        <v>836</v>
      </c>
      <c r="I354" s="14">
        <v>1044</v>
      </c>
      <c r="J354" s="14">
        <v>836</v>
      </c>
      <c r="K354" s="37">
        <v>80.076628352490417</v>
      </c>
      <c r="L354" s="59" t="s">
        <v>2551</v>
      </c>
      <c r="M354" s="59" t="s">
        <v>2552</v>
      </c>
    </row>
    <row r="355" spans="1:13" x14ac:dyDescent="0.2">
      <c r="A355" s="17">
        <v>44696</v>
      </c>
      <c r="B355" s="43">
        <v>142695866</v>
      </c>
      <c r="C355" s="13">
        <v>5540246171933</v>
      </c>
      <c r="D355" s="17">
        <v>44698</v>
      </c>
      <c r="E355" s="18">
        <v>1114</v>
      </c>
      <c r="F355" s="14">
        <v>202205</v>
      </c>
      <c r="G355" s="36" t="s">
        <v>2174</v>
      </c>
      <c r="H355" s="14">
        <v>1114</v>
      </c>
      <c r="I355" s="14">
        <v>4827</v>
      </c>
      <c r="J355" s="14">
        <v>4827</v>
      </c>
      <c r="K355" s="37">
        <v>100</v>
      </c>
      <c r="L355" s="59" t="s">
        <v>2551</v>
      </c>
      <c r="M355" s="63" t="s">
        <v>2554</v>
      </c>
    </row>
    <row r="356" spans="1:13" x14ac:dyDescent="0.2">
      <c r="A356" s="20">
        <v>44696</v>
      </c>
      <c r="B356" s="43">
        <v>142695866</v>
      </c>
      <c r="C356" s="13">
        <v>5540246187987</v>
      </c>
      <c r="D356" s="20">
        <v>44698</v>
      </c>
      <c r="E356" s="21">
        <v>2228</v>
      </c>
      <c r="F356" s="14">
        <v>202205</v>
      </c>
      <c r="G356" s="36" t="s">
        <v>2175</v>
      </c>
      <c r="H356" s="14">
        <v>2228</v>
      </c>
      <c r="I356" s="14">
        <v>4827</v>
      </c>
      <c r="J356" s="14">
        <v>4827</v>
      </c>
      <c r="K356" s="37">
        <v>100</v>
      </c>
      <c r="L356" s="59" t="s">
        <v>2551</v>
      </c>
      <c r="M356" s="63" t="s">
        <v>2554</v>
      </c>
    </row>
    <row r="357" spans="1:13" x14ac:dyDescent="0.2">
      <c r="A357" s="17">
        <v>44696</v>
      </c>
      <c r="B357" s="43">
        <v>142695866</v>
      </c>
      <c r="C357" s="13">
        <v>5540246188200</v>
      </c>
      <c r="D357" s="17">
        <v>44698</v>
      </c>
      <c r="E357" s="18">
        <v>1485</v>
      </c>
      <c r="F357" s="14">
        <v>202205</v>
      </c>
      <c r="G357" s="36" t="s">
        <v>2176</v>
      </c>
      <c r="H357" s="14">
        <v>1485</v>
      </c>
      <c r="I357" s="14">
        <v>4827</v>
      </c>
      <c r="J357" s="14">
        <v>4827</v>
      </c>
      <c r="K357" s="37">
        <v>100</v>
      </c>
      <c r="L357" s="59" t="s">
        <v>2551</v>
      </c>
      <c r="M357" s="59" t="s">
        <v>2552</v>
      </c>
    </row>
    <row r="358" spans="1:13" x14ac:dyDescent="0.2">
      <c r="A358" s="20">
        <v>44696</v>
      </c>
      <c r="B358" s="43">
        <v>142695867</v>
      </c>
      <c r="C358" s="13">
        <v>5540246175372</v>
      </c>
      <c r="D358" s="20">
        <v>44705</v>
      </c>
      <c r="E358" s="21">
        <v>3341</v>
      </c>
      <c r="F358" s="14">
        <v>202205</v>
      </c>
      <c r="G358" s="36" t="s">
        <v>2173</v>
      </c>
      <c r="H358" s="14">
        <v>3341</v>
      </c>
      <c r="I358" s="14">
        <v>3341</v>
      </c>
      <c r="J358" s="14">
        <v>3341</v>
      </c>
      <c r="K358" s="37">
        <v>100</v>
      </c>
      <c r="L358" s="59" t="s">
        <v>2551</v>
      </c>
      <c r="M358" s="59" t="s">
        <v>2552</v>
      </c>
    </row>
    <row r="359" spans="1:13" x14ac:dyDescent="0.2">
      <c r="A359" s="17">
        <v>44696</v>
      </c>
      <c r="B359" s="43">
        <v>142695874</v>
      </c>
      <c r="C359" s="13">
        <v>5540246193505</v>
      </c>
      <c r="D359" s="17">
        <v>44700</v>
      </c>
      <c r="E359" s="18">
        <v>35636</v>
      </c>
      <c r="F359" s="14">
        <v>202205</v>
      </c>
      <c r="G359" s="36" t="s">
        <v>2172</v>
      </c>
      <c r="H359" s="14">
        <v>35636</v>
      </c>
      <c r="I359" s="14">
        <v>35636</v>
      </c>
      <c r="J359" s="14">
        <v>35636</v>
      </c>
      <c r="K359" s="37">
        <v>100</v>
      </c>
      <c r="L359" s="59" t="s">
        <v>2551</v>
      </c>
      <c r="M359" s="59" t="s">
        <v>2552</v>
      </c>
    </row>
    <row r="360" spans="1:13" x14ac:dyDescent="0.2">
      <c r="A360" s="17">
        <v>44697</v>
      </c>
      <c r="B360" s="43">
        <v>142695906</v>
      </c>
      <c r="C360" s="13">
        <v>5540246188175</v>
      </c>
      <c r="D360" s="17">
        <v>44699</v>
      </c>
      <c r="E360" s="18">
        <v>93</v>
      </c>
      <c r="F360" s="14">
        <v>202205</v>
      </c>
      <c r="G360" s="36" t="s">
        <v>2171</v>
      </c>
      <c r="H360" s="14">
        <v>93</v>
      </c>
      <c r="I360" s="14">
        <v>93</v>
      </c>
      <c r="J360" s="14">
        <v>93</v>
      </c>
      <c r="K360" s="37">
        <v>100</v>
      </c>
      <c r="L360" s="59" t="s">
        <v>2551</v>
      </c>
      <c r="M360" s="59" t="s">
        <v>2552</v>
      </c>
    </row>
    <row r="361" spans="1:13" x14ac:dyDescent="0.2">
      <c r="A361" s="17">
        <v>44697</v>
      </c>
      <c r="B361" s="43">
        <v>142695907</v>
      </c>
      <c r="C361" s="13">
        <v>5540246171933</v>
      </c>
      <c r="D361" s="17">
        <v>44699</v>
      </c>
      <c r="E361" s="18">
        <v>1114</v>
      </c>
      <c r="F361" s="14">
        <v>202205</v>
      </c>
      <c r="G361" s="36" t="s">
        <v>2168</v>
      </c>
      <c r="H361" s="14">
        <v>1114</v>
      </c>
      <c r="I361" s="14">
        <v>3899</v>
      </c>
      <c r="J361" s="14">
        <v>3899</v>
      </c>
      <c r="K361" s="37">
        <v>100</v>
      </c>
      <c r="L361" s="59" t="s">
        <v>2551</v>
      </c>
      <c r="M361" s="63" t="s">
        <v>2554</v>
      </c>
    </row>
    <row r="362" spans="1:13" x14ac:dyDescent="0.2">
      <c r="A362" s="20">
        <v>44697</v>
      </c>
      <c r="B362" s="43">
        <v>142695907</v>
      </c>
      <c r="C362" s="13">
        <v>5540246187987</v>
      </c>
      <c r="D362" s="20">
        <v>44699</v>
      </c>
      <c r="E362" s="21">
        <v>1671</v>
      </c>
      <c r="F362" s="14">
        <v>202205</v>
      </c>
      <c r="G362" s="36" t="s">
        <v>2169</v>
      </c>
      <c r="H362" s="14">
        <v>1671</v>
      </c>
      <c r="I362" s="14">
        <v>3899</v>
      </c>
      <c r="J362" s="14">
        <v>3899</v>
      </c>
      <c r="K362" s="37">
        <v>100</v>
      </c>
      <c r="L362" s="59" t="s">
        <v>2551</v>
      </c>
      <c r="M362" s="63" t="s">
        <v>2554</v>
      </c>
    </row>
    <row r="363" spans="1:13" x14ac:dyDescent="0.2">
      <c r="A363" s="17">
        <v>44697</v>
      </c>
      <c r="B363" s="43">
        <v>142695907</v>
      </c>
      <c r="C363" s="13">
        <v>5540246188200</v>
      </c>
      <c r="D363" s="17">
        <v>44699</v>
      </c>
      <c r="E363" s="18">
        <v>1114</v>
      </c>
      <c r="F363" s="14">
        <v>202205</v>
      </c>
      <c r="G363" s="36" t="s">
        <v>2170</v>
      </c>
      <c r="H363" s="14">
        <v>1114</v>
      </c>
      <c r="I363" s="14">
        <v>3899</v>
      </c>
      <c r="J363" s="14">
        <v>3899</v>
      </c>
      <c r="K363" s="37">
        <v>100</v>
      </c>
      <c r="L363" s="59" t="s">
        <v>2551</v>
      </c>
      <c r="M363" s="59" t="s">
        <v>2552</v>
      </c>
    </row>
    <row r="364" spans="1:13" x14ac:dyDescent="0.2">
      <c r="A364" s="17">
        <v>44697</v>
      </c>
      <c r="B364" s="43">
        <v>142695909</v>
      </c>
      <c r="C364" s="13">
        <v>5540246175461</v>
      </c>
      <c r="D364" s="17">
        <v>44703</v>
      </c>
      <c r="E364" s="18">
        <v>15034</v>
      </c>
      <c r="F364" s="14">
        <v>202205</v>
      </c>
      <c r="G364" s="36" t="s">
        <v>2164</v>
      </c>
      <c r="H364" s="14">
        <v>15034</v>
      </c>
      <c r="I364" s="14">
        <v>25440</v>
      </c>
      <c r="J364" s="14">
        <v>25440</v>
      </c>
      <c r="K364" s="37">
        <v>100</v>
      </c>
      <c r="L364" s="59" t="s">
        <v>2551</v>
      </c>
      <c r="M364" s="63" t="s">
        <v>2554</v>
      </c>
    </row>
    <row r="365" spans="1:13" x14ac:dyDescent="0.2">
      <c r="A365" s="20">
        <v>44697</v>
      </c>
      <c r="B365" s="43">
        <v>142695909</v>
      </c>
      <c r="C365" s="13">
        <v>5540246177132</v>
      </c>
      <c r="D365" s="20">
        <v>44703</v>
      </c>
      <c r="E365" s="21">
        <v>8816</v>
      </c>
      <c r="F365" s="14">
        <v>202205</v>
      </c>
      <c r="G365" s="36" t="s">
        <v>2165</v>
      </c>
      <c r="H365" s="14">
        <v>8816</v>
      </c>
      <c r="I365" s="14">
        <v>25440</v>
      </c>
      <c r="J365" s="14">
        <v>25440</v>
      </c>
      <c r="K365" s="37">
        <v>100</v>
      </c>
      <c r="L365" s="59" t="s">
        <v>2551</v>
      </c>
      <c r="M365" s="63" t="s">
        <v>2554</v>
      </c>
    </row>
    <row r="366" spans="1:13" x14ac:dyDescent="0.2">
      <c r="A366" s="17">
        <v>44697</v>
      </c>
      <c r="B366" s="43">
        <v>142695909</v>
      </c>
      <c r="C366" s="13">
        <v>5540246177133</v>
      </c>
      <c r="D366" s="17">
        <v>44703</v>
      </c>
      <c r="E366" s="18">
        <v>546</v>
      </c>
      <c r="F366" s="14">
        <v>202205</v>
      </c>
      <c r="G366" s="36" t="s">
        <v>2166</v>
      </c>
      <c r="H366" s="14">
        <v>546</v>
      </c>
      <c r="I366" s="14">
        <v>25440</v>
      </c>
      <c r="J366" s="14">
        <v>25440</v>
      </c>
      <c r="K366" s="37">
        <v>100</v>
      </c>
      <c r="L366" s="59" t="s">
        <v>2551</v>
      </c>
      <c r="M366" s="63" t="s">
        <v>2554</v>
      </c>
    </row>
    <row r="367" spans="1:13" x14ac:dyDescent="0.2">
      <c r="A367" s="20">
        <v>44697</v>
      </c>
      <c r="B367" s="43">
        <v>142695909</v>
      </c>
      <c r="C367" s="13">
        <v>5540246183562</v>
      </c>
      <c r="D367" s="20">
        <v>44703</v>
      </c>
      <c r="E367" s="21">
        <v>1044</v>
      </c>
      <c r="F367" s="14">
        <v>202205</v>
      </c>
      <c r="G367" s="36" t="s">
        <v>2167</v>
      </c>
      <c r="H367" s="14">
        <v>1044</v>
      </c>
      <c r="I367" s="14">
        <v>25440</v>
      </c>
      <c r="J367" s="14">
        <v>25440</v>
      </c>
      <c r="K367" s="37">
        <v>100</v>
      </c>
      <c r="L367" s="59" t="s">
        <v>2551</v>
      </c>
      <c r="M367" s="59" t="s">
        <v>2552</v>
      </c>
    </row>
    <row r="368" spans="1:13" x14ac:dyDescent="0.2">
      <c r="A368" s="17">
        <v>44697</v>
      </c>
      <c r="B368" s="43">
        <v>142695914</v>
      </c>
      <c r="C368" s="13">
        <v>5540246188512</v>
      </c>
      <c r="D368" s="17">
        <v>44727</v>
      </c>
      <c r="E368" s="18">
        <v>232</v>
      </c>
      <c r="F368" s="14">
        <v>202206</v>
      </c>
      <c r="G368" s="36" t="s">
        <v>2162</v>
      </c>
      <c r="H368" s="14">
        <v>232</v>
      </c>
      <c r="I368" s="14">
        <v>348</v>
      </c>
      <c r="J368" s="14">
        <v>348</v>
      </c>
      <c r="K368" s="37">
        <v>100</v>
      </c>
      <c r="L368" s="59" t="s">
        <v>2551</v>
      </c>
      <c r="M368" s="63" t="s">
        <v>2554</v>
      </c>
    </row>
    <row r="369" spans="1:13" x14ac:dyDescent="0.2">
      <c r="A369" s="20">
        <v>44697</v>
      </c>
      <c r="B369" s="43">
        <v>142695914</v>
      </c>
      <c r="C369" s="13">
        <v>5540246190092</v>
      </c>
      <c r="D369" s="20">
        <v>44727</v>
      </c>
      <c r="E369" s="21">
        <v>116</v>
      </c>
      <c r="F369" s="14">
        <v>202206</v>
      </c>
      <c r="G369" s="36" t="s">
        <v>2163</v>
      </c>
      <c r="H369" s="14">
        <v>116</v>
      </c>
      <c r="I369" s="14">
        <v>348</v>
      </c>
      <c r="J369" s="14">
        <v>348</v>
      </c>
      <c r="K369" s="37">
        <v>100</v>
      </c>
      <c r="L369" s="59" t="s">
        <v>2551</v>
      </c>
      <c r="M369" s="59" t="s">
        <v>2552</v>
      </c>
    </row>
    <row r="370" spans="1:13" x14ac:dyDescent="0.2">
      <c r="A370" s="17">
        <v>44698</v>
      </c>
      <c r="B370" s="43">
        <v>142695921</v>
      </c>
      <c r="C370" s="13">
        <v>5540246172669</v>
      </c>
      <c r="D370" s="17">
        <v>44700</v>
      </c>
      <c r="E370" s="18">
        <v>140</v>
      </c>
      <c r="F370" s="14">
        <v>202205</v>
      </c>
      <c r="G370" s="36" t="s">
        <v>2160</v>
      </c>
      <c r="H370" s="14">
        <v>140</v>
      </c>
      <c r="I370" s="14">
        <v>488</v>
      </c>
      <c r="J370" s="14">
        <v>488</v>
      </c>
      <c r="K370" s="37">
        <v>100</v>
      </c>
      <c r="L370" s="59" t="s">
        <v>2551</v>
      </c>
      <c r="M370" s="63" t="s">
        <v>2554</v>
      </c>
    </row>
    <row r="371" spans="1:13" x14ac:dyDescent="0.2">
      <c r="A371" s="17">
        <v>44698</v>
      </c>
      <c r="B371" s="43">
        <v>142695921</v>
      </c>
      <c r="C371" s="13">
        <v>5540246174174</v>
      </c>
      <c r="D371" s="17">
        <v>44700</v>
      </c>
      <c r="E371" s="18">
        <v>348</v>
      </c>
      <c r="F371" s="14">
        <v>202205</v>
      </c>
      <c r="G371" s="36" t="s">
        <v>2161</v>
      </c>
      <c r="H371" s="14">
        <v>348</v>
      </c>
      <c r="I371" s="14">
        <v>488</v>
      </c>
      <c r="J371" s="14">
        <v>488</v>
      </c>
      <c r="K371" s="37">
        <v>100</v>
      </c>
      <c r="L371" s="59" t="s">
        <v>2551</v>
      </c>
      <c r="M371" s="59" t="s">
        <v>2552</v>
      </c>
    </row>
    <row r="372" spans="1:13" x14ac:dyDescent="0.2">
      <c r="A372" s="20">
        <v>44698</v>
      </c>
      <c r="B372" s="43">
        <v>142695922</v>
      </c>
      <c r="C372" s="13">
        <v>5540246171933</v>
      </c>
      <c r="D372" s="20">
        <v>44700</v>
      </c>
      <c r="E372" s="21">
        <v>557</v>
      </c>
      <c r="F372" s="14">
        <v>202205</v>
      </c>
      <c r="G372" s="36" t="s">
        <v>2155</v>
      </c>
      <c r="H372" s="14">
        <v>557</v>
      </c>
      <c r="I372" s="14">
        <v>16891</v>
      </c>
      <c r="J372" s="14">
        <v>16891</v>
      </c>
      <c r="K372" s="37">
        <v>100</v>
      </c>
      <c r="L372" s="59" t="s">
        <v>2551</v>
      </c>
      <c r="M372" s="63" t="s">
        <v>2554</v>
      </c>
    </row>
    <row r="373" spans="1:13" x14ac:dyDescent="0.2">
      <c r="A373" s="17">
        <v>44698</v>
      </c>
      <c r="B373" s="43">
        <v>142695922</v>
      </c>
      <c r="C373" s="13">
        <v>5540246176294</v>
      </c>
      <c r="D373" s="17">
        <v>44700</v>
      </c>
      <c r="E373" s="18">
        <v>2970</v>
      </c>
      <c r="F373" s="14">
        <v>202205</v>
      </c>
      <c r="G373" s="36" t="s">
        <v>2156</v>
      </c>
      <c r="H373" s="14">
        <v>2970</v>
      </c>
      <c r="I373" s="14">
        <v>16891</v>
      </c>
      <c r="J373" s="14">
        <v>16891</v>
      </c>
      <c r="K373" s="37">
        <v>100</v>
      </c>
      <c r="L373" s="59" t="s">
        <v>2551</v>
      </c>
      <c r="M373" s="63" t="s">
        <v>2554</v>
      </c>
    </row>
    <row r="374" spans="1:13" x14ac:dyDescent="0.2">
      <c r="A374" s="20">
        <v>44698</v>
      </c>
      <c r="B374" s="43">
        <v>142695922</v>
      </c>
      <c r="C374" s="13">
        <v>5540246176295</v>
      </c>
      <c r="D374" s="20">
        <v>44700</v>
      </c>
      <c r="E374" s="21">
        <v>7424</v>
      </c>
      <c r="F374" s="14">
        <v>202205</v>
      </c>
      <c r="G374" s="36" t="s">
        <v>2157</v>
      </c>
      <c r="H374" s="14">
        <v>7424</v>
      </c>
      <c r="I374" s="14">
        <v>16891</v>
      </c>
      <c r="J374" s="14">
        <v>16891</v>
      </c>
      <c r="K374" s="37">
        <v>100</v>
      </c>
      <c r="L374" s="59" t="s">
        <v>2551</v>
      </c>
      <c r="M374" s="63" t="s">
        <v>2554</v>
      </c>
    </row>
    <row r="375" spans="1:13" x14ac:dyDescent="0.2">
      <c r="A375" s="17">
        <v>44698</v>
      </c>
      <c r="B375" s="43">
        <v>142695922</v>
      </c>
      <c r="C375" s="13">
        <v>5540246187987</v>
      </c>
      <c r="D375" s="17">
        <v>44700</v>
      </c>
      <c r="E375" s="18">
        <v>4455</v>
      </c>
      <c r="F375" s="14">
        <v>202205</v>
      </c>
      <c r="G375" s="36" t="s">
        <v>2158</v>
      </c>
      <c r="H375" s="14">
        <v>4455</v>
      </c>
      <c r="I375" s="14">
        <v>16891</v>
      </c>
      <c r="J375" s="14">
        <v>16891</v>
      </c>
      <c r="K375" s="37">
        <v>100</v>
      </c>
      <c r="L375" s="59" t="s">
        <v>2551</v>
      </c>
      <c r="M375" s="63" t="s">
        <v>2554</v>
      </c>
    </row>
    <row r="376" spans="1:13" x14ac:dyDescent="0.2">
      <c r="A376" s="20">
        <v>44698</v>
      </c>
      <c r="B376" s="43">
        <v>142695922</v>
      </c>
      <c r="C376" s="13">
        <v>5540246188200</v>
      </c>
      <c r="D376" s="20">
        <v>44700</v>
      </c>
      <c r="E376" s="21">
        <v>1485</v>
      </c>
      <c r="F376" s="14">
        <v>202205</v>
      </c>
      <c r="G376" s="36" t="s">
        <v>2159</v>
      </c>
      <c r="H376" s="14">
        <v>1485</v>
      </c>
      <c r="I376" s="14">
        <v>16891</v>
      </c>
      <c r="J376" s="14">
        <v>16891</v>
      </c>
      <c r="K376" s="37">
        <v>100</v>
      </c>
      <c r="L376" s="59" t="s">
        <v>2551</v>
      </c>
      <c r="M376" s="59" t="s">
        <v>2552</v>
      </c>
    </row>
    <row r="377" spans="1:13" x14ac:dyDescent="0.2">
      <c r="A377" s="17">
        <v>44698</v>
      </c>
      <c r="B377" s="43">
        <v>142695931</v>
      </c>
      <c r="C377" s="13">
        <v>5540246181061</v>
      </c>
      <c r="D377" s="17">
        <v>44719</v>
      </c>
      <c r="E377" s="18">
        <v>2068</v>
      </c>
      <c r="F377" s="14">
        <v>202206</v>
      </c>
      <c r="G377" s="36" t="s">
        <v>2152</v>
      </c>
      <c r="H377" s="14">
        <v>2068</v>
      </c>
      <c r="I377" s="14">
        <v>18779</v>
      </c>
      <c r="J377" s="14">
        <v>18779</v>
      </c>
      <c r="K377" s="37">
        <v>100</v>
      </c>
      <c r="L377" s="59" t="s">
        <v>2551</v>
      </c>
      <c r="M377" s="63" t="s">
        <v>2554</v>
      </c>
    </row>
    <row r="378" spans="1:13" x14ac:dyDescent="0.2">
      <c r="A378" s="20">
        <v>44698</v>
      </c>
      <c r="B378" s="43">
        <v>142695931</v>
      </c>
      <c r="C378" s="13">
        <v>5540246183547</v>
      </c>
      <c r="D378" s="20">
        <v>44719</v>
      </c>
      <c r="E378" s="21">
        <v>15591</v>
      </c>
      <c r="F378" s="14">
        <v>202206</v>
      </c>
      <c r="G378" s="36" t="s">
        <v>2153</v>
      </c>
      <c r="H378" s="14">
        <v>15591</v>
      </c>
      <c r="I378" s="14">
        <v>18779</v>
      </c>
      <c r="J378" s="14">
        <v>18779</v>
      </c>
      <c r="K378" s="37">
        <v>100</v>
      </c>
      <c r="L378" s="59" t="s">
        <v>2551</v>
      </c>
      <c r="M378" s="63" t="s">
        <v>2554</v>
      </c>
    </row>
    <row r="379" spans="1:13" x14ac:dyDescent="0.2">
      <c r="A379" s="17">
        <v>44698</v>
      </c>
      <c r="B379" s="43">
        <v>142695931</v>
      </c>
      <c r="C379" s="13">
        <v>5540246185278</v>
      </c>
      <c r="D379" s="17">
        <v>44719</v>
      </c>
      <c r="E379" s="18">
        <v>1120</v>
      </c>
      <c r="F379" s="14">
        <v>202206</v>
      </c>
      <c r="G379" s="36" t="s">
        <v>2154</v>
      </c>
      <c r="H379" s="14">
        <v>1120</v>
      </c>
      <c r="I379" s="14">
        <v>18779</v>
      </c>
      <c r="J379" s="14">
        <v>18779</v>
      </c>
      <c r="K379" s="37">
        <v>100</v>
      </c>
      <c r="L379" s="59" t="s">
        <v>2551</v>
      </c>
      <c r="M379" s="59" t="s">
        <v>2552</v>
      </c>
    </row>
    <row r="380" spans="1:13" x14ac:dyDescent="0.2">
      <c r="A380" s="20">
        <v>44698</v>
      </c>
      <c r="B380" s="43">
        <v>142695940</v>
      </c>
      <c r="C380" s="13">
        <v>5540246173906</v>
      </c>
      <c r="D380" s="20">
        <v>44720</v>
      </c>
      <c r="E380" s="21">
        <v>2311</v>
      </c>
      <c r="F380" s="14">
        <v>202206</v>
      </c>
      <c r="G380" s="36" t="s">
        <v>2150</v>
      </c>
      <c r="H380" s="14">
        <v>2311</v>
      </c>
      <c r="I380" s="14">
        <v>15675</v>
      </c>
      <c r="J380" s="14">
        <v>15675</v>
      </c>
      <c r="K380" s="37">
        <v>100</v>
      </c>
      <c r="L380" s="59" t="s">
        <v>2551</v>
      </c>
      <c r="M380" s="63" t="s">
        <v>2554</v>
      </c>
    </row>
    <row r="381" spans="1:13" x14ac:dyDescent="0.2">
      <c r="A381" s="17">
        <v>44698</v>
      </c>
      <c r="B381" s="43">
        <v>142695940</v>
      </c>
      <c r="C381" s="13">
        <v>5540246181016</v>
      </c>
      <c r="D381" s="17">
        <v>44720</v>
      </c>
      <c r="E381" s="18">
        <v>13364</v>
      </c>
      <c r="F381" s="14">
        <v>202206</v>
      </c>
      <c r="G381" s="36" t="s">
        <v>2151</v>
      </c>
      <c r="H381" s="14">
        <v>13364</v>
      </c>
      <c r="I381" s="14">
        <v>15675</v>
      </c>
      <c r="J381" s="14">
        <v>15675</v>
      </c>
      <c r="K381" s="37">
        <v>100</v>
      </c>
      <c r="L381" s="59" t="s">
        <v>2551</v>
      </c>
      <c r="M381" s="59" t="s">
        <v>2552</v>
      </c>
    </row>
    <row r="382" spans="1:13" x14ac:dyDescent="0.2">
      <c r="A382" s="20">
        <v>44699</v>
      </c>
      <c r="B382" s="43">
        <v>142695948</v>
      </c>
      <c r="C382" s="13">
        <v>5540246176294</v>
      </c>
      <c r="D382" s="20">
        <v>44703</v>
      </c>
      <c r="E382" s="21">
        <v>2970</v>
      </c>
      <c r="F382" s="14">
        <v>202205</v>
      </c>
      <c r="G382" s="36" t="s">
        <v>2148</v>
      </c>
      <c r="H382" s="14">
        <v>2970</v>
      </c>
      <c r="I382" s="14">
        <v>7425</v>
      </c>
      <c r="J382" s="14">
        <v>7425</v>
      </c>
      <c r="K382" s="37">
        <v>100</v>
      </c>
      <c r="L382" s="59" t="s">
        <v>2551</v>
      </c>
      <c r="M382" s="63" t="s">
        <v>2554</v>
      </c>
    </row>
    <row r="383" spans="1:13" x14ac:dyDescent="0.2">
      <c r="A383" s="17">
        <v>44699</v>
      </c>
      <c r="B383" s="43">
        <v>142695948</v>
      </c>
      <c r="C383" s="13">
        <v>5540246176295</v>
      </c>
      <c r="D383" s="17">
        <v>44703</v>
      </c>
      <c r="E383" s="18">
        <v>4455</v>
      </c>
      <c r="F383" s="14">
        <v>202205</v>
      </c>
      <c r="G383" s="36" t="s">
        <v>2149</v>
      </c>
      <c r="H383" s="14">
        <v>4455</v>
      </c>
      <c r="I383" s="14">
        <v>7425</v>
      </c>
      <c r="J383" s="14">
        <v>7425</v>
      </c>
      <c r="K383" s="37">
        <v>100</v>
      </c>
      <c r="L383" s="59" t="s">
        <v>2551</v>
      </c>
      <c r="M383" s="59" t="s">
        <v>2552</v>
      </c>
    </row>
    <row r="384" spans="1:13" x14ac:dyDescent="0.2">
      <c r="A384" s="20">
        <v>44699</v>
      </c>
      <c r="B384" s="43">
        <v>142695949</v>
      </c>
      <c r="C384" s="13">
        <v>5540246174174</v>
      </c>
      <c r="D384" s="20">
        <v>44703</v>
      </c>
      <c r="E384" s="21">
        <v>696</v>
      </c>
      <c r="F384" s="14">
        <v>202205</v>
      </c>
      <c r="G384" s="36" t="s">
        <v>2146</v>
      </c>
      <c r="H384" s="14">
        <v>696</v>
      </c>
      <c r="I384" s="14">
        <v>928</v>
      </c>
      <c r="J384" s="14">
        <v>928</v>
      </c>
      <c r="K384" s="37">
        <v>100</v>
      </c>
      <c r="L384" s="59" t="s">
        <v>2551</v>
      </c>
      <c r="M384" s="63" t="s">
        <v>2554</v>
      </c>
    </row>
    <row r="385" spans="1:13" x14ac:dyDescent="0.2">
      <c r="A385" s="17">
        <v>44699</v>
      </c>
      <c r="B385" s="43">
        <v>142695949</v>
      </c>
      <c r="C385" s="13">
        <v>5540246188175</v>
      </c>
      <c r="D385" s="17">
        <v>44703</v>
      </c>
      <c r="E385" s="18">
        <v>232</v>
      </c>
      <c r="F385" s="14">
        <v>202205</v>
      </c>
      <c r="G385" s="36" t="s">
        <v>2147</v>
      </c>
      <c r="H385" s="14">
        <v>232</v>
      </c>
      <c r="I385" s="14">
        <v>928</v>
      </c>
      <c r="J385" s="14">
        <v>928</v>
      </c>
      <c r="K385" s="37">
        <v>100</v>
      </c>
      <c r="L385" s="59" t="s">
        <v>2551</v>
      </c>
      <c r="M385" s="59" t="s">
        <v>2552</v>
      </c>
    </row>
    <row r="386" spans="1:13" x14ac:dyDescent="0.2">
      <c r="A386" s="17">
        <v>44699</v>
      </c>
      <c r="B386" s="43">
        <v>142695952</v>
      </c>
      <c r="C386" s="13">
        <v>5540246193878</v>
      </c>
      <c r="D386" s="17">
        <v>44719</v>
      </c>
      <c r="E386" s="18">
        <v>11136</v>
      </c>
      <c r="F386" s="14">
        <v>202206</v>
      </c>
      <c r="G386" s="36" t="s">
        <v>2145</v>
      </c>
      <c r="H386" s="14">
        <v>11136</v>
      </c>
      <c r="I386" s="14">
        <v>11136</v>
      </c>
      <c r="J386" s="14">
        <v>11136</v>
      </c>
      <c r="K386" s="37">
        <v>100</v>
      </c>
      <c r="L386" s="59" t="s">
        <v>2551</v>
      </c>
      <c r="M386" s="59" t="s">
        <v>2552</v>
      </c>
    </row>
    <row r="387" spans="1:13" x14ac:dyDescent="0.2">
      <c r="A387" s="20">
        <v>44699</v>
      </c>
      <c r="B387" s="43">
        <v>142695956</v>
      </c>
      <c r="C387" s="13">
        <v>5540246175047</v>
      </c>
      <c r="D387" s="20">
        <v>44707</v>
      </c>
      <c r="E387" s="21">
        <v>279</v>
      </c>
      <c r="F387" s="14">
        <v>202205</v>
      </c>
      <c r="G387" s="36" t="s">
        <v>2141</v>
      </c>
      <c r="H387" s="14">
        <v>279</v>
      </c>
      <c r="I387" s="14">
        <v>1533</v>
      </c>
      <c r="J387" s="14">
        <v>1533</v>
      </c>
      <c r="K387" s="37">
        <v>100</v>
      </c>
      <c r="L387" s="59" t="s">
        <v>2551</v>
      </c>
      <c r="M387" s="63" t="s">
        <v>2554</v>
      </c>
    </row>
    <row r="388" spans="1:13" x14ac:dyDescent="0.2">
      <c r="A388" s="17">
        <v>44699</v>
      </c>
      <c r="B388" s="43">
        <v>142695956</v>
      </c>
      <c r="C388" s="13">
        <v>5540246175049</v>
      </c>
      <c r="D388" s="17">
        <v>44707</v>
      </c>
      <c r="E388" s="18">
        <v>557</v>
      </c>
      <c r="F388" s="14">
        <v>202205</v>
      </c>
      <c r="G388" s="36" t="s">
        <v>2142</v>
      </c>
      <c r="H388" s="14">
        <v>557</v>
      </c>
      <c r="I388" s="14">
        <v>1533</v>
      </c>
      <c r="J388" s="14">
        <v>1533</v>
      </c>
      <c r="K388" s="37">
        <v>100</v>
      </c>
      <c r="L388" s="59" t="s">
        <v>2551</v>
      </c>
      <c r="M388" s="63" t="s">
        <v>2554</v>
      </c>
    </row>
    <row r="389" spans="1:13" x14ac:dyDescent="0.2">
      <c r="A389" s="20">
        <v>44699</v>
      </c>
      <c r="B389" s="43">
        <v>142695956</v>
      </c>
      <c r="C389" s="13">
        <v>5540246175050</v>
      </c>
      <c r="D389" s="20">
        <v>44707</v>
      </c>
      <c r="E389" s="21">
        <v>418</v>
      </c>
      <c r="F389" s="14">
        <v>202205</v>
      </c>
      <c r="G389" s="36" t="s">
        <v>2143</v>
      </c>
      <c r="H389" s="14">
        <v>418</v>
      </c>
      <c r="I389" s="14">
        <v>1533</v>
      </c>
      <c r="J389" s="14">
        <v>1533</v>
      </c>
      <c r="K389" s="37">
        <v>100</v>
      </c>
      <c r="L389" s="59" t="s">
        <v>2551</v>
      </c>
      <c r="M389" s="63" t="s">
        <v>2554</v>
      </c>
    </row>
    <row r="390" spans="1:13" x14ac:dyDescent="0.2">
      <c r="A390" s="17">
        <v>44699</v>
      </c>
      <c r="B390" s="43">
        <v>142695956</v>
      </c>
      <c r="C390" s="13">
        <v>5540246190743</v>
      </c>
      <c r="D390" s="17">
        <v>44707</v>
      </c>
      <c r="E390" s="18">
        <v>279</v>
      </c>
      <c r="F390" s="14">
        <v>202205</v>
      </c>
      <c r="G390" s="36" t="s">
        <v>2144</v>
      </c>
      <c r="H390" s="14">
        <v>279</v>
      </c>
      <c r="I390" s="14">
        <v>1533</v>
      </c>
      <c r="J390" s="14">
        <v>1533</v>
      </c>
      <c r="K390" s="37">
        <v>100</v>
      </c>
      <c r="L390" s="59" t="s">
        <v>2551</v>
      </c>
      <c r="M390" s="59" t="s">
        <v>2552</v>
      </c>
    </row>
    <row r="391" spans="1:13" x14ac:dyDescent="0.2">
      <c r="A391" s="20">
        <v>44699</v>
      </c>
      <c r="B391" s="43">
        <v>142695962</v>
      </c>
      <c r="C391" s="13">
        <v>5540246186010</v>
      </c>
      <c r="D391" s="20">
        <v>44713</v>
      </c>
      <c r="E391" s="21">
        <v>84</v>
      </c>
      <c r="F391" s="14">
        <v>202206</v>
      </c>
      <c r="G391" s="36" t="s">
        <v>2138</v>
      </c>
      <c r="H391" s="14">
        <v>84</v>
      </c>
      <c r="I391" s="14">
        <v>254</v>
      </c>
      <c r="J391" s="14">
        <v>150</v>
      </c>
      <c r="K391" s="37">
        <v>59.055118110236215</v>
      </c>
      <c r="L391" s="59" t="s">
        <v>2551</v>
      </c>
      <c r="M391" s="63" t="s">
        <v>2554</v>
      </c>
    </row>
    <row r="392" spans="1:13" x14ac:dyDescent="0.2">
      <c r="A392" s="17">
        <v>44699</v>
      </c>
      <c r="B392" s="43">
        <v>142695962</v>
      </c>
      <c r="C392" s="13">
        <v>5540246186011</v>
      </c>
      <c r="D392" s="17">
        <v>44713</v>
      </c>
      <c r="E392" s="18">
        <v>128</v>
      </c>
      <c r="F392" s="14">
        <v>202206</v>
      </c>
      <c r="G392" s="36" t="s">
        <v>2139</v>
      </c>
      <c r="H392" s="14">
        <v>3</v>
      </c>
      <c r="I392" s="14">
        <v>254</v>
      </c>
      <c r="J392" s="14">
        <v>150</v>
      </c>
      <c r="K392" s="37">
        <v>59.055118110236215</v>
      </c>
      <c r="L392" s="59" t="s">
        <v>2551</v>
      </c>
      <c r="M392" s="63" t="s">
        <v>2554</v>
      </c>
    </row>
    <row r="393" spans="1:13" x14ac:dyDescent="0.2">
      <c r="A393" s="20">
        <v>44699</v>
      </c>
      <c r="B393" s="43">
        <v>142695962</v>
      </c>
      <c r="C393" s="13">
        <v>5540246186017</v>
      </c>
      <c r="D393" s="20">
        <v>44713</v>
      </c>
      <c r="E393" s="21">
        <v>42</v>
      </c>
      <c r="F393" s="14">
        <v>202206</v>
      </c>
      <c r="G393" s="36" t="s">
        <v>2140</v>
      </c>
      <c r="H393" s="14">
        <v>63</v>
      </c>
      <c r="I393" s="14">
        <v>254</v>
      </c>
      <c r="J393" s="14">
        <v>150</v>
      </c>
      <c r="K393" s="37">
        <v>59.055118110236215</v>
      </c>
      <c r="L393" s="59" t="s">
        <v>2551</v>
      </c>
      <c r="M393" s="59" t="s">
        <v>2552</v>
      </c>
    </row>
    <row r="394" spans="1:13" x14ac:dyDescent="0.2">
      <c r="A394" s="20">
        <v>44699</v>
      </c>
      <c r="B394" s="43">
        <v>142695970</v>
      </c>
      <c r="C394" s="13">
        <v>5540246186325</v>
      </c>
      <c r="D394" s="20">
        <v>44705</v>
      </c>
      <c r="E394" s="21">
        <v>140</v>
      </c>
      <c r="F394" s="14">
        <v>202205</v>
      </c>
      <c r="G394" s="36" t="s">
        <v>2137</v>
      </c>
      <c r="H394" s="14">
        <v>140</v>
      </c>
      <c r="I394" s="14">
        <v>140</v>
      </c>
      <c r="J394" s="14">
        <v>140</v>
      </c>
      <c r="K394" s="37">
        <v>100</v>
      </c>
      <c r="L394" s="59" t="s">
        <v>2551</v>
      </c>
      <c r="M394" s="59" t="s">
        <v>2552</v>
      </c>
    </row>
    <row r="395" spans="1:13" x14ac:dyDescent="0.2">
      <c r="A395" s="17">
        <v>44699</v>
      </c>
      <c r="B395" s="43">
        <v>142695978</v>
      </c>
      <c r="C395" s="13">
        <v>5540246182684</v>
      </c>
      <c r="D395" s="17">
        <v>44713</v>
      </c>
      <c r="E395" s="18">
        <v>232</v>
      </c>
      <c r="F395" s="14">
        <v>202206</v>
      </c>
      <c r="G395" s="36" t="s">
        <v>2135</v>
      </c>
      <c r="H395" s="14">
        <v>174</v>
      </c>
      <c r="I395" s="14">
        <v>372</v>
      </c>
      <c r="J395" s="14">
        <v>314</v>
      </c>
      <c r="K395" s="37">
        <v>84.408602150537632</v>
      </c>
      <c r="L395" s="59" t="s">
        <v>2551</v>
      </c>
      <c r="M395" s="63" t="s">
        <v>2554</v>
      </c>
    </row>
    <row r="396" spans="1:13" x14ac:dyDescent="0.2">
      <c r="A396" s="20">
        <v>44699</v>
      </c>
      <c r="B396" s="43">
        <v>142695978</v>
      </c>
      <c r="C396" s="13">
        <v>5540246183844</v>
      </c>
      <c r="D396" s="20">
        <v>44713</v>
      </c>
      <c r="E396" s="21">
        <v>140</v>
      </c>
      <c r="F396" s="14">
        <v>202206</v>
      </c>
      <c r="G396" s="36" t="s">
        <v>2136</v>
      </c>
      <c r="H396" s="14">
        <v>140</v>
      </c>
      <c r="I396" s="14">
        <v>372</v>
      </c>
      <c r="J396" s="14">
        <v>314</v>
      </c>
      <c r="K396" s="37">
        <v>84.408602150537632</v>
      </c>
      <c r="L396" s="59" t="s">
        <v>2551</v>
      </c>
      <c r="M396" s="59" t="s">
        <v>2552</v>
      </c>
    </row>
    <row r="397" spans="1:13" x14ac:dyDescent="0.2">
      <c r="A397" s="17">
        <v>44699</v>
      </c>
      <c r="B397" s="43">
        <v>142695981</v>
      </c>
      <c r="C397" s="13">
        <v>5540246184036</v>
      </c>
      <c r="D397" s="17">
        <v>44712</v>
      </c>
      <c r="E397" s="18">
        <v>130</v>
      </c>
      <c r="F397" s="14">
        <v>202205</v>
      </c>
      <c r="G397" s="36" t="s">
        <v>2132</v>
      </c>
      <c r="H397" s="14">
        <v>130</v>
      </c>
      <c r="I397" s="14">
        <v>30049</v>
      </c>
      <c r="J397" s="14">
        <v>30049</v>
      </c>
      <c r="K397" s="37">
        <v>100</v>
      </c>
      <c r="L397" s="59" t="s">
        <v>2551</v>
      </c>
      <c r="M397" s="63" t="s">
        <v>2554</v>
      </c>
    </row>
    <row r="398" spans="1:13" x14ac:dyDescent="0.2">
      <c r="A398" s="20">
        <v>44699</v>
      </c>
      <c r="B398" s="43">
        <v>142695981</v>
      </c>
      <c r="C398" s="13">
        <v>5540246191596</v>
      </c>
      <c r="D398" s="20">
        <v>44712</v>
      </c>
      <c r="E398" s="21">
        <v>223</v>
      </c>
      <c r="F398" s="14">
        <v>202205</v>
      </c>
      <c r="G398" s="36" t="s">
        <v>2133</v>
      </c>
      <c r="H398" s="14">
        <v>223</v>
      </c>
      <c r="I398" s="14">
        <v>30049</v>
      </c>
      <c r="J398" s="14">
        <v>30049</v>
      </c>
      <c r="K398" s="37">
        <v>100</v>
      </c>
      <c r="L398" s="59" t="s">
        <v>2551</v>
      </c>
      <c r="M398" s="63" t="s">
        <v>2554</v>
      </c>
    </row>
    <row r="399" spans="1:13" x14ac:dyDescent="0.2">
      <c r="A399" s="17">
        <v>44699</v>
      </c>
      <c r="B399" s="43">
        <v>142695981</v>
      </c>
      <c r="C399" s="13">
        <v>5540246193505</v>
      </c>
      <c r="D399" s="17">
        <v>44712</v>
      </c>
      <c r="E399" s="18">
        <v>29696</v>
      </c>
      <c r="F399" s="14">
        <v>202205</v>
      </c>
      <c r="G399" s="36" t="s">
        <v>2134</v>
      </c>
      <c r="H399" s="14">
        <v>29696</v>
      </c>
      <c r="I399" s="14">
        <v>30049</v>
      </c>
      <c r="J399" s="14">
        <v>30049</v>
      </c>
      <c r="K399" s="37">
        <v>100</v>
      </c>
      <c r="L399" s="59" t="s">
        <v>2551</v>
      </c>
      <c r="M399" s="59" t="s">
        <v>2552</v>
      </c>
    </row>
    <row r="400" spans="1:13" x14ac:dyDescent="0.2">
      <c r="A400" s="17">
        <v>44700</v>
      </c>
      <c r="B400" s="43">
        <v>142706009</v>
      </c>
      <c r="C400" s="13">
        <v>5540246187998</v>
      </c>
      <c r="D400" s="17">
        <v>44787</v>
      </c>
      <c r="E400" s="18">
        <v>1392</v>
      </c>
      <c r="F400" s="14">
        <v>202208</v>
      </c>
      <c r="G400" s="36" t="s">
        <v>2131</v>
      </c>
      <c r="H400" s="14">
        <v>1392</v>
      </c>
      <c r="I400" s="14">
        <v>1392</v>
      </c>
      <c r="J400" s="14">
        <v>1392</v>
      </c>
      <c r="K400" s="37">
        <v>100</v>
      </c>
      <c r="L400" s="59" t="s">
        <v>2551</v>
      </c>
      <c r="M400" s="59" t="s">
        <v>2552</v>
      </c>
    </row>
    <row r="401" spans="1:13" x14ac:dyDescent="0.2">
      <c r="A401" s="20">
        <v>44700</v>
      </c>
      <c r="B401" s="43">
        <v>142706012</v>
      </c>
      <c r="C401" s="13">
        <v>5540246187995</v>
      </c>
      <c r="D401" s="20">
        <v>44723</v>
      </c>
      <c r="E401" s="21">
        <v>928</v>
      </c>
      <c r="F401" s="14">
        <v>202206</v>
      </c>
      <c r="G401" s="36" t="s">
        <v>2130</v>
      </c>
      <c r="H401" s="14">
        <v>928</v>
      </c>
      <c r="I401" s="14">
        <v>928</v>
      </c>
      <c r="J401" s="14">
        <v>928</v>
      </c>
      <c r="K401" s="37">
        <v>100</v>
      </c>
      <c r="L401" s="59" t="s">
        <v>2551</v>
      </c>
      <c r="M401" s="59" t="s">
        <v>2552</v>
      </c>
    </row>
    <row r="402" spans="1:13" x14ac:dyDescent="0.2">
      <c r="A402" s="20">
        <v>44703</v>
      </c>
      <c r="B402" s="43">
        <v>142706018</v>
      </c>
      <c r="C402" s="13">
        <v>5540246176294</v>
      </c>
      <c r="D402" s="20">
        <v>44705</v>
      </c>
      <c r="E402" s="21">
        <v>2228</v>
      </c>
      <c r="F402" s="14">
        <v>202205</v>
      </c>
      <c r="G402" s="36" t="s">
        <v>2126</v>
      </c>
      <c r="H402" s="14">
        <v>2228</v>
      </c>
      <c r="I402" s="14">
        <v>13365</v>
      </c>
      <c r="J402" s="14">
        <v>13365</v>
      </c>
      <c r="K402" s="37">
        <v>100</v>
      </c>
      <c r="L402" s="59" t="s">
        <v>2551</v>
      </c>
      <c r="M402" s="63" t="s">
        <v>2554</v>
      </c>
    </row>
    <row r="403" spans="1:13" x14ac:dyDescent="0.2">
      <c r="A403" s="17">
        <v>44703</v>
      </c>
      <c r="B403" s="43">
        <v>142706018</v>
      </c>
      <c r="C403" s="13">
        <v>5540246176295</v>
      </c>
      <c r="D403" s="17">
        <v>44705</v>
      </c>
      <c r="E403" s="18">
        <v>7424</v>
      </c>
      <c r="F403" s="14">
        <v>202205</v>
      </c>
      <c r="G403" s="36" t="s">
        <v>2127</v>
      </c>
      <c r="H403" s="14">
        <v>7424</v>
      </c>
      <c r="I403" s="14">
        <v>13365</v>
      </c>
      <c r="J403" s="14">
        <v>13365</v>
      </c>
      <c r="K403" s="37">
        <v>100</v>
      </c>
      <c r="L403" s="59" t="s">
        <v>2551</v>
      </c>
      <c r="M403" s="63" t="s">
        <v>2554</v>
      </c>
    </row>
    <row r="404" spans="1:13" x14ac:dyDescent="0.2">
      <c r="A404" s="20">
        <v>44703</v>
      </c>
      <c r="B404" s="43">
        <v>142706018</v>
      </c>
      <c r="C404" s="13">
        <v>5540246187987</v>
      </c>
      <c r="D404" s="20">
        <v>44705</v>
      </c>
      <c r="E404" s="21">
        <v>2228</v>
      </c>
      <c r="F404" s="14">
        <v>202205</v>
      </c>
      <c r="G404" s="36" t="s">
        <v>2128</v>
      </c>
      <c r="H404" s="14">
        <v>2228</v>
      </c>
      <c r="I404" s="14">
        <v>13365</v>
      </c>
      <c r="J404" s="14">
        <v>13365</v>
      </c>
      <c r="K404" s="37">
        <v>100</v>
      </c>
      <c r="L404" s="59" t="s">
        <v>2551</v>
      </c>
      <c r="M404" s="63" t="s">
        <v>2554</v>
      </c>
    </row>
    <row r="405" spans="1:13" x14ac:dyDescent="0.2">
      <c r="A405" s="17">
        <v>44703</v>
      </c>
      <c r="B405" s="43">
        <v>142706018</v>
      </c>
      <c r="C405" s="13">
        <v>5540246188200</v>
      </c>
      <c r="D405" s="17">
        <v>44705</v>
      </c>
      <c r="E405" s="18">
        <v>1485</v>
      </c>
      <c r="F405" s="14">
        <v>202205</v>
      </c>
      <c r="G405" s="36" t="s">
        <v>2129</v>
      </c>
      <c r="H405" s="14">
        <v>1485</v>
      </c>
      <c r="I405" s="14">
        <v>13365</v>
      </c>
      <c r="J405" s="14">
        <v>13365</v>
      </c>
      <c r="K405" s="37">
        <v>100</v>
      </c>
      <c r="L405" s="59" t="s">
        <v>2551</v>
      </c>
      <c r="M405" s="59" t="s">
        <v>2552</v>
      </c>
    </row>
    <row r="406" spans="1:13" x14ac:dyDescent="0.2">
      <c r="A406" s="20">
        <v>44703</v>
      </c>
      <c r="B406" s="43">
        <v>142706019</v>
      </c>
      <c r="C406" s="13">
        <v>5540246172669</v>
      </c>
      <c r="D406" s="20">
        <v>44705</v>
      </c>
      <c r="E406" s="21">
        <v>209</v>
      </c>
      <c r="F406" s="14">
        <v>202205</v>
      </c>
      <c r="G406" s="36" t="s">
        <v>2124</v>
      </c>
      <c r="H406" s="14">
        <v>209</v>
      </c>
      <c r="I406" s="14">
        <v>673</v>
      </c>
      <c r="J406" s="14">
        <v>673</v>
      </c>
      <c r="K406" s="37">
        <v>100</v>
      </c>
      <c r="L406" s="59" t="s">
        <v>2551</v>
      </c>
      <c r="M406" s="63" t="s">
        <v>2554</v>
      </c>
    </row>
    <row r="407" spans="1:13" x14ac:dyDescent="0.2">
      <c r="A407" s="17">
        <v>44703</v>
      </c>
      <c r="B407" s="43">
        <v>142706019</v>
      </c>
      <c r="C407" s="13">
        <v>5540246174174</v>
      </c>
      <c r="D407" s="17">
        <v>44705</v>
      </c>
      <c r="E407" s="18">
        <v>464</v>
      </c>
      <c r="F407" s="14">
        <v>202205</v>
      </c>
      <c r="G407" s="36" t="s">
        <v>2125</v>
      </c>
      <c r="H407" s="14">
        <v>464</v>
      </c>
      <c r="I407" s="14">
        <v>673</v>
      </c>
      <c r="J407" s="14">
        <v>673</v>
      </c>
      <c r="K407" s="37">
        <v>100</v>
      </c>
      <c r="L407" s="59" t="s">
        <v>2551</v>
      </c>
      <c r="M407" s="59" t="s">
        <v>2552</v>
      </c>
    </row>
    <row r="408" spans="1:13" x14ac:dyDescent="0.2">
      <c r="A408" s="20">
        <v>44703</v>
      </c>
      <c r="B408" s="43">
        <v>142706024</v>
      </c>
      <c r="C408" s="13">
        <v>5540246175049</v>
      </c>
      <c r="D408" s="20">
        <v>44711</v>
      </c>
      <c r="E408" s="21">
        <v>557</v>
      </c>
      <c r="F408" s="14">
        <v>202205</v>
      </c>
      <c r="G408" s="36" t="s">
        <v>2121</v>
      </c>
      <c r="H408" s="14">
        <v>557</v>
      </c>
      <c r="I408" s="14">
        <v>1671</v>
      </c>
      <c r="J408" s="14">
        <v>1671</v>
      </c>
      <c r="K408" s="37">
        <v>100</v>
      </c>
      <c r="L408" s="59" t="s">
        <v>2551</v>
      </c>
      <c r="M408" s="63" t="s">
        <v>2554</v>
      </c>
    </row>
    <row r="409" spans="1:13" x14ac:dyDescent="0.2">
      <c r="A409" s="17">
        <v>44703</v>
      </c>
      <c r="B409" s="43">
        <v>142706024</v>
      </c>
      <c r="C409" s="13">
        <v>5540246175050</v>
      </c>
      <c r="D409" s="17">
        <v>44711</v>
      </c>
      <c r="E409" s="18">
        <v>557</v>
      </c>
      <c r="F409" s="14">
        <v>202205</v>
      </c>
      <c r="G409" s="36" t="s">
        <v>2122</v>
      </c>
      <c r="H409" s="14">
        <v>557</v>
      </c>
      <c r="I409" s="14">
        <v>1671</v>
      </c>
      <c r="J409" s="14">
        <v>1671</v>
      </c>
      <c r="K409" s="37">
        <v>100</v>
      </c>
      <c r="L409" s="59" t="s">
        <v>2551</v>
      </c>
      <c r="M409" s="63" t="s">
        <v>2554</v>
      </c>
    </row>
    <row r="410" spans="1:13" x14ac:dyDescent="0.2">
      <c r="A410" s="20">
        <v>44703</v>
      </c>
      <c r="B410" s="43">
        <v>142706024</v>
      </c>
      <c r="C410" s="13">
        <v>5540246190743</v>
      </c>
      <c r="D410" s="20">
        <v>44711</v>
      </c>
      <c r="E410" s="21">
        <v>557</v>
      </c>
      <c r="F410" s="14">
        <v>202205</v>
      </c>
      <c r="G410" s="36" t="s">
        <v>2123</v>
      </c>
      <c r="H410" s="14">
        <v>557</v>
      </c>
      <c r="I410" s="14">
        <v>1671</v>
      </c>
      <c r="J410" s="14">
        <v>1671</v>
      </c>
      <c r="K410" s="37">
        <v>100</v>
      </c>
      <c r="L410" s="59" t="s">
        <v>2551</v>
      </c>
      <c r="M410" s="59" t="s">
        <v>2552</v>
      </c>
    </row>
    <row r="411" spans="1:13" x14ac:dyDescent="0.2">
      <c r="A411" s="17">
        <v>44703</v>
      </c>
      <c r="B411" s="43">
        <v>142706040</v>
      </c>
      <c r="C411" s="13">
        <v>5540246192518</v>
      </c>
      <c r="D411" s="17">
        <v>44707</v>
      </c>
      <c r="E411" s="18">
        <v>20463</v>
      </c>
      <c r="F411" s="14">
        <v>202205</v>
      </c>
      <c r="G411" s="36" t="s">
        <v>2120</v>
      </c>
      <c r="H411" s="14">
        <v>20463</v>
      </c>
      <c r="I411" s="14">
        <v>20463</v>
      </c>
      <c r="J411" s="14">
        <v>20463</v>
      </c>
      <c r="K411" s="37">
        <v>100</v>
      </c>
      <c r="L411" s="59" t="s">
        <v>2551</v>
      </c>
      <c r="M411" s="59" t="s">
        <v>2552</v>
      </c>
    </row>
    <row r="412" spans="1:13" x14ac:dyDescent="0.2">
      <c r="A412" s="17">
        <v>44703</v>
      </c>
      <c r="B412" s="43">
        <v>142706041</v>
      </c>
      <c r="C412" s="13">
        <v>5540246176699</v>
      </c>
      <c r="D412" s="17">
        <v>44705</v>
      </c>
      <c r="E412" s="18">
        <v>4176</v>
      </c>
      <c r="F412" s="14">
        <v>202205</v>
      </c>
      <c r="G412" s="36" t="s">
        <v>2119</v>
      </c>
      <c r="H412" s="14">
        <v>4176</v>
      </c>
      <c r="I412" s="14">
        <v>4176</v>
      </c>
      <c r="J412" s="14">
        <v>4176</v>
      </c>
      <c r="K412" s="37">
        <v>100</v>
      </c>
      <c r="L412" s="59" t="s">
        <v>2551</v>
      </c>
      <c r="M412" s="59" t="s">
        <v>2552</v>
      </c>
    </row>
    <row r="413" spans="1:13" x14ac:dyDescent="0.2">
      <c r="A413" s="20">
        <v>44704</v>
      </c>
      <c r="B413" s="43">
        <v>142706048</v>
      </c>
      <c r="C413" s="13">
        <v>5540246190097</v>
      </c>
      <c r="D413" s="20">
        <v>44712</v>
      </c>
      <c r="E413" s="21">
        <v>2795</v>
      </c>
      <c r="F413" s="14">
        <v>202205</v>
      </c>
      <c r="G413" s="36" t="s">
        <v>2118</v>
      </c>
      <c r="H413" s="14">
        <v>2909</v>
      </c>
      <c r="I413" s="14">
        <v>2795</v>
      </c>
      <c r="J413" s="14">
        <v>2909</v>
      </c>
      <c r="K413" s="37">
        <v>104.07871198568873</v>
      </c>
      <c r="L413" s="59" t="s">
        <v>2551</v>
      </c>
      <c r="M413" s="59" t="s">
        <v>2552</v>
      </c>
    </row>
    <row r="414" spans="1:13" x14ac:dyDescent="0.2">
      <c r="A414" s="20">
        <v>44704</v>
      </c>
      <c r="B414" s="43">
        <v>142706053</v>
      </c>
      <c r="C414" s="13">
        <v>5540246176295</v>
      </c>
      <c r="D414" s="20">
        <v>44706</v>
      </c>
      <c r="E414" s="21">
        <v>4455</v>
      </c>
      <c r="F414" s="14">
        <v>202205</v>
      </c>
      <c r="G414" s="36" t="s">
        <v>2117</v>
      </c>
      <c r="H414" s="14">
        <v>4455</v>
      </c>
      <c r="I414" s="14">
        <v>4455</v>
      </c>
      <c r="J414" s="14">
        <v>4455</v>
      </c>
      <c r="K414" s="37">
        <v>100</v>
      </c>
      <c r="L414" s="59" t="s">
        <v>2551</v>
      </c>
      <c r="M414" s="59" t="s">
        <v>2552</v>
      </c>
    </row>
    <row r="415" spans="1:13" x14ac:dyDescent="0.2">
      <c r="A415" s="20">
        <v>44704</v>
      </c>
      <c r="B415" s="43">
        <v>142706056</v>
      </c>
      <c r="C415" s="13">
        <v>5540246183589</v>
      </c>
      <c r="D415" s="20">
        <v>44714</v>
      </c>
      <c r="E415" s="21">
        <v>1300</v>
      </c>
      <c r="F415" s="14">
        <v>202206</v>
      </c>
      <c r="G415" s="36" t="s">
        <v>2114</v>
      </c>
      <c r="H415" s="14">
        <v>1300</v>
      </c>
      <c r="I415" s="14">
        <v>4683</v>
      </c>
      <c r="J415" s="14">
        <v>4683</v>
      </c>
      <c r="K415" s="37">
        <v>100</v>
      </c>
      <c r="L415" s="59" t="s">
        <v>2551</v>
      </c>
      <c r="M415" s="63" t="s">
        <v>2554</v>
      </c>
    </row>
    <row r="416" spans="1:13" x14ac:dyDescent="0.2">
      <c r="A416" s="17">
        <v>44704</v>
      </c>
      <c r="B416" s="43">
        <v>142706056</v>
      </c>
      <c r="C416" s="13">
        <v>5540246186351</v>
      </c>
      <c r="D416" s="17">
        <v>44714</v>
      </c>
      <c r="E416" s="18">
        <v>564</v>
      </c>
      <c r="F416" s="14">
        <v>202206</v>
      </c>
      <c r="G416" s="36" t="s">
        <v>2115</v>
      </c>
      <c r="H416" s="14">
        <v>564</v>
      </c>
      <c r="I416" s="14">
        <v>4683</v>
      </c>
      <c r="J416" s="14">
        <v>4683</v>
      </c>
      <c r="K416" s="37">
        <v>100</v>
      </c>
      <c r="L416" s="59" t="s">
        <v>2551</v>
      </c>
      <c r="M416" s="63" t="s">
        <v>2554</v>
      </c>
    </row>
    <row r="417" spans="1:13" x14ac:dyDescent="0.2">
      <c r="A417" s="20">
        <v>44704</v>
      </c>
      <c r="B417" s="43">
        <v>142706056</v>
      </c>
      <c r="C417" s="13">
        <v>5540246186352</v>
      </c>
      <c r="D417" s="20">
        <v>44714</v>
      </c>
      <c r="E417" s="21">
        <v>2819</v>
      </c>
      <c r="F417" s="14">
        <v>202206</v>
      </c>
      <c r="G417" s="36" t="s">
        <v>2116</v>
      </c>
      <c r="H417" s="14">
        <v>2819</v>
      </c>
      <c r="I417" s="14">
        <v>4683</v>
      </c>
      <c r="J417" s="14">
        <v>4683</v>
      </c>
      <c r="K417" s="37">
        <v>100</v>
      </c>
      <c r="L417" s="59" t="s">
        <v>2551</v>
      </c>
      <c r="M417" s="59" t="s">
        <v>2552</v>
      </c>
    </row>
    <row r="418" spans="1:13" x14ac:dyDescent="0.2">
      <c r="A418" s="20">
        <v>44704</v>
      </c>
      <c r="B418" s="43">
        <v>142706058</v>
      </c>
      <c r="C418" s="13">
        <v>5540246171759</v>
      </c>
      <c r="D418" s="20">
        <v>44711</v>
      </c>
      <c r="E418" s="21">
        <v>5012</v>
      </c>
      <c r="F418" s="14">
        <v>202205</v>
      </c>
      <c r="G418" s="36" t="s">
        <v>2111</v>
      </c>
      <c r="H418" s="14">
        <v>5012</v>
      </c>
      <c r="I418" s="14">
        <v>20881</v>
      </c>
      <c r="J418" s="14">
        <v>20881</v>
      </c>
      <c r="K418" s="37">
        <v>100</v>
      </c>
      <c r="L418" s="59" t="s">
        <v>2551</v>
      </c>
      <c r="M418" s="63" t="s">
        <v>2554</v>
      </c>
    </row>
    <row r="419" spans="1:13" x14ac:dyDescent="0.2">
      <c r="A419" s="17">
        <v>44704</v>
      </c>
      <c r="B419" s="43">
        <v>142706058</v>
      </c>
      <c r="C419" s="13">
        <v>5540246177132</v>
      </c>
      <c r="D419" s="17">
        <v>44711</v>
      </c>
      <c r="E419" s="18">
        <v>7424</v>
      </c>
      <c r="F419" s="14">
        <v>202205</v>
      </c>
      <c r="G419" s="36" t="s">
        <v>2112</v>
      </c>
      <c r="H419" s="14">
        <v>7424</v>
      </c>
      <c r="I419" s="14">
        <v>20881</v>
      </c>
      <c r="J419" s="14">
        <v>20881</v>
      </c>
      <c r="K419" s="37">
        <v>100</v>
      </c>
      <c r="L419" s="59" t="s">
        <v>2551</v>
      </c>
      <c r="M419" s="63" t="s">
        <v>2554</v>
      </c>
    </row>
    <row r="420" spans="1:13" x14ac:dyDescent="0.2">
      <c r="A420" s="20">
        <v>44704</v>
      </c>
      <c r="B420" s="43">
        <v>142706058</v>
      </c>
      <c r="C420" s="13">
        <v>5540246177133</v>
      </c>
      <c r="D420" s="20">
        <v>44711</v>
      </c>
      <c r="E420" s="21">
        <v>8445</v>
      </c>
      <c r="F420" s="14">
        <v>202205</v>
      </c>
      <c r="G420" s="36" t="s">
        <v>2113</v>
      </c>
      <c r="H420" s="14">
        <v>8445</v>
      </c>
      <c r="I420" s="14">
        <v>20881</v>
      </c>
      <c r="J420" s="14">
        <v>20881</v>
      </c>
      <c r="K420" s="37">
        <v>100</v>
      </c>
      <c r="L420" s="59" t="s">
        <v>2551</v>
      </c>
      <c r="M420" s="59" t="s">
        <v>2552</v>
      </c>
    </row>
    <row r="421" spans="1:13" x14ac:dyDescent="0.2">
      <c r="A421" s="17">
        <v>44704</v>
      </c>
      <c r="B421" s="43">
        <v>142706060</v>
      </c>
      <c r="C421" s="13">
        <v>5540246188583</v>
      </c>
      <c r="D421" s="17">
        <v>44710</v>
      </c>
      <c r="E421" s="18">
        <v>2784</v>
      </c>
      <c r="F421" s="14">
        <v>202205</v>
      </c>
      <c r="G421" s="36" t="s">
        <v>2110</v>
      </c>
      <c r="H421" s="14">
        <v>2784</v>
      </c>
      <c r="I421" s="14">
        <v>2784</v>
      </c>
      <c r="J421" s="14">
        <v>2784</v>
      </c>
      <c r="K421" s="37">
        <v>100</v>
      </c>
      <c r="L421" s="59" t="s">
        <v>2551</v>
      </c>
      <c r="M421" s="59" t="s">
        <v>2552</v>
      </c>
    </row>
    <row r="422" spans="1:13" x14ac:dyDescent="0.2">
      <c r="A422" s="17">
        <v>44705</v>
      </c>
      <c r="B422" s="43">
        <v>142706067</v>
      </c>
      <c r="C422" s="13">
        <v>5540246171933</v>
      </c>
      <c r="D422" s="17">
        <v>44707</v>
      </c>
      <c r="E422" s="18">
        <v>557</v>
      </c>
      <c r="F422" s="14">
        <v>202205</v>
      </c>
      <c r="G422" s="36" t="s">
        <v>2105</v>
      </c>
      <c r="H422" s="14">
        <v>557</v>
      </c>
      <c r="I422" s="14">
        <v>16891</v>
      </c>
      <c r="J422" s="14">
        <v>16891</v>
      </c>
      <c r="K422" s="37">
        <v>100</v>
      </c>
      <c r="L422" s="59" t="s">
        <v>2551</v>
      </c>
      <c r="M422" s="63" t="s">
        <v>2554</v>
      </c>
    </row>
    <row r="423" spans="1:13" x14ac:dyDescent="0.2">
      <c r="A423" s="20">
        <v>44705</v>
      </c>
      <c r="B423" s="43">
        <v>142706067</v>
      </c>
      <c r="C423" s="13">
        <v>5540246176294</v>
      </c>
      <c r="D423" s="20">
        <v>44707</v>
      </c>
      <c r="E423" s="21">
        <v>3712</v>
      </c>
      <c r="F423" s="14">
        <v>202205</v>
      </c>
      <c r="G423" s="36" t="s">
        <v>2106</v>
      </c>
      <c r="H423" s="14">
        <v>3712</v>
      </c>
      <c r="I423" s="14">
        <v>16891</v>
      </c>
      <c r="J423" s="14">
        <v>16891</v>
      </c>
      <c r="K423" s="37">
        <v>100</v>
      </c>
      <c r="L423" s="59" t="s">
        <v>2551</v>
      </c>
      <c r="M423" s="63" t="s">
        <v>2554</v>
      </c>
    </row>
    <row r="424" spans="1:13" x14ac:dyDescent="0.2">
      <c r="A424" s="17">
        <v>44705</v>
      </c>
      <c r="B424" s="43">
        <v>142706067</v>
      </c>
      <c r="C424" s="13">
        <v>5540246176295</v>
      </c>
      <c r="D424" s="17">
        <v>44707</v>
      </c>
      <c r="E424" s="18">
        <v>7424</v>
      </c>
      <c r="F424" s="14">
        <v>202205</v>
      </c>
      <c r="G424" s="36" t="s">
        <v>2107</v>
      </c>
      <c r="H424" s="14">
        <v>7424</v>
      </c>
      <c r="I424" s="14">
        <v>16891</v>
      </c>
      <c r="J424" s="14">
        <v>16891</v>
      </c>
      <c r="K424" s="37">
        <v>100</v>
      </c>
      <c r="L424" s="59" t="s">
        <v>2551</v>
      </c>
      <c r="M424" s="63" t="s">
        <v>2554</v>
      </c>
    </row>
    <row r="425" spans="1:13" x14ac:dyDescent="0.2">
      <c r="A425" s="20">
        <v>44705</v>
      </c>
      <c r="B425" s="43">
        <v>142706067</v>
      </c>
      <c r="C425" s="13">
        <v>5540246187987</v>
      </c>
      <c r="D425" s="20">
        <v>44707</v>
      </c>
      <c r="E425" s="21">
        <v>4455</v>
      </c>
      <c r="F425" s="14">
        <v>202205</v>
      </c>
      <c r="G425" s="36" t="s">
        <v>2108</v>
      </c>
      <c r="H425" s="14">
        <v>4455</v>
      </c>
      <c r="I425" s="14">
        <v>16891</v>
      </c>
      <c r="J425" s="14">
        <v>16891</v>
      </c>
      <c r="K425" s="37">
        <v>100</v>
      </c>
      <c r="L425" s="59" t="s">
        <v>2551</v>
      </c>
      <c r="M425" s="63" t="s">
        <v>2554</v>
      </c>
    </row>
    <row r="426" spans="1:13" x14ac:dyDescent="0.2">
      <c r="A426" s="17">
        <v>44705</v>
      </c>
      <c r="B426" s="43">
        <v>142706067</v>
      </c>
      <c r="C426" s="13">
        <v>5540246188200</v>
      </c>
      <c r="D426" s="17">
        <v>44707</v>
      </c>
      <c r="E426" s="18">
        <v>743</v>
      </c>
      <c r="F426" s="14">
        <v>202205</v>
      </c>
      <c r="G426" s="36" t="s">
        <v>2109</v>
      </c>
      <c r="H426" s="14">
        <v>743</v>
      </c>
      <c r="I426" s="14">
        <v>16891</v>
      </c>
      <c r="J426" s="14">
        <v>16891</v>
      </c>
      <c r="K426" s="37">
        <v>100</v>
      </c>
      <c r="L426" s="59" t="s">
        <v>2551</v>
      </c>
      <c r="M426" s="59" t="s">
        <v>2552</v>
      </c>
    </row>
    <row r="427" spans="1:13" x14ac:dyDescent="0.2">
      <c r="A427" s="17">
        <v>44705</v>
      </c>
      <c r="B427" s="43">
        <v>142706068</v>
      </c>
      <c r="C427" s="13">
        <v>5540246172669</v>
      </c>
      <c r="D427" s="17">
        <v>44707</v>
      </c>
      <c r="E427" s="18">
        <v>279</v>
      </c>
      <c r="F427" s="14">
        <v>202205</v>
      </c>
      <c r="G427" s="36" t="s">
        <v>2101</v>
      </c>
      <c r="H427" s="14">
        <v>279</v>
      </c>
      <c r="I427" s="14">
        <v>4084</v>
      </c>
      <c r="J427" s="14">
        <v>4084</v>
      </c>
      <c r="K427" s="37">
        <v>100</v>
      </c>
      <c r="L427" s="59" t="s">
        <v>2551</v>
      </c>
      <c r="M427" s="63" t="s">
        <v>2554</v>
      </c>
    </row>
    <row r="428" spans="1:13" x14ac:dyDescent="0.2">
      <c r="A428" s="20">
        <v>44705</v>
      </c>
      <c r="B428" s="43">
        <v>142706068</v>
      </c>
      <c r="C428" s="13">
        <v>5540246172978</v>
      </c>
      <c r="D428" s="20">
        <v>44707</v>
      </c>
      <c r="E428" s="21">
        <v>1253</v>
      </c>
      <c r="F428" s="14">
        <v>202205</v>
      </c>
      <c r="G428" s="36" t="s">
        <v>2102</v>
      </c>
      <c r="H428" s="14">
        <v>1253</v>
      </c>
      <c r="I428" s="14">
        <v>4084</v>
      </c>
      <c r="J428" s="14">
        <v>4084</v>
      </c>
      <c r="K428" s="37">
        <v>100</v>
      </c>
      <c r="L428" s="59" t="s">
        <v>2551</v>
      </c>
      <c r="M428" s="63" t="s">
        <v>2554</v>
      </c>
    </row>
    <row r="429" spans="1:13" x14ac:dyDescent="0.2">
      <c r="A429" s="20">
        <v>44705</v>
      </c>
      <c r="B429" s="43">
        <v>142706068</v>
      </c>
      <c r="C429" s="13">
        <v>5540246174174</v>
      </c>
      <c r="D429" s="20">
        <v>44707</v>
      </c>
      <c r="E429" s="21">
        <v>464</v>
      </c>
      <c r="F429" s="14">
        <v>202205</v>
      </c>
      <c r="G429" s="36" t="s">
        <v>2103</v>
      </c>
      <c r="H429" s="14">
        <v>464</v>
      </c>
      <c r="I429" s="14">
        <v>4084</v>
      </c>
      <c r="J429" s="14">
        <v>4084</v>
      </c>
      <c r="K429" s="37">
        <v>100</v>
      </c>
      <c r="L429" s="59" t="s">
        <v>2551</v>
      </c>
      <c r="M429" s="63" t="s">
        <v>2554</v>
      </c>
    </row>
    <row r="430" spans="1:13" x14ac:dyDescent="0.2">
      <c r="A430" s="17">
        <v>44705</v>
      </c>
      <c r="B430" s="43">
        <v>142706068</v>
      </c>
      <c r="C430" s="13">
        <v>5540246176699</v>
      </c>
      <c r="D430" s="17">
        <v>44707</v>
      </c>
      <c r="E430" s="18">
        <v>2088</v>
      </c>
      <c r="F430" s="14">
        <v>202205</v>
      </c>
      <c r="G430" s="36" t="s">
        <v>2104</v>
      </c>
      <c r="H430" s="14">
        <v>2088</v>
      </c>
      <c r="I430" s="14">
        <v>4084</v>
      </c>
      <c r="J430" s="14">
        <v>4084</v>
      </c>
      <c r="K430" s="37">
        <v>100</v>
      </c>
      <c r="L430" s="59" t="s">
        <v>2551</v>
      </c>
      <c r="M430" s="59" t="s">
        <v>2552</v>
      </c>
    </row>
    <row r="431" spans="1:13" x14ac:dyDescent="0.2">
      <c r="A431" s="17">
        <v>44706</v>
      </c>
      <c r="B431" s="43">
        <v>142706093</v>
      </c>
      <c r="C431" s="13">
        <v>5540246172978</v>
      </c>
      <c r="D431" s="17">
        <v>44710</v>
      </c>
      <c r="E431" s="18">
        <v>418</v>
      </c>
      <c r="F431" s="14">
        <v>202205</v>
      </c>
      <c r="G431" s="36" t="s">
        <v>2099</v>
      </c>
      <c r="H431" s="14">
        <v>418</v>
      </c>
      <c r="I431" s="14">
        <v>650</v>
      </c>
      <c r="J431" s="14">
        <v>650</v>
      </c>
      <c r="K431" s="37">
        <v>100</v>
      </c>
      <c r="L431" s="59" t="s">
        <v>2551</v>
      </c>
      <c r="M431" s="63" t="s">
        <v>2554</v>
      </c>
    </row>
    <row r="432" spans="1:13" x14ac:dyDescent="0.2">
      <c r="A432" s="20">
        <v>44706</v>
      </c>
      <c r="B432" s="43">
        <v>142706093</v>
      </c>
      <c r="C432" s="13">
        <v>5540246174174</v>
      </c>
      <c r="D432" s="20">
        <v>44710</v>
      </c>
      <c r="E432" s="21">
        <v>232</v>
      </c>
      <c r="F432" s="14">
        <v>202205</v>
      </c>
      <c r="G432" s="36" t="s">
        <v>2100</v>
      </c>
      <c r="H432" s="14">
        <v>232</v>
      </c>
      <c r="I432" s="14">
        <v>650</v>
      </c>
      <c r="J432" s="14">
        <v>650</v>
      </c>
      <c r="K432" s="37">
        <v>100</v>
      </c>
      <c r="L432" s="59" t="s">
        <v>2551</v>
      </c>
      <c r="M432" s="59" t="s">
        <v>2552</v>
      </c>
    </row>
    <row r="433" spans="1:13" x14ac:dyDescent="0.2">
      <c r="A433" s="17">
        <v>44706</v>
      </c>
      <c r="B433" s="43">
        <v>142706094</v>
      </c>
      <c r="C433" s="13">
        <v>5540246171933</v>
      </c>
      <c r="D433" s="17">
        <v>44710</v>
      </c>
      <c r="E433" s="18">
        <v>557</v>
      </c>
      <c r="F433" s="14">
        <v>202205</v>
      </c>
      <c r="G433" s="36" t="s">
        <v>2097</v>
      </c>
      <c r="H433" s="14">
        <v>557</v>
      </c>
      <c r="I433" s="14">
        <v>2785</v>
      </c>
      <c r="J433" s="14">
        <v>2785</v>
      </c>
      <c r="K433" s="37">
        <v>100</v>
      </c>
      <c r="L433" s="59" t="s">
        <v>2551</v>
      </c>
      <c r="M433" s="63" t="s">
        <v>2554</v>
      </c>
    </row>
    <row r="434" spans="1:13" x14ac:dyDescent="0.2">
      <c r="A434" s="17">
        <v>44706</v>
      </c>
      <c r="B434" s="43">
        <v>142706094</v>
      </c>
      <c r="C434" s="13">
        <v>5540246187987</v>
      </c>
      <c r="D434" s="17">
        <v>44710</v>
      </c>
      <c r="E434" s="18">
        <v>2228</v>
      </c>
      <c r="F434" s="14">
        <v>202205</v>
      </c>
      <c r="G434" s="36" t="s">
        <v>2098</v>
      </c>
      <c r="H434" s="14">
        <v>2228</v>
      </c>
      <c r="I434" s="14">
        <v>2785</v>
      </c>
      <c r="J434" s="14">
        <v>2785</v>
      </c>
      <c r="K434" s="37">
        <v>100</v>
      </c>
      <c r="L434" s="59" t="s">
        <v>2551</v>
      </c>
      <c r="M434" s="59" t="s">
        <v>2552</v>
      </c>
    </row>
    <row r="435" spans="1:13" x14ac:dyDescent="0.2">
      <c r="A435" s="20">
        <v>44706</v>
      </c>
      <c r="B435" s="43">
        <v>142706101</v>
      </c>
      <c r="C435" s="13">
        <v>5540246193999</v>
      </c>
      <c r="D435" s="20">
        <v>44711</v>
      </c>
      <c r="E435" s="21">
        <v>23490</v>
      </c>
      <c r="F435" s="14">
        <v>202205</v>
      </c>
      <c r="G435" s="36" t="s">
        <v>2096</v>
      </c>
      <c r="H435" s="14">
        <v>23490</v>
      </c>
      <c r="I435" s="14">
        <v>23490</v>
      </c>
      <c r="J435" s="14">
        <v>23490</v>
      </c>
      <c r="K435" s="37">
        <v>100</v>
      </c>
      <c r="L435" s="59" t="s">
        <v>2551</v>
      </c>
      <c r="M435" s="59" t="s">
        <v>2552</v>
      </c>
    </row>
    <row r="436" spans="1:13" x14ac:dyDescent="0.2">
      <c r="A436" s="17">
        <v>44706</v>
      </c>
      <c r="B436" s="43">
        <v>142706106</v>
      </c>
      <c r="C436" s="13">
        <v>5540246183130</v>
      </c>
      <c r="D436" s="17">
        <v>44713</v>
      </c>
      <c r="E436" s="18">
        <v>1128</v>
      </c>
      <c r="F436" s="14">
        <v>202206</v>
      </c>
      <c r="G436" s="36" t="s">
        <v>2094</v>
      </c>
      <c r="H436" s="14">
        <v>1128</v>
      </c>
      <c r="I436" s="14">
        <v>2172</v>
      </c>
      <c r="J436" s="14">
        <v>2172</v>
      </c>
      <c r="K436" s="37">
        <v>100</v>
      </c>
      <c r="L436" s="59" t="s">
        <v>2551</v>
      </c>
      <c r="M436" s="63" t="s">
        <v>2554</v>
      </c>
    </row>
    <row r="437" spans="1:13" x14ac:dyDescent="0.2">
      <c r="A437" s="20">
        <v>44706</v>
      </c>
      <c r="B437" s="43">
        <v>142706106</v>
      </c>
      <c r="C437" s="13">
        <v>5540246183455</v>
      </c>
      <c r="D437" s="20">
        <v>44713</v>
      </c>
      <c r="E437" s="21">
        <v>1044</v>
      </c>
      <c r="F437" s="14">
        <v>202206</v>
      </c>
      <c r="G437" s="36" t="s">
        <v>2095</v>
      </c>
      <c r="H437" s="14">
        <v>1044</v>
      </c>
      <c r="I437" s="14">
        <v>2172</v>
      </c>
      <c r="J437" s="14">
        <v>2172</v>
      </c>
      <c r="K437" s="37">
        <v>100</v>
      </c>
      <c r="L437" s="59" t="s">
        <v>2551</v>
      </c>
      <c r="M437" s="59" t="s">
        <v>2552</v>
      </c>
    </row>
    <row r="438" spans="1:13" x14ac:dyDescent="0.2">
      <c r="A438" s="20">
        <v>44706</v>
      </c>
      <c r="B438" s="43">
        <v>142706111</v>
      </c>
      <c r="C438" s="13">
        <v>5540246171759</v>
      </c>
      <c r="D438" s="20">
        <v>44714</v>
      </c>
      <c r="E438" s="21">
        <v>2506</v>
      </c>
      <c r="F438" s="14">
        <v>202206</v>
      </c>
      <c r="G438" s="36" t="s">
        <v>2091</v>
      </c>
      <c r="H438" s="14">
        <v>2506</v>
      </c>
      <c r="I438" s="14">
        <v>11090</v>
      </c>
      <c r="J438" s="14">
        <v>11090</v>
      </c>
      <c r="K438" s="37">
        <v>100</v>
      </c>
      <c r="L438" s="59" t="s">
        <v>2551</v>
      </c>
      <c r="M438" s="63" t="s">
        <v>2554</v>
      </c>
    </row>
    <row r="439" spans="1:13" x14ac:dyDescent="0.2">
      <c r="A439" s="17">
        <v>44706</v>
      </c>
      <c r="B439" s="43">
        <v>142706111</v>
      </c>
      <c r="C439" s="13">
        <v>5540246177132</v>
      </c>
      <c r="D439" s="17">
        <v>44714</v>
      </c>
      <c r="E439" s="18">
        <v>6496</v>
      </c>
      <c r="F439" s="14">
        <v>202206</v>
      </c>
      <c r="G439" s="36" t="s">
        <v>2092</v>
      </c>
      <c r="H439" s="14">
        <v>6496</v>
      </c>
      <c r="I439" s="14">
        <v>11090</v>
      </c>
      <c r="J439" s="14">
        <v>11090</v>
      </c>
      <c r="K439" s="37">
        <v>100</v>
      </c>
      <c r="L439" s="59" t="s">
        <v>2551</v>
      </c>
      <c r="M439" s="63" t="s">
        <v>2554</v>
      </c>
    </row>
    <row r="440" spans="1:13" x14ac:dyDescent="0.2">
      <c r="A440" s="20">
        <v>44706</v>
      </c>
      <c r="B440" s="43">
        <v>142706111</v>
      </c>
      <c r="C440" s="13">
        <v>5540246183562</v>
      </c>
      <c r="D440" s="20">
        <v>44714</v>
      </c>
      <c r="E440" s="21">
        <v>2088</v>
      </c>
      <c r="F440" s="14">
        <v>202206</v>
      </c>
      <c r="G440" s="36" t="s">
        <v>2093</v>
      </c>
      <c r="H440" s="14">
        <v>2088</v>
      </c>
      <c r="I440" s="14">
        <v>11090</v>
      </c>
      <c r="J440" s="14">
        <v>11090</v>
      </c>
      <c r="K440" s="37">
        <v>100</v>
      </c>
      <c r="L440" s="59" t="s">
        <v>2551</v>
      </c>
      <c r="M440" s="59" t="s">
        <v>2552</v>
      </c>
    </row>
    <row r="441" spans="1:13" x14ac:dyDescent="0.2">
      <c r="A441" s="17">
        <v>44707</v>
      </c>
      <c r="B441" s="43">
        <v>142716113</v>
      </c>
      <c r="C441" s="13">
        <v>5540246190097</v>
      </c>
      <c r="D441" s="17">
        <v>44728</v>
      </c>
      <c r="E441" s="18">
        <v>5555</v>
      </c>
      <c r="F441" s="14">
        <v>202206</v>
      </c>
      <c r="G441" s="36" t="s">
        <v>2090</v>
      </c>
      <c r="H441" s="14">
        <v>5769</v>
      </c>
      <c r="I441" s="14">
        <v>5555</v>
      </c>
      <c r="J441" s="14">
        <v>5769</v>
      </c>
      <c r="K441" s="37">
        <v>103.85238523852385</v>
      </c>
      <c r="L441" s="59" t="s">
        <v>2551</v>
      </c>
      <c r="M441" s="59" t="s">
        <v>2552</v>
      </c>
    </row>
    <row r="442" spans="1:13" x14ac:dyDescent="0.2">
      <c r="A442" s="17">
        <v>44707</v>
      </c>
      <c r="B442" s="43">
        <v>142716118</v>
      </c>
      <c r="C442" s="13">
        <v>5540246172669</v>
      </c>
      <c r="D442" s="17">
        <v>44711</v>
      </c>
      <c r="E442" s="18">
        <v>557</v>
      </c>
      <c r="F442" s="14">
        <v>202205</v>
      </c>
      <c r="G442" s="36" t="s">
        <v>2088</v>
      </c>
      <c r="H442" s="14">
        <v>557</v>
      </c>
      <c r="I442" s="14">
        <v>789</v>
      </c>
      <c r="J442" s="14">
        <v>789</v>
      </c>
      <c r="K442" s="37">
        <v>100</v>
      </c>
      <c r="L442" s="59" t="s">
        <v>2551</v>
      </c>
      <c r="M442" s="63" t="s">
        <v>2554</v>
      </c>
    </row>
    <row r="443" spans="1:13" x14ac:dyDescent="0.2">
      <c r="A443" s="20">
        <v>44707</v>
      </c>
      <c r="B443" s="43">
        <v>142716118</v>
      </c>
      <c r="C443" s="13">
        <v>5540246188175</v>
      </c>
      <c r="D443" s="20">
        <v>44711</v>
      </c>
      <c r="E443" s="21">
        <v>232</v>
      </c>
      <c r="F443" s="14">
        <v>202205</v>
      </c>
      <c r="G443" s="36" t="s">
        <v>2089</v>
      </c>
      <c r="H443" s="14">
        <v>232</v>
      </c>
      <c r="I443" s="14">
        <v>789</v>
      </c>
      <c r="J443" s="14">
        <v>789</v>
      </c>
      <c r="K443" s="37">
        <v>100</v>
      </c>
      <c r="L443" s="59" t="s">
        <v>2551</v>
      </c>
      <c r="M443" s="59" t="s">
        <v>2552</v>
      </c>
    </row>
    <row r="444" spans="1:13" x14ac:dyDescent="0.2">
      <c r="A444" s="20">
        <v>44707</v>
      </c>
      <c r="B444" s="43">
        <v>142716119</v>
      </c>
      <c r="C444" s="13">
        <v>5540246188200</v>
      </c>
      <c r="D444" s="20">
        <v>44711</v>
      </c>
      <c r="E444" s="21">
        <v>743</v>
      </c>
      <c r="F444" s="14">
        <v>202205</v>
      </c>
      <c r="G444" s="36" t="s">
        <v>2087</v>
      </c>
      <c r="H444" s="14">
        <v>743</v>
      </c>
      <c r="I444" s="14">
        <v>743</v>
      </c>
      <c r="J444" s="14">
        <v>743</v>
      </c>
      <c r="K444" s="37">
        <v>100</v>
      </c>
      <c r="L444" s="59" t="s">
        <v>2551</v>
      </c>
      <c r="M444" s="59" t="s">
        <v>2552</v>
      </c>
    </row>
    <row r="445" spans="1:13" x14ac:dyDescent="0.2">
      <c r="A445" s="20">
        <v>44707</v>
      </c>
      <c r="B445" s="43">
        <v>142716122</v>
      </c>
      <c r="C445" s="13">
        <v>5540246185429</v>
      </c>
      <c r="D445" s="20">
        <v>44711</v>
      </c>
      <c r="E445" s="21">
        <v>140</v>
      </c>
      <c r="F445" s="14">
        <v>202205</v>
      </c>
      <c r="G445" s="36" t="s">
        <v>2085</v>
      </c>
      <c r="H445" s="14">
        <v>140</v>
      </c>
      <c r="I445" s="14">
        <v>419</v>
      </c>
      <c r="J445" s="14">
        <v>419</v>
      </c>
      <c r="K445" s="37">
        <v>100</v>
      </c>
      <c r="L445" s="59" t="s">
        <v>2551</v>
      </c>
      <c r="M445" s="63" t="s">
        <v>2554</v>
      </c>
    </row>
    <row r="446" spans="1:13" x14ac:dyDescent="0.2">
      <c r="A446" s="17">
        <v>44707</v>
      </c>
      <c r="B446" s="43">
        <v>142716122</v>
      </c>
      <c r="C446" s="13">
        <v>5540246186325</v>
      </c>
      <c r="D446" s="17">
        <v>44711</v>
      </c>
      <c r="E446" s="18">
        <v>279</v>
      </c>
      <c r="F446" s="14">
        <v>202205</v>
      </c>
      <c r="G446" s="36" t="s">
        <v>2086</v>
      </c>
      <c r="H446" s="14">
        <v>279</v>
      </c>
      <c r="I446" s="14">
        <v>419</v>
      </c>
      <c r="J446" s="14">
        <v>419</v>
      </c>
      <c r="K446" s="37">
        <v>100</v>
      </c>
      <c r="L446" s="59" t="s">
        <v>2551</v>
      </c>
      <c r="M446" s="59" t="s">
        <v>2552</v>
      </c>
    </row>
    <row r="447" spans="1:13" x14ac:dyDescent="0.2">
      <c r="A447" s="17">
        <v>44707</v>
      </c>
      <c r="B447" s="43">
        <v>142716131</v>
      </c>
      <c r="C447" s="13">
        <v>5540246183558</v>
      </c>
      <c r="D447" s="17">
        <v>44721</v>
      </c>
      <c r="E447" s="18">
        <v>3898</v>
      </c>
      <c r="F447" s="14">
        <v>202206</v>
      </c>
      <c r="G447" s="36" t="s">
        <v>2084</v>
      </c>
      <c r="H447" s="14">
        <v>3898</v>
      </c>
      <c r="I447" s="14">
        <v>3898</v>
      </c>
      <c r="J447" s="14">
        <v>3898</v>
      </c>
      <c r="K447" s="37">
        <v>100</v>
      </c>
      <c r="L447" s="59" t="s">
        <v>2551</v>
      </c>
      <c r="M447" s="59" t="s">
        <v>2552</v>
      </c>
    </row>
    <row r="448" spans="1:13" x14ac:dyDescent="0.2">
      <c r="A448" s="20">
        <v>44707</v>
      </c>
      <c r="B448" s="43">
        <v>142716134</v>
      </c>
      <c r="C448" s="13">
        <v>5540246188224</v>
      </c>
      <c r="D448" s="20">
        <v>44727</v>
      </c>
      <c r="E448" s="21">
        <v>2413</v>
      </c>
      <c r="F448" s="14">
        <v>202206</v>
      </c>
      <c r="G448" s="36" t="s">
        <v>2083</v>
      </c>
      <c r="H448" s="14">
        <v>2413</v>
      </c>
      <c r="I448" s="14">
        <v>2413</v>
      </c>
      <c r="J448" s="14">
        <v>2413</v>
      </c>
      <c r="K448" s="37">
        <v>100</v>
      </c>
      <c r="L448" s="59" t="s">
        <v>2551</v>
      </c>
      <c r="M448" s="59" t="s">
        <v>2552</v>
      </c>
    </row>
    <row r="449" spans="1:13" x14ac:dyDescent="0.2">
      <c r="A449" s="20">
        <v>44707</v>
      </c>
      <c r="B449" s="43">
        <v>142716136</v>
      </c>
      <c r="C449" s="13">
        <v>5540246192907</v>
      </c>
      <c r="D449" s="20">
        <v>44732</v>
      </c>
      <c r="E449" s="21">
        <v>14477</v>
      </c>
      <c r="F449" s="14">
        <v>202206</v>
      </c>
      <c r="G449" s="36" t="s">
        <v>2082</v>
      </c>
      <c r="H449" s="14">
        <v>8909</v>
      </c>
      <c r="I449" s="14">
        <v>14477</v>
      </c>
      <c r="J449" s="14">
        <v>8909</v>
      </c>
      <c r="K449" s="37">
        <v>61.538992885266289</v>
      </c>
      <c r="L449" s="59" t="s">
        <v>2551</v>
      </c>
      <c r="M449" s="59" t="s">
        <v>2552</v>
      </c>
    </row>
    <row r="450" spans="1:13" x14ac:dyDescent="0.2">
      <c r="A450" s="17">
        <v>44707</v>
      </c>
      <c r="B450" s="43">
        <v>142716137</v>
      </c>
      <c r="C450" s="13">
        <v>5540246193878</v>
      </c>
      <c r="D450" s="17">
        <v>44719</v>
      </c>
      <c r="E450" s="18">
        <v>11136</v>
      </c>
      <c r="F450" s="14">
        <v>202206</v>
      </c>
      <c r="G450" s="36" t="s">
        <v>2081</v>
      </c>
      <c r="H450" s="14">
        <v>11136</v>
      </c>
      <c r="I450" s="14">
        <v>11136</v>
      </c>
      <c r="J450" s="14">
        <v>11136</v>
      </c>
      <c r="K450" s="37">
        <v>100</v>
      </c>
      <c r="L450" s="59" t="s">
        <v>2551</v>
      </c>
      <c r="M450" s="59" t="s">
        <v>2552</v>
      </c>
    </row>
    <row r="451" spans="1:13" x14ac:dyDescent="0.2">
      <c r="A451" s="20">
        <v>44707</v>
      </c>
      <c r="B451" s="43">
        <v>142716138</v>
      </c>
      <c r="C451" s="13">
        <v>5540246186352</v>
      </c>
      <c r="D451" s="20">
        <v>44725</v>
      </c>
      <c r="E451" s="21">
        <v>8457</v>
      </c>
      <c r="F451" s="14">
        <v>202206</v>
      </c>
      <c r="G451" s="36" t="s">
        <v>2080</v>
      </c>
      <c r="H451" s="14">
        <v>8457</v>
      </c>
      <c r="I451" s="14">
        <v>8457</v>
      </c>
      <c r="J451" s="14">
        <v>8457</v>
      </c>
      <c r="K451" s="37">
        <v>100</v>
      </c>
      <c r="L451" s="59" t="s">
        <v>2551</v>
      </c>
      <c r="M451" s="59" t="s">
        <v>2552</v>
      </c>
    </row>
    <row r="452" spans="1:13" x14ac:dyDescent="0.2">
      <c r="A452" s="17">
        <v>44710</v>
      </c>
      <c r="B452" s="43">
        <v>142716150</v>
      </c>
      <c r="C452" s="13">
        <v>5540246172978</v>
      </c>
      <c r="D452" s="17">
        <v>44712</v>
      </c>
      <c r="E452" s="18">
        <v>1253</v>
      </c>
      <c r="F452" s="14">
        <v>202205</v>
      </c>
      <c r="G452" s="36" t="s">
        <v>2077</v>
      </c>
      <c r="H452" s="14">
        <v>1253</v>
      </c>
      <c r="I452" s="14">
        <v>8394</v>
      </c>
      <c r="J452" s="14">
        <v>8394</v>
      </c>
      <c r="K452" s="37">
        <v>100</v>
      </c>
      <c r="L452" s="59" t="s">
        <v>2551</v>
      </c>
      <c r="M452" s="63" t="s">
        <v>2554</v>
      </c>
    </row>
    <row r="453" spans="1:13" x14ac:dyDescent="0.2">
      <c r="A453" s="17">
        <v>44710</v>
      </c>
      <c r="B453" s="43">
        <v>142716150</v>
      </c>
      <c r="C453" s="13">
        <v>5540246176699</v>
      </c>
      <c r="D453" s="17">
        <v>44712</v>
      </c>
      <c r="E453" s="18">
        <v>3132</v>
      </c>
      <c r="F453" s="14">
        <v>202205</v>
      </c>
      <c r="G453" s="36" t="s">
        <v>2078</v>
      </c>
      <c r="H453" s="14">
        <v>3132</v>
      </c>
      <c r="I453" s="14">
        <v>8394</v>
      </c>
      <c r="J453" s="14">
        <v>8394</v>
      </c>
      <c r="K453" s="37">
        <v>100</v>
      </c>
      <c r="L453" s="59" t="s">
        <v>2551</v>
      </c>
      <c r="M453" s="63" t="s">
        <v>2554</v>
      </c>
    </row>
    <row r="454" spans="1:13" x14ac:dyDescent="0.2">
      <c r="A454" s="20">
        <v>44710</v>
      </c>
      <c r="B454" s="43">
        <v>142716150</v>
      </c>
      <c r="C454" s="13">
        <v>5540246192102</v>
      </c>
      <c r="D454" s="20">
        <v>44712</v>
      </c>
      <c r="E454" s="21">
        <v>4009</v>
      </c>
      <c r="F454" s="14">
        <v>202205</v>
      </c>
      <c r="G454" s="36" t="s">
        <v>2079</v>
      </c>
      <c r="H454" s="14">
        <v>4009</v>
      </c>
      <c r="I454" s="14">
        <v>8394</v>
      </c>
      <c r="J454" s="14">
        <v>8394</v>
      </c>
      <c r="K454" s="37">
        <v>100</v>
      </c>
      <c r="L454" s="59" t="s">
        <v>2551</v>
      </c>
      <c r="M454" s="59" t="s">
        <v>2552</v>
      </c>
    </row>
    <row r="455" spans="1:13" x14ac:dyDescent="0.2">
      <c r="A455" s="17">
        <v>44710</v>
      </c>
      <c r="B455" s="43">
        <v>142716151</v>
      </c>
      <c r="C455" s="13">
        <v>5540246176294</v>
      </c>
      <c r="D455" s="17">
        <v>44712</v>
      </c>
      <c r="E455" s="18">
        <v>2228</v>
      </c>
      <c r="F455" s="14">
        <v>202205</v>
      </c>
      <c r="G455" s="36" t="s">
        <v>2074</v>
      </c>
      <c r="H455" s="14">
        <v>2228</v>
      </c>
      <c r="I455" s="14">
        <v>11137</v>
      </c>
      <c r="J455" s="14">
        <v>11137</v>
      </c>
      <c r="K455" s="37">
        <v>100</v>
      </c>
      <c r="L455" s="59" t="s">
        <v>2551</v>
      </c>
      <c r="M455" s="63" t="s">
        <v>2554</v>
      </c>
    </row>
    <row r="456" spans="1:13" x14ac:dyDescent="0.2">
      <c r="A456" s="20">
        <v>44710</v>
      </c>
      <c r="B456" s="43">
        <v>142716151</v>
      </c>
      <c r="C456" s="13">
        <v>5540246176295</v>
      </c>
      <c r="D456" s="20">
        <v>44712</v>
      </c>
      <c r="E456" s="21">
        <v>7424</v>
      </c>
      <c r="F456" s="14">
        <v>202205</v>
      </c>
      <c r="G456" s="36" t="s">
        <v>2075</v>
      </c>
      <c r="H456" s="14">
        <v>7424</v>
      </c>
      <c r="I456" s="14">
        <v>11137</v>
      </c>
      <c r="J456" s="14">
        <v>11137</v>
      </c>
      <c r="K456" s="37">
        <v>100</v>
      </c>
      <c r="L456" s="59" t="s">
        <v>2551</v>
      </c>
      <c r="M456" s="63" t="s">
        <v>2554</v>
      </c>
    </row>
    <row r="457" spans="1:13" x14ac:dyDescent="0.2">
      <c r="A457" s="20">
        <v>44710</v>
      </c>
      <c r="B457" s="43">
        <v>142716151</v>
      </c>
      <c r="C457" s="13">
        <v>5540246188200</v>
      </c>
      <c r="D457" s="20">
        <v>44712</v>
      </c>
      <c r="E457" s="21">
        <v>1485</v>
      </c>
      <c r="F457" s="14">
        <v>202205</v>
      </c>
      <c r="G457" s="36" t="s">
        <v>2076</v>
      </c>
      <c r="H457" s="14">
        <v>1485</v>
      </c>
      <c r="I457" s="14">
        <v>11137</v>
      </c>
      <c r="J457" s="14">
        <v>11137</v>
      </c>
      <c r="K457" s="37">
        <v>100</v>
      </c>
      <c r="L457" s="59" t="s">
        <v>2551</v>
      </c>
      <c r="M457" s="59" t="s">
        <v>2552</v>
      </c>
    </row>
    <row r="458" spans="1:13" x14ac:dyDescent="0.2">
      <c r="A458" s="20">
        <v>44711</v>
      </c>
      <c r="B458" s="43">
        <v>142716168</v>
      </c>
      <c r="C458" s="13">
        <v>5540246192264</v>
      </c>
      <c r="D458" s="20">
        <v>44738</v>
      </c>
      <c r="E458" s="21">
        <v>372</v>
      </c>
      <c r="F458" s="14">
        <v>202206</v>
      </c>
      <c r="G458" s="36" t="s">
        <v>2072</v>
      </c>
      <c r="H458" s="14">
        <v>372</v>
      </c>
      <c r="I458" s="14">
        <v>1783</v>
      </c>
      <c r="J458" s="14">
        <v>1783</v>
      </c>
      <c r="K458" s="37">
        <v>100</v>
      </c>
      <c r="L458" s="59" t="s">
        <v>2551</v>
      </c>
      <c r="M458" s="63" t="s">
        <v>2554</v>
      </c>
    </row>
    <row r="459" spans="1:13" x14ac:dyDescent="0.2">
      <c r="A459" s="17">
        <v>44711</v>
      </c>
      <c r="B459" s="43">
        <v>142716168</v>
      </c>
      <c r="C459" s="13">
        <v>5540246192265</v>
      </c>
      <c r="D459" s="17">
        <v>44738</v>
      </c>
      <c r="E459" s="18">
        <v>1411</v>
      </c>
      <c r="F459" s="14">
        <v>202206</v>
      </c>
      <c r="G459" s="36" t="s">
        <v>2073</v>
      </c>
      <c r="H459" s="14">
        <v>1411</v>
      </c>
      <c r="I459" s="14">
        <v>1783</v>
      </c>
      <c r="J459" s="14">
        <v>1783</v>
      </c>
      <c r="K459" s="37">
        <v>100</v>
      </c>
      <c r="L459" s="59" t="s">
        <v>2551</v>
      </c>
      <c r="M459" s="59" t="s">
        <v>2552</v>
      </c>
    </row>
    <row r="460" spans="1:13" x14ac:dyDescent="0.2">
      <c r="A460" s="17">
        <v>44711</v>
      </c>
      <c r="B460" s="43">
        <v>142716170</v>
      </c>
      <c r="C460" s="13">
        <v>5540246176295</v>
      </c>
      <c r="D460" s="17">
        <v>44713</v>
      </c>
      <c r="E460" s="18">
        <v>7424</v>
      </c>
      <c r="F460" s="14">
        <v>202206</v>
      </c>
      <c r="G460" s="36" t="s">
        <v>2070</v>
      </c>
      <c r="H460" s="14">
        <v>7424</v>
      </c>
      <c r="I460" s="14">
        <v>9652</v>
      </c>
      <c r="J460" s="14">
        <v>9652</v>
      </c>
      <c r="K460" s="37">
        <v>100</v>
      </c>
      <c r="L460" s="59" t="s">
        <v>2551</v>
      </c>
      <c r="M460" s="63" t="s">
        <v>2554</v>
      </c>
    </row>
    <row r="461" spans="1:13" x14ac:dyDescent="0.2">
      <c r="A461" s="20">
        <v>44711</v>
      </c>
      <c r="B461" s="43">
        <v>142716170</v>
      </c>
      <c r="C461" s="13">
        <v>5540246187987</v>
      </c>
      <c r="D461" s="20">
        <v>44713</v>
      </c>
      <c r="E461" s="21">
        <v>2228</v>
      </c>
      <c r="F461" s="14">
        <v>202206</v>
      </c>
      <c r="G461" s="36" t="s">
        <v>2071</v>
      </c>
      <c r="H461" s="14">
        <v>2228</v>
      </c>
      <c r="I461" s="14">
        <v>9652</v>
      </c>
      <c r="J461" s="14">
        <v>9652</v>
      </c>
      <c r="K461" s="37">
        <v>100</v>
      </c>
      <c r="L461" s="59" t="s">
        <v>2551</v>
      </c>
      <c r="M461" s="59" t="s">
        <v>2552</v>
      </c>
    </row>
    <row r="462" spans="1:13" x14ac:dyDescent="0.2">
      <c r="A462" s="20">
        <v>44711</v>
      </c>
      <c r="B462" s="43">
        <v>142716176</v>
      </c>
      <c r="C462" s="13">
        <v>5540246185429</v>
      </c>
      <c r="D462" s="20">
        <v>44714</v>
      </c>
      <c r="E462" s="21">
        <v>140</v>
      </c>
      <c r="F462" s="14">
        <v>202206</v>
      </c>
      <c r="G462" s="36" t="s">
        <v>2069</v>
      </c>
      <c r="H462" s="14">
        <v>140</v>
      </c>
      <c r="I462" s="14">
        <v>140</v>
      </c>
      <c r="J462" s="14">
        <v>140</v>
      </c>
      <c r="K462" s="37">
        <v>100</v>
      </c>
      <c r="L462" s="59" t="s">
        <v>2551</v>
      </c>
      <c r="M462" s="59" t="s">
        <v>2552</v>
      </c>
    </row>
    <row r="463" spans="1:13" x14ac:dyDescent="0.2">
      <c r="A463" s="20">
        <v>44711</v>
      </c>
      <c r="B463" s="43">
        <v>142716182</v>
      </c>
      <c r="C463" s="13">
        <v>5540246171759</v>
      </c>
      <c r="D463" s="20">
        <v>44719</v>
      </c>
      <c r="E463" s="21">
        <v>3759</v>
      </c>
      <c r="F463" s="14">
        <v>202206</v>
      </c>
      <c r="G463" s="36" t="s">
        <v>2065</v>
      </c>
      <c r="H463" s="14">
        <v>2506</v>
      </c>
      <c r="I463" s="14">
        <v>21577</v>
      </c>
      <c r="J463" s="14">
        <v>18932</v>
      </c>
      <c r="K463" s="37">
        <v>87.741576678871027</v>
      </c>
      <c r="L463" s="59" t="s">
        <v>2551</v>
      </c>
      <c r="M463" s="63" t="s">
        <v>2554</v>
      </c>
    </row>
    <row r="464" spans="1:13" x14ac:dyDescent="0.2">
      <c r="A464" s="17">
        <v>44711</v>
      </c>
      <c r="B464" s="43">
        <v>142716182</v>
      </c>
      <c r="C464" s="13">
        <v>5540246177132</v>
      </c>
      <c r="D464" s="17">
        <v>44719</v>
      </c>
      <c r="E464" s="18">
        <v>8352</v>
      </c>
      <c r="F464" s="14">
        <v>202206</v>
      </c>
      <c r="G464" s="36" t="s">
        <v>2066</v>
      </c>
      <c r="H464" s="14">
        <v>6960</v>
      </c>
      <c r="I464" s="14">
        <v>21577</v>
      </c>
      <c r="J464" s="14">
        <v>18932</v>
      </c>
      <c r="K464" s="37">
        <v>87.741576678871027</v>
      </c>
      <c r="L464" s="59" t="s">
        <v>2551</v>
      </c>
      <c r="M464" s="63" t="s">
        <v>2554</v>
      </c>
    </row>
    <row r="465" spans="1:13" x14ac:dyDescent="0.2">
      <c r="A465" s="20">
        <v>44711</v>
      </c>
      <c r="B465" s="43">
        <v>142716182</v>
      </c>
      <c r="C465" s="13">
        <v>5540246183562</v>
      </c>
      <c r="D465" s="20">
        <v>44719</v>
      </c>
      <c r="E465" s="21">
        <v>696</v>
      </c>
      <c r="F465" s="14">
        <v>202206</v>
      </c>
      <c r="G465" s="36" t="s">
        <v>2067</v>
      </c>
      <c r="H465" s="14">
        <v>696</v>
      </c>
      <c r="I465" s="14">
        <v>21577</v>
      </c>
      <c r="J465" s="14">
        <v>18932</v>
      </c>
      <c r="K465" s="37">
        <v>87.741576678871027</v>
      </c>
      <c r="L465" s="59" t="s">
        <v>2551</v>
      </c>
      <c r="M465" s="63" t="s">
        <v>2554</v>
      </c>
    </row>
    <row r="466" spans="1:13" x14ac:dyDescent="0.2">
      <c r="A466" s="17">
        <v>44711</v>
      </c>
      <c r="B466" s="43">
        <v>142716182</v>
      </c>
      <c r="C466" s="13">
        <v>5540246192518</v>
      </c>
      <c r="D466" s="17">
        <v>44719</v>
      </c>
      <c r="E466" s="18">
        <v>8770</v>
      </c>
      <c r="F466" s="14">
        <v>202206</v>
      </c>
      <c r="G466" s="36" t="s">
        <v>2068</v>
      </c>
      <c r="H466" s="14">
        <v>8770</v>
      </c>
      <c r="I466" s="14">
        <v>21577</v>
      </c>
      <c r="J466" s="14">
        <v>18932</v>
      </c>
      <c r="K466" s="37">
        <v>87.741576678871027</v>
      </c>
      <c r="L466" s="59" t="s">
        <v>2551</v>
      </c>
      <c r="M466" s="59" t="s">
        <v>2552</v>
      </c>
    </row>
    <row r="467" spans="1:13" x14ac:dyDescent="0.2">
      <c r="A467" s="20">
        <v>44711</v>
      </c>
      <c r="B467" s="43">
        <v>142716192</v>
      </c>
      <c r="C467" s="13">
        <v>5540246181061</v>
      </c>
      <c r="D467" s="20">
        <v>44731</v>
      </c>
      <c r="E467" s="21">
        <v>6615</v>
      </c>
      <c r="F467" s="14">
        <v>202206</v>
      </c>
      <c r="G467" s="36" t="s">
        <v>2062</v>
      </c>
      <c r="H467" s="14">
        <v>6615</v>
      </c>
      <c r="I467" s="14">
        <v>17758</v>
      </c>
      <c r="J467" s="14">
        <v>17758</v>
      </c>
      <c r="K467" s="37">
        <v>100</v>
      </c>
      <c r="L467" s="59" t="s">
        <v>2551</v>
      </c>
      <c r="M467" s="63" t="s">
        <v>2554</v>
      </c>
    </row>
    <row r="468" spans="1:13" x14ac:dyDescent="0.2">
      <c r="A468" s="17">
        <v>44711</v>
      </c>
      <c r="B468" s="43">
        <v>142716192</v>
      </c>
      <c r="C468" s="13">
        <v>5540246183547</v>
      </c>
      <c r="D468" s="17">
        <v>44731</v>
      </c>
      <c r="E468" s="18">
        <v>10023</v>
      </c>
      <c r="F468" s="14">
        <v>202206</v>
      </c>
      <c r="G468" s="36" t="s">
        <v>2063</v>
      </c>
      <c r="H468" s="14">
        <v>10023</v>
      </c>
      <c r="I468" s="14">
        <v>17758</v>
      </c>
      <c r="J468" s="14">
        <v>17758</v>
      </c>
      <c r="K468" s="37">
        <v>100</v>
      </c>
      <c r="L468" s="59" t="s">
        <v>2551</v>
      </c>
      <c r="M468" s="63" t="s">
        <v>2554</v>
      </c>
    </row>
    <row r="469" spans="1:13" x14ac:dyDescent="0.2">
      <c r="A469" s="20">
        <v>44711</v>
      </c>
      <c r="B469" s="43">
        <v>142716192</v>
      </c>
      <c r="C469" s="13">
        <v>5540246185278</v>
      </c>
      <c r="D469" s="20">
        <v>44731</v>
      </c>
      <c r="E469" s="21">
        <v>1120</v>
      </c>
      <c r="F469" s="14">
        <v>202206</v>
      </c>
      <c r="G469" s="36" t="s">
        <v>2064</v>
      </c>
      <c r="H469" s="14">
        <v>1120</v>
      </c>
      <c r="I469" s="14">
        <v>17758</v>
      </c>
      <c r="J469" s="14">
        <v>17758</v>
      </c>
      <c r="K469" s="37">
        <v>100</v>
      </c>
      <c r="L469" s="59" t="s">
        <v>2551</v>
      </c>
      <c r="M469" s="59" t="s">
        <v>2552</v>
      </c>
    </row>
    <row r="470" spans="1:13" x14ac:dyDescent="0.2">
      <c r="A470" s="20">
        <v>44712</v>
      </c>
      <c r="B470" s="43">
        <v>142716209</v>
      </c>
      <c r="C470" s="13">
        <v>5540246187987</v>
      </c>
      <c r="D470" s="20">
        <v>44714</v>
      </c>
      <c r="E470" s="21">
        <v>2228</v>
      </c>
      <c r="F470" s="14">
        <v>202206</v>
      </c>
      <c r="G470" s="36" t="s">
        <v>2061</v>
      </c>
      <c r="H470" s="14">
        <v>2228</v>
      </c>
      <c r="I470" s="14">
        <v>2228</v>
      </c>
      <c r="J470" s="14">
        <v>2228</v>
      </c>
      <c r="K470" s="37">
        <v>100</v>
      </c>
      <c r="L470" s="59" t="s">
        <v>2551</v>
      </c>
      <c r="M470" s="59" t="s">
        <v>2552</v>
      </c>
    </row>
    <row r="471" spans="1:13" x14ac:dyDescent="0.2">
      <c r="A471" s="20">
        <v>44712</v>
      </c>
      <c r="B471" s="43">
        <v>142716210</v>
      </c>
      <c r="C471" s="13">
        <v>5540246176699</v>
      </c>
      <c r="D471" s="20">
        <v>44714</v>
      </c>
      <c r="E471" s="21">
        <v>1044</v>
      </c>
      <c r="F471" s="14">
        <v>202206</v>
      </c>
      <c r="G471" s="36" t="s">
        <v>2060</v>
      </c>
      <c r="H471" s="14">
        <v>1044</v>
      </c>
      <c r="I471" s="14">
        <v>1044</v>
      </c>
      <c r="J471" s="14">
        <v>1044</v>
      </c>
      <c r="K471" s="37">
        <v>100</v>
      </c>
      <c r="L471" s="59" t="s">
        <v>2551</v>
      </c>
      <c r="M471" s="59" t="s">
        <v>2552</v>
      </c>
    </row>
    <row r="472" spans="1:13" x14ac:dyDescent="0.2">
      <c r="A472" s="17">
        <v>44713</v>
      </c>
      <c r="B472" s="43">
        <v>142716223</v>
      </c>
      <c r="C472" s="13">
        <v>5540246172978</v>
      </c>
      <c r="D472" s="17">
        <v>44714</v>
      </c>
      <c r="E472" s="18">
        <v>836</v>
      </c>
      <c r="F472" s="14">
        <v>202206</v>
      </c>
      <c r="G472" s="36" t="s">
        <v>2058</v>
      </c>
      <c r="H472" s="14">
        <v>836</v>
      </c>
      <c r="I472" s="14">
        <v>5012</v>
      </c>
      <c r="J472" s="14">
        <v>5012</v>
      </c>
      <c r="K472" s="37">
        <v>100</v>
      </c>
      <c r="L472" s="59" t="s">
        <v>2551</v>
      </c>
      <c r="M472" s="63" t="s">
        <v>2554</v>
      </c>
    </row>
    <row r="473" spans="1:13" x14ac:dyDescent="0.2">
      <c r="A473" s="20">
        <v>44713</v>
      </c>
      <c r="B473" s="43">
        <v>142716223</v>
      </c>
      <c r="C473" s="13">
        <v>5540246176699</v>
      </c>
      <c r="D473" s="20">
        <v>44714</v>
      </c>
      <c r="E473" s="21">
        <v>4176</v>
      </c>
      <c r="F473" s="14">
        <v>202206</v>
      </c>
      <c r="G473" s="36" t="s">
        <v>2059</v>
      </c>
      <c r="H473" s="14">
        <v>4176</v>
      </c>
      <c r="I473" s="14">
        <v>5012</v>
      </c>
      <c r="J473" s="14">
        <v>5012</v>
      </c>
      <c r="K473" s="37">
        <v>100</v>
      </c>
      <c r="L473" s="59" t="s">
        <v>2551</v>
      </c>
      <c r="M473" s="59" t="s">
        <v>2552</v>
      </c>
    </row>
    <row r="474" spans="1:13" x14ac:dyDescent="0.2">
      <c r="A474" s="20">
        <v>44713</v>
      </c>
      <c r="B474" s="43">
        <v>142716225</v>
      </c>
      <c r="C474" s="13">
        <v>5540246171933</v>
      </c>
      <c r="D474" s="20">
        <v>44717</v>
      </c>
      <c r="E474" s="21">
        <v>1114</v>
      </c>
      <c r="F474" s="14">
        <v>202206</v>
      </c>
      <c r="G474" s="36" t="s">
        <v>2055</v>
      </c>
      <c r="H474" s="14">
        <v>1114</v>
      </c>
      <c r="I474" s="14">
        <v>7797</v>
      </c>
      <c r="J474" s="14">
        <v>7797</v>
      </c>
      <c r="K474" s="37">
        <v>100</v>
      </c>
      <c r="L474" s="59" t="s">
        <v>2551</v>
      </c>
      <c r="M474" s="63" t="s">
        <v>2554</v>
      </c>
    </row>
    <row r="475" spans="1:13" x14ac:dyDescent="0.2">
      <c r="A475" s="17">
        <v>44713</v>
      </c>
      <c r="B475" s="43">
        <v>142716225</v>
      </c>
      <c r="C475" s="13">
        <v>5540246187987</v>
      </c>
      <c r="D475" s="17">
        <v>44717</v>
      </c>
      <c r="E475" s="18">
        <v>4455</v>
      </c>
      <c r="F475" s="14">
        <v>202206</v>
      </c>
      <c r="G475" s="36" t="s">
        <v>2056</v>
      </c>
      <c r="H475" s="14">
        <v>4455</v>
      </c>
      <c r="I475" s="14">
        <v>7797</v>
      </c>
      <c r="J475" s="14">
        <v>7797</v>
      </c>
      <c r="K475" s="37">
        <v>100</v>
      </c>
      <c r="L475" s="59" t="s">
        <v>2551</v>
      </c>
      <c r="M475" s="63" t="s">
        <v>2554</v>
      </c>
    </row>
    <row r="476" spans="1:13" x14ac:dyDescent="0.2">
      <c r="A476" s="20">
        <v>44713</v>
      </c>
      <c r="B476" s="43">
        <v>142716225</v>
      </c>
      <c r="C476" s="13">
        <v>5540246188200</v>
      </c>
      <c r="D476" s="20">
        <v>44717</v>
      </c>
      <c r="E476" s="21">
        <v>2228</v>
      </c>
      <c r="F476" s="14">
        <v>202206</v>
      </c>
      <c r="G476" s="36" t="s">
        <v>2057</v>
      </c>
      <c r="H476" s="14">
        <v>2228</v>
      </c>
      <c r="I476" s="14">
        <v>7797</v>
      </c>
      <c r="J476" s="14">
        <v>7797</v>
      </c>
      <c r="K476" s="37">
        <v>100</v>
      </c>
      <c r="L476" s="59" t="s">
        <v>2551</v>
      </c>
      <c r="M476" s="59" t="s">
        <v>2552</v>
      </c>
    </row>
    <row r="477" spans="1:13" x14ac:dyDescent="0.2">
      <c r="A477" s="20">
        <v>44713</v>
      </c>
      <c r="B477" s="43">
        <v>142716226</v>
      </c>
      <c r="C477" s="13">
        <v>5540246172978</v>
      </c>
      <c r="D477" s="20">
        <v>44717</v>
      </c>
      <c r="E477" s="21">
        <v>418</v>
      </c>
      <c r="F477" s="14">
        <v>202206</v>
      </c>
      <c r="G477" s="36" t="s">
        <v>2051</v>
      </c>
      <c r="H477" s="14">
        <v>418</v>
      </c>
      <c r="I477" s="14">
        <v>3434</v>
      </c>
      <c r="J477" s="14">
        <v>3434</v>
      </c>
      <c r="K477" s="37">
        <v>100</v>
      </c>
      <c r="L477" s="59" t="s">
        <v>2551</v>
      </c>
      <c r="M477" s="63" t="s">
        <v>2554</v>
      </c>
    </row>
    <row r="478" spans="1:13" x14ac:dyDescent="0.2">
      <c r="A478" s="20">
        <v>44713</v>
      </c>
      <c r="B478" s="43">
        <v>142716226</v>
      </c>
      <c r="C478" s="13">
        <v>5540246174174</v>
      </c>
      <c r="D478" s="20">
        <v>44717</v>
      </c>
      <c r="E478" s="21">
        <v>696</v>
      </c>
      <c r="F478" s="14">
        <v>202206</v>
      </c>
      <c r="G478" s="36" t="s">
        <v>2052</v>
      </c>
      <c r="H478" s="14">
        <v>696</v>
      </c>
      <c r="I478" s="14">
        <v>3434</v>
      </c>
      <c r="J478" s="14">
        <v>3434</v>
      </c>
      <c r="K478" s="37">
        <v>100</v>
      </c>
      <c r="L478" s="59" t="s">
        <v>2551</v>
      </c>
      <c r="M478" s="63" t="s">
        <v>2554</v>
      </c>
    </row>
    <row r="479" spans="1:13" x14ac:dyDescent="0.2">
      <c r="A479" s="20">
        <v>44713</v>
      </c>
      <c r="B479" s="43">
        <v>142716226</v>
      </c>
      <c r="C479" s="13">
        <v>5540246176699</v>
      </c>
      <c r="D479" s="20">
        <v>44717</v>
      </c>
      <c r="E479" s="21">
        <v>2088</v>
      </c>
      <c r="F479" s="14">
        <v>202206</v>
      </c>
      <c r="G479" s="36" t="s">
        <v>2053</v>
      </c>
      <c r="H479" s="14">
        <v>2088</v>
      </c>
      <c r="I479" s="14">
        <v>3434</v>
      </c>
      <c r="J479" s="14">
        <v>3434</v>
      </c>
      <c r="K479" s="37">
        <v>100</v>
      </c>
      <c r="L479" s="59" t="s">
        <v>2551</v>
      </c>
      <c r="M479" s="63" t="s">
        <v>2554</v>
      </c>
    </row>
    <row r="480" spans="1:13" x14ac:dyDescent="0.2">
      <c r="A480" s="20">
        <v>44713</v>
      </c>
      <c r="B480" s="43">
        <v>142716226</v>
      </c>
      <c r="C480" s="13">
        <v>5540246188175</v>
      </c>
      <c r="D480" s="20">
        <v>44717</v>
      </c>
      <c r="E480" s="21">
        <v>232</v>
      </c>
      <c r="F480" s="14">
        <v>202206</v>
      </c>
      <c r="G480" s="36" t="s">
        <v>2054</v>
      </c>
      <c r="H480" s="14">
        <v>232</v>
      </c>
      <c r="I480" s="14">
        <v>3434</v>
      </c>
      <c r="J480" s="14">
        <v>3434</v>
      </c>
      <c r="K480" s="37">
        <v>100</v>
      </c>
      <c r="L480" s="59" t="s">
        <v>2551</v>
      </c>
      <c r="M480" s="59" t="s">
        <v>2552</v>
      </c>
    </row>
    <row r="481" spans="1:13" x14ac:dyDescent="0.2">
      <c r="A481" s="20">
        <v>44713</v>
      </c>
      <c r="B481" s="43">
        <v>142716239</v>
      </c>
      <c r="C481" s="13">
        <v>5540246173472</v>
      </c>
      <c r="D481" s="20">
        <v>44720</v>
      </c>
      <c r="E481" s="21">
        <v>279</v>
      </c>
      <c r="F481" s="14">
        <v>202206</v>
      </c>
      <c r="G481" s="36" t="s">
        <v>2047</v>
      </c>
      <c r="H481" s="14">
        <v>279</v>
      </c>
      <c r="I481" s="14">
        <v>1742</v>
      </c>
      <c r="J481" s="14">
        <v>1742</v>
      </c>
      <c r="K481" s="37">
        <v>100</v>
      </c>
      <c r="L481" s="59" t="s">
        <v>2551</v>
      </c>
      <c r="M481" s="63" t="s">
        <v>2554</v>
      </c>
    </row>
    <row r="482" spans="1:13" x14ac:dyDescent="0.2">
      <c r="A482" s="17">
        <v>44713</v>
      </c>
      <c r="B482" s="43">
        <v>142716239</v>
      </c>
      <c r="C482" s="13">
        <v>5540246174095</v>
      </c>
      <c r="D482" s="17">
        <v>44720</v>
      </c>
      <c r="E482" s="18">
        <v>70</v>
      </c>
      <c r="F482" s="14">
        <v>202206</v>
      </c>
      <c r="G482" s="36" t="s">
        <v>2048</v>
      </c>
      <c r="H482" s="14">
        <v>70</v>
      </c>
      <c r="I482" s="14">
        <v>1742</v>
      </c>
      <c r="J482" s="14">
        <v>1742</v>
      </c>
      <c r="K482" s="37">
        <v>100</v>
      </c>
      <c r="L482" s="59" t="s">
        <v>2551</v>
      </c>
      <c r="M482" s="63" t="s">
        <v>2554</v>
      </c>
    </row>
    <row r="483" spans="1:13" x14ac:dyDescent="0.2">
      <c r="A483" s="20">
        <v>44713</v>
      </c>
      <c r="B483" s="43">
        <v>142716239</v>
      </c>
      <c r="C483" s="13">
        <v>5540246175049</v>
      </c>
      <c r="D483" s="20">
        <v>44720</v>
      </c>
      <c r="E483" s="21">
        <v>836</v>
      </c>
      <c r="F483" s="14">
        <v>202206</v>
      </c>
      <c r="G483" s="36" t="s">
        <v>2049</v>
      </c>
      <c r="H483" s="14">
        <v>836</v>
      </c>
      <c r="I483" s="14">
        <v>1742</v>
      </c>
      <c r="J483" s="14">
        <v>1742</v>
      </c>
      <c r="K483" s="37">
        <v>100</v>
      </c>
      <c r="L483" s="59" t="s">
        <v>2551</v>
      </c>
      <c r="M483" s="63" t="s">
        <v>2554</v>
      </c>
    </row>
    <row r="484" spans="1:13" x14ac:dyDescent="0.2">
      <c r="A484" s="17">
        <v>44713</v>
      </c>
      <c r="B484" s="43">
        <v>142716239</v>
      </c>
      <c r="C484" s="13">
        <v>5540246175050</v>
      </c>
      <c r="D484" s="17">
        <v>44720</v>
      </c>
      <c r="E484" s="18">
        <v>557</v>
      </c>
      <c r="F484" s="14">
        <v>202206</v>
      </c>
      <c r="G484" s="36" t="s">
        <v>2050</v>
      </c>
      <c r="H484" s="14">
        <v>557</v>
      </c>
      <c r="I484" s="14">
        <v>1742</v>
      </c>
      <c r="J484" s="14">
        <v>1742</v>
      </c>
      <c r="K484" s="37">
        <v>100</v>
      </c>
      <c r="L484" s="59" t="s">
        <v>2551</v>
      </c>
      <c r="M484" s="59" t="s">
        <v>2552</v>
      </c>
    </row>
    <row r="485" spans="1:13" x14ac:dyDescent="0.2">
      <c r="A485" s="20">
        <v>44713</v>
      </c>
      <c r="B485" s="43">
        <v>142716242</v>
      </c>
      <c r="C485" s="13">
        <v>5540246171888</v>
      </c>
      <c r="D485" s="20">
        <v>44719</v>
      </c>
      <c r="E485" s="21">
        <v>650</v>
      </c>
      <c r="F485" s="14">
        <v>202206</v>
      </c>
      <c r="G485" s="36" t="s">
        <v>2046</v>
      </c>
      <c r="H485" s="14">
        <v>650</v>
      </c>
      <c r="I485" s="14">
        <v>650</v>
      </c>
      <c r="J485" s="14">
        <v>650</v>
      </c>
      <c r="K485" s="37">
        <v>100</v>
      </c>
      <c r="L485" s="59" t="s">
        <v>2551</v>
      </c>
      <c r="M485" s="59" t="s">
        <v>2552</v>
      </c>
    </row>
    <row r="486" spans="1:13" x14ac:dyDescent="0.2">
      <c r="A486" s="17">
        <v>44713</v>
      </c>
      <c r="B486" s="43">
        <v>142716247</v>
      </c>
      <c r="C486" s="13">
        <v>5540246170256</v>
      </c>
      <c r="D486" s="17">
        <v>44740</v>
      </c>
      <c r="E486" s="18">
        <v>1235</v>
      </c>
      <c r="F486" s="14">
        <v>202206</v>
      </c>
      <c r="G486" s="36" t="s">
        <v>2044</v>
      </c>
      <c r="H486" s="14">
        <v>1235</v>
      </c>
      <c r="I486" s="14">
        <v>1495</v>
      </c>
      <c r="J486" s="14">
        <v>1495</v>
      </c>
      <c r="K486" s="37">
        <v>100</v>
      </c>
      <c r="L486" s="59" t="s">
        <v>2551</v>
      </c>
      <c r="M486" s="63" t="s">
        <v>2554</v>
      </c>
    </row>
    <row r="487" spans="1:13" x14ac:dyDescent="0.2">
      <c r="A487" s="20">
        <v>44713</v>
      </c>
      <c r="B487" s="43">
        <v>142716247</v>
      </c>
      <c r="C487" s="13">
        <v>5540246171888</v>
      </c>
      <c r="D487" s="20">
        <v>44740</v>
      </c>
      <c r="E487" s="21">
        <v>260</v>
      </c>
      <c r="F487" s="14">
        <v>202206</v>
      </c>
      <c r="G487" s="36" t="s">
        <v>2045</v>
      </c>
      <c r="H487" s="14">
        <v>260</v>
      </c>
      <c r="I487" s="14">
        <v>1495</v>
      </c>
      <c r="J487" s="14">
        <v>1495</v>
      </c>
      <c r="K487" s="37">
        <v>100</v>
      </c>
      <c r="L487" s="59" t="s">
        <v>2551</v>
      </c>
      <c r="M487" s="59" t="s">
        <v>2552</v>
      </c>
    </row>
    <row r="488" spans="1:13" x14ac:dyDescent="0.2">
      <c r="A488" s="17">
        <v>44713</v>
      </c>
      <c r="B488" s="43">
        <v>142716248</v>
      </c>
      <c r="C488" s="13">
        <v>5540246184036</v>
      </c>
      <c r="D488" s="17">
        <v>44727</v>
      </c>
      <c r="E488" s="18">
        <v>130</v>
      </c>
      <c r="F488" s="14">
        <v>202206</v>
      </c>
      <c r="G488" s="36" t="s">
        <v>2041</v>
      </c>
      <c r="H488" s="14">
        <v>130</v>
      </c>
      <c r="I488" s="14">
        <v>27080</v>
      </c>
      <c r="J488" s="14">
        <v>27080</v>
      </c>
      <c r="K488" s="37">
        <v>100</v>
      </c>
      <c r="L488" s="59" t="s">
        <v>2551</v>
      </c>
      <c r="M488" s="63" t="s">
        <v>2554</v>
      </c>
    </row>
    <row r="489" spans="1:13" x14ac:dyDescent="0.2">
      <c r="A489" s="20">
        <v>44713</v>
      </c>
      <c r="B489" s="43">
        <v>142716248</v>
      </c>
      <c r="C489" s="13">
        <v>5540246191596</v>
      </c>
      <c r="D489" s="20">
        <v>44727</v>
      </c>
      <c r="E489" s="21">
        <v>223</v>
      </c>
      <c r="F489" s="14">
        <v>202206</v>
      </c>
      <c r="G489" s="36" t="s">
        <v>2042</v>
      </c>
      <c r="H489" s="14">
        <v>223</v>
      </c>
      <c r="I489" s="14">
        <v>27080</v>
      </c>
      <c r="J489" s="14">
        <v>27080</v>
      </c>
      <c r="K489" s="37">
        <v>100</v>
      </c>
      <c r="L489" s="59" t="s">
        <v>2551</v>
      </c>
      <c r="M489" s="63" t="s">
        <v>2554</v>
      </c>
    </row>
    <row r="490" spans="1:13" x14ac:dyDescent="0.2">
      <c r="A490" s="17">
        <v>44713</v>
      </c>
      <c r="B490" s="43">
        <v>142716248</v>
      </c>
      <c r="C490" s="13">
        <v>5540246193505</v>
      </c>
      <c r="D490" s="17">
        <v>44727</v>
      </c>
      <c r="E490" s="18">
        <v>26727</v>
      </c>
      <c r="F490" s="14">
        <v>202206</v>
      </c>
      <c r="G490" s="36" t="s">
        <v>2043</v>
      </c>
      <c r="H490" s="14">
        <v>26727</v>
      </c>
      <c r="I490" s="14">
        <v>27080</v>
      </c>
      <c r="J490" s="14">
        <v>27080</v>
      </c>
      <c r="K490" s="37">
        <v>100</v>
      </c>
      <c r="L490" s="59" t="s">
        <v>2551</v>
      </c>
      <c r="M490" s="59" t="s">
        <v>2552</v>
      </c>
    </row>
    <row r="491" spans="1:13" x14ac:dyDescent="0.2">
      <c r="A491" s="20">
        <v>44713</v>
      </c>
      <c r="B491" s="43">
        <v>142716250</v>
      </c>
      <c r="C491" s="13">
        <v>5540246188583</v>
      </c>
      <c r="D491" s="20">
        <v>44719</v>
      </c>
      <c r="E491" s="21">
        <v>3898</v>
      </c>
      <c r="F491" s="14">
        <v>202206</v>
      </c>
      <c r="G491" s="36" t="s">
        <v>2040</v>
      </c>
      <c r="H491" s="14">
        <v>3898</v>
      </c>
      <c r="I491" s="14">
        <v>3898</v>
      </c>
      <c r="J491" s="14">
        <v>3898</v>
      </c>
      <c r="K491" s="37">
        <v>100</v>
      </c>
      <c r="L491" s="59" t="s">
        <v>2551</v>
      </c>
      <c r="M491" s="59" t="s">
        <v>2552</v>
      </c>
    </row>
    <row r="492" spans="1:13" x14ac:dyDescent="0.2">
      <c r="A492" s="17">
        <v>44713</v>
      </c>
      <c r="B492" s="43">
        <v>142716251</v>
      </c>
      <c r="C492" s="13">
        <v>5540246188583</v>
      </c>
      <c r="D492" s="17">
        <v>44734</v>
      </c>
      <c r="E492" s="18">
        <v>3898</v>
      </c>
      <c r="F492" s="14">
        <v>202206</v>
      </c>
      <c r="G492" s="36" t="s">
        <v>2039</v>
      </c>
      <c r="H492" s="14">
        <v>3898</v>
      </c>
      <c r="I492" s="14">
        <v>3898</v>
      </c>
      <c r="J492" s="14">
        <v>3898</v>
      </c>
      <c r="K492" s="37">
        <v>100</v>
      </c>
      <c r="L492" s="59" t="s">
        <v>2551</v>
      </c>
      <c r="M492" s="59" t="s">
        <v>2552</v>
      </c>
    </row>
    <row r="493" spans="1:13" x14ac:dyDescent="0.2">
      <c r="A493" s="17">
        <v>44714</v>
      </c>
      <c r="B493" s="43">
        <v>142726264</v>
      </c>
      <c r="C493" s="13">
        <v>5540246171933</v>
      </c>
      <c r="D493" s="17">
        <v>44718</v>
      </c>
      <c r="E493" s="18">
        <v>1114</v>
      </c>
      <c r="F493" s="14">
        <v>202206</v>
      </c>
      <c r="G493" s="36" t="s">
        <v>2036</v>
      </c>
      <c r="H493" s="14">
        <v>1114</v>
      </c>
      <c r="I493" s="14">
        <v>7797</v>
      </c>
      <c r="J493" s="14">
        <v>7797</v>
      </c>
      <c r="K493" s="37">
        <v>100</v>
      </c>
      <c r="L493" s="59" t="s">
        <v>2551</v>
      </c>
      <c r="M493" s="63" t="s">
        <v>2554</v>
      </c>
    </row>
    <row r="494" spans="1:13" x14ac:dyDescent="0.2">
      <c r="A494" s="20">
        <v>44714</v>
      </c>
      <c r="B494" s="43">
        <v>142726264</v>
      </c>
      <c r="C494" s="13">
        <v>5540246176294</v>
      </c>
      <c r="D494" s="20">
        <v>44718</v>
      </c>
      <c r="E494" s="21">
        <v>2228</v>
      </c>
      <c r="F494" s="14">
        <v>202206</v>
      </c>
      <c r="G494" s="36" t="s">
        <v>2037</v>
      </c>
      <c r="H494" s="14">
        <v>2228</v>
      </c>
      <c r="I494" s="14">
        <v>7797</v>
      </c>
      <c r="J494" s="14">
        <v>7797</v>
      </c>
      <c r="K494" s="37">
        <v>100</v>
      </c>
      <c r="L494" s="59" t="s">
        <v>2551</v>
      </c>
      <c r="M494" s="63" t="s">
        <v>2554</v>
      </c>
    </row>
    <row r="495" spans="1:13" x14ac:dyDescent="0.2">
      <c r="A495" s="17">
        <v>44714</v>
      </c>
      <c r="B495" s="43">
        <v>142726264</v>
      </c>
      <c r="C495" s="13">
        <v>5540246176295</v>
      </c>
      <c r="D495" s="17">
        <v>44718</v>
      </c>
      <c r="E495" s="18">
        <v>4455</v>
      </c>
      <c r="F495" s="14">
        <v>202206</v>
      </c>
      <c r="G495" s="36" t="s">
        <v>2038</v>
      </c>
      <c r="H495" s="14">
        <v>4455</v>
      </c>
      <c r="I495" s="14">
        <v>7797</v>
      </c>
      <c r="J495" s="14">
        <v>7797</v>
      </c>
      <c r="K495" s="37">
        <v>100</v>
      </c>
      <c r="L495" s="59" t="s">
        <v>2551</v>
      </c>
      <c r="M495" s="59" t="s">
        <v>2552</v>
      </c>
    </row>
    <row r="496" spans="1:13" x14ac:dyDescent="0.2">
      <c r="A496" s="20">
        <v>44714</v>
      </c>
      <c r="B496" s="43">
        <v>142726265</v>
      </c>
      <c r="C496" s="13">
        <v>5540246172539</v>
      </c>
      <c r="D496" s="20">
        <v>44718</v>
      </c>
      <c r="E496" s="21">
        <v>24</v>
      </c>
      <c r="F496" s="14">
        <v>202206</v>
      </c>
      <c r="G496" s="36" t="s">
        <v>2034</v>
      </c>
      <c r="H496" s="14">
        <v>24</v>
      </c>
      <c r="I496" s="14">
        <v>3156</v>
      </c>
      <c r="J496" s="14">
        <v>3156</v>
      </c>
      <c r="K496" s="37">
        <v>100</v>
      </c>
      <c r="L496" s="59" t="s">
        <v>2551</v>
      </c>
      <c r="M496" s="63" t="s">
        <v>2554</v>
      </c>
    </row>
    <row r="497" spans="1:13" x14ac:dyDescent="0.2">
      <c r="A497" s="20">
        <v>44714</v>
      </c>
      <c r="B497" s="43">
        <v>142726265</v>
      </c>
      <c r="C497" s="13">
        <v>5540246176699</v>
      </c>
      <c r="D497" s="20">
        <v>44718</v>
      </c>
      <c r="E497" s="21">
        <v>3132</v>
      </c>
      <c r="F497" s="14">
        <v>202206</v>
      </c>
      <c r="G497" s="36" t="s">
        <v>2035</v>
      </c>
      <c r="H497" s="14">
        <v>3132</v>
      </c>
      <c r="I497" s="14">
        <v>3156</v>
      </c>
      <c r="J497" s="14">
        <v>3156</v>
      </c>
      <c r="K497" s="37">
        <v>100</v>
      </c>
      <c r="L497" s="59" t="s">
        <v>2551</v>
      </c>
      <c r="M497" s="59" t="s">
        <v>2552</v>
      </c>
    </row>
    <row r="498" spans="1:13" x14ac:dyDescent="0.2">
      <c r="A498" s="20">
        <v>44714</v>
      </c>
      <c r="B498" s="43">
        <v>142726276</v>
      </c>
      <c r="C498" s="13">
        <v>5540246183587</v>
      </c>
      <c r="D498" s="20">
        <v>44732</v>
      </c>
      <c r="E498" s="21">
        <v>1003</v>
      </c>
      <c r="F498" s="14">
        <v>202206</v>
      </c>
      <c r="G498" s="36" t="s">
        <v>2029</v>
      </c>
      <c r="H498" s="14">
        <v>502</v>
      </c>
      <c r="I498" s="14">
        <v>7735</v>
      </c>
      <c r="J498" s="14">
        <v>7234</v>
      </c>
      <c r="K498" s="37">
        <v>93.522947640594694</v>
      </c>
      <c r="L498" s="59" t="s">
        <v>2551</v>
      </c>
      <c r="M498" s="63" t="s">
        <v>2554</v>
      </c>
    </row>
    <row r="499" spans="1:13" x14ac:dyDescent="0.2">
      <c r="A499" s="17">
        <v>44714</v>
      </c>
      <c r="B499" s="43">
        <v>142726276</v>
      </c>
      <c r="C499" s="13">
        <v>5540246183589</v>
      </c>
      <c r="D499" s="17">
        <v>44732</v>
      </c>
      <c r="E499" s="18">
        <v>1949</v>
      </c>
      <c r="F499" s="14">
        <v>202206</v>
      </c>
      <c r="G499" s="36" t="s">
        <v>2030</v>
      </c>
      <c r="H499" s="14">
        <v>1949</v>
      </c>
      <c r="I499" s="14">
        <v>7735</v>
      </c>
      <c r="J499" s="14">
        <v>7234</v>
      </c>
      <c r="K499" s="37">
        <v>93.522947640594694</v>
      </c>
      <c r="L499" s="59" t="s">
        <v>2551</v>
      </c>
      <c r="M499" s="63" t="s">
        <v>2554</v>
      </c>
    </row>
    <row r="500" spans="1:13" x14ac:dyDescent="0.2">
      <c r="A500" s="20">
        <v>44714</v>
      </c>
      <c r="B500" s="43">
        <v>142726276</v>
      </c>
      <c r="C500" s="13">
        <v>5540246186351</v>
      </c>
      <c r="D500" s="20">
        <v>44732</v>
      </c>
      <c r="E500" s="21">
        <v>564</v>
      </c>
      <c r="F500" s="14">
        <v>202206</v>
      </c>
      <c r="G500" s="36" t="s">
        <v>2031</v>
      </c>
      <c r="H500" s="14">
        <v>564</v>
      </c>
      <c r="I500" s="14">
        <v>7735</v>
      </c>
      <c r="J500" s="14">
        <v>7234</v>
      </c>
      <c r="K500" s="37">
        <v>93.522947640594694</v>
      </c>
      <c r="L500" s="59" t="s">
        <v>2551</v>
      </c>
      <c r="M500" s="63" t="s">
        <v>2554</v>
      </c>
    </row>
    <row r="501" spans="1:13" x14ac:dyDescent="0.2">
      <c r="A501" s="17">
        <v>44714</v>
      </c>
      <c r="B501" s="43">
        <v>142726276</v>
      </c>
      <c r="C501" s="13">
        <v>5540246186352</v>
      </c>
      <c r="D501" s="17">
        <v>44732</v>
      </c>
      <c r="E501" s="18">
        <v>1880</v>
      </c>
      <c r="F501" s="14">
        <v>202206</v>
      </c>
      <c r="G501" s="36" t="s">
        <v>2032</v>
      </c>
      <c r="H501" s="14">
        <v>1880</v>
      </c>
      <c r="I501" s="14">
        <v>7735</v>
      </c>
      <c r="J501" s="14">
        <v>7234</v>
      </c>
      <c r="K501" s="37">
        <v>93.522947640594694</v>
      </c>
      <c r="L501" s="59" t="s">
        <v>2551</v>
      </c>
      <c r="M501" s="63" t="s">
        <v>2554</v>
      </c>
    </row>
    <row r="502" spans="1:13" x14ac:dyDescent="0.2">
      <c r="A502" s="20">
        <v>44714</v>
      </c>
      <c r="B502" s="43">
        <v>142726276</v>
      </c>
      <c r="C502" s="13">
        <v>5540246191718</v>
      </c>
      <c r="D502" s="20">
        <v>44732</v>
      </c>
      <c r="E502" s="21">
        <v>2339</v>
      </c>
      <c r="F502" s="14">
        <v>202206</v>
      </c>
      <c r="G502" s="36" t="s">
        <v>2033</v>
      </c>
      <c r="H502" s="14">
        <v>2339</v>
      </c>
      <c r="I502" s="14">
        <v>7735</v>
      </c>
      <c r="J502" s="14">
        <v>7234</v>
      </c>
      <c r="K502" s="37">
        <v>93.522947640594694</v>
      </c>
      <c r="L502" s="59" t="s">
        <v>2551</v>
      </c>
      <c r="M502" s="59" t="s">
        <v>2552</v>
      </c>
    </row>
    <row r="503" spans="1:13" x14ac:dyDescent="0.2">
      <c r="A503" s="17">
        <v>44714</v>
      </c>
      <c r="B503" s="43">
        <v>142726278</v>
      </c>
      <c r="C503" s="13">
        <v>5540246183558</v>
      </c>
      <c r="D503" s="17">
        <v>44733</v>
      </c>
      <c r="E503" s="18">
        <v>3898</v>
      </c>
      <c r="F503" s="14">
        <v>202206</v>
      </c>
      <c r="G503" s="36" t="s">
        <v>2025</v>
      </c>
      <c r="H503" s="14">
        <v>3898</v>
      </c>
      <c r="I503" s="14">
        <v>6349</v>
      </c>
      <c r="J503" s="14">
        <v>6349</v>
      </c>
      <c r="K503" s="37">
        <v>100</v>
      </c>
      <c r="L503" s="59" t="s">
        <v>2551</v>
      </c>
      <c r="M503" s="63" t="s">
        <v>2554</v>
      </c>
    </row>
    <row r="504" spans="1:13" x14ac:dyDescent="0.2">
      <c r="A504" s="20">
        <v>44714</v>
      </c>
      <c r="B504" s="43">
        <v>142726278</v>
      </c>
      <c r="C504" s="13">
        <v>5540246183560</v>
      </c>
      <c r="D504" s="20">
        <v>44733</v>
      </c>
      <c r="E504" s="21">
        <v>223</v>
      </c>
      <c r="F504" s="14">
        <v>202206</v>
      </c>
      <c r="G504" s="36" t="s">
        <v>2026</v>
      </c>
      <c r="H504" s="14">
        <v>223</v>
      </c>
      <c r="I504" s="14">
        <v>6349</v>
      </c>
      <c r="J504" s="14">
        <v>6349</v>
      </c>
      <c r="K504" s="37">
        <v>100</v>
      </c>
      <c r="L504" s="59" t="s">
        <v>2551</v>
      </c>
      <c r="M504" s="63" t="s">
        <v>2554</v>
      </c>
    </row>
    <row r="505" spans="1:13" x14ac:dyDescent="0.2">
      <c r="A505" s="17">
        <v>44714</v>
      </c>
      <c r="B505" s="43">
        <v>142726278</v>
      </c>
      <c r="C505" s="13">
        <v>5540246192209</v>
      </c>
      <c r="D505" s="17">
        <v>44733</v>
      </c>
      <c r="E505" s="18">
        <v>1114</v>
      </c>
      <c r="F505" s="14">
        <v>202206</v>
      </c>
      <c r="G505" s="36" t="s">
        <v>2027</v>
      </c>
      <c r="H505" s="14">
        <v>1114</v>
      </c>
      <c r="I505" s="14">
        <v>6349</v>
      </c>
      <c r="J505" s="14">
        <v>6349</v>
      </c>
      <c r="K505" s="37">
        <v>100</v>
      </c>
      <c r="L505" s="59" t="s">
        <v>2551</v>
      </c>
      <c r="M505" s="63" t="s">
        <v>2554</v>
      </c>
    </row>
    <row r="506" spans="1:13" x14ac:dyDescent="0.2">
      <c r="A506" s="20">
        <v>44714</v>
      </c>
      <c r="B506" s="43">
        <v>142726278</v>
      </c>
      <c r="C506" s="13">
        <v>5540246192462</v>
      </c>
      <c r="D506" s="20">
        <v>44733</v>
      </c>
      <c r="E506" s="21">
        <v>1114</v>
      </c>
      <c r="F506" s="14">
        <v>202206</v>
      </c>
      <c r="G506" s="36" t="s">
        <v>2028</v>
      </c>
      <c r="H506" s="14">
        <v>1114</v>
      </c>
      <c r="I506" s="14">
        <v>6349</v>
      </c>
      <c r="J506" s="14">
        <v>6349</v>
      </c>
      <c r="K506" s="37">
        <v>100</v>
      </c>
      <c r="L506" s="59" t="s">
        <v>2551</v>
      </c>
      <c r="M506" s="59" t="s">
        <v>2552</v>
      </c>
    </row>
    <row r="507" spans="1:13" x14ac:dyDescent="0.2">
      <c r="A507" s="20">
        <v>44714</v>
      </c>
      <c r="B507" s="43">
        <v>142726281</v>
      </c>
      <c r="C507" s="13">
        <v>5540246183130</v>
      </c>
      <c r="D507" s="20">
        <v>44726</v>
      </c>
      <c r="E507" s="21">
        <v>2819</v>
      </c>
      <c r="F507" s="14">
        <v>202206</v>
      </c>
      <c r="G507" s="36" t="s">
        <v>2021</v>
      </c>
      <c r="H507" s="14">
        <v>3007</v>
      </c>
      <c r="I507" s="14">
        <v>5451</v>
      </c>
      <c r="J507" s="14">
        <v>5422</v>
      </c>
      <c r="K507" s="37">
        <v>99.467987525224729</v>
      </c>
      <c r="L507" s="59" t="s">
        <v>2551</v>
      </c>
      <c r="M507" s="63" t="s">
        <v>2554</v>
      </c>
    </row>
    <row r="508" spans="1:13" x14ac:dyDescent="0.2">
      <c r="A508" s="17">
        <v>44714</v>
      </c>
      <c r="B508" s="43">
        <v>142726281</v>
      </c>
      <c r="C508" s="13">
        <v>5540246183455</v>
      </c>
      <c r="D508" s="17">
        <v>44726</v>
      </c>
      <c r="E508" s="18">
        <v>1044</v>
      </c>
      <c r="F508" s="14">
        <v>202206</v>
      </c>
      <c r="G508" s="36" t="s">
        <v>2022</v>
      </c>
      <c r="H508" s="14">
        <v>1044</v>
      </c>
      <c r="I508" s="14">
        <v>5451</v>
      </c>
      <c r="J508" s="14">
        <v>5422</v>
      </c>
      <c r="K508" s="37">
        <v>99.467987525224729</v>
      </c>
      <c r="L508" s="59" t="s">
        <v>2551</v>
      </c>
      <c r="M508" s="63" t="s">
        <v>2554</v>
      </c>
    </row>
    <row r="509" spans="1:13" x14ac:dyDescent="0.2">
      <c r="A509" s="20">
        <v>44714</v>
      </c>
      <c r="B509" s="43">
        <v>142726281</v>
      </c>
      <c r="C509" s="13">
        <v>5540246183538</v>
      </c>
      <c r="D509" s="20">
        <v>44726</v>
      </c>
      <c r="E509" s="21">
        <v>919</v>
      </c>
      <c r="F509" s="14">
        <v>202206</v>
      </c>
      <c r="G509" s="36" t="s">
        <v>2023</v>
      </c>
      <c r="H509" s="14">
        <v>919</v>
      </c>
      <c r="I509" s="14">
        <v>5451</v>
      </c>
      <c r="J509" s="14">
        <v>5422</v>
      </c>
      <c r="K509" s="37">
        <v>99.467987525224729</v>
      </c>
      <c r="L509" s="59" t="s">
        <v>2551</v>
      </c>
      <c r="M509" s="63" t="s">
        <v>2554</v>
      </c>
    </row>
    <row r="510" spans="1:13" x14ac:dyDescent="0.2">
      <c r="A510" s="17">
        <v>44714</v>
      </c>
      <c r="B510" s="43">
        <v>142726281</v>
      </c>
      <c r="C510" s="13">
        <v>5540246192571</v>
      </c>
      <c r="D510" s="17">
        <v>44726</v>
      </c>
      <c r="E510" s="18">
        <v>669</v>
      </c>
      <c r="F510" s="14">
        <v>202206</v>
      </c>
      <c r="G510" s="36" t="s">
        <v>2024</v>
      </c>
      <c r="H510" s="14">
        <v>452</v>
      </c>
      <c r="I510" s="14">
        <v>5451</v>
      </c>
      <c r="J510" s="14">
        <v>5422</v>
      </c>
      <c r="K510" s="37">
        <v>99.467987525224729</v>
      </c>
      <c r="L510" s="59" t="s">
        <v>2551</v>
      </c>
      <c r="M510" s="59" t="s">
        <v>2552</v>
      </c>
    </row>
    <row r="511" spans="1:13" x14ac:dyDescent="0.2">
      <c r="A511" s="17">
        <v>44717</v>
      </c>
      <c r="B511" s="43">
        <v>142726298</v>
      </c>
      <c r="C511" s="13">
        <v>5540246172978</v>
      </c>
      <c r="D511" s="17">
        <v>44719</v>
      </c>
      <c r="E511" s="18">
        <v>418</v>
      </c>
      <c r="F511" s="14">
        <v>202206</v>
      </c>
      <c r="G511" s="36" t="s">
        <v>2019</v>
      </c>
      <c r="H511" s="14">
        <v>418</v>
      </c>
      <c r="I511" s="14">
        <v>882</v>
      </c>
      <c r="J511" s="14">
        <v>882</v>
      </c>
      <c r="K511" s="37">
        <v>100</v>
      </c>
      <c r="L511" s="59" t="s">
        <v>2551</v>
      </c>
      <c r="M511" s="63" t="s">
        <v>2554</v>
      </c>
    </row>
    <row r="512" spans="1:13" x14ac:dyDescent="0.2">
      <c r="A512" s="20">
        <v>44717</v>
      </c>
      <c r="B512" s="43">
        <v>142726298</v>
      </c>
      <c r="C512" s="13">
        <v>5540246174174</v>
      </c>
      <c r="D512" s="20">
        <v>44719</v>
      </c>
      <c r="E512" s="21">
        <v>464</v>
      </c>
      <c r="F512" s="14">
        <v>202206</v>
      </c>
      <c r="G512" s="36" t="s">
        <v>2020</v>
      </c>
      <c r="H512" s="14">
        <v>464</v>
      </c>
      <c r="I512" s="14">
        <v>882</v>
      </c>
      <c r="J512" s="14">
        <v>882</v>
      </c>
      <c r="K512" s="37">
        <v>100</v>
      </c>
      <c r="L512" s="59" t="s">
        <v>2551</v>
      </c>
      <c r="M512" s="59" t="s">
        <v>2552</v>
      </c>
    </row>
    <row r="513" spans="1:13" x14ac:dyDescent="0.2">
      <c r="A513" s="17">
        <v>44717</v>
      </c>
      <c r="B513" s="43">
        <v>142726299</v>
      </c>
      <c r="C513" s="13">
        <v>5540246171933</v>
      </c>
      <c r="D513" s="17">
        <v>44719</v>
      </c>
      <c r="E513" s="18">
        <v>836</v>
      </c>
      <c r="F513" s="14">
        <v>202206</v>
      </c>
      <c r="G513" s="36" t="s">
        <v>2014</v>
      </c>
      <c r="H513" s="14">
        <v>836</v>
      </c>
      <c r="I513" s="14">
        <v>16428</v>
      </c>
      <c r="J513" s="14">
        <v>16428</v>
      </c>
      <c r="K513" s="37">
        <v>100</v>
      </c>
      <c r="L513" s="59" t="s">
        <v>2551</v>
      </c>
      <c r="M513" s="63" t="s">
        <v>2554</v>
      </c>
    </row>
    <row r="514" spans="1:13" x14ac:dyDescent="0.2">
      <c r="A514" s="20">
        <v>44717</v>
      </c>
      <c r="B514" s="43">
        <v>142726299</v>
      </c>
      <c r="C514" s="13">
        <v>5540246176294</v>
      </c>
      <c r="D514" s="20">
        <v>44719</v>
      </c>
      <c r="E514" s="21">
        <v>2970</v>
      </c>
      <c r="F514" s="14">
        <v>202206</v>
      </c>
      <c r="G514" s="36" t="s">
        <v>2015</v>
      </c>
      <c r="H514" s="14">
        <v>2970</v>
      </c>
      <c r="I514" s="14">
        <v>16428</v>
      </c>
      <c r="J514" s="14">
        <v>16428</v>
      </c>
      <c r="K514" s="37">
        <v>100</v>
      </c>
      <c r="L514" s="59" t="s">
        <v>2551</v>
      </c>
      <c r="M514" s="63" t="s">
        <v>2554</v>
      </c>
    </row>
    <row r="515" spans="1:13" x14ac:dyDescent="0.2">
      <c r="A515" s="17">
        <v>44717</v>
      </c>
      <c r="B515" s="43">
        <v>142726299</v>
      </c>
      <c r="C515" s="13">
        <v>5540246176295</v>
      </c>
      <c r="D515" s="17">
        <v>44719</v>
      </c>
      <c r="E515" s="18">
        <v>7424</v>
      </c>
      <c r="F515" s="14">
        <v>202206</v>
      </c>
      <c r="G515" s="36" t="s">
        <v>2016</v>
      </c>
      <c r="H515" s="14">
        <v>7424</v>
      </c>
      <c r="I515" s="14">
        <v>16428</v>
      </c>
      <c r="J515" s="14">
        <v>16428</v>
      </c>
      <c r="K515" s="37">
        <v>100</v>
      </c>
      <c r="L515" s="59" t="s">
        <v>2551</v>
      </c>
      <c r="M515" s="63" t="s">
        <v>2554</v>
      </c>
    </row>
    <row r="516" spans="1:13" x14ac:dyDescent="0.2">
      <c r="A516" s="20">
        <v>44717</v>
      </c>
      <c r="B516" s="43">
        <v>142726299</v>
      </c>
      <c r="C516" s="13">
        <v>5540246187987</v>
      </c>
      <c r="D516" s="20">
        <v>44719</v>
      </c>
      <c r="E516" s="21">
        <v>4455</v>
      </c>
      <c r="F516" s="14">
        <v>202206</v>
      </c>
      <c r="G516" s="36" t="s">
        <v>2017</v>
      </c>
      <c r="H516" s="14">
        <v>4455</v>
      </c>
      <c r="I516" s="14">
        <v>16428</v>
      </c>
      <c r="J516" s="14">
        <v>16428</v>
      </c>
      <c r="K516" s="37">
        <v>100</v>
      </c>
      <c r="L516" s="59" t="s">
        <v>2551</v>
      </c>
      <c r="M516" s="63" t="s">
        <v>2554</v>
      </c>
    </row>
    <row r="517" spans="1:13" x14ac:dyDescent="0.2">
      <c r="A517" s="17">
        <v>44717</v>
      </c>
      <c r="B517" s="43">
        <v>142726299</v>
      </c>
      <c r="C517" s="13">
        <v>5540246188200</v>
      </c>
      <c r="D517" s="17">
        <v>44719</v>
      </c>
      <c r="E517" s="18">
        <v>743</v>
      </c>
      <c r="F517" s="14">
        <v>202206</v>
      </c>
      <c r="G517" s="36" t="s">
        <v>2018</v>
      </c>
      <c r="H517" s="14">
        <v>743</v>
      </c>
      <c r="I517" s="14">
        <v>16428</v>
      </c>
      <c r="J517" s="14">
        <v>16428</v>
      </c>
      <c r="K517" s="37">
        <v>100</v>
      </c>
      <c r="L517" s="59" t="s">
        <v>2551</v>
      </c>
      <c r="M517" s="59" t="s">
        <v>2552</v>
      </c>
    </row>
    <row r="518" spans="1:13" x14ac:dyDescent="0.2">
      <c r="A518" s="20">
        <v>44717</v>
      </c>
      <c r="B518" s="43">
        <v>142726301</v>
      </c>
      <c r="C518" s="13">
        <v>5540246185429</v>
      </c>
      <c r="D518" s="20">
        <v>44720</v>
      </c>
      <c r="E518" s="21">
        <v>140</v>
      </c>
      <c r="F518" s="14">
        <v>202206</v>
      </c>
      <c r="G518" s="36" t="s">
        <v>2012</v>
      </c>
      <c r="H518" s="14">
        <v>140</v>
      </c>
      <c r="I518" s="14">
        <v>419</v>
      </c>
      <c r="J518" s="14">
        <v>419</v>
      </c>
      <c r="K518" s="37">
        <v>100</v>
      </c>
      <c r="L518" s="59" t="s">
        <v>2551</v>
      </c>
      <c r="M518" s="63" t="s">
        <v>2554</v>
      </c>
    </row>
    <row r="519" spans="1:13" x14ac:dyDescent="0.2">
      <c r="A519" s="17">
        <v>44717</v>
      </c>
      <c r="B519" s="43">
        <v>142726301</v>
      </c>
      <c r="C519" s="13">
        <v>5540246186325</v>
      </c>
      <c r="D519" s="17">
        <v>44720</v>
      </c>
      <c r="E519" s="18">
        <v>279</v>
      </c>
      <c r="F519" s="14">
        <v>202206</v>
      </c>
      <c r="G519" s="36" t="s">
        <v>2013</v>
      </c>
      <c r="H519" s="14">
        <v>279</v>
      </c>
      <c r="I519" s="14">
        <v>419</v>
      </c>
      <c r="J519" s="14">
        <v>419</v>
      </c>
      <c r="K519" s="37">
        <v>100</v>
      </c>
      <c r="L519" s="59" t="s">
        <v>2551</v>
      </c>
      <c r="M519" s="59" t="s">
        <v>2552</v>
      </c>
    </row>
    <row r="520" spans="1:13" x14ac:dyDescent="0.2">
      <c r="A520" s="20">
        <v>44717</v>
      </c>
      <c r="B520" s="43">
        <v>142726302</v>
      </c>
      <c r="C520" s="13">
        <v>5540246173472</v>
      </c>
      <c r="D520" s="20">
        <v>44726</v>
      </c>
      <c r="E520" s="21">
        <v>557</v>
      </c>
      <c r="F520" s="14">
        <v>202206</v>
      </c>
      <c r="G520" s="36" t="s">
        <v>2009</v>
      </c>
      <c r="H520" s="14">
        <v>557</v>
      </c>
      <c r="I520" s="14">
        <v>1671</v>
      </c>
      <c r="J520" s="14">
        <v>1671</v>
      </c>
      <c r="K520" s="37">
        <v>100</v>
      </c>
      <c r="L520" s="59" t="s">
        <v>2551</v>
      </c>
      <c r="M520" s="63" t="s">
        <v>2554</v>
      </c>
    </row>
    <row r="521" spans="1:13" x14ac:dyDescent="0.2">
      <c r="A521" s="17">
        <v>44717</v>
      </c>
      <c r="B521" s="43">
        <v>142726302</v>
      </c>
      <c r="C521" s="13">
        <v>5540246175049</v>
      </c>
      <c r="D521" s="17">
        <v>44726</v>
      </c>
      <c r="E521" s="18">
        <v>557</v>
      </c>
      <c r="F521" s="14">
        <v>202206</v>
      </c>
      <c r="G521" s="36" t="s">
        <v>2010</v>
      </c>
      <c r="H521" s="14">
        <v>557</v>
      </c>
      <c r="I521" s="14">
        <v>1671</v>
      </c>
      <c r="J521" s="14">
        <v>1671</v>
      </c>
      <c r="K521" s="37">
        <v>100</v>
      </c>
      <c r="L521" s="59" t="s">
        <v>2551</v>
      </c>
      <c r="M521" s="63" t="s">
        <v>2554</v>
      </c>
    </row>
    <row r="522" spans="1:13" x14ac:dyDescent="0.2">
      <c r="A522" s="20">
        <v>44717</v>
      </c>
      <c r="B522" s="43">
        <v>142726302</v>
      </c>
      <c r="C522" s="13">
        <v>5540246175050</v>
      </c>
      <c r="D522" s="20">
        <v>44726</v>
      </c>
      <c r="E522" s="21">
        <v>557</v>
      </c>
      <c r="F522" s="14">
        <v>202206</v>
      </c>
      <c r="G522" s="36" t="s">
        <v>2011</v>
      </c>
      <c r="H522" s="14">
        <v>557</v>
      </c>
      <c r="I522" s="14">
        <v>1671</v>
      </c>
      <c r="J522" s="14">
        <v>1671</v>
      </c>
      <c r="K522" s="37">
        <v>100</v>
      </c>
      <c r="L522" s="59" t="s">
        <v>2551</v>
      </c>
      <c r="M522" s="59" t="s">
        <v>2552</v>
      </c>
    </row>
    <row r="523" spans="1:13" x14ac:dyDescent="0.2">
      <c r="A523" s="20">
        <v>44718</v>
      </c>
      <c r="B523" s="43">
        <v>142726322</v>
      </c>
      <c r="C523" s="13">
        <v>5540246172978</v>
      </c>
      <c r="D523" s="20">
        <v>44720</v>
      </c>
      <c r="E523" s="21">
        <v>1253</v>
      </c>
      <c r="F523" s="14">
        <v>202206</v>
      </c>
      <c r="G523" s="36" t="s">
        <v>2007</v>
      </c>
      <c r="H523" s="14">
        <v>1253</v>
      </c>
      <c r="I523" s="14">
        <v>1485</v>
      </c>
      <c r="J523" s="14">
        <v>1485</v>
      </c>
      <c r="K523" s="37">
        <v>100</v>
      </c>
      <c r="L523" s="59" t="s">
        <v>2551</v>
      </c>
      <c r="M523" s="63" t="s">
        <v>2554</v>
      </c>
    </row>
    <row r="524" spans="1:13" x14ac:dyDescent="0.2">
      <c r="A524" s="20">
        <v>44718</v>
      </c>
      <c r="B524" s="43">
        <v>142726322</v>
      </c>
      <c r="C524" s="13">
        <v>5540246188175</v>
      </c>
      <c r="D524" s="20">
        <v>44720</v>
      </c>
      <c r="E524" s="21">
        <v>232</v>
      </c>
      <c r="F524" s="14">
        <v>202206</v>
      </c>
      <c r="G524" s="36" t="s">
        <v>2008</v>
      </c>
      <c r="H524" s="14">
        <v>232</v>
      </c>
      <c r="I524" s="14">
        <v>1485</v>
      </c>
      <c r="J524" s="14">
        <v>1485</v>
      </c>
      <c r="K524" s="37">
        <v>100</v>
      </c>
      <c r="L524" s="59" t="s">
        <v>2551</v>
      </c>
      <c r="M524" s="59" t="s">
        <v>2552</v>
      </c>
    </row>
    <row r="525" spans="1:13" x14ac:dyDescent="0.2">
      <c r="A525" s="17">
        <v>44718</v>
      </c>
      <c r="B525" s="43">
        <v>142726323</v>
      </c>
      <c r="C525" s="13">
        <v>5540246176294</v>
      </c>
      <c r="D525" s="17">
        <v>44720</v>
      </c>
      <c r="E525" s="18">
        <v>1485</v>
      </c>
      <c r="F525" s="14">
        <v>202206</v>
      </c>
      <c r="G525" s="36" t="s">
        <v>2003</v>
      </c>
      <c r="H525" s="14">
        <v>1485</v>
      </c>
      <c r="I525" s="14">
        <v>10396</v>
      </c>
      <c r="J525" s="14">
        <v>10025</v>
      </c>
      <c r="K525" s="37">
        <v>96.431319738360912</v>
      </c>
      <c r="L525" s="59" t="s">
        <v>2551</v>
      </c>
      <c r="M525" s="63" t="s">
        <v>2554</v>
      </c>
    </row>
    <row r="526" spans="1:13" x14ac:dyDescent="0.2">
      <c r="A526" s="20">
        <v>44718</v>
      </c>
      <c r="B526" s="43">
        <v>142726323</v>
      </c>
      <c r="C526" s="13">
        <v>5540246176295</v>
      </c>
      <c r="D526" s="20">
        <v>44720</v>
      </c>
      <c r="E526" s="21">
        <v>5940</v>
      </c>
      <c r="F526" s="14">
        <v>202206</v>
      </c>
      <c r="G526" s="36" t="s">
        <v>2004</v>
      </c>
      <c r="H526" s="14">
        <v>5940</v>
      </c>
      <c r="I526" s="14">
        <v>10396</v>
      </c>
      <c r="J526" s="14">
        <v>10025</v>
      </c>
      <c r="K526" s="37">
        <v>96.431319738360912</v>
      </c>
      <c r="L526" s="59" t="s">
        <v>2551</v>
      </c>
      <c r="M526" s="63" t="s">
        <v>2554</v>
      </c>
    </row>
    <row r="527" spans="1:13" x14ac:dyDescent="0.2">
      <c r="A527" s="17">
        <v>44718</v>
      </c>
      <c r="B527" s="43">
        <v>142726323</v>
      </c>
      <c r="C527" s="13">
        <v>5540246187987</v>
      </c>
      <c r="D527" s="17">
        <v>44720</v>
      </c>
      <c r="E527" s="18">
        <v>2228</v>
      </c>
      <c r="F527" s="14">
        <v>202206</v>
      </c>
      <c r="G527" s="36" t="s">
        <v>2005</v>
      </c>
      <c r="H527" s="14">
        <v>2228</v>
      </c>
      <c r="I527" s="14">
        <v>10396</v>
      </c>
      <c r="J527" s="14">
        <v>10025</v>
      </c>
      <c r="K527" s="37">
        <v>96.431319738360912</v>
      </c>
      <c r="L527" s="59" t="s">
        <v>2551</v>
      </c>
      <c r="M527" s="63" t="s">
        <v>2554</v>
      </c>
    </row>
    <row r="528" spans="1:13" x14ac:dyDescent="0.2">
      <c r="A528" s="20">
        <v>44718</v>
      </c>
      <c r="B528" s="43">
        <v>142726323</v>
      </c>
      <c r="C528" s="13">
        <v>5540246188200</v>
      </c>
      <c r="D528" s="20">
        <v>44720</v>
      </c>
      <c r="E528" s="21">
        <v>743</v>
      </c>
      <c r="F528" s="14">
        <v>202206</v>
      </c>
      <c r="G528" s="36" t="s">
        <v>2006</v>
      </c>
      <c r="H528" s="14">
        <v>372</v>
      </c>
      <c r="I528" s="14">
        <v>10396</v>
      </c>
      <c r="J528" s="14">
        <v>10025</v>
      </c>
      <c r="K528" s="37">
        <v>96.431319738360912</v>
      </c>
      <c r="L528" s="59" t="s">
        <v>2551</v>
      </c>
      <c r="M528" s="59" t="s">
        <v>2552</v>
      </c>
    </row>
    <row r="529" spans="1:13" x14ac:dyDescent="0.2">
      <c r="A529" s="17">
        <v>44718</v>
      </c>
      <c r="B529" s="43">
        <v>142726329</v>
      </c>
      <c r="C529" s="13">
        <v>5540246177132</v>
      </c>
      <c r="D529" s="17">
        <v>44721</v>
      </c>
      <c r="E529" s="18">
        <v>15312</v>
      </c>
      <c r="F529" s="14">
        <v>202206</v>
      </c>
      <c r="G529" s="36" t="s">
        <v>2002</v>
      </c>
      <c r="H529" s="14">
        <v>15312</v>
      </c>
      <c r="I529" s="14">
        <v>15312</v>
      </c>
      <c r="J529" s="14">
        <v>15312</v>
      </c>
      <c r="K529" s="37">
        <v>100</v>
      </c>
      <c r="L529" s="59" t="s">
        <v>2551</v>
      </c>
      <c r="M529" s="59" t="s">
        <v>2552</v>
      </c>
    </row>
    <row r="530" spans="1:13" x14ac:dyDescent="0.2">
      <c r="A530" s="20">
        <v>44718</v>
      </c>
      <c r="B530" s="43">
        <v>142726330</v>
      </c>
      <c r="C530" s="13">
        <v>5540246173906</v>
      </c>
      <c r="D530" s="20">
        <v>44732</v>
      </c>
      <c r="E530" s="21">
        <v>2450</v>
      </c>
      <c r="F530" s="14">
        <v>202206</v>
      </c>
      <c r="G530" s="36" t="s">
        <v>2000</v>
      </c>
      <c r="H530" s="14">
        <v>2450</v>
      </c>
      <c r="I530" s="14">
        <v>10468</v>
      </c>
      <c r="J530" s="14">
        <v>10468</v>
      </c>
      <c r="K530" s="37">
        <v>100</v>
      </c>
      <c r="L530" s="59" t="s">
        <v>2551</v>
      </c>
      <c r="M530" s="63" t="s">
        <v>2554</v>
      </c>
    </row>
    <row r="531" spans="1:13" x14ac:dyDescent="0.2">
      <c r="A531" s="17">
        <v>44718</v>
      </c>
      <c r="B531" s="43">
        <v>142726330</v>
      </c>
      <c r="C531" s="13">
        <v>5540246181016</v>
      </c>
      <c r="D531" s="17">
        <v>44732</v>
      </c>
      <c r="E531" s="18">
        <v>8018</v>
      </c>
      <c r="F531" s="14">
        <v>202206</v>
      </c>
      <c r="G531" s="36" t="s">
        <v>2001</v>
      </c>
      <c r="H531" s="14">
        <v>8018</v>
      </c>
      <c r="I531" s="14">
        <v>10468</v>
      </c>
      <c r="J531" s="14">
        <v>10468</v>
      </c>
      <c r="K531" s="37">
        <v>100</v>
      </c>
      <c r="L531" s="59" t="s">
        <v>2551</v>
      </c>
      <c r="M531" s="59" t="s">
        <v>2552</v>
      </c>
    </row>
    <row r="532" spans="1:13" x14ac:dyDescent="0.2">
      <c r="A532" s="17">
        <v>44718</v>
      </c>
      <c r="B532" s="43">
        <v>142726334</v>
      </c>
      <c r="C532" s="13">
        <v>5540246183541</v>
      </c>
      <c r="D532" s="17">
        <v>44726</v>
      </c>
      <c r="E532" s="18">
        <v>2088</v>
      </c>
      <c r="F532" s="14">
        <v>202206</v>
      </c>
      <c r="G532" s="36" t="s">
        <v>1999</v>
      </c>
      <c r="H532" s="14">
        <v>2088</v>
      </c>
      <c r="I532" s="14">
        <v>2088</v>
      </c>
      <c r="J532" s="14">
        <v>2088</v>
      </c>
      <c r="K532" s="37">
        <v>100</v>
      </c>
      <c r="L532" s="59" t="s">
        <v>2551</v>
      </c>
      <c r="M532" s="59" t="s">
        <v>2552</v>
      </c>
    </row>
    <row r="533" spans="1:13" x14ac:dyDescent="0.2">
      <c r="A533" s="20">
        <v>44719</v>
      </c>
      <c r="B533" s="43">
        <v>142726344</v>
      </c>
      <c r="C533" s="13">
        <v>5540246176699</v>
      </c>
      <c r="D533" s="20">
        <v>44720</v>
      </c>
      <c r="E533" s="21">
        <v>4176</v>
      </c>
      <c r="F533" s="14">
        <v>202206</v>
      </c>
      <c r="G533" s="36" t="s">
        <v>1998</v>
      </c>
      <c r="H533" s="14">
        <v>4176</v>
      </c>
      <c r="I533" s="14">
        <v>4176</v>
      </c>
      <c r="J533" s="14">
        <v>4176</v>
      </c>
      <c r="K533" s="37">
        <v>100</v>
      </c>
      <c r="L533" s="59" t="s">
        <v>2551</v>
      </c>
      <c r="M533" s="59" t="s">
        <v>2552</v>
      </c>
    </row>
    <row r="534" spans="1:13" x14ac:dyDescent="0.2">
      <c r="A534" s="20">
        <v>44719</v>
      </c>
      <c r="B534" s="43">
        <v>142726346</v>
      </c>
      <c r="C534" s="13">
        <v>5540246171933</v>
      </c>
      <c r="D534" s="20">
        <v>44721</v>
      </c>
      <c r="E534" s="21">
        <v>1114</v>
      </c>
      <c r="F534" s="14">
        <v>202206</v>
      </c>
      <c r="G534" s="36" t="s">
        <v>1993</v>
      </c>
      <c r="H534" s="14">
        <v>1114</v>
      </c>
      <c r="I534" s="14">
        <v>29327</v>
      </c>
      <c r="J534" s="14">
        <v>28213</v>
      </c>
      <c r="K534" s="37">
        <v>96.201452586353881</v>
      </c>
      <c r="L534" s="59" t="s">
        <v>2551</v>
      </c>
      <c r="M534" s="63" t="s">
        <v>2554</v>
      </c>
    </row>
    <row r="535" spans="1:13" x14ac:dyDescent="0.2">
      <c r="A535" s="17">
        <v>44719</v>
      </c>
      <c r="B535" s="43">
        <v>142726346</v>
      </c>
      <c r="C535" s="13">
        <v>5540246176294</v>
      </c>
      <c r="D535" s="17">
        <v>44721</v>
      </c>
      <c r="E535" s="18">
        <v>4455</v>
      </c>
      <c r="F535" s="14">
        <v>202206</v>
      </c>
      <c r="G535" s="36" t="s">
        <v>1994</v>
      </c>
      <c r="H535" s="14">
        <v>4455</v>
      </c>
      <c r="I535" s="14">
        <v>29327</v>
      </c>
      <c r="J535" s="14">
        <v>28213</v>
      </c>
      <c r="K535" s="37">
        <v>96.201452586353881</v>
      </c>
      <c r="L535" s="59" t="s">
        <v>2551</v>
      </c>
      <c r="M535" s="63" t="s">
        <v>2554</v>
      </c>
    </row>
    <row r="536" spans="1:13" x14ac:dyDescent="0.2">
      <c r="A536" s="20">
        <v>44719</v>
      </c>
      <c r="B536" s="43">
        <v>142726346</v>
      </c>
      <c r="C536" s="13">
        <v>5540246176295</v>
      </c>
      <c r="D536" s="20">
        <v>44721</v>
      </c>
      <c r="E536" s="21">
        <v>14848</v>
      </c>
      <c r="F536" s="14">
        <v>202206</v>
      </c>
      <c r="G536" s="36" t="s">
        <v>1995</v>
      </c>
      <c r="H536" s="14">
        <v>14848</v>
      </c>
      <c r="I536" s="14">
        <v>29327</v>
      </c>
      <c r="J536" s="14">
        <v>28213</v>
      </c>
      <c r="K536" s="37">
        <v>96.201452586353881</v>
      </c>
      <c r="L536" s="59" t="s">
        <v>2551</v>
      </c>
      <c r="M536" s="63" t="s">
        <v>2554</v>
      </c>
    </row>
    <row r="537" spans="1:13" x14ac:dyDescent="0.2">
      <c r="A537" s="20">
        <v>44719</v>
      </c>
      <c r="B537" s="43">
        <v>142726346</v>
      </c>
      <c r="C537" s="13">
        <v>5540246187987</v>
      </c>
      <c r="D537" s="20">
        <v>44721</v>
      </c>
      <c r="E537" s="21">
        <v>6682</v>
      </c>
      <c r="F537" s="14">
        <v>202206</v>
      </c>
      <c r="G537" s="36" t="s">
        <v>1996</v>
      </c>
      <c r="H537" s="14">
        <v>6682</v>
      </c>
      <c r="I537" s="14">
        <v>29327</v>
      </c>
      <c r="J537" s="14">
        <v>28213</v>
      </c>
      <c r="K537" s="37">
        <v>96.201452586353881</v>
      </c>
      <c r="L537" s="59" t="s">
        <v>2551</v>
      </c>
      <c r="M537" s="63" t="s">
        <v>2554</v>
      </c>
    </row>
    <row r="538" spans="1:13" x14ac:dyDescent="0.2">
      <c r="A538" s="17">
        <v>44719</v>
      </c>
      <c r="B538" s="43">
        <v>142726346</v>
      </c>
      <c r="C538" s="13">
        <v>5540246188200</v>
      </c>
      <c r="D538" s="17">
        <v>44721</v>
      </c>
      <c r="E538" s="18">
        <v>2228</v>
      </c>
      <c r="F538" s="14">
        <v>202206</v>
      </c>
      <c r="G538" s="36" t="s">
        <v>1997</v>
      </c>
      <c r="H538" s="14">
        <v>1114</v>
      </c>
      <c r="I538" s="14">
        <v>29327</v>
      </c>
      <c r="J538" s="14">
        <v>28213</v>
      </c>
      <c r="K538" s="37">
        <v>96.201452586353881</v>
      </c>
      <c r="L538" s="59" t="s">
        <v>2551</v>
      </c>
      <c r="M538" s="59" t="s">
        <v>2552</v>
      </c>
    </row>
    <row r="539" spans="1:13" x14ac:dyDescent="0.2">
      <c r="A539" s="20">
        <v>44719</v>
      </c>
      <c r="B539" s="43">
        <v>142726347</v>
      </c>
      <c r="C539" s="13">
        <v>5540246172978</v>
      </c>
      <c r="D539" s="20">
        <v>44721</v>
      </c>
      <c r="E539" s="21">
        <v>1671</v>
      </c>
      <c r="F539" s="14">
        <v>202206</v>
      </c>
      <c r="G539" s="36" t="s">
        <v>1990</v>
      </c>
      <c r="H539" s="14">
        <v>1671</v>
      </c>
      <c r="I539" s="14">
        <v>6311</v>
      </c>
      <c r="J539" s="14">
        <v>6311</v>
      </c>
      <c r="K539" s="37">
        <v>100</v>
      </c>
      <c r="L539" s="59" t="s">
        <v>2551</v>
      </c>
      <c r="M539" s="63" t="s">
        <v>2554</v>
      </c>
    </row>
    <row r="540" spans="1:13" x14ac:dyDescent="0.2">
      <c r="A540" s="17">
        <v>44719</v>
      </c>
      <c r="B540" s="43">
        <v>142726347</v>
      </c>
      <c r="C540" s="13">
        <v>5540246174174</v>
      </c>
      <c r="D540" s="17">
        <v>44721</v>
      </c>
      <c r="E540" s="18">
        <v>464</v>
      </c>
      <c r="F540" s="14">
        <v>202206</v>
      </c>
      <c r="G540" s="36" t="s">
        <v>1991</v>
      </c>
      <c r="H540" s="14">
        <v>464</v>
      </c>
      <c r="I540" s="14">
        <v>6311</v>
      </c>
      <c r="J540" s="14">
        <v>6311</v>
      </c>
      <c r="K540" s="37">
        <v>100</v>
      </c>
      <c r="L540" s="59" t="s">
        <v>2551</v>
      </c>
      <c r="M540" s="63" t="s">
        <v>2554</v>
      </c>
    </row>
    <row r="541" spans="1:13" x14ac:dyDescent="0.2">
      <c r="A541" s="17">
        <v>44719</v>
      </c>
      <c r="B541" s="43">
        <v>142726347</v>
      </c>
      <c r="C541" s="13">
        <v>5540246176699</v>
      </c>
      <c r="D541" s="17">
        <v>44721</v>
      </c>
      <c r="E541" s="18">
        <v>4176</v>
      </c>
      <c r="F541" s="14">
        <v>202206</v>
      </c>
      <c r="G541" s="36" t="s">
        <v>1992</v>
      </c>
      <c r="H541" s="14">
        <v>4176</v>
      </c>
      <c r="I541" s="14">
        <v>6311</v>
      </c>
      <c r="J541" s="14">
        <v>6311</v>
      </c>
      <c r="K541" s="37">
        <v>100</v>
      </c>
      <c r="L541" s="59" t="s">
        <v>2551</v>
      </c>
      <c r="M541" s="59" t="s">
        <v>2552</v>
      </c>
    </row>
    <row r="542" spans="1:13" x14ac:dyDescent="0.2">
      <c r="A542" s="17">
        <v>44719</v>
      </c>
      <c r="B542" s="43">
        <v>142726363</v>
      </c>
      <c r="C542" s="13">
        <v>5540246183547</v>
      </c>
      <c r="D542" s="17">
        <v>44720</v>
      </c>
      <c r="E542" s="18">
        <v>2228</v>
      </c>
      <c r="F542" s="14">
        <v>202206</v>
      </c>
      <c r="G542" s="36" t="s">
        <v>1989</v>
      </c>
      <c r="H542" s="14">
        <v>2228</v>
      </c>
      <c r="I542" s="14">
        <v>2228</v>
      </c>
      <c r="J542" s="14">
        <v>2228</v>
      </c>
      <c r="K542" s="37">
        <v>100</v>
      </c>
      <c r="L542" s="59" t="s">
        <v>2551</v>
      </c>
      <c r="M542" s="59" t="s">
        <v>2552</v>
      </c>
    </row>
    <row r="543" spans="1:13" x14ac:dyDescent="0.2">
      <c r="A543" s="20">
        <v>44719</v>
      </c>
      <c r="B543" s="43">
        <v>142726364</v>
      </c>
      <c r="C543" s="13">
        <v>5540246173472</v>
      </c>
      <c r="D543" s="20">
        <v>44731</v>
      </c>
      <c r="E543" s="21">
        <v>279</v>
      </c>
      <c r="F543" s="14">
        <v>202206</v>
      </c>
      <c r="G543" s="36" t="s">
        <v>1984</v>
      </c>
      <c r="H543" s="14">
        <v>84</v>
      </c>
      <c r="I543" s="14">
        <v>1604</v>
      </c>
      <c r="J543" s="14">
        <v>1409</v>
      </c>
      <c r="K543" s="37">
        <v>87.842892768079807</v>
      </c>
      <c r="L543" s="59" t="s">
        <v>2551</v>
      </c>
      <c r="M543" s="63" t="s">
        <v>2554</v>
      </c>
    </row>
    <row r="544" spans="1:13" x14ac:dyDescent="0.2">
      <c r="A544" s="17">
        <v>44719</v>
      </c>
      <c r="B544" s="43">
        <v>142726364</v>
      </c>
      <c r="C544" s="13">
        <v>5540246174095</v>
      </c>
      <c r="D544" s="17">
        <v>44731</v>
      </c>
      <c r="E544" s="18">
        <v>70</v>
      </c>
      <c r="F544" s="14">
        <v>202206</v>
      </c>
      <c r="G544" s="36" t="s">
        <v>1985</v>
      </c>
      <c r="H544" s="14">
        <v>70</v>
      </c>
      <c r="I544" s="14">
        <v>1604</v>
      </c>
      <c r="J544" s="14">
        <v>1409</v>
      </c>
      <c r="K544" s="37">
        <v>87.842892768079807</v>
      </c>
      <c r="L544" s="59" t="s">
        <v>2551</v>
      </c>
      <c r="M544" s="63" t="s">
        <v>2554</v>
      </c>
    </row>
    <row r="545" spans="1:13" x14ac:dyDescent="0.2">
      <c r="A545" s="20">
        <v>44719</v>
      </c>
      <c r="B545" s="43">
        <v>142726364</v>
      </c>
      <c r="C545" s="13">
        <v>5540246175047</v>
      </c>
      <c r="D545" s="20">
        <v>44731</v>
      </c>
      <c r="E545" s="21">
        <v>140</v>
      </c>
      <c r="F545" s="14">
        <v>202206</v>
      </c>
      <c r="G545" s="36" t="s">
        <v>1986</v>
      </c>
      <c r="H545" s="14">
        <v>140</v>
      </c>
      <c r="I545" s="14">
        <v>1604</v>
      </c>
      <c r="J545" s="14">
        <v>1409</v>
      </c>
      <c r="K545" s="37">
        <v>87.842892768079807</v>
      </c>
      <c r="L545" s="59" t="s">
        <v>2551</v>
      </c>
      <c r="M545" s="63" t="s">
        <v>2554</v>
      </c>
    </row>
    <row r="546" spans="1:13" x14ac:dyDescent="0.2">
      <c r="A546" s="17">
        <v>44719</v>
      </c>
      <c r="B546" s="43">
        <v>142726364</v>
      </c>
      <c r="C546" s="13">
        <v>5540246175049</v>
      </c>
      <c r="D546" s="17">
        <v>44731</v>
      </c>
      <c r="E546" s="18">
        <v>279</v>
      </c>
      <c r="F546" s="14">
        <v>202206</v>
      </c>
      <c r="G546" s="36" t="s">
        <v>1987</v>
      </c>
      <c r="H546" s="14">
        <v>279</v>
      </c>
      <c r="I546" s="14">
        <v>1604</v>
      </c>
      <c r="J546" s="14">
        <v>1409</v>
      </c>
      <c r="K546" s="37">
        <v>87.842892768079807</v>
      </c>
      <c r="L546" s="59" t="s">
        <v>2551</v>
      </c>
      <c r="M546" s="63" t="s">
        <v>2554</v>
      </c>
    </row>
    <row r="547" spans="1:13" x14ac:dyDescent="0.2">
      <c r="A547" s="20">
        <v>44719</v>
      </c>
      <c r="B547" s="43">
        <v>142726364</v>
      </c>
      <c r="C547" s="13">
        <v>5540246175050</v>
      </c>
      <c r="D547" s="20">
        <v>44731</v>
      </c>
      <c r="E547" s="21">
        <v>836</v>
      </c>
      <c r="F547" s="14">
        <v>202206</v>
      </c>
      <c r="G547" s="36" t="s">
        <v>1988</v>
      </c>
      <c r="H547" s="14">
        <v>836</v>
      </c>
      <c r="I547" s="14">
        <v>1604</v>
      </c>
      <c r="J547" s="14">
        <v>1409</v>
      </c>
      <c r="K547" s="37">
        <v>87.842892768079807</v>
      </c>
      <c r="L547" s="59" t="s">
        <v>2551</v>
      </c>
      <c r="M547" s="59" t="s">
        <v>2552</v>
      </c>
    </row>
    <row r="548" spans="1:13" x14ac:dyDescent="0.2">
      <c r="A548" s="17">
        <v>44719</v>
      </c>
      <c r="B548" s="43">
        <v>142726368</v>
      </c>
      <c r="C548" s="13">
        <v>5540246171759</v>
      </c>
      <c r="D548" s="17">
        <v>44725</v>
      </c>
      <c r="E548" s="18">
        <v>2506</v>
      </c>
      <c r="F548" s="14">
        <v>202206</v>
      </c>
      <c r="G548" s="36" t="s">
        <v>1981</v>
      </c>
      <c r="H548" s="14">
        <v>2506</v>
      </c>
      <c r="I548" s="14">
        <v>16055</v>
      </c>
      <c r="J548" s="14">
        <v>16055</v>
      </c>
      <c r="K548" s="37">
        <v>100</v>
      </c>
      <c r="L548" s="59" t="s">
        <v>2551</v>
      </c>
      <c r="M548" s="63" t="s">
        <v>2554</v>
      </c>
    </row>
    <row r="549" spans="1:13" x14ac:dyDescent="0.2">
      <c r="A549" s="20">
        <v>44719</v>
      </c>
      <c r="B549" s="43">
        <v>142726368</v>
      </c>
      <c r="C549" s="13">
        <v>5540246177132</v>
      </c>
      <c r="D549" s="20">
        <v>44725</v>
      </c>
      <c r="E549" s="21">
        <v>10208</v>
      </c>
      <c r="F549" s="14">
        <v>202206</v>
      </c>
      <c r="G549" s="36" t="s">
        <v>1982</v>
      </c>
      <c r="H549" s="14">
        <v>10208</v>
      </c>
      <c r="I549" s="14">
        <v>16055</v>
      </c>
      <c r="J549" s="14">
        <v>16055</v>
      </c>
      <c r="K549" s="37">
        <v>100</v>
      </c>
      <c r="L549" s="59" t="s">
        <v>2551</v>
      </c>
      <c r="M549" s="63" t="s">
        <v>2554</v>
      </c>
    </row>
    <row r="550" spans="1:13" x14ac:dyDescent="0.2">
      <c r="A550" s="17">
        <v>44719</v>
      </c>
      <c r="B550" s="43">
        <v>142726368</v>
      </c>
      <c r="C550" s="13">
        <v>5540246177133</v>
      </c>
      <c r="D550" s="17">
        <v>44725</v>
      </c>
      <c r="E550" s="18">
        <v>3341</v>
      </c>
      <c r="F550" s="14">
        <v>202206</v>
      </c>
      <c r="G550" s="36" t="s">
        <v>1983</v>
      </c>
      <c r="H550" s="14">
        <v>3341</v>
      </c>
      <c r="I550" s="14">
        <v>16055</v>
      </c>
      <c r="J550" s="14">
        <v>16055</v>
      </c>
      <c r="K550" s="37">
        <v>100</v>
      </c>
      <c r="L550" s="59" t="s">
        <v>2551</v>
      </c>
      <c r="M550" s="59" t="s">
        <v>2552</v>
      </c>
    </row>
    <row r="551" spans="1:13" x14ac:dyDescent="0.2">
      <c r="A551" s="17">
        <v>44720</v>
      </c>
      <c r="B551" s="43">
        <v>142726370</v>
      </c>
      <c r="C551" s="13">
        <v>5540246171933</v>
      </c>
      <c r="D551" s="17">
        <v>44724</v>
      </c>
      <c r="E551" s="18">
        <v>1114</v>
      </c>
      <c r="F551" s="14">
        <v>202206</v>
      </c>
      <c r="G551" s="36" t="s">
        <v>1976</v>
      </c>
      <c r="H551" s="14">
        <v>1114</v>
      </c>
      <c r="I551" s="14">
        <v>19675</v>
      </c>
      <c r="J551" s="14">
        <v>18933</v>
      </c>
      <c r="K551" s="37">
        <v>96.2287166454892</v>
      </c>
      <c r="L551" s="59" t="s">
        <v>2551</v>
      </c>
      <c r="M551" s="63" t="s">
        <v>2554</v>
      </c>
    </row>
    <row r="552" spans="1:13" x14ac:dyDescent="0.2">
      <c r="A552" s="20">
        <v>44720</v>
      </c>
      <c r="B552" s="43">
        <v>142726370</v>
      </c>
      <c r="C552" s="13">
        <v>5540246176294</v>
      </c>
      <c r="D552" s="20">
        <v>44724</v>
      </c>
      <c r="E552" s="21">
        <v>1485</v>
      </c>
      <c r="F552" s="14">
        <v>202206</v>
      </c>
      <c r="G552" s="36" t="s">
        <v>1977</v>
      </c>
      <c r="H552" s="14">
        <v>1485</v>
      </c>
      <c r="I552" s="14">
        <v>19675</v>
      </c>
      <c r="J552" s="14">
        <v>18933</v>
      </c>
      <c r="K552" s="37">
        <v>96.2287166454892</v>
      </c>
      <c r="L552" s="59" t="s">
        <v>2551</v>
      </c>
      <c r="M552" s="63" t="s">
        <v>2554</v>
      </c>
    </row>
    <row r="553" spans="1:13" x14ac:dyDescent="0.2">
      <c r="A553" s="17">
        <v>44720</v>
      </c>
      <c r="B553" s="43">
        <v>142726370</v>
      </c>
      <c r="C553" s="13">
        <v>5540246176295</v>
      </c>
      <c r="D553" s="17">
        <v>44724</v>
      </c>
      <c r="E553" s="18">
        <v>11136</v>
      </c>
      <c r="F553" s="14">
        <v>202206</v>
      </c>
      <c r="G553" s="36" t="s">
        <v>1978</v>
      </c>
      <c r="H553" s="14">
        <v>11136</v>
      </c>
      <c r="I553" s="14">
        <v>19675</v>
      </c>
      <c r="J553" s="14">
        <v>18933</v>
      </c>
      <c r="K553" s="37">
        <v>96.2287166454892</v>
      </c>
      <c r="L553" s="59" t="s">
        <v>2551</v>
      </c>
      <c r="M553" s="63" t="s">
        <v>2554</v>
      </c>
    </row>
    <row r="554" spans="1:13" x14ac:dyDescent="0.2">
      <c r="A554" s="20">
        <v>44720</v>
      </c>
      <c r="B554" s="43">
        <v>142726370</v>
      </c>
      <c r="C554" s="13">
        <v>5540246187987</v>
      </c>
      <c r="D554" s="20">
        <v>44724</v>
      </c>
      <c r="E554" s="21">
        <v>4455</v>
      </c>
      <c r="F554" s="14">
        <v>202206</v>
      </c>
      <c r="G554" s="36" t="s">
        <v>1979</v>
      </c>
      <c r="H554" s="14">
        <v>4455</v>
      </c>
      <c r="I554" s="14">
        <v>19675</v>
      </c>
      <c r="J554" s="14">
        <v>18933</v>
      </c>
      <c r="K554" s="37">
        <v>96.2287166454892</v>
      </c>
      <c r="L554" s="59" t="s">
        <v>2551</v>
      </c>
      <c r="M554" s="63" t="s">
        <v>2554</v>
      </c>
    </row>
    <row r="555" spans="1:13" x14ac:dyDescent="0.2">
      <c r="A555" s="17">
        <v>44720</v>
      </c>
      <c r="B555" s="43">
        <v>142726370</v>
      </c>
      <c r="C555" s="13">
        <v>5540246188200</v>
      </c>
      <c r="D555" s="17">
        <v>44724</v>
      </c>
      <c r="E555" s="18">
        <v>1485</v>
      </c>
      <c r="F555" s="14">
        <v>202206</v>
      </c>
      <c r="G555" s="36" t="s">
        <v>1980</v>
      </c>
      <c r="H555" s="14">
        <v>743</v>
      </c>
      <c r="I555" s="14">
        <v>19675</v>
      </c>
      <c r="J555" s="14">
        <v>18933</v>
      </c>
      <c r="K555" s="37">
        <v>96.2287166454892</v>
      </c>
      <c r="L555" s="59" t="s">
        <v>2551</v>
      </c>
      <c r="M555" s="59" t="s">
        <v>2552</v>
      </c>
    </row>
    <row r="556" spans="1:13" x14ac:dyDescent="0.2">
      <c r="A556" s="20">
        <v>44720</v>
      </c>
      <c r="B556" s="43">
        <v>142726371</v>
      </c>
      <c r="C556" s="13">
        <v>5540246172539</v>
      </c>
      <c r="D556" s="20">
        <v>44724</v>
      </c>
      <c r="E556" s="21">
        <v>47</v>
      </c>
      <c r="F556" s="14">
        <v>202206</v>
      </c>
      <c r="G556" s="36" t="s">
        <v>1973</v>
      </c>
      <c r="H556" s="14">
        <v>47</v>
      </c>
      <c r="I556" s="14">
        <v>4641</v>
      </c>
      <c r="J556" s="14">
        <v>4641</v>
      </c>
      <c r="K556" s="37">
        <v>100</v>
      </c>
      <c r="L556" s="59" t="s">
        <v>2551</v>
      </c>
      <c r="M556" s="63" t="s">
        <v>2554</v>
      </c>
    </row>
    <row r="557" spans="1:13" x14ac:dyDescent="0.2">
      <c r="A557" s="17">
        <v>44720</v>
      </c>
      <c r="B557" s="43">
        <v>142726371</v>
      </c>
      <c r="C557" s="13">
        <v>5540246172978</v>
      </c>
      <c r="D557" s="17">
        <v>44724</v>
      </c>
      <c r="E557" s="18">
        <v>2506</v>
      </c>
      <c r="F557" s="14">
        <v>202206</v>
      </c>
      <c r="G557" s="36" t="s">
        <v>1974</v>
      </c>
      <c r="H557" s="14">
        <v>2506</v>
      </c>
      <c r="I557" s="14">
        <v>4641</v>
      </c>
      <c r="J557" s="14">
        <v>4641</v>
      </c>
      <c r="K557" s="37">
        <v>100</v>
      </c>
      <c r="L557" s="59" t="s">
        <v>2551</v>
      </c>
      <c r="M557" s="63" t="s">
        <v>2554</v>
      </c>
    </row>
    <row r="558" spans="1:13" x14ac:dyDescent="0.2">
      <c r="A558" s="20">
        <v>44720</v>
      </c>
      <c r="B558" s="43">
        <v>142726371</v>
      </c>
      <c r="C558" s="13">
        <v>5540246176699</v>
      </c>
      <c r="D558" s="20">
        <v>44724</v>
      </c>
      <c r="E558" s="21">
        <v>2088</v>
      </c>
      <c r="F558" s="14">
        <v>202206</v>
      </c>
      <c r="G558" s="36" t="s">
        <v>1975</v>
      </c>
      <c r="H558" s="14">
        <v>2088</v>
      </c>
      <c r="I558" s="14">
        <v>4641</v>
      </c>
      <c r="J558" s="14">
        <v>4641</v>
      </c>
      <c r="K558" s="37">
        <v>100</v>
      </c>
      <c r="L558" s="59" t="s">
        <v>2551</v>
      </c>
      <c r="M558" s="59" t="s">
        <v>2552</v>
      </c>
    </row>
    <row r="559" spans="1:13" x14ac:dyDescent="0.2">
      <c r="A559" s="17">
        <v>44721</v>
      </c>
      <c r="B559" s="43">
        <v>142736392</v>
      </c>
      <c r="C559" s="13">
        <v>5540246176295</v>
      </c>
      <c r="D559" s="17">
        <v>44725</v>
      </c>
      <c r="E559" s="18">
        <v>4455</v>
      </c>
      <c r="F559" s="14">
        <v>202206</v>
      </c>
      <c r="G559" s="36" t="s">
        <v>1970</v>
      </c>
      <c r="H559" s="14">
        <v>4455</v>
      </c>
      <c r="I559" s="14">
        <v>8168</v>
      </c>
      <c r="J559" s="14">
        <v>7426</v>
      </c>
      <c r="K559" s="37">
        <v>90.915768854064638</v>
      </c>
      <c r="L559" s="59" t="s">
        <v>2551</v>
      </c>
      <c r="M559" s="63" t="s">
        <v>2554</v>
      </c>
    </row>
    <row r="560" spans="1:13" x14ac:dyDescent="0.2">
      <c r="A560" s="17">
        <v>44721</v>
      </c>
      <c r="B560" s="43">
        <v>142736392</v>
      </c>
      <c r="C560" s="13">
        <v>5540246187987</v>
      </c>
      <c r="D560" s="17">
        <v>44725</v>
      </c>
      <c r="E560" s="18">
        <v>2228</v>
      </c>
      <c r="F560" s="14">
        <v>202206</v>
      </c>
      <c r="G560" s="36" t="s">
        <v>1971</v>
      </c>
      <c r="H560" s="14">
        <v>2228</v>
      </c>
      <c r="I560" s="14">
        <v>8168</v>
      </c>
      <c r="J560" s="14">
        <v>7426</v>
      </c>
      <c r="K560" s="37">
        <v>90.915768854064638</v>
      </c>
      <c r="L560" s="59" t="s">
        <v>2551</v>
      </c>
      <c r="M560" s="63" t="s">
        <v>2554</v>
      </c>
    </row>
    <row r="561" spans="1:13" x14ac:dyDescent="0.2">
      <c r="A561" s="20">
        <v>44721</v>
      </c>
      <c r="B561" s="43">
        <v>142736392</v>
      </c>
      <c r="C561" s="13">
        <v>5540246188200</v>
      </c>
      <c r="D561" s="20">
        <v>44725</v>
      </c>
      <c r="E561" s="21">
        <v>1485</v>
      </c>
      <c r="F561" s="14">
        <v>202206</v>
      </c>
      <c r="G561" s="36" t="s">
        <v>1972</v>
      </c>
      <c r="H561" s="14">
        <v>743</v>
      </c>
      <c r="I561" s="14">
        <v>8168</v>
      </c>
      <c r="J561" s="14">
        <v>7426</v>
      </c>
      <c r="K561" s="37">
        <v>90.915768854064638</v>
      </c>
      <c r="L561" s="59" t="s">
        <v>2551</v>
      </c>
      <c r="M561" s="59" t="s">
        <v>2552</v>
      </c>
    </row>
    <row r="562" spans="1:13" x14ac:dyDescent="0.2">
      <c r="A562" s="17">
        <v>44721</v>
      </c>
      <c r="B562" s="43">
        <v>142736394</v>
      </c>
      <c r="C562" s="13">
        <v>5540246188175</v>
      </c>
      <c r="D562" s="17">
        <v>44725</v>
      </c>
      <c r="E562" s="18">
        <v>93</v>
      </c>
      <c r="F562" s="14">
        <v>202206</v>
      </c>
      <c r="G562" s="36" t="s">
        <v>1969</v>
      </c>
      <c r="H562" s="14">
        <v>93</v>
      </c>
      <c r="I562" s="14">
        <v>93</v>
      </c>
      <c r="J562" s="14">
        <v>93</v>
      </c>
      <c r="K562" s="37">
        <v>100</v>
      </c>
      <c r="L562" s="59" t="s">
        <v>2551</v>
      </c>
      <c r="M562" s="59" t="s">
        <v>2552</v>
      </c>
    </row>
    <row r="563" spans="1:13" x14ac:dyDescent="0.2">
      <c r="A563" s="20">
        <v>44721</v>
      </c>
      <c r="B563" s="43">
        <v>142736412</v>
      </c>
      <c r="C563" s="13">
        <v>5540246182684</v>
      </c>
      <c r="D563" s="20">
        <v>44734</v>
      </c>
      <c r="E563" s="21">
        <v>140</v>
      </c>
      <c r="F563" s="14">
        <v>202206</v>
      </c>
      <c r="G563" s="36" t="s">
        <v>1967</v>
      </c>
      <c r="H563" s="14">
        <v>140</v>
      </c>
      <c r="I563" s="14">
        <v>326</v>
      </c>
      <c r="J563" s="14">
        <v>326</v>
      </c>
      <c r="K563" s="37">
        <v>100</v>
      </c>
      <c r="L563" s="59" t="s">
        <v>2551</v>
      </c>
      <c r="M563" s="63" t="s">
        <v>2554</v>
      </c>
    </row>
    <row r="564" spans="1:13" x14ac:dyDescent="0.2">
      <c r="A564" s="17">
        <v>44721</v>
      </c>
      <c r="B564" s="43">
        <v>142736412</v>
      </c>
      <c r="C564" s="13">
        <v>5540246183844</v>
      </c>
      <c r="D564" s="17">
        <v>44734</v>
      </c>
      <c r="E564" s="18">
        <v>186</v>
      </c>
      <c r="F564" s="14">
        <v>202206</v>
      </c>
      <c r="G564" s="36" t="s">
        <v>1968</v>
      </c>
      <c r="H564" s="14">
        <v>186</v>
      </c>
      <c r="I564" s="14">
        <v>326</v>
      </c>
      <c r="J564" s="14">
        <v>326</v>
      </c>
      <c r="K564" s="37">
        <v>100</v>
      </c>
      <c r="L564" s="59" t="s">
        <v>2551</v>
      </c>
      <c r="M564" s="59" t="s">
        <v>2552</v>
      </c>
    </row>
    <row r="565" spans="1:13" x14ac:dyDescent="0.2">
      <c r="A565" s="17">
        <v>44721</v>
      </c>
      <c r="B565" s="43">
        <v>142736414</v>
      </c>
      <c r="C565" s="13">
        <v>5540246193316</v>
      </c>
      <c r="D565" s="17">
        <v>44735</v>
      </c>
      <c r="E565" s="18">
        <v>223</v>
      </c>
      <c r="F565" s="14">
        <v>202206</v>
      </c>
      <c r="G565" s="36" t="s">
        <v>1966</v>
      </c>
      <c r="H565" s="14">
        <v>223</v>
      </c>
      <c r="I565" s="14">
        <v>223</v>
      </c>
      <c r="J565" s="14">
        <v>223</v>
      </c>
      <c r="K565" s="37">
        <v>100</v>
      </c>
      <c r="L565" s="59" t="s">
        <v>2551</v>
      </c>
      <c r="M565" s="59" t="s">
        <v>2552</v>
      </c>
    </row>
    <row r="566" spans="1:13" x14ac:dyDescent="0.2">
      <c r="A566" s="17">
        <v>44721</v>
      </c>
      <c r="B566" s="43">
        <v>142736417</v>
      </c>
      <c r="C566" s="13">
        <v>5540246177132</v>
      </c>
      <c r="D566" s="17">
        <v>44727</v>
      </c>
      <c r="E566" s="18">
        <v>6032</v>
      </c>
      <c r="F566" s="14">
        <v>202206</v>
      </c>
      <c r="G566" s="36" t="s">
        <v>1964</v>
      </c>
      <c r="H566" s="14">
        <v>6032</v>
      </c>
      <c r="I566" s="14">
        <v>15498</v>
      </c>
      <c r="J566" s="14">
        <v>15498</v>
      </c>
      <c r="K566" s="37">
        <v>100</v>
      </c>
      <c r="L566" s="59" t="s">
        <v>2551</v>
      </c>
      <c r="M566" s="63" t="s">
        <v>2554</v>
      </c>
    </row>
    <row r="567" spans="1:13" x14ac:dyDescent="0.2">
      <c r="A567" s="20">
        <v>44721</v>
      </c>
      <c r="B567" s="43">
        <v>142736417</v>
      </c>
      <c r="C567" s="13">
        <v>5540246177133</v>
      </c>
      <c r="D567" s="20">
        <v>44727</v>
      </c>
      <c r="E567" s="21">
        <v>9466</v>
      </c>
      <c r="F567" s="14">
        <v>202206</v>
      </c>
      <c r="G567" s="36" t="s">
        <v>1965</v>
      </c>
      <c r="H567" s="14">
        <v>9466</v>
      </c>
      <c r="I567" s="14">
        <v>15498</v>
      </c>
      <c r="J567" s="14">
        <v>15498</v>
      </c>
      <c r="K567" s="37">
        <v>100</v>
      </c>
      <c r="L567" s="59" t="s">
        <v>2551</v>
      </c>
      <c r="M567" s="59" t="s">
        <v>2552</v>
      </c>
    </row>
    <row r="568" spans="1:13" x14ac:dyDescent="0.2">
      <c r="A568" s="20">
        <v>44724</v>
      </c>
      <c r="B568" s="43">
        <v>142736424</v>
      </c>
      <c r="C568" s="13">
        <v>5540246176294</v>
      </c>
      <c r="D568" s="20">
        <v>44726</v>
      </c>
      <c r="E568" s="21">
        <v>2228</v>
      </c>
      <c r="F568" s="14">
        <v>202206</v>
      </c>
      <c r="G568" s="36" t="s">
        <v>1962</v>
      </c>
      <c r="H568" s="14">
        <v>2228</v>
      </c>
      <c r="I568" s="14">
        <v>5940</v>
      </c>
      <c r="J568" s="14">
        <v>5940</v>
      </c>
      <c r="K568" s="37">
        <v>100</v>
      </c>
      <c r="L568" s="59" t="s">
        <v>2551</v>
      </c>
      <c r="M568" s="63" t="s">
        <v>2554</v>
      </c>
    </row>
    <row r="569" spans="1:13" x14ac:dyDescent="0.2">
      <c r="A569" s="17">
        <v>44724</v>
      </c>
      <c r="B569" s="43">
        <v>142736424</v>
      </c>
      <c r="C569" s="13">
        <v>5540246176295</v>
      </c>
      <c r="D569" s="17">
        <v>44726</v>
      </c>
      <c r="E569" s="18">
        <v>3712</v>
      </c>
      <c r="F569" s="14">
        <v>202206</v>
      </c>
      <c r="G569" s="36" t="s">
        <v>1963</v>
      </c>
      <c r="H569" s="14">
        <v>3712</v>
      </c>
      <c r="I569" s="14">
        <v>5940</v>
      </c>
      <c r="J569" s="14">
        <v>5940</v>
      </c>
      <c r="K569" s="37">
        <v>100</v>
      </c>
      <c r="L569" s="59" t="s">
        <v>2551</v>
      </c>
      <c r="M569" s="59" t="s">
        <v>2552</v>
      </c>
    </row>
    <row r="570" spans="1:13" x14ac:dyDescent="0.2">
      <c r="A570" s="17">
        <v>44724</v>
      </c>
      <c r="B570" s="43">
        <v>142736425</v>
      </c>
      <c r="C570" s="13">
        <v>5540246172978</v>
      </c>
      <c r="D570" s="17">
        <v>44726</v>
      </c>
      <c r="E570" s="18">
        <v>1504</v>
      </c>
      <c r="F570" s="14">
        <v>202206</v>
      </c>
      <c r="G570" s="36" t="s">
        <v>1959</v>
      </c>
      <c r="H570" s="14">
        <v>1504</v>
      </c>
      <c r="I570" s="14">
        <v>7601</v>
      </c>
      <c r="J570" s="14">
        <v>7601</v>
      </c>
      <c r="K570" s="37">
        <v>100</v>
      </c>
      <c r="L570" s="59" t="s">
        <v>2551</v>
      </c>
      <c r="M570" s="63" t="s">
        <v>2554</v>
      </c>
    </row>
    <row r="571" spans="1:13" x14ac:dyDescent="0.2">
      <c r="A571" s="20">
        <v>44724</v>
      </c>
      <c r="B571" s="43">
        <v>142736425</v>
      </c>
      <c r="C571" s="13">
        <v>5540246176699</v>
      </c>
      <c r="D571" s="20">
        <v>44726</v>
      </c>
      <c r="E571" s="21">
        <v>2088</v>
      </c>
      <c r="F571" s="14">
        <v>202206</v>
      </c>
      <c r="G571" s="36" t="s">
        <v>1960</v>
      </c>
      <c r="H571" s="14">
        <v>2088</v>
      </c>
      <c r="I571" s="14">
        <v>7601</v>
      </c>
      <c r="J571" s="14">
        <v>7601</v>
      </c>
      <c r="K571" s="37">
        <v>100</v>
      </c>
      <c r="L571" s="59" t="s">
        <v>2551</v>
      </c>
      <c r="M571" s="63" t="s">
        <v>2554</v>
      </c>
    </row>
    <row r="572" spans="1:13" x14ac:dyDescent="0.2">
      <c r="A572" s="17">
        <v>44724</v>
      </c>
      <c r="B572" s="43">
        <v>142736425</v>
      </c>
      <c r="C572" s="13">
        <v>5540246192102</v>
      </c>
      <c r="D572" s="17">
        <v>44726</v>
      </c>
      <c r="E572" s="18">
        <v>4009</v>
      </c>
      <c r="F572" s="14">
        <v>202206</v>
      </c>
      <c r="G572" s="36" t="s">
        <v>1961</v>
      </c>
      <c r="H572" s="14">
        <v>4009</v>
      </c>
      <c r="I572" s="14">
        <v>7601</v>
      </c>
      <c r="J572" s="14">
        <v>7601</v>
      </c>
      <c r="K572" s="37">
        <v>100</v>
      </c>
      <c r="L572" s="59" t="s">
        <v>2551</v>
      </c>
      <c r="M572" s="59" t="s">
        <v>2552</v>
      </c>
    </row>
    <row r="573" spans="1:13" x14ac:dyDescent="0.2">
      <c r="A573" s="17">
        <v>44724</v>
      </c>
      <c r="B573" s="43">
        <v>142736427</v>
      </c>
      <c r="C573" s="13">
        <v>5540246185429</v>
      </c>
      <c r="D573" s="17">
        <v>44726</v>
      </c>
      <c r="E573" s="18">
        <v>70</v>
      </c>
      <c r="F573" s="14">
        <v>202206</v>
      </c>
      <c r="G573" s="36" t="s">
        <v>1957</v>
      </c>
      <c r="H573" s="14">
        <v>70</v>
      </c>
      <c r="I573" s="14">
        <v>279</v>
      </c>
      <c r="J573" s="14">
        <v>349</v>
      </c>
      <c r="K573" s="37">
        <v>125.08960573476702</v>
      </c>
      <c r="L573" s="59" t="s">
        <v>2551</v>
      </c>
      <c r="M573" s="63" t="s">
        <v>2554</v>
      </c>
    </row>
    <row r="574" spans="1:13" x14ac:dyDescent="0.2">
      <c r="A574" s="20">
        <v>44724</v>
      </c>
      <c r="B574" s="43">
        <v>142736427</v>
      </c>
      <c r="C574" s="13">
        <v>5540246185562</v>
      </c>
      <c r="D574" s="20">
        <v>44726</v>
      </c>
      <c r="E574" s="21">
        <v>209</v>
      </c>
      <c r="F574" s="14">
        <v>202206</v>
      </c>
      <c r="G574" s="36" t="s">
        <v>1958</v>
      </c>
      <c r="H574" s="14">
        <v>279</v>
      </c>
      <c r="I574" s="14">
        <v>279</v>
      </c>
      <c r="J574" s="14">
        <v>349</v>
      </c>
      <c r="K574" s="37">
        <v>125.08960573476702</v>
      </c>
      <c r="L574" s="59" t="s">
        <v>2551</v>
      </c>
      <c r="M574" s="59" t="s">
        <v>2552</v>
      </c>
    </row>
    <row r="575" spans="1:13" x14ac:dyDescent="0.2">
      <c r="A575" s="20">
        <v>44724</v>
      </c>
      <c r="B575" s="43">
        <v>142736435</v>
      </c>
      <c r="C575" s="13">
        <v>5540246188583</v>
      </c>
      <c r="D575" s="20">
        <v>44735</v>
      </c>
      <c r="E575" s="21">
        <v>4455</v>
      </c>
      <c r="F575" s="14">
        <v>202206</v>
      </c>
      <c r="G575" s="36" t="s">
        <v>1956</v>
      </c>
      <c r="H575" s="14">
        <v>4455</v>
      </c>
      <c r="I575" s="14">
        <v>4455</v>
      </c>
      <c r="J575" s="14">
        <v>4455</v>
      </c>
      <c r="K575" s="37">
        <v>100</v>
      </c>
      <c r="L575" s="59" t="s">
        <v>2551</v>
      </c>
      <c r="M575" s="59" t="s">
        <v>2552</v>
      </c>
    </row>
    <row r="576" spans="1:13" x14ac:dyDescent="0.2">
      <c r="A576" s="20">
        <v>44725</v>
      </c>
      <c r="B576" s="43">
        <v>142736449</v>
      </c>
      <c r="C576" s="13">
        <v>5540246187987</v>
      </c>
      <c r="D576" s="20">
        <v>44727</v>
      </c>
      <c r="E576" s="21">
        <v>2228</v>
      </c>
      <c r="F576" s="14">
        <v>202206</v>
      </c>
      <c r="G576" s="36" t="s">
        <v>1955</v>
      </c>
      <c r="H576" s="14">
        <v>2228</v>
      </c>
      <c r="I576" s="14">
        <v>2228</v>
      </c>
      <c r="J576" s="14">
        <v>2228</v>
      </c>
      <c r="K576" s="37">
        <v>100</v>
      </c>
      <c r="L576" s="59" t="s">
        <v>2551</v>
      </c>
      <c r="M576" s="59" t="s">
        <v>2552</v>
      </c>
    </row>
    <row r="577" spans="1:13" x14ac:dyDescent="0.2">
      <c r="A577" s="17">
        <v>44725</v>
      </c>
      <c r="B577" s="43">
        <v>142736456</v>
      </c>
      <c r="C577" s="13">
        <v>5540246192264</v>
      </c>
      <c r="D577" s="17">
        <v>44756</v>
      </c>
      <c r="E577" s="18">
        <v>1485</v>
      </c>
      <c r="F577" s="14">
        <v>202207</v>
      </c>
      <c r="G577" s="36" t="s">
        <v>1953</v>
      </c>
      <c r="H577" s="14">
        <v>1485</v>
      </c>
      <c r="I577" s="14">
        <v>1782</v>
      </c>
      <c r="J577" s="14">
        <v>1782</v>
      </c>
      <c r="K577" s="37">
        <v>100</v>
      </c>
      <c r="L577" s="59" t="s">
        <v>2551</v>
      </c>
      <c r="M577" s="63" t="s">
        <v>2554</v>
      </c>
    </row>
    <row r="578" spans="1:13" x14ac:dyDescent="0.2">
      <c r="A578" s="20">
        <v>44725</v>
      </c>
      <c r="B578" s="43">
        <v>142736456</v>
      </c>
      <c r="C578" s="13">
        <v>5540246192265</v>
      </c>
      <c r="D578" s="20">
        <v>44756</v>
      </c>
      <c r="E578" s="21">
        <v>297</v>
      </c>
      <c r="F578" s="14">
        <v>202207</v>
      </c>
      <c r="G578" s="36" t="s">
        <v>1954</v>
      </c>
      <c r="H578" s="14">
        <v>297</v>
      </c>
      <c r="I578" s="14">
        <v>1782</v>
      </c>
      <c r="J578" s="14">
        <v>1782</v>
      </c>
      <c r="K578" s="37">
        <v>100</v>
      </c>
      <c r="L578" s="59" t="s">
        <v>2551</v>
      </c>
      <c r="M578" s="59" t="s">
        <v>2552</v>
      </c>
    </row>
    <row r="579" spans="1:13" x14ac:dyDescent="0.2">
      <c r="A579" s="20">
        <v>44725</v>
      </c>
      <c r="B579" s="43">
        <v>142736459</v>
      </c>
      <c r="C579" s="13">
        <v>5540246180522</v>
      </c>
      <c r="D579" s="20">
        <v>44738</v>
      </c>
      <c r="E579" s="21">
        <v>279</v>
      </c>
      <c r="F579" s="14">
        <v>202206</v>
      </c>
      <c r="G579" s="36" t="s">
        <v>1951</v>
      </c>
      <c r="H579" s="14">
        <v>279</v>
      </c>
      <c r="I579" s="14">
        <v>344</v>
      </c>
      <c r="J579" s="14">
        <v>344</v>
      </c>
      <c r="K579" s="37">
        <v>100</v>
      </c>
      <c r="L579" s="59" t="s">
        <v>2551</v>
      </c>
      <c r="M579" s="63" t="s">
        <v>2554</v>
      </c>
    </row>
    <row r="580" spans="1:13" x14ac:dyDescent="0.2">
      <c r="A580" s="17">
        <v>44725</v>
      </c>
      <c r="B580" s="43">
        <v>142736459</v>
      </c>
      <c r="C580" s="13">
        <v>5540246193409</v>
      </c>
      <c r="D580" s="17">
        <v>44738</v>
      </c>
      <c r="E580" s="18">
        <v>65</v>
      </c>
      <c r="F580" s="14">
        <v>202206</v>
      </c>
      <c r="G580" s="36" t="s">
        <v>1952</v>
      </c>
      <c r="H580" s="14">
        <v>65</v>
      </c>
      <c r="I580" s="14">
        <v>344</v>
      </c>
      <c r="J580" s="14">
        <v>344</v>
      </c>
      <c r="K580" s="37">
        <v>100</v>
      </c>
      <c r="L580" s="59" t="s">
        <v>2551</v>
      </c>
      <c r="M580" s="59" t="s">
        <v>2552</v>
      </c>
    </row>
    <row r="581" spans="1:13" x14ac:dyDescent="0.2">
      <c r="A581" s="20">
        <v>44725</v>
      </c>
      <c r="B581" s="43">
        <v>142736462</v>
      </c>
      <c r="C581" s="13">
        <v>5540246171759</v>
      </c>
      <c r="D581" s="20">
        <v>44731</v>
      </c>
      <c r="E581" s="21">
        <v>2506</v>
      </c>
      <c r="F581" s="14">
        <v>202206</v>
      </c>
      <c r="G581" s="36" t="s">
        <v>1947</v>
      </c>
      <c r="H581" s="14">
        <v>2506</v>
      </c>
      <c r="I581" s="14">
        <v>19582</v>
      </c>
      <c r="J581" s="14">
        <v>17563</v>
      </c>
      <c r="K581" s="37">
        <v>89.689510775201725</v>
      </c>
      <c r="L581" s="59" t="s">
        <v>2551</v>
      </c>
      <c r="M581" s="63" t="s">
        <v>2554</v>
      </c>
    </row>
    <row r="582" spans="1:13" x14ac:dyDescent="0.2">
      <c r="A582" s="17">
        <v>44725</v>
      </c>
      <c r="B582" s="43">
        <v>142736462</v>
      </c>
      <c r="C582" s="13">
        <v>5540246177132</v>
      </c>
      <c r="D582" s="17">
        <v>44731</v>
      </c>
      <c r="E582" s="18">
        <v>7888</v>
      </c>
      <c r="F582" s="14">
        <v>202206</v>
      </c>
      <c r="G582" s="36" t="s">
        <v>1948</v>
      </c>
      <c r="H582" s="14">
        <v>7888</v>
      </c>
      <c r="I582" s="14">
        <v>19582</v>
      </c>
      <c r="J582" s="14">
        <v>17563</v>
      </c>
      <c r="K582" s="37">
        <v>89.689510775201725</v>
      </c>
      <c r="L582" s="59" t="s">
        <v>2551</v>
      </c>
      <c r="M582" s="63" t="s">
        <v>2554</v>
      </c>
    </row>
    <row r="583" spans="1:13" x14ac:dyDescent="0.2">
      <c r="A583" s="20">
        <v>44725</v>
      </c>
      <c r="B583" s="43">
        <v>142736462</v>
      </c>
      <c r="C583" s="13">
        <v>5540246177133</v>
      </c>
      <c r="D583" s="20">
        <v>44731</v>
      </c>
      <c r="E583" s="21">
        <v>3341</v>
      </c>
      <c r="F583" s="14">
        <v>202206</v>
      </c>
      <c r="G583" s="36" t="s">
        <v>1949</v>
      </c>
      <c r="H583" s="14">
        <v>3341</v>
      </c>
      <c r="I583" s="14">
        <v>19582</v>
      </c>
      <c r="J583" s="14">
        <v>17563</v>
      </c>
      <c r="K583" s="37">
        <v>89.689510775201725</v>
      </c>
      <c r="L583" s="59" t="s">
        <v>2551</v>
      </c>
      <c r="M583" s="63" t="s">
        <v>2554</v>
      </c>
    </row>
    <row r="584" spans="1:13" x14ac:dyDescent="0.2">
      <c r="A584" s="17">
        <v>44725</v>
      </c>
      <c r="B584" s="43">
        <v>142736462</v>
      </c>
      <c r="C584" s="13">
        <v>5540246192518</v>
      </c>
      <c r="D584" s="17">
        <v>44731</v>
      </c>
      <c r="E584" s="18">
        <v>5847</v>
      </c>
      <c r="F584" s="14">
        <v>202206</v>
      </c>
      <c r="G584" s="36" t="s">
        <v>1950</v>
      </c>
      <c r="H584" s="14">
        <v>3828</v>
      </c>
      <c r="I584" s="14">
        <v>19582</v>
      </c>
      <c r="J584" s="14">
        <v>17563</v>
      </c>
      <c r="K584" s="37">
        <v>89.689510775201725</v>
      </c>
      <c r="L584" s="59" t="s">
        <v>2551</v>
      </c>
      <c r="M584" s="59" t="s">
        <v>2552</v>
      </c>
    </row>
    <row r="585" spans="1:13" x14ac:dyDescent="0.2">
      <c r="A585" s="20">
        <v>44725</v>
      </c>
      <c r="B585" s="43">
        <v>142736463</v>
      </c>
      <c r="C585" s="13">
        <v>5540246183587</v>
      </c>
      <c r="D585" s="20">
        <v>44747</v>
      </c>
      <c r="E585" s="21">
        <v>502</v>
      </c>
      <c r="F585" s="14">
        <v>202207</v>
      </c>
      <c r="G585" s="36" t="s">
        <v>1946</v>
      </c>
      <c r="H585" s="14">
        <v>502</v>
      </c>
      <c r="I585" s="14">
        <v>502</v>
      </c>
      <c r="J585" s="14">
        <v>502</v>
      </c>
      <c r="K585" s="37">
        <v>100</v>
      </c>
      <c r="L585" s="59" t="s">
        <v>2551</v>
      </c>
      <c r="M585" s="59" t="s">
        <v>2552</v>
      </c>
    </row>
    <row r="586" spans="1:13" x14ac:dyDescent="0.2">
      <c r="A586" s="17">
        <v>44725</v>
      </c>
      <c r="B586" s="43">
        <v>142736464</v>
      </c>
      <c r="C586" s="13">
        <v>5540246190097</v>
      </c>
      <c r="D586" s="17">
        <v>44740</v>
      </c>
      <c r="E586" s="18">
        <v>2319</v>
      </c>
      <c r="F586" s="14">
        <v>202206</v>
      </c>
      <c r="G586" s="36" t="s">
        <v>1945</v>
      </c>
      <c r="H586" s="14">
        <v>2559</v>
      </c>
      <c r="I586" s="14">
        <v>2319</v>
      </c>
      <c r="J586" s="14">
        <v>2559</v>
      </c>
      <c r="K586" s="37">
        <v>110.34928848641657</v>
      </c>
      <c r="L586" s="59" t="s">
        <v>2551</v>
      </c>
      <c r="M586" s="59" t="s">
        <v>2552</v>
      </c>
    </row>
    <row r="587" spans="1:13" x14ac:dyDescent="0.2">
      <c r="A587" s="20">
        <v>44726</v>
      </c>
      <c r="B587" s="43">
        <v>142736471</v>
      </c>
      <c r="C587" s="13">
        <v>5540246176295</v>
      </c>
      <c r="D587" s="20">
        <v>44728</v>
      </c>
      <c r="E587" s="21">
        <v>7424</v>
      </c>
      <c r="F587" s="14">
        <v>202206</v>
      </c>
      <c r="G587" s="36" t="s">
        <v>1942</v>
      </c>
      <c r="H587" s="14">
        <v>7424</v>
      </c>
      <c r="I587" s="14">
        <v>12993</v>
      </c>
      <c r="J587" s="14">
        <v>12993</v>
      </c>
      <c r="K587" s="37">
        <v>100</v>
      </c>
      <c r="L587" s="59" t="s">
        <v>2551</v>
      </c>
      <c r="M587" s="63" t="s">
        <v>2554</v>
      </c>
    </row>
    <row r="588" spans="1:13" x14ac:dyDescent="0.2">
      <c r="A588" s="20">
        <v>44726</v>
      </c>
      <c r="B588" s="43">
        <v>142736471</v>
      </c>
      <c r="C588" s="13">
        <v>5540246187987</v>
      </c>
      <c r="D588" s="20">
        <v>44728</v>
      </c>
      <c r="E588" s="21">
        <v>3341</v>
      </c>
      <c r="F588" s="14">
        <v>202206</v>
      </c>
      <c r="G588" s="36" t="s">
        <v>1943</v>
      </c>
      <c r="H588" s="14">
        <v>3341</v>
      </c>
      <c r="I588" s="14">
        <v>12993</v>
      </c>
      <c r="J588" s="14">
        <v>12993</v>
      </c>
      <c r="K588" s="37">
        <v>100</v>
      </c>
      <c r="L588" s="59" t="s">
        <v>2551</v>
      </c>
      <c r="M588" s="63" t="s">
        <v>2554</v>
      </c>
    </row>
    <row r="589" spans="1:13" x14ac:dyDescent="0.2">
      <c r="A589" s="17">
        <v>44726</v>
      </c>
      <c r="B589" s="43">
        <v>142736471</v>
      </c>
      <c r="C589" s="13">
        <v>5540246188200</v>
      </c>
      <c r="D589" s="17">
        <v>44728</v>
      </c>
      <c r="E589" s="18">
        <v>2228</v>
      </c>
      <c r="F589" s="14">
        <v>202206</v>
      </c>
      <c r="G589" s="36" t="s">
        <v>1944</v>
      </c>
      <c r="H589" s="14">
        <v>2228</v>
      </c>
      <c r="I589" s="14">
        <v>12993</v>
      </c>
      <c r="J589" s="14">
        <v>12993</v>
      </c>
      <c r="K589" s="37">
        <v>100</v>
      </c>
      <c r="L589" s="59" t="s">
        <v>2551</v>
      </c>
      <c r="M589" s="59" t="s">
        <v>2552</v>
      </c>
    </row>
    <row r="590" spans="1:13" x14ac:dyDescent="0.2">
      <c r="A590" s="20">
        <v>44726</v>
      </c>
      <c r="B590" s="43">
        <v>142736472</v>
      </c>
      <c r="C590" s="13">
        <v>5540246172978</v>
      </c>
      <c r="D590" s="20">
        <v>44728</v>
      </c>
      <c r="E590" s="21">
        <v>836</v>
      </c>
      <c r="F590" s="14">
        <v>202206</v>
      </c>
      <c r="G590" s="36" t="s">
        <v>1941</v>
      </c>
      <c r="H590" s="14">
        <v>836</v>
      </c>
      <c r="I590" s="14">
        <v>836</v>
      </c>
      <c r="J590" s="14">
        <v>836</v>
      </c>
      <c r="K590" s="37">
        <v>100</v>
      </c>
      <c r="L590" s="59" t="s">
        <v>2551</v>
      </c>
      <c r="M590" s="59" t="s">
        <v>2552</v>
      </c>
    </row>
    <row r="591" spans="1:13" x14ac:dyDescent="0.2">
      <c r="A591" s="20">
        <v>44726</v>
      </c>
      <c r="B591" s="43">
        <v>142736474</v>
      </c>
      <c r="C591" s="13">
        <v>5540246188200</v>
      </c>
      <c r="D591" s="20">
        <v>44727</v>
      </c>
      <c r="E591" s="21">
        <v>483</v>
      </c>
      <c r="F591" s="14">
        <v>202206</v>
      </c>
      <c r="G591" s="36" t="s">
        <v>1940</v>
      </c>
      <c r="H591" s="14">
        <v>483</v>
      </c>
      <c r="I591" s="14">
        <v>483</v>
      </c>
      <c r="J591" s="14">
        <v>483</v>
      </c>
      <c r="K591" s="37">
        <v>100</v>
      </c>
      <c r="L591" s="59" t="s">
        <v>2551</v>
      </c>
      <c r="M591" s="59" t="s">
        <v>2552</v>
      </c>
    </row>
    <row r="592" spans="1:13" x14ac:dyDescent="0.2">
      <c r="A592" s="20">
        <v>44727</v>
      </c>
      <c r="B592" s="43">
        <v>142736489</v>
      </c>
      <c r="C592" s="13">
        <v>5540246176295</v>
      </c>
      <c r="D592" s="20">
        <v>44731</v>
      </c>
      <c r="E592" s="21">
        <v>7424</v>
      </c>
      <c r="F592" s="14">
        <v>202206</v>
      </c>
      <c r="G592" s="36" t="s">
        <v>1938</v>
      </c>
      <c r="H592" s="14">
        <v>7387</v>
      </c>
      <c r="I592" s="14">
        <v>11879</v>
      </c>
      <c r="J592" s="14">
        <v>11842</v>
      </c>
      <c r="K592" s="37">
        <v>99.688525970199521</v>
      </c>
      <c r="L592" s="59" t="s">
        <v>2551</v>
      </c>
      <c r="M592" s="63" t="s">
        <v>2554</v>
      </c>
    </row>
    <row r="593" spans="1:13" x14ac:dyDescent="0.2">
      <c r="A593" s="17">
        <v>44727</v>
      </c>
      <c r="B593" s="43">
        <v>142736489</v>
      </c>
      <c r="C593" s="13">
        <v>5540246187987</v>
      </c>
      <c r="D593" s="17">
        <v>44731</v>
      </c>
      <c r="E593" s="18">
        <v>4455</v>
      </c>
      <c r="F593" s="14">
        <v>202206</v>
      </c>
      <c r="G593" s="36" t="s">
        <v>1939</v>
      </c>
      <c r="H593" s="14">
        <v>4455</v>
      </c>
      <c r="I593" s="14">
        <v>11879</v>
      </c>
      <c r="J593" s="14">
        <v>11842</v>
      </c>
      <c r="K593" s="37">
        <v>99.688525970199521</v>
      </c>
      <c r="L593" s="59" t="s">
        <v>2551</v>
      </c>
      <c r="M593" s="59" t="s">
        <v>2552</v>
      </c>
    </row>
    <row r="594" spans="1:13" x14ac:dyDescent="0.2">
      <c r="A594" s="17">
        <v>44727</v>
      </c>
      <c r="B594" s="43">
        <v>142736490</v>
      </c>
      <c r="C594" s="13">
        <v>5540246172669</v>
      </c>
      <c r="D594" s="17">
        <v>44731</v>
      </c>
      <c r="E594" s="18">
        <v>279</v>
      </c>
      <c r="F594" s="14">
        <v>202206</v>
      </c>
      <c r="G594" s="36" t="s">
        <v>1934</v>
      </c>
      <c r="H594" s="14">
        <v>279</v>
      </c>
      <c r="I594" s="14">
        <v>2947</v>
      </c>
      <c r="J594" s="14">
        <v>2947</v>
      </c>
      <c r="K594" s="37">
        <v>100</v>
      </c>
      <c r="L594" s="59" t="s">
        <v>2551</v>
      </c>
      <c r="M594" s="63" t="s">
        <v>2554</v>
      </c>
    </row>
    <row r="595" spans="1:13" x14ac:dyDescent="0.2">
      <c r="A595" s="17">
        <v>44727</v>
      </c>
      <c r="B595" s="43">
        <v>142736490</v>
      </c>
      <c r="C595" s="13">
        <v>5540246174174</v>
      </c>
      <c r="D595" s="17">
        <v>44731</v>
      </c>
      <c r="E595" s="18">
        <v>464</v>
      </c>
      <c r="F595" s="14">
        <v>202206</v>
      </c>
      <c r="G595" s="36" t="s">
        <v>1935</v>
      </c>
      <c r="H595" s="14">
        <v>464</v>
      </c>
      <c r="I595" s="14">
        <v>2947</v>
      </c>
      <c r="J595" s="14">
        <v>2947</v>
      </c>
      <c r="K595" s="37">
        <v>100</v>
      </c>
      <c r="L595" s="59" t="s">
        <v>2551</v>
      </c>
      <c r="M595" s="63" t="s">
        <v>2554</v>
      </c>
    </row>
    <row r="596" spans="1:13" x14ac:dyDescent="0.2">
      <c r="A596" s="20">
        <v>44727</v>
      </c>
      <c r="B596" s="43">
        <v>142736490</v>
      </c>
      <c r="C596" s="13">
        <v>5540246176699</v>
      </c>
      <c r="D596" s="20">
        <v>44731</v>
      </c>
      <c r="E596" s="21">
        <v>2088</v>
      </c>
      <c r="F596" s="14">
        <v>202206</v>
      </c>
      <c r="G596" s="36" t="s">
        <v>1936</v>
      </c>
      <c r="H596" s="14">
        <v>2088</v>
      </c>
      <c r="I596" s="14">
        <v>2947</v>
      </c>
      <c r="J596" s="14">
        <v>2947</v>
      </c>
      <c r="K596" s="37">
        <v>100</v>
      </c>
      <c r="L596" s="59" t="s">
        <v>2551</v>
      </c>
      <c r="M596" s="63" t="s">
        <v>2554</v>
      </c>
    </row>
    <row r="597" spans="1:13" x14ac:dyDescent="0.2">
      <c r="A597" s="17">
        <v>44727</v>
      </c>
      <c r="B597" s="43">
        <v>142736490</v>
      </c>
      <c r="C597" s="13">
        <v>5540246188175</v>
      </c>
      <c r="D597" s="17">
        <v>44731</v>
      </c>
      <c r="E597" s="18">
        <v>116</v>
      </c>
      <c r="F597" s="14">
        <v>202206</v>
      </c>
      <c r="G597" s="36" t="s">
        <v>1937</v>
      </c>
      <c r="H597" s="14">
        <v>116</v>
      </c>
      <c r="I597" s="14">
        <v>2947</v>
      </c>
      <c r="J597" s="14">
        <v>2947</v>
      </c>
      <c r="K597" s="37">
        <v>100</v>
      </c>
      <c r="L597" s="59" t="s">
        <v>2551</v>
      </c>
      <c r="M597" s="59" t="s">
        <v>2552</v>
      </c>
    </row>
    <row r="598" spans="1:13" x14ac:dyDescent="0.2">
      <c r="A598" s="17">
        <v>44727</v>
      </c>
      <c r="B598" s="43">
        <v>142736493</v>
      </c>
      <c r="C598" s="13">
        <v>5540246185429</v>
      </c>
      <c r="D598" s="17">
        <v>44731</v>
      </c>
      <c r="E598" s="18">
        <v>70</v>
      </c>
      <c r="F598" s="14">
        <v>202206</v>
      </c>
      <c r="G598" s="36" t="s">
        <v>1932</v>
      </c>
      <c r="H598" s="14">
        <v>70</v>
      </c>
      <c r="I598" s="14">
        <v>349</v>
      </c>
      <c r="J598" s="14">
        <v>349</v>
      </c>
      <c r="K598" s="37">
        <v>100</v>
      </c>
      <c r="L598" s="59" t="s">
        <v>2551</v>
      </c>
      <c r="M598" s="63" t="s">
        <v>2554</v>
      </c>
    </row>
    <row r="599" spans="1:13" x14ac:dyDescent="0.2">
      <c r="A599" s="20">
        <v>44727</v>
      </c>
      <c r="B599" s="43">
        <v>142736493</v>
      </c>
      <c r="C599" s="13">
        <v>5540246186325</v>
      </c>
      <c r="D599" s="20">
        <v>44731</v>
      </c>
      <c r="E599" s="21">
        <v>279</v>
      </c>
      <c r="F599" s="14">
        <v>202206</v>
      </c>
      <c r="G599" s="36" t="s">
        <v>1933</v>
      </c>
      <c r="H599" s="14">
        <v>279</v>
      </c>
      <c r="I599" s="14">
        <v>349</v>
      </c>
      <c r="J599" s="14">
        <v>349</v>
      </c>
      <c r="K599" s="37">
        <v>100</v>
      </c>
      <c r="L599" s="59" t="s">
        <v>2551</v>
      </c>
      <c r="M599" s="59" t="s">
        <v>2552</v>
      </c>
    </row>
    <row r="600" spans="1:13" x14ac:dyDescent="0.2">
      <c r="A600" s="20">
        <v>44727</v>
      </c>
      <c r="B600" s="43">
        <v>142736499</v>
      </c>
      <c r="C600" s="13">
        <v>5540246173906</v>
      </c>
      <c r="D600" s="20">
        <v>44739</v>
      </c>
      <c r="E600" s="21">
        <v>1634</v>
      </c>
      <c r="F600" s="14">
        <v>202206</v>
      </c>
      <c r="G600" s="36" t="s">
        <v>1930</v>
      </c>
      <c r="H600" s="14">
        <v>1634</v>
      </c>
      <c r="I600" s="14">
        <v>7871</v>
      </c>
      <c r="J600" s="14">
        <v>7871</v>
      </c>
      <c r="K600" s="37">
        <v>100</v>
      </c>
      <c r="L600" s="59" t="s">
        <v>2551</v>
      </c>
      <c r="M600" s="63" t="s">
        <v>2554</v>
      </c>
    </row>
    <row r="601" spans="1:13" x14ac:dyDescent="0.2">
      <c r="A601" s="17">
        <v>44727</v>
      </c>
      <c r="B601" s="43">
        <v>142736499</v>
      </c>
      <c r="C601" s="13">
        <v>5540246181016</v>
      </c>
      <c r="D601" s="17">
        <v>44739</v>
      </c>
      <c r="E601" s="18">
        <v>6237</v>
      </c>
      <c r="F601" s="14">
        <v>202206</v>
      </c>
      <c r="G601" s="36" t="s">
        <v>1931</v>
      </c>
      <c r="H601" s="14">
        <v>6237</v>
      </c>
      <c r="I601" s="14">
        <v>7871</v>
      </c>
      <c r="J601" s="14">
        <v>7871</v>
      </c>
      <c r="K601" s="37">
        <v>100</v>
      </c>
      <c r="L601" s="59" t="s">
        <v>2551</v>
      </c>
      <c r="M601" s="59" t="s">
        <v>2552</v>
      </c>
    </row>
    <row r="602" spans="1:13" x14ac:dyDescent="0.2">
      <c r="A602" s="17">
        <v>44727</v>
      </c>
      <c r="B602" s="43">
        <v>142736502</v>
      </c>
      <c r="C602" s="13">
        <v>5540246177376</v>
      </c>
      <c r="D602" s="17">
        <v>44746</v>
      </c>
      <c r="E602" s="18">
        <v>1420</v>
      </c>
      <c r="F602" s="14">
        <v>202207</v>
      </c>
      <c r="G602" s="36" t="s">
        <v>1929</v>
      </c>
      <c r="H602" s="14">
        <v>1420</v>
      </c>
      <c r="I602" s="14">
        <v>1420</v>
      </c>
      <c r="J602" s="14">
        <v>1420</v>
      </c>
      <c r="K602" s="37">
        <v>100</v>
      </c>
      <c r="L602" s="59" t="s">
        <v>2551</v>
      </c>
      <c r="M602" s="59" t="s">
        <v>2552</v>
      </c>
    </row>
    <row r="603" spans="1:13" x14ac:dyDescent="0.2">
      <c r="A603" s="17">
        <v>44728</v>
      </c>
      <c r="B603" s="43">
        <v>142746514</v>
      </c>
      <c r="C603" s="13">
        <v>5540246176699</v>
      </c>
      <c r="D603" s="17">
        <v>44732</v>
      </c>
      <c r="E603" s="18">
        <v>4176</v>
      </c>
      <c r="F603" s="14">
        <v>202206</v>
      </c>
      <c r="G603" s="36" t="s">
        <v>1927</v>
      </c>
      <c r="H603" s="14">
        <v>4176</v>
      </c>
      <c r="I603" s="14">
        <v>4269</v>
      </c>
      <c r="J603" s="14">
        <v>4269</v>
      </c>
      <c r="K603" s="37">
        <v>100</v>
      </c>
      <c r="L603" s="59" t="s">
        <v>2551</v>
      </c>
      <c r="M603" s="63" t="s">
        <v>2554</v>
      </c>
    </row>
    <row r="604" spans="1:13" x14ac:dyDescent="0.2">
      <c r="A604" s="20">
        <v>44728</v>
      </c>
      <c r="B604" s="43">
        <v>142746514</v>
      </c>
      <c r="C604" s="13">
        <v>5540246188175</v>
      </c>
      <c r="D604" s="20">
        <v>44732</v>
      </c>
      <c r="E604" s="21">
        <v>93</v>
      </c>
      <c r="F604" s="14">
        <v>202206</v>
      </c>
      <c r="G604" s="36" t="s">
        <v>1928</v>
      </c>
      <c r="H604" s="14">
        <v>93</v>
      </c>
      <c r="I604" s="14">
        <v>4269</v>
      </c>
      <c r="J604" s="14">
        <v>4269</v>
      </c>
      <c r="K604" s="37">
        <v>100</v>
      </c>
      <c r="L604" s="59" t="s">
        <v>2551</v>
      </c>
      <c r="M604" s="59" t="s">
        <v>2552</v>
      </c>
    </row>
    <row r="605" spans="1:13" x14ac:dyDescent="0.2">
      <c r="A605" s="17">
        <v>44728</v>
      </c>
      <c r="B605" s="43">
        <v>142746515</v>
      </c>
      <c r="C605" s="13">
        <v>5540246171933</v>
      </c>
      <c r="D605" s="17">
        <v>44732</v>
      </c>
      <c r="E605" s="18">
        <v>557</v>
      </c>
      <c r="F605" s="14">
        <v>202206</v>
      </c>
      <c r="G605" s="36" t="s">
        <v>1926</v>
      </c>
      <c r="H605" s="14">
        <v>557</v>
      </c>
      <c r="I605" s="14">
        <v>557</v>
      </c>
      <c r="J605" s="14">
        <v>557</v>
      </c>
      <c r="K605" s="37">
        <v>100</v>
      </c>
      <c r="L605" s="59" t="s">
        <v>2551</v>
      </c>
      <c r="M605" s="59" t="s">
        <v>2552</v>
      </c>
    </row>
    <row r="606" spans="1:13" x14ac:dyDescent="0.2">
      <c r="A606" s="17">
        <v>44728</v>
      </c>
      <c r="B606" s="43">
        <v>142746516</v>
      </c>
      <c r="C606" s="13">
        <v>5540246171759</v>
      </c>
      <c r="D606" s="17">
        <v>44735</v>
      </c>
      <c r="E606" s="18">
        <v>2506</v>
      </c>
      <c r="F606" s="14">
        <v>202206</v>
      </c>
      <c r="G606" s="36" t="s">
        <v>1923</v>
      </c>
      <c r="H606" s="14">
        <v>2506</v>
      </c>
      <c r="I606" s="14">
        <v>17262</v>
      </c>
      <c r="J606" s="14">
        <v>17262</v>
      </c>
      <c r="K606" s="37">
        <v>100</v>
      </c>
      <c r="L606" s="59" t="s">
        <v>2551</v>
      </c>
      <c r="M606" s="63" t="s">
        <v>2554</v>
      </c>
    </row>
    <row r="607" spans="1:13" x14ac:dyDescent="0.2">
      <c r="A607" s="20">
        <v>44728</v>
      </c>
      <c r="B607" s="43">
        <v>142746516</v>
      </c>
      <c r="C607" s="13">
        <v>5540246177132</v>
      </c>
      <c r="D607" s="20">
        <v>44735</v>
      </c>
      <c r="E607" s="21">
        <v>6960</v>
      </c>
      <c r="F607" s="14">
        <v>202206</v>
      </c>
      <c r="G607" s="36" t="s">
        <v>1924</v>
      </c>
      <c r="H607" s="14">
        <v>6960</v>
      </c>
      <c r="I607" s="14">
        <v>17262</v>
      </c>
      <c r="J607" s="14">
        <v>17262</v>
      </c>
      <c r="K607" s="37">
        <v>100</v>
      </c>
      <c r="L607" s="59" t="s">
        <v>2551</v>
      </c>
      <c r="M607" s="63" t="s">
        <v>2554</v>
      </c>
    </row>
    <row r="608" spans="1:13" x14ac:dyDescent="0.2">
      <c r="A608" s="17">
        <v>44728</v>
      </c>
      <c r="B608" s="43">
        <v>142746516</v>
      </c>
      <c r="C608" s="13">
        <v>5540246177133</v>
      </c>
      <c r="D608" s="17">
        <v>44735</v>
      </c>
      <c r="E608" s="18">
        <v>7796</v>
      </c>
      <c r="F608" s="14">
        <v>202206</v>
      </c>
      <c r="G608" s="36" t="s">
        <v>1925</v>
      </c>
      <c r="H608" s="14">
        <v>7796</v>
      </c>
      <c r="I608" s="14">
        <v>17262</v>
      </c>
      <c r="J608" s="14">
        <v>17262</v>
      </c>
      <c r="K608" s="37">
        <v>100</v>
      </c>
      <c r="L608" s="59" t="s">
        <v>2551</v>
      </c>
      <c r="M608" s="59" t="s">
        <v>2552</v>
      </c>
    </row>
    <row r="609" spans="1:13" x14ac:dyDescent="0.2">
      <c r="A609" s="17">
        <v>44728</v>
      </c>
      <c r="B609" s="43">
        <v>142746517</v>
      </c>
      <c r="C609" s="13">
        <v>5540246183562</v>
      </c>
      <c r="D609" s="17">
        <v>44732</v>
      </c>
      <c r="E609" s="18">
        <v>12528</v>
      </c>
      <c r="F609" s="14">
        <v>202206</v>
      </c>
      <c r="G609" s="36" t="s">
        <v>1922</v>
      </c>
      <c r="H609" s="14">
        <v>12528</v>
      </c>
      <c r="I609" s="14">
        <v>12528</v>
      </c>
      <c r="J609" s="14">
        <v>12528</v>
      </c>
      <c r="K609" s="37">
        <v>100</v>
      </c>
      <c r="L609" s="59" t="s">
        <v>2551</v>
      </c>
      <c r="M609" s="59" t="s">
        <v>2552</v>
      </c>
    </row>
    <row r="610" spans="1:13" x14ac:dyDescent="0.2">
      <c r="A610" s="17">
        <v>44728</v>
      </c>
      <c r="B610" s="43">
        <v>142746524</v>
      </c>
      <c r="C610" s="13">
        <v>5540246181061</v>
      </c>
      <c r="D610" s="17">
        <v>44740</v>
      </c>
      <c r="E610" s="18">
        <v>3308</v>
      </c>
      <c r="F610" s="14">
        <v>202206</v>
      </c>
      <c r="G610" s="36" t="s">
        <v>1919</v>
      </c>
      <c r="H610" s="14">
        <v>3308</v>
      </c>
      <c r="I610" s="14">
        <v>6661</v>
      </c>
      <c r="J610" s="14">
        <v>6661</v>
      </c>
      <c r="K610" s="37">
        <v>100</v>
      </c>
      <c r="L610" s="59" t="s">
        <v>2551</v>
      </c>
      <c r="M610" s="63" t="s">
        <v>2554</v>
      </c>
    </row>
    <row r="611" spans="1:13" x14ac:dyDescent="0.2">
      <c r="A611" s="20">
        <v>44728</v>
      </c>
      <c r="B611" s="43">
        <v>142746524</v>
      </c>
      <c r="C611" s="13">
        <v>5540246183547</v>
      </c>
      <c r="D611" s="20">
        <v>44740</v>
      </c>
      <c r="E611" s="21">
        <v>1114</v>
      </c>
      <c r="F611" s="14">
        <v>202206</v>
      </c>
      <c r="G611" s="36" t="s">
        <v>1920</v>
      </c>
      <c r="H611" s="14">
        <v>1114</v>
      </c>
      <c r="I611" s="14">
        <v>6661</v>
      </c>
      <c r="J611" s="14">
        <v>6661</v>
      </c>
      <c r="K611" s="37">
        <v>100</v>
      </c>
      <c r="L611" s="59" t="s">
        <v>2551</v>
      </c>
      <c r="M611" s="63" t="s">
        <v>2554</v>
      </c>
    </row>
    <row r="612" spans="1:13" x14ac:dyDescent="0.2">
      <c r="A612" s="17">
        <v>44728</v>
      </c>
      <c r="B612" s="43">
        <v>142746524</v>
      </c>
      <c r="C612" s="13">
        <v>5540246185278</v>
      </c>
      <c r="D612" s="17">
        <v>44740</v>
      </c>
      <c r="E612" s="18">
        <v>2239</v>
      </c>
      <c r="F612" s="14">
        <v>202206</v>
      </c>
      <c r="G612" s="36" t="s">
        <v>1921</v>
      </c>
      <c r="H612" s="14">
        <v>2239</v>
      </c>
      <c r="I612" s="14">
        <v>6661</v>
      </c>
      <c r="J612" s="14">
        <v>6661</v>
      </c>
      <c r="K612" s="37">
        <v>100</v>
      </c>
      <c r="L612" s="59" t="s">
        <v>2551</v>
      </c>
      <c r="M612" s="59" t="s">
        <v>2552</v>
      </c>
    </row>
    <row r="613" spans="1:13" x14ac:dyDescent="0.2">
      <c r="A613" s="17">
        <v>44731</v>
      </c>
      <c r="B613" s="43">
        <v>142746542</v>
      </c>
      <c r="C613" s="13">
        <v>5540246192907</v>
      </c>
      <c r="D613" s="17">
        <v>44731</v>
      </c>
      <c r="E613" s="18">
        <v>2228</v>
      </c>
      <c r="F613" s="14">
        <v>202206</v>
      </c>
      <c r="G613" s="36" t="s">
        <v>1918</v>
      </c>
      <c r="H613" s="14">
        <v>2228</v>
      </c>
      <c r="I613" s="14">
        <v>2228</v>
      </c>
      <c r="J613" s="14">
        <v>2228</v>
      </c>
      <c r="K613" s="37">
        <v>100</v>
      </c>
      <c r="L613" s="59" t="s">
        <v>2551</v>
      </c>
      <c r="M613" s="59" t="s">
        <v>2552</v>
      </c>
    </row>
    <row r="614" spans="1:13" x14ac:dyDescent="0.2">
      <c r="A614" s="17">
        <v>44731</v>
      </c>
      <c r="B614" s="43">
        <v>142746545</v>
      </c>
      <c r="C614" s="13">
        <v>5540246171933</v>
      </c>
      <c r="D614" s="17">
        <v>44733</v>
      </c>
      <c r="E614" s="18">
        <v>557</v>
      </c>
      <c r="F614" s="14">
        <v>202206</v>
      </c>
      <c r="G614" s="36" t="s">
        <v>1913</v>
      </c>
      <c r="H614" s="14">
        <v>557</v>
      </c>
      <c r="I614" s="14">
        <v>13922</v>
      </c>
      <c r="J614" s="14">
        <v>13922</v>
      </c>
      <c r="K614" s="37">
        <v>100</v>
      </c>
      <c r="L614" s="59" t="s">
        <v>2551</v>
      </c>
      <c r="M614" s="63" t="s">
        <v>2554</v>
      </c>
    </row>
    <row r="615" spans="1:13" x14ac:dyDescent="0.2">
      <c r="A615" s="20">
        <v>44731</v>
      </c>
      <c r="B615" s="43">
        <v>142746545</v>
      </c>
      <c r="C615" s="13">
        <v>5540246176294</v>
      </c>
      <c r="D615" s="20">
        <v>44733</v>
      </c>
      <c r="E615" s="21">
        <v>2970</v>
      </c>
      <c r="F615" s="14">
        <v>202206</v>
      </c>
      <c r="G615" s="36" t="s">
        <v>1914</v>
      </c>
      <c r="H615" s="14">
        <v>2970</v>
      </c>
      <c r="I615" s="14">
        <v>13922</v>
      </c>
      <c r="J615" s="14">
        <v>13922</v>
      </c>
      <c r="K615" s="37">
        <v>100</v>
      </c>
      <c r="L615" s="59" t="s">
        <v>2551</v>
      </c>
      <c r="M615" s="63" t="s">
        <v>2554</v>
      </c>
    </row>
    <row r="616" spans="1:13" x14ac:dyDescent="0.2">
      <c r="A616" s="17">
        <v>44731</v>
      </c>
      <c r="B616" s="43">
        <v>142746545</v>
      </c>
      <c r="C616" s="13">
        <v>5540246176295</v>
      </c>
      <c r="D616" s="17">
        <v>44733</v>
      </c>
      <c r="E616" s="18">
        <v>7424</v>
      </c>
      <c r="F616" s="14">
        <v>202206</v>
      </c>
      <c r="G616" s="36" t="s">
        <v>1915</v>
      </c>
      <c r="H616" s="14">
        <v>7424</v>
      </c>
      <c r="I616" s="14">
        <v>13922</v>
      </c>
      <c r="J616" s="14">
        <v>13922</v>
      </c>
      <c r="K616" s="37">
        <v>100</v>
      </c>
      <c r="L616" s="59" t="s">
        <v>2551</v>
      </c>
      <c r="M616" s="63" t="s">
        <v>2554</v>
      </c>
    </row>
    <row r="617" spans="1:13" x14ac:dyDescent="0.2">
      <c r="A617" s="20">
        <v>44731</v>
      </c>
      <c r="B617" s="43">
        <v>142746545</v>
      </c>
      <c r="C617" s="13">
        <v>5540246187987</v>
      </c>
      <c r="D617" s="20">
        <v>44733</v>
      </c>
      <c r="E617" s="21">
        <v>2228</v>
      </c>
      <c r="F617" s="14">
        <v>202206</v>
      </c>
      <c r="G617" s="36" t="s">
        <v>1916</v>
      </c>
      <c r="H617" s="14">
        <v>2228</v>
      </c>
      <c r="I617" s="14">
        <v>13922</v>
      </c>
      <c r="J617" s="14">
        <v>13922</v>
      </c>
      <c r="K617" s="37">
        <v>100</v>
      </c>
      <c r="L617" s="59" t="s">
        <v>2551</v>
      </c>
      <c r="M617" s="63" t="s">
        <v>2554</v>
      </c>
    </row>
    <row r="618" spans="1:13" x14ac:dyDescent="0.2">
      <c r="A618" s="17">
        <v>44731</v>
      </c>
      <c r="B618" s="43">
        <v>142746545</v>
      </c>
      <c r="C618" s="13">
        <v>5540246188200</v>
      </c>
      <c r="D618" s="17">
        <v>44733</v>
      </c>
      <c r="E618" s="18">
        <v>743</v>
      </c>
      <c r="F618" s="14">
        <v>202206</v>
      </c>
      <c r="G618" s="36" t="s">
        <v>1917</v>
      </c>
      <c r="H618" s="14">
        <v>743</v>
      </c>
      <c r="I618" s="14">
        <v>13922</v>
      </c>
      <c r="J618" s="14">
        <v>13922</v>
      </c>
      <c r="K618" s="37">
        <v>100</v>
      </c>
      <c r="L618" s="59" t="s">
        <v>2551</v>
      </c>
      <c r="M618" s="59" t="s">
        <v>2552</v>
      </c>
    </row>
    <row r="619" spans="1:13" x14ac:dyDescent="0.2">
      <c r="A619" s="17">
        <v>44731</v>
      </c>
      <c r="B619" s="43">
        <v>142746546</v>
      </c>
      <c r="C619" s="13">
        <v>5540246176699</v>
      </c>
      <c r="D619" s="17">
        <v>44733</v>
      </c>
      <c r="E619" s="18">
        <v>4176</v>
      </c>
      <c r="F619" s="14">
        <v>202206</v>
      </c>
      <c r="G619" s="36" t="s">
        <v>1912</v>
      </c>
      <c r="H619" s="14">
        <v>4176</v>
      </c>
      <c r="I619" s="14">
        <v>4176</v>
      </c>
      <c r="J619" s="14">
        <v>4176</v>
      </c>
      <c r="K619" s="37">
        <v>100</v>
      </c>
      <c r="L619" s="59" t="s">
        <v>2551</v>
      </c>
      <c r="M619" s="59" t="s">
        <v>2552</v>
      </c>
    </row>
    <row r="620" spans="1:13" x14ac:dyDescent="0.2">
      <c r="A620" s="17">
        <v>44732</v>
      </c>
      <c r="B620" s="43">
        <v>142746569</v>
      </c>
      <c r="C620" s="13">
        <v>5540246172978</v>
      </c>
      <c r="D620" s="17">
        <v>44734</v>
      </c>
      <c r="E620" s="18">
        <v>836</v>
      </c>
      <c r="F620" s="14">
        <v>202206</v>
      </c>
      <c r="G620" s="36" t="s">
        <v>1911</v>
      </c>
      <c r="H620" s="14">
        <v>836</v>
      </c>
      <c r="I620" s="14">
        <v>836</v>
      </c>
      <c r="J620" s="14">
        <v>836</v>
      </c>
      <c r="K620" s="37">
        <v>100</v>
      </c>
      <c r="L620" s="59" t="s">
        <v>2551</v>
      </c>
      <c r="M620" s="59" t="s">
        <v>2552</v>
      </c>
    </row>
    <row r="621" spans="1:13" x14ac:dyDescent="0.2">
      <c r="A621" s="17">
        <v>44732</v>
      </c>
      <c r="B621" s="43">
        <v>142746570</v>
      </c>
      <c r="C621" s="13">
        <v>5540246176295</v>
      </c>
      <c r="D621" s="17">
        <v>44734</v>
      </c>
      <c r="E621" s="18">
        <v>7424</v>
      </c>
      <c r="F621" s="14">
        <v>202206</v>
      </c>
      <c r="G621" s="36" t="s">
        <v>1908</v>
      </c>
      <c r="H621" s="14">
        <v>7424</v>
      </c>
      <c r="I621" s="14">
        <v>10395</v>
      </c>
      <c r="J621" s="14">
        <v>10395</v>
      </c>
      <c r="K621" s="37">
        <v>100</v>
      </c>
      <c r="L621" s="59" t="s">
        <v>2551</v>
      </c>
      <c r="M621" s="63" t="s">
        <v>2554</v>
      </c>
    </row>
    <row r="622" spans="1:13" x14ac:dyDescent="0.2">
      <c r="A622" s="17">
        <v>44732</v>
      </c>
      <c r="B622" s="43">
        <v>142746570</v>
      </c>
      <c r="C622" s="13">
        <v>5540246187987</v>
      </c>
      <c r="D622" s="17">
        <v>44734</v>
      </c>
      <c r="E622" s="18">
        <v>2228</v>
      </c>
      <c r="F622" s="14">
        <v>202206</v>
      </c>
      <c r="G622" s="36" t="s">
        <v>1909</v>
      </c>
      <c r="H622" s="14">
        <v>2228</v>
      </c>
      <c r="I622" s="14">
        <v>10395</v>
      </c>
      <c r="J622" s="14">
        <v>10395</v>
      </c>
      <c r="K622" s="37">
        <v>100</v>
      </c>
      <c r="L622" s="59" t="s">
        <v>2551</v>
      </c>
      <c r="M622" s="63" t="s">
        <v>2554</v>
      </c>
    </row>
    <row r="623" spans="1:13" x14ac:dyDescent="0.2">
      <c r="A623" s="20">
        <v>44732</v>
      </c>
      <c r="B623" s="43">
        <v>142746570</v>
      </c>
      <c r="C623" s="13">
        <v>5540246188200</v>
      </c>
      <c r="D623" s="20">
        <v>44734</v>
      </c>
      <c r="E623" s="21">
        <v>743</v>
      </c>
      <c r="F623" s="14">
        <v>202206</v>
      </c>
      <c r="G623" s="36" t="s">
        <v>1910</v>
      </c>
      <c r="H623" s="14">
        <v>743</v>
      </c>
      <c r="I623" s="14">
        <v>10395</v>
      </c>
      <c r="J623" s="14">
        <v>10395</v>
      </c>
      <c r="K623" s="37">
        <v>100</v>
      </c>
      <c r="L623" s="59" t="s">
        <v>2551</v>
      </c>
      <c r="M623" s="59" t="s">
        <v>2552</v>
      </c>
    </row>
    <row r="624" spans="1:13" x14ac:dyDescent="0.2">
      <c r="A624" s="17">
        <v>44732</v>
      </c>
      <c r="B624" s="43">
        <v>142746575</v>
      </c>
      <c r="C624" s="13">
        <v>5540246170256</v>
      </c>
      <c r="D624" s="17">
        <v>44747</v>
      </c>
      <c r="E624" s="18">
        <v>2998</v>
      </c>
      <c r="F624" s="14">
        <v>202207</v>
      </c>
      <c r="G624" s="36" t="s">
        <v>1906</v>
      </c>
      <c r="H624" s="14">
        <v>2998</v>
      </c>
      <c r="I624" s="14">
        <v>3648</v>
      </c>
      <c r="J624" s="14">
        <v>3648</v>
      </c>
      <c r="K624" s="37">
        <v>100</v>
      </c>
      <c r="L624" s="59" t="s">
        <v>2551</v>
      </c>
      <c r="M624" s="63" t="s">
        <v>2554</v>
      </c>
    </row>
    <row r="625" spans="1:13" x14ac:dyDescent="0.2">
      <c r="A625" s="20">
        <v>44732</v>
      </c>
      <c r="B625" s="43">
        <v>142746575</v>
      </c>
      <c r="C625" s="13">
        <v>5540246171888</v>
      </c>
      <c r="D625" s="20">
        <v>44747</v>
      </c>
      <c r="E625" s="21">
        <v>650</v>
      </c>
      <c r="F625" s="14">
        <v>202207</v>
      </c>
      <c r="G625" s="36" t="s">
        <v>1907</v>
      </c>
      <c r="H625" s="14">
        <v>650</v>
      </c>
      <c r="I625" s="14">
        <v>3648</v>
      </c>
      <c r="J625" s="14">
        <v>3648</v>
      </c>
      <c r="K625" s="37">
        <v>100</v>
      </c>
      <c r="L625" s="59" t="s">
        <v>2551</v>
      </c>
      <c r="M625" s="59" t="s">
        <v>2552</v>
      </c>
    </row>
    <row r="626" spans="1:13" x14ac:dyDescent="0.2">
      <c r="A626" s="20">
        <v>44733</v>
      </c>
      <c r="B626" s="43">
        <v>142746588</v>
      </c>
      <c r="C626" s="13">
        <v>5540246172978</v>
      </c>
      <c r="D626" s="20">
        <v>44735</v>
      </c>
      <c r="E626" s="21">
        <v>418</v>
      </c>
      <c r="F626" s="14">
        <v>202206</v>
      </c>
      <c r="G626" s="36" t="s">
        <v>1902</v>
      </c>
      <c r="H626" s="14">
        <v>418</v>
      </c>
      <c r="I626" s="14">
        <v>4919</v>
      </c>
      <c r="J626" s="14">
        <v>4919</v>
      </c>
      <c r="K626" s="37">
        <v>100</v>
      </c>
      <c r="L626" s="59" t="s">
        <v>2551</v>
      </c>
      <c r="M626" s="63" t="s">
        <v>2554</v>
      </c>
    </row>
    <row r="627" spans="1:13" x14ac:dyDescent="0.2">
      <c r="A627" s="17">
        <v>44733</v>
      </c>
      <c r="B627" s="43">
        <v>142746588</v>
      </c>
      <c r="C627" s="13">
        <v>5540246174174</v>
      </c>
      <c r="D627" s="17">
        <v>44735</v>
      </c>
      <c r="E627" s="18">
        <v>232</v>
      </c>
      <c r="F627" s="14">
        <v>202206</v>
      </c>
      <c r="G627" s="36" t="s">
        <v>1903</v>
      </c>
      <c r="H627" s="14">
        <v>232</v>
      </c>
      <c r="I627" s="14">
        <v>4919</v>
      </c>
      <c r="J627" s="14">
        <v>4919</v>
      </c>
      <c r="K627" s="37">
        <v>100</v>
      </c>
      <c r="L627" s="59" t="s">
        <v>2551</v>
      </c>
      <c r="M627" s="63" t="s">
        <v>2554</v>
      </c>
    </row>
    <row r="628" spans="1:13" x14ac:dyDescent="0.2">
      <c r="A628" s="17">
        <v>44733</v>
      </c>
      <c r="B628" s="43">
        <v>142746588</v>
      </c>
      <c r="C628" s="13">
        <v>5540246176699</v>
      </c>
      <c r="D628" s="17">
        <v>44735</v>
      </c>
      <c r="E628" s="18">
        <v>4176</v>
      </c>
      <c r="F628" s="14">
        <v>202206</v>
      </c>
      <c r="G628" s="36" t="s">
        <v>1904</v>
      </c>
      <c r="H628" s="14">
        <v>4176</v>
      </c>
      <c r="I628" s="14">
        <v>4919</v>
      </c>
      <c r="J628" s="14">
        <v>4919</v>
      </c>
      <c r="K628" s="37">
        <v>100</v>
      </c>
      <c r="L628" s="59" t="s">
        <v>2551</v>
      </c>
      <c r="M628" s="63" t="s">
        <v>2554</v>
      </c>
    </row>
    <row r="629" spans="1:13" x14ac:dyDescent="0.2">
      <c r="A629" s="20">
        <v>44733</v>
      </c>
      <c r="B629" s="43">
        <v>142746588</v>
      </c>
      <c r="C629" s="13">
        <v>5540246188175</v>
      </c>
      <c r="D629" s="20">
        <v>44735</v>
      </c>
      <c r="E629" s="21">
        <v>93</v>
      </c>
      <c r="F629" s="14">
        <v>202206</v>
      </c>
      <c r="G629" s="36" t="s">
        <v>1905</v>
      </c>
      <c r="H629" s="14">
        <v>93</v>
      </c>
      <c r="I629" s="14">
        <v>4919</v>
      </c>
      <c r="J629" s="14">
        <v>4919</v>
      </c>
      <c r="K629" s="37">
        <v>100</v>
      </c>
      <c r="L629" s="59" t="s">
        <v>2551</v>
      </c>
      <c r="M629" s="59" t="s">
        <v>2552</v>
      </c>
    </row>
    <row r="630" spans="1:13" x14ac:dyDescent="0.2">
      <c r="A630" s="17">
        <v>44733</v>
      </c>
      <c r="B630" s="43">
        <v>142746590</v>
      </c>
      <c r="C630" s="13">
        <v>5540246176295</v>
      </c>
      <c r="D630" s="17">
        <v>44735</v>
      </c>
      <c r="E630" s="18">
        <v>7424</v>
      </c>
      <c r="F630" s="14">
        <v>202206</v>
      </c>
      <c r="G630" s="36" t="s">
        <v>1899</v>
      </c>
      <c r="H630" s="14">
        <v>7424</v>
      </c>
      <c r="I630" s="14">
        <v>12622</v>
      </c>
      <c r="J630" s="14">
        <v>12622</v>
      </c>
      <c r="K630" s="37">
        <v>100</v>
      </c>
      <c r="L630" s="59" t="s">
        <v>2551</v>
      </c>
      <c r="M630" s="63" t="s">
        <v>2554</v>
      </c>
    </row>
    <row r="631" spans="1:13" x14ac:dyDescent="0.2">
      <c r="A631" s="17">
        <v>44733</v>
      </c>
      <c r="B631" s="43">
        <v>142746590</v>
      </c>
      <c r="C631" s="13">
        <v>5540246187987</v>
      </c>
      <c r="D631" s="17">
        <v>44735</v>
      </c>
      <c r="E631" s="18">
        <v>4455</v>
      </c>
      <c r="F631" s="14">
        <v>202206</v>
      </c>
      <c r="G631" s="36" t="s">
        <v>1900</v>
      </c>
      <c r="H631" s="14">
        <v>4455</v>
      </c>
      <c r="I631" s="14">
        <v>12622</v>
      </c>
      <c r="J631" s="14">
        <v>12622</v>
      </c>
      <c r="K631" s="37">
        <v>100</v>
      </c>
      <c r="L631" s="59" t="s">
        <v>2551</v>
      </c>
      <c r="M631" s="63" t="s">
        <v>2554</v>
      </c>
    </row>
    <row r="632" spans="1:13" x14ac:dyDescent="0.2">
      <c r="A632" s="20">
        <v>44733</v>
      </c>
      <c r="B632" s="43">
        <v>142746590</v>
      </c>
      <c r="C632" s="13">
        <v>5540246188200</v>
      </c>
      <c r="D632" s="20">
        <v>44735</v>
      </c>
      <c r="E632" s="21">
        <v>743</v>
      </c>
      <c r="F632" s="14">
        <v>202206</v>
      </c>
      <c r="G632" s="36" t="s">
        <v>1901</v>
      </c>
      <c r="H632" s="14">
        <v>743</v>
      </c>
      <c r="I632" s="14">
        <v>12622</v>
      </c>
      <c r="J632" s="14">
        <v>12622</v>
      </c>
      <c r="K632" s="37">
        <v>100</v>
      </c>
      <c r="L632" s="59" t="s">
        <v>2551</v>
      </c>
      <c r="M632" s="59" t="s">
        <v>2552</v>
      </c>
    </row>
    <row r="633" spans="1:13" x14ac:dyDescent="0.2">
      <c r="A633" s="20">
        <v>44734</v>
      </c>
      <c r="B633" s="43">
        <v>142746606</v>
      </c>
      <c r="C633" s="13">
        <v>5540246172978</v>
      </c>
      <c r="D633" s="20">
        <v>44738</v>
      </c>
      <c r="E633" s="21">
        <v>418</v>
      </c>
      <c r="F633" s="14">
        <v>202206</v>
      </c>
      <c r="G633" s="36" t="s">
        <v>1897</v>
      </c>
      <c r="H633" s="14">
        <v>418</v>
      </c>
      <c r="I633" s="14">
        <v>650</v>
      </c>
      <c r="J633" s="14">
        <v>650</v>
      </c>
      <c r="K633" s="37">
        <v>100</v>
      </c>
      <c r="L633" s="59" t="s">
        <v>2551</v>
      </c>
      <c r="M633" s="63" t="s">
        <v>2554</v>
      </c>
    </row>
    <row r="634" spans="1:13" x14ac:dyDescent="0.2">
      <c r="A634" s="17">
        <v>44734</v>
      </c>
      <c r="B634" s="43">
        <v>142746606</v>
      </c>
      <c r="C634" s="13">
        <v>5540246174174</v>
      </c>
      <c r="D634" s="17">
        <v>44738</v>
      </c>
      <c r="E634" s="18">
        <v>232</v>
      </c>
      <c r="F634" s="14">
        <v>202206</v>
      </c>
      <c r="G634" s="36" t="s">
        <v>1898</v>
      </c>
      <c r="H634" s="14">
        <v>232</v>
      </c>
      <c r="I634" s="14">
        <v>650</v>
      </c>
      <c r="J634" s="14">
        <v>650</v>
      </c>
      <c r="K634" s="37">
        <v>100</v>
      </c>
      <c r="L634" s="59" t="s">
        <v>2551</v>
      </c>
      <c r="M634" s="59" t="s">
        <v>2552</v>
      </c>
    </row>
    <row r="635" spans="1:13" x14ac:dyDescent="0.2">
      <c r="A635" s="20">
        <v>44734</v>
      </c>
      <c r="B635" s="43">
        <v>142746608</v>
      </c>
      <c r="C635" s="13">
        <v>5540246171933</v>
      </c>
      <c r="D635" s="20">
        <v>44738</v>
      </c>
      <c r="E635" s="21">
        <v>279</v>
      </c>
      <c r="F635" s="14">
        <v>202206</v>
      </c>
      <c r="G635" s="36" t="s">
        <v>1893</v>
      </c>
      <c r="H635" s="14">
        <v>279</v>
      </c>
      <c r="I635" s="14">
        <v>11416</v>
      </c>
      <c r="J635" s="14">
        <v>11416</v>
      </c>
      <c r="K635" s="37">
        <v>100</v>
      </c>
      <c r="L635" s="59" t="s">
        <v>2551</v>
      </c>
      <c r="M635" s="63" t="s">
        <v>2554</v>
      </c>
    </row>
    <row r="636" spans="1:13" x14ac:dyDescent="0.2">
      <c r="A636" s="17">
        <v>44734</v>
      </c>
      <c r="B636" s="43">
        <v>142746608</v>
      </c>
      <c r="C636" s="13">
        <v>5540246176294</v>
      </c>
      <c r="D636" s="17">
        <v>44738</v>
      </c>
      <c r="E636" s="18">
        <v>1485</v>
      </c>
      <c r="F636" s="14">
        <v>202206</v>
      </c>
      <c r="G636" s="36" t="s">
        <v>1894</v>
      </c>
      <c r="H636" s="14">
        <v>1485</v>
      </c>
      <c r="I636" s="14">
        <v>11416</v>
      </c>
      <c r="J636" s="14">
        <v>11416</v>
      </c>
      <c r="K636" s="37">
        <v>100</v>
      </c>
      <c r="L636" s="59" t="s">
        <v>2551</v>
      </c>
      <c r="M636" s="63" t="s">
        <v>2554</v>
      </c>
    </row>
    <row r="637" spans="1:13" x14ac:dyDescent="0.2">
      <c r="A637" s="20">
        <v>44734</v>
      </c>
      <c r="B637" s="43">
        <v>142746608</v>
      </c>
      <c r="C637" s="13">
        <v>5540246176295</v>
      </c>
      <c r="D637" s="20">
        <v>44738</v>
      </c>
      <c r="E637" s="21">
        <v>7424</v>
      </c>
      <c r="F637" s="14">
        <v>202206</v>
      </c>
      <c r="G637" s="36" t="s">
        <v>1895</v>
      </c>
      <c r="H637" s="14">
        <v>7424</v>
      </c>
      <c r="I637" s="14">
        <v>11416</v>
      </c>
      <c r="J637" s="14">
        <v>11416</v>
      </c>
      <c r="K637" s="37">
        <v>100</v>
      </c>
      <c r="L637" s="59" t="s">
        <v>2551</v>
      </c>
      <c r="M637" s="63" t="s">
        <v>2554</v>
      </c>
    </row>
    <row r="638" spans="1:13" x14ac:dyDescent="0.2">
      <c r="A638" s="17">
        <v>44734</v>
      </c>
      <c r="B638" s="43">
        <v>142746608</v>
      </c>
      <c r="C638" s="13">
        <v>5540246187987</v>
      </c>
      <c r="D638" s="17">
        <v>44738</v>
      </c>
      <c r="E638" s="18">
        <v>2228</v>
      </c>
      <c r="F638" s="14">
        <v>202206</v>
      </c>
      <c r="G638" s="36" t="s">
        <v>1896</v>
      </c>
      <c r="H638" s="14">
        <v>2228</v>
      </c>
      <c r="I638" s="14">
        <v>11416</v>
      </c>
      <c r="J638" s="14">
        <v>11416</v>
      </c>
      <c r="K638" s="37">
        <v>100</v>
      </c>
      <c r="L638" s="59" t="s">
        <v>2551</v>
      </c>
      <c r="M638" s="59" t="s">
        <v>2552</v>
      </c>
    </row>
    <row r="639" spans="1:13" x14ac:dyDescent="0.2">
      <c r="A639" s="20">
        <v>44734</v>
      </c>
      <c r="B639" s="43">
        <v>142746611</v>
      </c>
      <c r="C639" s="13">
        <v>5540246185429</v>
      </c>
      <c r="D639" s="20">
        <v>44739</v>
      </c>
      <c r="E639" s="21">
        <v>140</v>
      </c>
      <c r="F639" s="14">
        <v>202206</v>
      </c>
      <c r="G639" s="36" t="s">
        <v>1891</v>
      </c>
      <c r="H639" s="14">
        <v>140</v>
      </c>
      <c r="I639" s="14">
        <v>280</v>
      </c>
      <c r="J639" s="14">
        <v>280</v>
      </c>
      <c r="K639" s="37">
        <v>100</v>
      </c>
      <c r="L639" s="59" t="s">
        <v>2551</v>
      </c>
      <c r="M639" s="63" t="s">
        <v>2554</v>
      </c>
    </row>
    <row r="640" spans="1:13" x14ac:dyDescent="0.2">
      <c r="A640" s="17">
        <v>44734</v>
      </c>
      <c r="B640" s="43">
        <v>142746611</v>
      </c>
      <c r="C640" s="13">
        <v>5540246186325</v>
      </c>
      <c r="D640" s="17">
        <v>44739</v>
      </c>
      <c r="E640" s="18">
        <v>140</v>
      </c>
      <c r="F640" s="14">
        <v>202206</v>
      </c>
      <c r="G640" s="36" t="s">
        <v>1892</v>
      </c>
      <c r="H640" s="14">
        <v>140</v>
      </c>
      <c r="I640" s="14">
        <v>280</v>
      </c>
      <c r="J640" s="14">
        <v>280</v>
      </c>
      <c r="K640" s="37">
        <v>100</v>
      </c>
      <c r="L640" s="59" t="s">
        <v>2551</v>
      </c>
      <c r="M640" s="59" t="s">
        <v>2552</v>
      </c>
    </row>
    <row r="641" spans="1:13" x14ac:dyDescent="0.2">
      <c r="A641" s="20">
        <v>44734</v>
      </c>
      <c r="B641" s="43">
        <v>142746612</v>
      </c>
      <c r="C641" s="13">
        <v>5540246174095</v>
      </c>
      <c r="D641" s="20">
        <v>44741</v>
      </c>
      <c r="E641" s="21">
        <v>140</v>
      </c>
      <c r="F641" s="14">
        <v>202206</v>
      </c>
      <c r="G641" s="36" t="s">
        <v>1889</v>
      </c>
      <c r="H641" s="14">
        <v>140</v>
      </c>
      <c r="I641" s="14">
        <v>419</v>
      </c>
      <c r="J641" s="14">
        <v>419</v>
      </c>
      <c r="K641" s="37">
        <v>100</v>
      </c>
      <c r="L641" s="59" t="s">
        <v>2551</v>
      </c>
      <c r="M641" s="63" t="s">
        <v>2554</v>
      </c>
    </row>
    <row r="642" spans="1:13" x14ac:dyDescent="0.2">
      <c r="A642" s="17">
        <v>44734</v>
      </c>
      <c r="B642" s="43">
        <v>142746612</v>
      </c>
      <c r="C642" s="13">
        <v>5540246175050</v>
      </c>
      <c r="D642" s="17">
        <v>44741</v>
      </c>
      <c r="E642" s="18">
        <v>279</v>
      </c>
      <c r="F642" s="14">
        <v>202206</v>
      </c>
      <c r="G642" s="36" t="s">
        <v>1890</v>
      </c>
      <c r="H642" s="14">
        <v>279</v>
      </c>
      <c r="I642" s="14">
        <v>419</v>
      </c>
      <c r="J642" s="14">
        <v>419</v>
      </c>
      <c r="K642" s="37">
        <v>100</v>
      </c>
      <c r="L642" s="59" t="s">
        <v>2551</v>
      </c>
      <c r="M642" s="59" t="s">
        <v>2552</v>
      </c>
    </row>
    <row r="643" spans="1:13" x14ac:dyDescent="0.2">
      <c r="A643" s="20">
        <v>44735</v>
      </c>
      <c r="B643" s="43">
        <v>142756621</v>
      </c>
      <c r="C643" s="13">
        <v>5540246176699</v>
      </c>
      <c r="D643" s="20">
        <v>44739</v>
      </c>
      <c r="E643" s="21">
        <v>2088</v>
      </c>
      <c r="F643" s="14">
        <v>202206</v>
      </c>
      <c r="G643" s="36" t="s">
        <v>1888</v>
      </c>
      <c r="H643" s="14">
        <v>2088</v>
      </c>
      <c r="I643" s="14">
        <v>2088</v>
      </c>
      <c r="J643" s="14">
        <v>2088</v>
      </c>
      <c r="K643" s="37">
        <v>100</v>
      </c>
      <c r="L643" s="59" t="s">
        <v>2551</v>
      </c>
      <c r="M643" s="59" t="s">
        <v>2552</v>
      </c>
    </row>
    <row r="644" spans="1:13" x14ac:dyDescent="0.2">
      <c r="A644" s="17">
        <v>44735</v>
      </c>
      <c r="B644" s="43">
        <v>142756622</v>
      </c>
      <c r="C644" s="13">
        <v>5540246194478</v>
      </c>
      <c r="D644" s="17">
        <v>44789</v>
      </c>
      <c r="E644" s="18">
        <v>724</v>
      </c>
      <c r="F644" s="14">
        <v>202208</v>
      </c>
      <c r="G644" s="36" t="s">
        <v>1887</v>
      </c>
      <c r="H644" s="14">
        <v>724</v>
      </c>
      <c r="I644" s="14">
        <v>724</v>
      </c>
      <c r="J644" s="14">
        <v>724</v>
      </c>
      <c r="K644" s="37">
        <v>100</v>
      </c>
      <c r="L644" s="59" t="s">
        <v>2551</v>
      </c>
      <c r="M644" s="59" t="s">
        <v>2552</v>
      </c>
    </row>
    <row r="645" spans="1:13" x14ac:dyDescent="0.2">
      <c r="A645" s="17">
        <v>44735</v>
      </c>
      <c r="B645" s="43">
        <v>142756623</v>
      </c>
      <c r="C645" s="13">
        <v>5540246171759</v>
      </c>
      <c r="D645" s="17">
        <v>44742</v>
      </c>
      <c r="E645" s="18">
        <v>3759</v>
      </c>
      <c r="F645" s="14">
        <v>202206</v>
      </c>
      <c r="G645" s="36" t="s">
        <v>1882</v>
      </c>
      <c r="H645" s="14">
        <v>3759</v>
      </c>
      <c r="I645" s="14">
        <v>21067</v>
      </c>
      <c r="J645" s="14">
        <v>21067</v>
      </c>
      <c r="K645" s="37">
        <v>100</v>
      </c>
      <c r="L645" s="59" t="s">
        <v>2551</v>
      </c>
      <c r="M645" s="63" t="s">
        <v>2554</v>
      </c>
    </row>
    <row r="646" spans="1:13" x14ac:dyDescent="0.2">
      <c r="A646" s="20">
        <v>44735</v>
      </c>
      <c r="B646" s="43">
        <v>142756623</v>
      </c>
      <c r="C646" s="13">
        <v>5540246177132</v>
      </c>
      <c r="D646" s="20">
        <v>44742</v>
      </c>
      <c r="E646" s="21">
        <v>7424</v>
      </c>
      <c r="F646" s="14">
        <v>202206</v>
      </c>
      <c r="G646" s="36" t="s">
        <v>1883</v>
      </c>
      <c r="H646" s="14">
        <v>7424</v>
      </c>
      <c r="I646" s="14">
        <v>21067</v>
      </c>
      <c r="J646" s="14">
        <v>21067</v>
      </c>
      <c r="K646" s="37">
        <v>100</v>
      </c>
      <c r="L646" s="59" t="s">
        <v>2551</v>
      </c>
      <c r="M646" s="63" t="s">
        <v>2554</v>
      </c>
    </row>
    <row r="647" spans="1:13" x14ac:dyDescent="0.2">
      <c r="A647" s="17">
        <v>44735</v>
      </c>
      <c r="B647" s="43">
        <v>142756623</v>
      </c>
      <c r="C647" s="13">
        <v>5540246177133</v>
      </c>
      <c r="D647" s="17">
        <v>44742</v>
      </c>
      <c r="E647" s="18">
        <v>2784</v>
      </c>
      <c r="F647" s="14">
        <v>202206</v>
      </c>
      <c r="G647" s="36" t="s">
        <v>1884</v>
      </c>
      <c r="H647" s="14">
        <v>2784</v>
      </c>
      <c r="I647" s="14">
        <v>21067</v>
      </c>
      <c r="J647" s="14">
        <v>21067</v>
      </c>
      <c r="K647" s="37">
        <v>100</v>
      </c>
      <c r="L647" s="59" t="s">
        <v>2551</v>
      </c>
      <c r="M647" s="63" t="s">
        <v>2554</v>
      </c>
    </row>
    <row r="648" spans="1:13" x14ac:dyDescent="0.2">
      <c r="A648" s="20">
        <v>44735</v>
      </c>
      <c r="B648" s="43">
        <v>142756623</v>
      </c>
      <c r="C648" s="13">
        <v>5540246183542</v>
      </c>
      <c r="D648" s="20">
        <v>44742</v>
      </c>
      <c r="E648" s="21">
        <v>1253</v>
      </c>
      <c r="F648" s="14">
        <v>202206</v>
      </c>
      <c r="G648" s="36" t="s">
        <v>1885</v>
      </c>
      <c r="H648" s="14">
        <v>1253</v>
      </c>
      <c r="I648" s="14">
        <v>21067</v>
      </c>
      <c r="J648" s="14">
        <v>21067</v>
      </c>
      <c r="K648" s="37">
        <v>100</v>
      </c>
      <c r="L648" s="59" t="s">
        <v>2551</v>
      </c>
      <c r="M648" s="63" t="s">
        <v>2554</v>
      </c>
    </row>
    <row r="649" spans="1:13" x14ac:dyDescent="0.2">
      <c r="A649" s="17">
        <v>44735</v>
      </c>
      <c r="B649" s="43">
        <v>142756623</v>
      </c>
      <c r="C649" s="13">
        <v>5540246192518</v>
      </c>
      <c r="D649" s="17">
        <v>44742</v>
      </c>
      <c r="E649" s="18">
        <v>5847</v>
      </c>
      <c r="F649" s="14">
        <v>202206</v>
      </c>
      <c r="G649" s="36" t="s">
        <v>1886</v>
      </c>
      <c r="H649" s="14">
        <v>5847</v>
      </c>
      <c r="I649" s="14">
        <v>21067</v>
      </c>
      <c r="J649" s="14">
        <v>21067</v>
      </c>
      <c r="K649" s="37">
        <v>100</v>
      </c>
      <c r="L649" s="59" t="s">
        <v>2551</v>
      </c>
      <c r="M649" s="59" t="s">
        <v>2552</v>
      </c>
    </row>
    <row r="650" spans="1:13" x14ac:dyDescent="0.2">
      <c r="A650" s="17">
        <v>44738</v>
      </c>
      <c r="B650" s="43">
        <v>142756629</v>
      </c>
      <c r="C650" s="13">
        <v>5540246171933</v>
      </c>
      <c r="D650" s="17">
        <v>44740</v>
      </c>
      <c r="E650" s="18">
        <v>557</v>
      </c>
      <c r="F650" s="14">
        <v>202206</v>
      </c>
      <c r="G650" s="36" t="s">
        <v>1881</v>
      </c>
      <c r="H650" s="14">
        <v>557</v>
      </c>
      <c r="I650" s="14">
        <v>557</v>
      </c>
      <c r="J650" s="14">
        <v>557</v>
      </c>
      <c r="K650" s="37">
        <v>100</v>
      </c>
      <c r="L650" s="59" t="s">
        <v>2551</v>
      </c>
      <c r="M650" s="59" t="s">
        <v>2552</v>
      </c>
    </row>
    <row r="651" spans="1:13" x14ac:dyDescent="0.2">
      <c r="A651" s="17">
        <v>44739</v>
      </c>
      <c r="B651" s="43">
        <v>142756639</v>
      </c>
      <c r="C651" s="13">
        <v>5540246171933</v>
      </c>
      <c r="D651" s="17">
        <v>44741</v>
      </c>
      <c r="E651" s="18">
        <v>557</v>
      </c>
      <c r="F651" s="14">
        <v>202206</v>
      </c>
      <c r="G651" s="36" t="s">
        <v>1876</v>
      </c>
      <c r="H651" s="14">
        <v>557</v>
      </c>
      <c r="I651" s="14">
        <v>10209</v>
      </c>
      <c r="J651" s="14">
        <v>10172</v>
      </c>
      <c r="K651" s="37">
        <v>99.637574688999891</v>
      </c>
      <c r="L651" s="59" t="s">
        <v>2551</v>
      </c>
      <c r="M651" s="63" t="s">
        <v>2554</v>
      </c>
    </row>
    <row r="652" spans="1:13" x14ac:dyDescent="0.2">
      <c r="A652" s="17">
        <v>44739</v>
      </c>
      <c r="B652" s="43">
        <v>142756639</v>
      </c>
      <c r="C652" s="13">
        <v>5540246176294</v>
      </c>
      <c r="D652" s="17">
        <v>44741</v>
      </c>
      <c r="E652" s="18">
        <v>1485</v>
      </c>
      <c r="F652" s="14">
        <v>202206</v>
      </c>
      <c r="G652" s="36" t="s">
        <v>1877</v>
      </c>
      <c r="H652" s="14">
        <v>1448</v>
      </c>
      <c r="I652" s="14">
        <v>10209</v>
      </c>
      <c r="J652" s="14">
        <v>10172</v>
      </c>
      <c r="K652" s="37">
        <v>99.637574688999891</v>
      </c>
      <c r="L652" s="59" t="s">
        <v>2551</v>
      </c>
      <c r="M652" s="63" t="s">
        <v>2554</v>
      </c>
    </row>
    <row r="653" spans="1:13" x14ac:dyDescent="0.2">
      <c r="A653" s="20">
        <v>44739</v>
      </c>
      <c r="B653" s="43">
        <v>142756639</v>
      </c>
      <c r="C653" s="13">
        <v>5540246176295</v>
      </c>
      <c r="D653" s="20">
        <v>44741</v>
      </c>
      <c r="E653" s="21">
        <v>5568</v>
      </c>
      <c r="F653" s="14">
        <v>202206</v>
      </c>
      <c r="G653" s="36" t="s">
        <v>1878</v>
      </c>
      <c r="H653" s="14">
        <v>5568</v>
      </c>
      <c r="I653" s="14">
        <v>10209</v>
      </c>
      <c r="J653" s="14">
        <v>10172</v>
      </c>
      <c r="K653" s="37">
        <v>99.637574688999891</v>
      </c>
      <c r="L653" s="59" t="s">
        <v>2551</v>
      </c>
      <c r="M653" s="63" t="s">
        <v>2554</v>
      </c>
    </row>
    <row r="654" spans="1:13" x14ac:dyDescent="0.2">
      <c r="A654" s="20">
        <v>44739</v>
      </c>
      <c r="B654" s="43">
        <v>142756639</v>
      </c>
      <c r="C654" s="13">
        <v>5540246187987</v>
      </c>
      <c r="D654" s="20">
        <v>44741</v>
      </c>
      <c r="E654" s="21">
        <v>1114</v>
      </c>
      <c r="F654" s="14">
        <v>202206</v>
      </c>
      <c r="G654" s="36" t="s">
        <v>1879</v>
      </c>
      <c r="H654" s="14">
        <v>1114</v>
      </c>
      <c r="I654" s="14">
        <v>10209</v>
      </c>
      <c r="J654" s="14">
        <v>10172</v>
      </c>
      <c r="K654" s="37">
        <v>99.637574688999891</v>
      </c>
      <c r="L654" s="59" t="s">
        <v>2551</v>
      </c>
      <c r="M654" s="63" t="s">
        <v>2554</v>
      </c>
    </row>
    <row r="655" spans="1:13" x14ac:dyDescent="0.2">
      <c r="A655" s="17">
        <v>44739</v>
      </c>
      <c r="B655" s="43">
        <v>142756639</v>
      </c>
      <c r="C655" s="13">
        <v>5540246188200</v>
      </c>
      <c r="D655" s="17">
        <v>44741</v>
      </c>
      <c r="E655" s="18">
        <v>1485</v>
      </c>
      <c r="F655" s="14">
        <v>202206</v>
      </c>
      <c r="G655" s="36" t="s">
        <v>1880</v>
      </c>
      <c r="H655" s="14">
        <v>1485</v>
      </c>
      <c r="I655" s="14">
        <v>10209</v>
      </c>
      <c r="J655" s="14">
        <v>10172</v>
      </c>
      <c r="K655" s="37">
        <v>99.637574688999891</v>
      </c>
      <c r="L655" s="59" t="s">
        <v>2551</v>
      </c>
      <c r="M655" s="59" t="s">
        <v>2552</v>
      </c>
    </row>
    <row r="656" spans="1:13" x14ac:dyDescent="0.2">
      <c r="A656" s="20">
        <v>44739</v>
      </c>
      <c r="B656" s="43">
        <v>142756640</v>
      </c>
      <c r="C656" s="13">
        <v>5540246172978</v>
      </c>
      <c r="D656" s="20">
        <v>44741</v>
      </c>
      <c r="E656" s="21">
        <v>418</v>
      </c>
      <c r="F656" s="14">
        <v>202206</v>
      </c>
      <c r="G656" s="36" t="s">
        <v>1873</v>
      </c>
      <c r="H656" s="14">
        <v>418</v>
      </c>
      <c r="I656" s="14">
        <v>2738</v>
      </c>
      <c r="J656" s="14">
        <v>2738</v>
      </c>
      <c r="K656" s="37">
        <v>100</v>
      </c>
      <c r="L656" s="59" t="s">
        <v>2551</v>
      </c>
      <c r="M656" s="63" t="s">
        <v>2554</v>
      </c>
    </row>
    <row r="657" spans="1:13" x14ac:dyDescent="0.2">
      <c r="A657" s="20">
        <v>44739</v>
      </c>
      <c r="B657" s="43">
        <v>142756640</v>
      </c>
      <c r="C657" s="13">
        <v>5540246174174</v>
      </c>
      <c r="D657" s="20">
        <v>44741</v>
      </c>
      <c r="E657" s="21">
        <v>232</v>
      </c>
      <c r="F657" s="14">
        <v>202206</v>
      </c>
      <c r="G657" s="36" t="s">
        <v>1874</v>
      </c>
      <c r="H657" s="14">
        <v>232</v>
      </c>
      <c r="I657" s="14">
        <v>2738</v>
      </c>
      <c r="J657" s="14">
        <v>2738</v>
      </c>
      <c r="K657" s="37">
        <v>100</v>
      </c>
      <c r="L657" s="59" t="s">
        <v>2551</v>
      </c>
      <c r="M657" s="63" t="s">
        <v>2554</v>
      </c>
    </row>
    <row r="658" spans="1:13" x14ac:dyDescent="0.2">
      <c r="A658" s="20">
        <v>44739</v>
      </c>
      <c r="B658" s="43">
        <v>142756640</v>
      </c>
      <c r="C658" s="13">
        <v>5540246176699</v>
      </c>
      <c r="D658" s="20">
        <v>44741</v>
      </c>
      <c r="E658" s="21">
        <v>2088</v>
      </c>
      <c r="F658" s="14">
        <v>202206</v>
      </c>
      <c r="G658" s="36" t="s">
        <v>1875</v>
      </c>
      <c r="H658" s="14">
        <v>2088</v>
      </c>
      <c r="I658" s="14">
        <v>2738</v>
      </c>
      <c r="J658" s="14">
        <v>2738</v>
      </c>
      <c r="K658" s="37">
        <v>100</v>
      </c>
      <c r="L658" s="59" t="s">
        <v>2551</v>
      </c>
      <c r="M658" s="59" t="s">
        <v>2552</v>
      </c>
    </row>
    <row r="659" spans="1:13" x14ac:dyDescent="0.2">
      <c r="A659" s="17">
        <v>44740</v>
      </c>
      <c r="B659" s="43">
        <v>142756658</v>
      </c>
      <c r="C659" s="13">
        <v>5540246171933</v>
      </c>
      <c r="D659" s="17">
        <v>44742</v>
      </c>
      <c r="E659" s="18">
        <v>1114</v>
      </c>
      <c r="F659" s="14">
        <v>202206</v>
      </c>
      <c r="G659" s="36" t="s">
        <v>1868</v>
      </c>
      <c r="H659" s="14">
        <v>1114</v>
      </c>
      <c r="I659" s="14">
        <v>20789</v>
      </c>
      <c r="J659" s="14">
        <v>20789</v>
      </c>
      <c r="K659" s="37">
        <v>100</v>
      </c>
      <c r="L659" s="59" t="s">
        <v>2551</v>
      </c>
      <c r="M659" s="63" t="s">
        <v>2554</v>
      </c>
    </row>
    <row r="660" spans="1:13" x14ac:dyDescent="0.2">
      <c r="A660" s="20">
        <v>44740</v>
      </c>
      <c r="B660" s="43">
        <v>142756658</v>
      </c>
      <c r="C660" s="13">
        <v>5540246176294</v>
      </c>
      <c r="D660" s="20">
        <v>44742</v>
      </c>
      <c r="E660" s="21">
        <v>2228</v>
      </c>
      <c r="F660" s="14">
        <v>202206</v>
      </c>
      <c r="G660" s="36" t="s">
        <v>1869</v>
      </c>
      <c r="H660" s="14">
        <v>2228</v>
      </c>
      <c r="I660" s="14">
        <v>20789</v>
      </c>
      <c r="J660" s="14">
        <v>20789</v>
      </c>
      <c r="K660" s="37">
        <v>100</v>
      </c>
      <c r="L660" s="59" t="s">
        <v>2551</v>
      </c>
      <c r="M660" s="63" t="s">
        <v>2554</v>
      </c>
    </row>
    <row r="661" spans="1:13" x14ac:dyDescent="0.2">
      <c r="A661" s="17">
        <v>44740</v>
      </c>
      <c r="B661" s="43">
        <v>142756658</v>
      </c>
      <c r="C661" s="13">
        <v>5540246176295</v>
      </c>
      <c r="D661" s="17">
        <v>44742</v>
      </c>
      <c r="E661" s="18">
        <v>11136</v>
      </c>
      <c r="F661" s="14">
        <v>202206</v>
      </c>
      <c r="G661" s="36" t="s">
        <v>1870</v>
      </c>
      <c r="H661" s="14">
        <v>11136</v>
      </c>
      <c r="I661" s="14">
        <v>20789</v>
      </c>
      <c r="J661" s="14">
        <v>20789</v>
      </c>
      <c r="K661" s="37">
        <v>100</v>
      </c>
      <c r="L661" s="59" t="s">
        <v>2551</v>
      </c>
      <c r="M661" s="63" t="s">
        <v>2554</v>
      </c>
    </row>
    <row r="662" spans="1:13" x14ac:dyDescent="0.2">
      <c r="A662" s="17">
        <v>44740</v>
      </c>
      <c r="B662" s="43">
        <v>142756658</v>
      </c>
      <c r="C662" s="13">
        <v>5540246187987</v>
      </c>
      <c r="D662" s="17">
        <v>44742</v>
      </c>
      <c r="E662" s="18">
        <v>5568</v>
      </c>
      <c r="F662" s="14">
        <v>202206</v>
      </c>
      <c r="G662" s="36" t="s">
        <v>1871</v>
      </c>
      <c r="H662" s="14">
        <v>5568</v>
      </c>
      <c r="I662" s="14">
        <v>20789</v>
      </c>
      <c r="J662" s="14">
        <v>20789</v>
      </c>
      <c r="K662" s="37">
        <v>100</v>
      </c>
      <c r="L662" s="59" t="s">
        <v>2551</v>
      </c>
      <c r="M662" s="63" t="s">
        <v>2554</v>
      </c>
    </row>
    <row r="663" spans="1:13" x14ac:dyDescent="0.2">
      <c r="A663" s="20">
        <v>44740</v>
      </c>
      <c r="B663" s="43">
        <v>142756658</v>
      </c>
      <c r="C663" s="13">
        <v>5540246188200</v>
      </c>
      <c r="D663" s="20">
        <v>44742</v>
      </c>
      <c r="E663" s="21">
        <v>743</v>
      </c>
      <c r="F663" s="14">
        <v>202206</v>
      </c>
      <c r="G663" s="36" t="s">
        <v>1872</v>
      </c>
      <c r="H663" s="14">
        <v>743</v>
      </c>
      <c r="I663" s="14">
        <v>20789</v>
      </c>
      <c r="J663" s="14">
        <v>20789</v>
      </c>
      <c r="K663" s="37">
        <v>100</v>
      </c>
      <c r="L663" s="59" t="s">
        <v>2551</v>
      </c>
      <c r="M663" s="59" t="s">
        <v>2552</v>
      </c>
    </row>
    <row r="664" spans="1:13" x14ac:dyDescent="0.2">
      <c r="A664" s="17">
        <v>44740</v>
      </c>
      <c r="B664" s="43">
        <v>142756659</v>
      </c>
      <c r="C664" s="13">
        <v>5540246172539</v>
      </c>
      <c r="D664" s="17">
        <v>44742</v>
      </c>
      <c r="E664" s="18">
        <v>35</v>
      </c>
      <c r="F664" s="14">
        <v>202206</v>
      </c>
      <c r="G664" s="36" t="s">
        <v>1861</v>
      </c>
      <c r="H664" s="14">
        <v>35</v>
      </c>
      <c r="I664" s="14">
        <v>7888</v>
      </c>
      <c r="J664" s="14">
        <v>7888</v>
      </c>
      <c r="K664" s="37">
        <v>100</v>
      </c>
      <c r="L664" s="59" t="s">
        <v>2551</v>
      </c>
      <c r="M664" s="63" t="s">
        <v>2554</v>
      </c>
    </row>
    <row r="665" spans="1:13" x14ac:dyDescent="0.2">
      <c r="A665" s="20">
        <v>44740</v>
      </c>
      <c r="B665" s="43">
        <v>142756659</v>
      </c>
      <c r="C665" s="13">
        <v>5540246172669</v>
      </c>
      <c r="D665" s="20">
        <v>44742</v>
      </c>
      <c r="E665" s="21">
        <v>140</v>
      </c>
      <c r="F665" s="14">
        <v>202206</v>
      </c>
      <c r="G665" s="36" t="s">
        <v>1862</v>
      </c>
      <c r="H665" s="14">
        <v>140</v>
      </c>
      <c r="I665" s="14">
        <v>7888</v>
      </c>
      <c r="J665" s="14">
        <v>7888</v>
      </c>
      <c r="K665" s="37">
        <v>100</v>
      </c>
      <c r="L665" s="59" t="s">
        <v>2551</v>
      </c>
      <c r="M665" s="63" t="s">
        <v>2554</v>
      </c>
    </row>
    <row r="666" spans="1:13" x14ac:dyDescent="0.2">
      <c r="A666" s="17">
        <v>44740</v>
      </c>
      <c r="B666" s="43">
        <v>142756659</v>
      </c>
      <c r="C666" s="13">
        <v>5540246172978</v>
      </c>
      <c r="D666" s="17">
        <v>44742</v>
      </c>
      <c r="E666" s="18">
        <v>836</v>
      </c>
      <c r="F666" s="14">
        <v>202206</v>
      </c>
      <c r="G666" s="36" t="s">
        <v>1863</v>
      </c>
      <c r="H666" s="14">
        <v>836</v>
      </c>
      <c r="I666" s="14">
        <v>7888</v>
      </c>
      <c r="J666" s="14">
        <v>7888</v>
      </c>
      <c r="K666" s="37">
        <v>100</v>
      </c>
      <c r="L666" s="59" t="s">
        <v>2551</v>
      </c>
      <c r="M666" s="63" t="s">
        <v>2554</v>
      </c>
    </row>
    <row r="667" spans="1:13" x14ac:dyDescent="0.2">
      <c r="A667" s="17">
        <v>44740</v>
      </c>
      <c r="B667" s="43">
        <v>142756659</v>
      </c>
      <c r="C667" s="13">
        <v>5540246174174</v>
      </c>
      <c r="D667" s="17">
        <v>44742</v>
      </c>
      <c r="E667" s="18">
        <v>464</v>
      </c>
      <c r="F667" s="14">
        <v>202206</v>
      </c>
      <c r="G667" s="36" t="s">
        <v>1864</v>
      </c>
      <c r="H667" s="14">
        <v>464</v>
      </c>
      <c r="I667" s="14">
        <v>7888</v>
      </c>
      <c r="J667" s="14">
        <v>7888</v>
      </c>
      <c r="K667" s="37">
        <v>100</v>
      </c>
      <c r="L667" s="59" t="s">
        <v>2551</v>
      </c>
      <c r="M667" s="63" t="s">
        <v>2554</v>
      </c>
    </row>
    <row r="668" spans="1:13" x14ac:dyDescent="0.2">
      <c r="A668" s="17">
        <v>44740</v>
      </c>
      <c r="B668" s="43">
        <v>142756659</v>
      </c>
      <c r="C668" s="13">
        <v>5540246176699</v>
      </c>
      <c r="D668" s="17">
        <v>44742</v>
      </c>
      <c r="E668" s="18">
        <v>4176</v>
      </c>
      <c r="F668" s="14">
        <v>202206</v>
      </c>
      <c r="G668" s="36" t="s">
        <v>1865</v>
      </c>
      <c r="H668" s="14">
        <v>4176</v>
      </c>
      <c r="I668" s="14">
        <v>7888</v>
      </c>
      <c r="J668" s="14">
        <v>7888</v>
      </c>
      <c r="K668" s="37">
        <v>100</v>
      </c>
      <c r="L668" s="59" t="s">
        <v>2551</v>
      </c>
      <c r="M668" s="63" t="s">
        <v>2554</v>
      </c>
    </row>
    <row r="669" spans="1:13" x14ac:dyDescent="0.2">
      <c r="A669" s="20">
        <v>44740</v>
      </c>
      <c r="B669" s="43">
        <v>142756659</v>
      </c>
      <c r="C669" s="13">
        <v>5540246188175</v>
      </c>
      <c r="D669" s="20">
        <v>44742</v>
      </c>
      <c r="E669" s="21">
        <v>232</v>
      </c>
      <c r="F669" s="14">
        <v>202206</v>
      </c>
      <c r="G669" s="36" t="s">
        <v>1866</v>
      </c>
      <c r="H669" s="14">
        <v>232</v>
      </c>
      <c r="I669" s="14">
        <v>7888</v>
      </c>
      <c r="J669" s="14">
        <v>7888</v>
      </c>
      <c r="K669" s="37">
        <v>100</v>
      </c>
      <c r="L669" s="59" t="s">
        <v>2551</v>
      </c>
      <c r="M669" s="63" t="s">
        <v>2554</v>
      </c>
    </row>
    <row r="670" spans="1:13" x14ac:dyDescent="0.2">
      <c r="A670" s="20">
        <v>44740</v>
      </c>
      <c r="B670" s="43">
        <v>142756659</v>
      </c>
      <c r="C670" s="13">
        <v>5540246192102</v>
      </c>
      <c r="D670" s="20">
        <v>44742</v>
      </c>
      <c r="E670" s="21">
        <v>2005</v>
      </c>
      <c r="F670" s="14">
        <v>202206</v>
      </c>
      <c r="G670" s="36" t="s">
        <v>1867</v>
      </c>
      <c r="H670" s="14">
        <v>2005</v>
      </c>
      <c r="I670" s="14">
        <v>7888</v>
      </c>
      <c r="J670" s="14">
        <v>7888</v>
      </c>
      <c r="K670" s="37">
        <v>100</v>
      </c>
      <c r="L670" s="59" t="s">
        <v>2551</v>
      </c>
      <c r="M670" s="59" t="s">
        <v>2552</v>
      </c>
    </row>
    <row r="671" spans="1:13" x14ac:dyDescent="0.2">
      <c r="A671" s="17">
        <v>44740</v>
      </c>
      <c r="B671" s="43">
        <v>142756660</v>
      </c>
      <c r="C671" s="13">
        <v>5540246174095</v>
      </c>
      <c r="D671" s="17">
        <v>44747</v>
      </c>
      <c r="E671" s="18">
        <v>70</v>
      </c>
      <c r="F671" s="14">
        <v>202207</v>
      </c>
      <c r="G671" s="36" t="s">
        <v>1856</v>
      </c>
      <c r="H671" s="14">
        <v>70</v>
      </c>
      <c r="I671" s="14">
        <v>1743</v>
      </c>
      <c r="J671" s="14">
        <v>1743</v>
      </c>
      <c r="K671" s="37">
        <v>100</v>
      </c>
      <c r="L671" s="59" t="s">
        <v>2551</v>
      </c>
      <c r="M671" s="63" t="s">
        <v>2554</v>
      </c>
    </row>
    <row r="672" spans="1:13" x14ac:dyDescent="0.2">
      <c r="A672" s="20">
        <v>44740</v>
      </c>
      <c r="B672" s="43">
        <v>142756660</v>
      </c>
      <c r="C672" s="13">
        <v>5540246175047</v>
      </c>
      <c r="D672" s="20">
        <v>44747</v>
      </c>
      <c r="E672" s="21">
        <v>140</v>
      </c>
      <c r="F672" s="14">
        <v>202207</v>
      </c>
      <c r="G672" s="36" t="s">
        <v>1857</v>
      </c>
      <c r="H672" s="14">
        <v>140</v>
      </c>
      <c r="I672" s="14">
        <v>1743</v>
      </c>
      <c r="J672" s="14">
        <v>1743</v>
      </c>
      <c r="K672" s="37">
        <v>100</v>
      </c>
      <c r="L672" s="59" t="s">
        <v>2551</v>
      </c>
      <c r="M672" s="63" t="s">
        <v>2554</v>
      </c>
    </row>
    <row r="673" spans="1:13" x14ac:dyDescent="0.2">
      <c r="A673" s="17">
        <v>44740</v>
      </c>
      <c r="B673" s="43">
        <v>142756660</v>
      </c>
      <c r="C673" s="13">
        <v>5540246175049</v>
      </c>
      <c r="D673" s="17">
        <v>44747</v>
      </c>
      <c r="E673" s="18">
        <v>557</v>
      </c>
      <c r="F673" s="14">
        <v>202207</v>
      </c>
      <c r="G673" s="36" t="s">
        <v>1858</v>
      </c>
      <c r="H673" s="14">
        <v>557</v>
      </c>
      <c r="I673" s="14">
        <v>1743</v>
      </c>
      <c r="J673" s="14">
        <v>1743</v>
      </c>
      <c r="K673" s="37">
        <v>100</v>
      </c>
      <c r="L673" s="59" t="s">
        <v>2551</v>
      </c>
      <c r="M673" s="63" t="s">
        <v>2554</v>
      </c>
    </row>
    <row r="674" spans="1:13" x14ac:dyDescent="0.2">
      <c r="A674" s="20">
        <v>44740</v>
      </c>
      <c r="B674" s="43">
        <v>142756660</v>
      </c>
      <c r="C674" s="13">
        <v>5540246175050</v>
      </c>
      <c r="D674" s="20">
        <v>44747</v>
      </c>
      <c r="E674" s="21">
        <v>836</v>
      </c>
      <c r="F674" s="14">
        <v>202207</v>
      </c>
      <c r="G674" s="36" t="s">
        <v>1859</v>
      </c>
      <c r="H674" s="14">
        <v>836</v>
      </c>
      <c r="I674" s="14">
        <v>1743</v>
      </c>
      <c r="J674" s="14">
        <v>1743</v>
      </c>
      <c r="K674" s="37">
        <v>100</v>
      </c>
      <c r="L674" s="59" t="s">
        <v>2551</v>
      </c>
      <c r="M674" s="63" t="s">
        <v>2554</v>
      </c>
    </row>
    <row r="675" spans="1:13" x14ac:dyDescent="0.2">
      <c r="A675" s="17">
        <v>44740</v>
      </c>
      <c r="B675" s="43">
        <v>142756660</v>
      </c>
      <c r="C675" s="13">
        <v>5540246190743</v>
      </c>
      <c r="D675" s="17">
        <v>44747</v>
      </c>
      <c r="E675" s="18">
        <v>140</v>
      </c>
      <c r="F675" s="14">
        <v>202207</v>
      </c>
      <c r="G675" s="36" t="s">
        <v>1860</v>
      </c>
      <c r="H675" s="14">
        <v>140</v>
      </c>
      <c r="I675" s="14">
        <v>1743</v>
      </c>
      <c r="J675" s="14">
        <v>1743</v>
      </c>
      <c r="K675" s="37">
        <v>100</v>
      </c>
      <c r="L675" s="59" t="s">
        <v>2551</v>
      </c>
      <c r="M675" s="59" t="s">
        <v>2552</v>
      </c>
    </row>
    <row r="676" spans="1:13" x14ac:dyDescent="0.2">
      <c r="A676" s="20">
        <v>44741</v>
      </c>
      <c r="B676" s="43">
        <v>142756672</v>
      </c>
      <c r="C676" s="13">
        <v>5540246171933</v>
      </c>
      <c r="D676" s="20">
        <v>44745</v>
      </c>
      <c r="E676" s="21">
        <v>557</v>
      </c>
      <c r="F676" s="14">
        <v>202207</v>
      </c>
      <c r="G676" s="36" t="s">
        <v>1851</v>
      </c>
      <c r="H676" s="14">
        <v>557</v>
      </c>
      <c r="I676" s="14">
        <v>19118</v>
      </c>
      <c r="J676" s="14">
        <v>19118</v>
      </c>
      <c r="K676" s="37">
        <v>100</v>
      </c>
      <c r="L676" s="59" t="s">
        <v>2551</v>
      </c>
      <c r="M676" s="63" t="s">
        <v>2554</v>
      </c>
    </row>
    <row r="677" spans="1:13" x14ac:dyDescent="0.2">
      <c r="A677" s="17">
        <v>44741</v>
      </c>
      <c r="B677" s="43">
        <v>142756672</v>
      </c>
      <c r="C677" s="13">
        <v>5540246176294</v>
      </c>
      <c r="D677" s="17">
        <v>44745</v>
      </c>
      <c r="E677" s="18">
        <v>2970</v>
      </c>
      <c r="F677" s="14">
        <v>202207</v>
      </c>
      <c r="G677" s="36" t="s">
        <v>1852</v>
      </c>
      <c r="H677" s="14">
        <v>2970</v>
      </c>
      <c r="I677" s="14">
        <v>19118</v>
      </c>
      <c r="J677" s="14">
        <v>19118</v>
      </c>
      <c r="K677" s="37">
        <v>100</v>
      </c>
      <c r="L677" s="59" t="s">
        <v>2551</v>
      </c>
      <c r="M677" s="63" t="s">
        <v>2554</v>
      </c>
    </row>
    <row r="678" spans="1:13" x14ac:dyDescent="0.2">
      <c r="A678" s="20">
        <v>44741</v>
      </c>
      <c r="B678" s="43">
        <v>142756672</v>
      </c>
      <c r="C678" s="13">
        <v>5540246176295</v>
      </c>
      <c r="D678" s="20">
        <v>44745</v>
      </c>
      <c r="E678" s="21">
        <v>7424</v>
      </c>
      <c r="F678" s="14">
        <v>202207</v>
      </c>
      <c r="G678" s="36" t="s">
        <v>1853</v>
      </c>
      <c r="H678" s="14">
        <v>7424</v>
      </c>
      <c r="I678" s="14">
        <v>19118</v>
      </c>
      <c r="J678" s="14">
        <v>19118</v>
      </c>
      <c r="K678" s="37">
        <v>100</v>
      </c>
      <c r="L678" s="59" t="s">
        <v>2551</v>
      </c>
      <c r="M678" s="63" t="s">
        <v>2554</v>
      </c>
    </row>
    <row r="679" spans="1:13" x14ac:dyDescent="0.2">
      <c r="A679" s="20">
        <v>44741</v>
      </c>
      <c r="B679" s="43">
        <v>142756672</v>
      </c>
      <c r="C679" s="13">
        <v>5540246187987</v>
      </c>
      <c r="D679" s="20">
        <v>44745</v>
      </c>
      <c r="E679" s="21">
        <v>6682</v>
      </c>
      <c r="F679" s="14">
        <v>202207</v>
      </c>
      <c r="G679" s="36" t="s">
        <v>1854</v>
      </c>
      <c r="H679" s="14">
        <v>6682</v>
      </c>
      <c r="I679" s="14">
        <v>19118</v>
      </c>
      <c r="J679" s="14">
        <v>19118</v>
      </c>
      <c r="K679" s="37">
        <v>100</v>
      </c>
      <c r="L679" s="59" t="s">
        <v>2551</v>
      </c>
      <c r="M679" s="63" t="s">
        <v>2554</v>
      </c>
    </row>
    <row r="680" spans="1:13" x14ac:dyDescent="0.2">
      <c r="A680" s="17">
        <v>44741</v>
      </c>
      <c r="B680" s="43">
        <v>142756672</v>
      </c>
      <c r="C680" s="13">
        <v>5540246188200</v>
      </c>
      <c r="D680" s="17">
        <v>44745</v>
      </c>
      <c r="E680" s="18">
        <v>1485</v>
      </c>
      <c r="F680" s="14">
        <v>202207</v>
      </c>
      <c r="G680" s="36" t="s">
        <v>1855</v>
      </c>
      <c r="H680" s="14">
        <v>1485</v>
      </c>
      <c r="I680" s="14">
        <v>19118</v>
      </c>
      <c r="J680" s="14">
        <v>19118</v>
      </c>
      <c r="K680" s="37">
        <v>100</v>
      </c>
      <c r="L680" s="59" t="s">
        <v>2551</v>
      </c>
      <c r="M680" s="59" t="s">
        <v>2552</v>
      </c>
    </row>
    <row r="681" spans="1:13" x14ac:dyDescent="0.2">
      <c r="A681" s="20">
        <v>44741</v>
      </c>
      <c r="B681" s="43">
        <v>142756674</v>
      </c>
      <c r="C681" s="13">
        <v>5540246172978</v>
      </c>
      <c r="D681" s="20">
        <v>44745</v>
      </c>
      <c r="E681" s="21">
        <v>836</v>
      </c>
      <c r="F681" s="14">
        <v>202207</v>
      </c>
      <c r="G681" s="36" t="s">
        <v>1848</v>
      </c>
      <c r="H681" s="14">
        <v>836</v>
      </c>
      <c r="I681" s="14">
        <v>4432</v>
      </c>
      <c r="J681" s="14">
        <v>4432</v>
      </c>
      <c r="K681" s="37">
        <v>100</v>
      </c>
      <c r="L681" s="59" t="s">
        <v>2551</v>
      </c>
      <c r="M681" s="63" t="s">
        <v>2554</v>
      </c>
    </row>
    <row r="682" spans="1:13" x14ac:dyDescent="0.2">
      <c r="A682" s="17">
        <v>44741</v>
      </c>
      <c r="B682" s="43">
        <v>142756674</v>
      </c>
      <c r="C682" s="13">
        <v>5540246174174</v>
      </c>
      <c r="D682" s="17">
        <v>44745</v>
      </c>
      <c r="E682" s="18">
        <v>464</v>
      </c>
      <c r="F682" s="14">
        <v>202207</v>
      </c>
      <c r="G682" s="36" t="s">
        <v>1849</v>
      </c>
      <c r="H682" s="14">
        <v>464</v>
      </c>
      <c r="I682" s="14">
        <v>4432</v>
      </c>
      <c r="J682" s="14">
        <v>4432</v>
      </c>
      <c r="K682" s="37">
        <v>100</v>
      </c>
      <c r="L682" s="59" t="s">
        <v>2551</v>
      </c>
      <c r="M682" s="63" t="s">
        <v>2554</v>
      </c>
    </row>
    <row r="683" spans="1:13" x14ac:dyDescent="0.2">
      <c r="A683" s="17">
        <v>44741</v>
      </c>
      <c r="B683" s="43">
        <v>142756674</v>
      </c>
      <c r="C683" s="13">
        <v>5540246176699</v>
      </c>
      <c r="D683" s="17">
        <v>44745</v>
      </c>
      <c r="E683" s="18">
        <v>3132</v>
      </c>
      <c r="F683" s="14">
        <v>202207</v>
      </c>
      <c r="G683" s="36" t="s">
        <v>1850</v>
      </c>
      <c r="H683" s="14">
        <v>3132</v>
      </c>
      <c r="I683" s="14">
        <v>4432</v>
      </c>
      <c r="J683" s="14">
        <v>4432</v>
      </c>
      <c r="K683" s="37">
        <v>100</v>
      </c>
      <c r="L683" s="59" t="s">
        <v>2551</v>
      </c>
      <c r="M683" s="59" t="s">
        <v>2552</v>
      </c>
    </row>
    <row r="684" spans="1:13" x14ac:dyDescent="0.2">
      <c r="A684" s="20">
        <v>44741</v>
      </c>
      <c r="B684" s="43">
        <v>142756677</v>
      </c>
      <c r="C684" s="13">
        <v>5540246185429</v>
      </c>
      <c r="D684" s="20">
        <v>44746</v>
      </c>
      <c r="E684" s="21">
        <v>140</v>
      </c>
      <c r="F684" s="14">
        <v>202207</v>
      </c>
      <c r="G684" s="36" t="s">
        <v>1846</v>
      </c>
      <c r="H684" s="14">
        <v>140</v>
      </c>
      <c r="I684" s="14">
        <v>280</v>
      </c>
      <c r="J684" s="14">
        <v>280</v>
      </c>
      <c r="K684" s="37">
        <v>100</v>
      </c>
      <c r="L684" s="59" t="s">
        <v>2551</v>
      </c>
      <c r="M684" s="63" t="s">
        <v>2554</v>
      </c>
    </row>
    <row r="685" spans="1:13" x14ac:dyDescent="0.2">
      <c r="A685" s="17">
        <v>44741</v>
      </c>
      <c r="B685" s="43">
        <v>142756677</v>
      </c>
      <c r="C685" s="13">
        <v>5540246186325</v>
      </c>
      <c r="D685" s="17">
        <v>44746</v>
      </c>
      <c r="E685" s="18">
        <v>140</v>
      </c>
      <c r="F685" s="14">
        <v>202207</v>
      </c>
      <c r="G685" s="36" t="s">
        <v>1847</v>
      </c>
      <c r="H685" s="14">
        <v>140</v>
      </c>
      <c r="I685" s="14">
        <v>280</v>
      </c>
      <c r="J685" s="14">
        <v>280</v>
      </c>
      <c r="K685" s="37">
        <v>100</v>
      </c>
      <c r="L685" s="59" t="s">
        <v>2551</v>
      </c>
      <c r="M685" s="59" t="s">
        <v>2552</v>
      </c>
    </row>
    <row r="686" spans="1:13" x14ac:dyDescent="0.2">
      <c r="A686" s="20">
        <v>44741</v>
      </c>
      <c r="B686" s="43">
        <v>142756694</v>
      </c>
      <c r="C686" s="13">
        <v>5540246182684</v>
      </c>
      <c r="D686" s="20">
        <v>44749</v>
      </c>
      <c r="E686" s="21">
        <v>325</v>
      </c>
      <c r="F686" s="14">
        <v>202207</v>
      </c>
      <c r="G686" s="36" t="s">
        <v>1844</v>
      </c>
      <c r="H686" s="14">
        <v>325</v>
      </c>
      <c r="I686" s="14">
        <v>418</v>
      </c>
      <c r="J686" s="14">
        <v>418</v>
      </c>
      <c r="K686" s="37">
        <v>100</v>
      </c>
      <c r="L686" s="59" t="s">
        <v>2551</v>
      </c>
      <c r="M686" s="63" t="s">
        <v>2554</v>
      </c>
    </row>
    <row r="687" spans="1:13" x14ac:dyDescent="0.2">
      <c r="A687" s="17">
        <v>44741</v>
      </c>
      <c r="B687" s="43">
        <v>142756694</v>
      </c>
      <c r="C687" s="13">
        <v>5540246183844</v>
      </c>
      <c r="D687" s="17">
        <v>44749</v>
      </c>
      <c r="E687" s="18">
        <v>93</v>
      </c>
      <c r="F687" s="14">
        <v>202207</v>
      </c>
      <c r="G687" s="36" t="s">
        <v>1845</v>
      </c>
      <c r="H687" s="14">
        <v>93</v>
      </c>
      <c r="I687" s="14">
        <v>418</v>
      </c>
      <c r="J687" s="14">
        <v>418</v>
      </c>
      <c r="K687" s="37">
        <v>100</v>
      </c>
      <c r="L687" s="59" t="s">
        <v>2551</v>
      </c>
      <c r="M687" s="59" t="s">
        <v>2552</v>
      </c>
    </row>
    <row r="688" spans="1:13" x14ac:dyDescent="0.2">
      <c r="A688" s="20">
        <v>44741</v>
      </c>
      <c r="B688" s="43">
        <v>142756696</v>
      </c>
      <c r="C688" s="13">
        <v>5540246192209</v>
      </c>
      <c r="D688" s="20">
        <v>44749</v>
      </c>
      <c r="E688" s="21">
        <v>1114</v>
      </c>
      <c r="F688" s="14">
        <v>202207</v>
      </c>
      <c r="G688" s="36" t="s">
        <v>1842</v>
      </c>
      <c r="H688" s="14">
        <v>1114</v>
      </c>
      <c r="I688" s="14">
        <v>2414</v>
      </c>
      <c r="J688" s="14">
        <v>2414</v>
      </c>
      <c r="K688" s="37">
        <v>100</v>
      </c>
      <c r="L688" s="59" t="s">
        <v>2551</v>
      </c>
      <c r="M688" s="63" t="s">
        <v>2554</v>
      </c>
    </row>
    <row r="689" spans="1:13" x14ac:dyDescent="0.2">
      <c r="A689" s="17">
        <v>44741</v>
      </c>
      <c r="B689" s="43">
        <v>142756696</v>
      </c>
      <c r="C689" s="13">
        <v>5540246192831</v>
      </c>
      <c r="D689" s="17">
        <v>44749</v>
      </c>
      <c r="E689" s="18">
        <v>1300</v>
      </c>
      <c r="F689" s="14">
        <v>202207</v>
      </c>
      <c r="G689" s="36" t="s">
        <v>1843</v>
      </c>
      <c r="H689" s="14">
        <v>1300</v>
      </c>
      <c r="I689" s="14">
        <v>2414</v>
      </c>
      <c r="J689" s="14">
        <v>2414</v>
      </c>
      <c r="K689" s="37">
        <v>100</v>
      </c>
      <c r="L689" s="59" t="s">
        <v>2551</v>
      </c>
      <c r="M689" s="59" t="s">
        <v>2552</v>
      </c>
    </row>
    <row r="690" spans="1:13" x14ac:dyDescent="0.2">
      <c r="A690" s="17">
        <v>44742</v>
      </c>
      <c r="B690" s="43">
        <v>142766701</v>
      </c>
      <c r="C690" s="13">
        <v>5540246172669</v>
      </c>
      <c r="D690" s="17">
        <v>44746</v>
      </c>
      <c r="E690" s="18">
        <v>140</v>
      </c>
      <c r="F690" s="14">
        <v>202207</v>
      </c>
      <c r="G690" s="36" t="s">
        <v>1838</v>
      </c>
      <c r="H690" s="14">
        <v>140</v>
      </c>
      <c r="I690" s="14">
        <v>4664</v>
      </c>
      <c r="J690" s="14">
        <v>4664</v>
      </c>
      <c r="K690" s="37">
        <v>100</v>
      </c>
      <c r="L690" s="59" t="s">
        <v>2551</v>
      </c>
      <c r="M690" s="63" t="s">
        <v>2554</v>
      </c>
    </row>
    <row r="691" spans="1:13" x14ac:dyDescent="0.2">
      <c r="A691" s="20">
        <v>44742</v>
      </c>
      <c r="B691" s="43">
        <v>142766701</v>
      </c>
      <c r="C691" s="13">
        <v>5540246174174</v>
      </c>
      <c r="D691" s="20">
        <v>44746</v>
      </c>
      <c r="E691" s="21">
        <v>232</v>
      </c>
      <c r="F691" s="14">
        <v>202207</v>
      </c>
      <c r="G691" s="36" t="s">
        <v>1839</v>
      </c>
      <c r="H691" s="14">
        <v>232</v>
      </c>
      <c r="I691" s="14">
        <v>4664</v>
      </c>
      <c r="J691" s="14">
        <v>4664</v>
      </c>
      <c r="K691" s="37">
        <v>100</v>
      </c>
      <c r="L691" s="59" t="s">
        <v>2551</v>
      </c>
      <c r="M691" s="63" t="s">
        <v>2554</v>
      </c>
    </row>
    <row r="692" spans="1:13" x14ac:dyDescent="0.2">
      <c r="A692" s="20">
        <v>44742</v>
      </c>
      <c r="B692" s="43">
        <v>142766701</v>
      </c>
      <c r="C692" s="13">
        <v>5540246176699</v>
      </c>
      <c r="D692" s="20">
        <v>44746</v>
      </c>
      <c r="E692" s="21">
        <v>4176</v>
      </c>
      <c r="F692" s="14">
        <v>202207</v>
      </c>
      <c r="G692" s="36" t="s">
        <v>1840</v>
      </c>
      <c r="H692" s="14">
        <v>4176</v>
      </c>
      <c r="I692" s="14">
        <v>4664</v>
      </c>
      <c r="J692" s="14">
        <v>4664</v>
      </c>
      <c r="K692" s="37">
        <v>100</v>
      </c>
      <c r="L692" s="59" t="s">
        <v>2551</v>
      </c>
      <c r="M692" s="63" t="s">
        <v>2554</v>
      </c>
    </row>
    <row r="693" spans="1:13" x14ac:dyDescent="0.2">
      <c r="A693" s="20">
        <v>44742</v>
      </c>
      <c r="B693" s="43">
        <v>142766701</v>
      </c>
      <c r="C693" s="13">
        <v>5540246188175</v>
      </c>
      <c r="D693" s="20">
        <v>44746</v>
      </c>
      <c r="E693" s="21">
        <v>116</v>
      </c>
      <c r="F693" s="14">
        <v>202207</v>
      </c>
      <c r="G693" s="36" t="s">
        <v>1841</v>
      </c>
      <c r="H693" s="14">
        <v>116</v>
      </c>
      <c r="I693" s="14">
        <v>4664</v>
      </c>
      <c r="J693" s="14">
        <v>4664</v>
      </c>
      <c r="K693" s="37">
        <v>100</v>
      </c>
      <c r="L693" s="59" t="s">
        <v>2551</v>
      </c>
      <c r="M693" s="59" t="s">
        <v>2552</v>
      </c>
    </row>
    <row r="694" spans="1:13" x14ac:dyDescent="0.2">
      <c r="A694" s="17">
        <v>44742</v>
      </c>
      <c r="B694" s="43">
        <v>142766702</v>
      </c>
      <c r="C694" s="13">
        <v>5540246176295</v>
      </c>
      <c r="D694" s="17">
        <v>44746</v>
      </c>
      <c r="E694" s="18">
        <v>4455</v>
      </c>
      <c r="F694" s="14">
        <v>202207</v>
      </c>
      <c r="G694" s="36" t="s">
        <v>1835</v>
      </c>
      <c r="H694" s="14">
        <v>4455</v>
      </c>
      <c r="I694" s="14">
        <v>9653</v>
      </c>
      <c r="J694" s="14">
        <v>9653</v>
      </c>
      <c r="K694" s="37">
        <v>100</v>
      </c>
      <c r="L694" s="59" t="s">
        <v>2551</v>
      </c>
      <c r="M694" s="63" t="s">
        <v>2554</v>
      </c>
    </row>
    <row r="695" spans="1:13" x14ac:dyDescent="0.2">
      <c r="A695" s="20">
        <v>44742</v>
      </c>
      <c r="B695" s="43">
        <v>142766702</v>
      </c>
      <c r="C695" s="13">
        <v>5540246187987</v>
      </c>
      <c r="D695" s="20">
        <v>44746</v>
      </c>
      <c r="E695" s="21">
        <v>4455</v>
      </c>
      <c r="F695" s="14">
        <v>202207</v>
      </c>
      <c r="G695" s="36" t="s">
        <v>1836</v>
      </c>
      <c r="H695" s="14">
        <v>4455</v>
      </c>
      <c r="I695" s="14">
        <v>9653</v>
      </c>
      <c r="J695" s="14">
        <v>9653</v>
      </c>
      <c r="K695" s="37">
        <v>100</v>
      </c>
      <c r="L695" s="59" t="s">
        <v>2551</v>
      </c>
      <c r="M695" s="63" t="s">
        <v>2554</v>
      </c>
    </row>
    <row r="696" spans="1:13" x14ac:dyDescent="0.2">
      <c r="A696" s="17">
        <v>44742</v>
      </c>
      <c r="B696" s="43">
        <v>142766702</v>
      </c>
      <c r="C696" s="13">
        <v>5540246188200</v>
      </c>
      <c r="D696" s="17">
        <v>44746</v>
      </c>
      <c r="E696" s="18">
        <v>743</v>
      </c>
      <c r="F696" s="14">
        <v>202207</v>
      </c>
      <c r="G696" s="36" t="s">
        <v>1837</v>
      </c>
      <c r="H696" s="14">
        <v>743</v>
      </c>
      <c r="I696" s="14">
        <v>9653</v>
      </c>
      <c r="J696" s="14">
        <v>9653</v>
      </c>
      <c r="K696" s="37">
        <v>100</v>
      </c>
      <c r="L696" s="59" t="s">
        <v>2551</v>
      </c>
      <c r="M696" s="59" t="s">
        <v>2552</v>
      </c>
    </row>
    <row r="697" spans="1:13" x14ac:dyDescent="0.2">
      <c r="A697" s="20">
        <v>44742</v>
      </c>
      <c r="B697" s="43">
        <v>142766704</v>
      </c>
      <c r="C697" s="13">
        <v>5540246174095</v>
      </c>
      <c r="D697" s="20">
        <v>44749</v>
      </c>
      <c r="E697" s="21">
        <v>70</v>
      </c>
      <c r="F697" s="14">
        <v>202207</v>
      </c>
      <c r="G697" s="36" t="s">
        <v>1830</v>
      </c>
      <c r="H697" s="14">
        <v>70</v>
      </c>
      <c r="I697" s="14">
        <v>908</v>
      </c>
      <c r="J697" s="14">
        <v>908</v>
      </c>
      <c r="K697" s="37">
        <v>100</v>
      </c>
      <c r="L697" s="59" t="s">
        <v>2551</v>
      </c>
      <c r="M697" s="63" t="s">
        <v>2554</v>
      </c>
    </row>
    <row r="698" spans="1:13" x14ac:dyDescent="0.2">
      <c r="A698" s="17">
        <v>44742</v>
      </c>
      <c r="B698" s="43">
        <v>142766704</v>
      </c>
      <c r="C698" s="13">
        <v>5540246175047</v>
      </c>
      <c r="D698" s="17">
        <v>44749</v>
      </c>
      <c r="E698" s="18">
        <v>140</v>
      </c>
      <c r="F698" s="14">
        <v>202207</v>
      </c>
      <c r="G698" s="36" t="s">
        <v>1831</v>
      </c>
      <c r="H698" s="14">
        <v>140</v>
      </c>
      <c r="I698" s="14">
        <v>908</v>
      </c>
      <c r="J698" s="14">
        <v>908</v>
      </c>
      <c r="K698" s="37">
        <v>100</v>
      </c>
      <c r="L698" s="59" t="s">
        <v>2551</v>
      </c>
      <c r="M698" s="63" t="s">
        <v>2554</v>
      </c>
    </row>
    <row r="699" spans="1:13" x14ac:dyDescent="0.2">
      <c r="A699" s="20">
        <v>44742</v>
      </c>
      <c r="B699" s="43">
        <v>142766704</v>
      </c>
      <c r="C699" s="13">
        <v>5540246175049</v>
      </c>
      <c r="D699" s="20">
        <v>44749</v>
      </c>
      <c r="E699" s="21">
        <v>279</v>
      </c>
      <c r="F699" s="14">
        <v>202207</v>
      </c>
      <c r="G699" s="36" t="s">
        <v>1832</v>
      </c>
      <c r="H699" s="14">
        <v>279</v>
      </c>
      <c r="I699" s="14">
        <v>908</v>
      </c>
      <c r="J699" s="14">
        <v>908</v>
      </c>
      <c r="K699" s="37">
        <v>100</v>
      </c>
      <c r="L699" s="59" t="s">
        <v>2551</v>
      </c>
      <c r="M699" s="63" t="s">
        <v>2554</v>
      </c>
    </row>
    <row r="700" spans="1:13" x14ac:dyDescent="0.2">
      <c r="A700" s="17">
        <v>44742</v>
      </c>
      <c r="B700" s="43">
        <v>142766704</v>
      </c>
      <c r="C700" s="13">
        <v>5540246175050</v>
      </c>
      <c r="D700" s="17">
        <v>44749</v>
      </c>
      <c r="E700" s="18">
        <v>279</v>
      </c>
      <c r="F700" s="14">
        <v>202207</v>
      </c>
      <c r="G700" s="36" t="s">
        <v>1833</v>
      </c>
      <c r="H700" s="14">
        <v>279</v>
      </c>
      <c r="I700" s="14">
        <v>908</v>
      </c>
      <c r="J700" s="14">
        <v>908</v>
      </c>
      <c r="K700" s="37">
        <v>100</v>
      </c>
      <c r="L700" s="59" t="s">
        <v>2551</v>
      </c>
      <c r="M700" s="63" t="s">
        <v>2554</v>
      </c>
    </row>
    <row r="701" spans="1:13" x14ac:dyDescent="0.2">
      <c r="A701" s="20">
        <v>44742</v>
      </c>
      <c r="B701" s="43">
        <v>142766704</v>
      </c>
      <c r="C701" s="13">
        <v>5540246190743</v>
      </c>
      <c r="D701" s="20">
        <v>44749</v>
      </c>
      <c r="E701" s="21">
        <v>140</v>
      </c>
      <c r="F701" s="14">
        <v>202207</v>
      </c>
      <c r="G701" s="36" t="s">
        <v>1834</v>
      </c>
      <c r="H701" s="14">
        <v>140</v>
      </c>
      <c r="I701" s="14">
        <v>908</v>
      </c>
      <c r="J701" s="14">
        <v>908</v>
      </c>
      <c r="K701" s="37">
        <v>100</v>
      </c>
      <c r="L701" s="59" t="s">
        <v>2551</v>
      </c>
      <c r="M701" s="59" t="s">
        <v>2552</v>
      </c>
    </row>
    <row r="702" spans="1:13" x14ac:dyDescent="0.2">
      <c r="A702" s="20">
        <v>44742</v>
      </c>
      <c r="B702" s="43">
        <v>142766705</v>
      </c>
      <c r="C702" s="13">
        <v>5540246177132</v>
      </c>
      <c r="D702" s="20">
        <v>44746</v>
      </c>
      <c r="E702" s="21">
        <v>6496</v>
      </c>
      <c r="F702" s="14">
        <v>202207</v>
      </c>
      <c r="G702" s="36" t="s">
        <v>1825</v>
      </c>
      <c r="H702" s="14">
        <v>3225</v>
      </c>
      <c r="I702" s="14">
        <v>23271</v>
      </c>
      <c r="J702" s="14">
        <v>20348</v>
      </c>
      <c r="K702" s="37">
        <v>87.43930213570539</v>
      </c>
      <c r="L702" s="59" t="s">
        <v>2551</v>
      </c>
      <c r="M702" s="63" t="s">
        <v>2554</v>
      </c>
    </row>
    <row r="703" spans="1:13" x14ac:dyDescent="0.2">
      <c r="A703" s="17">
        <v>44742</v>
      </c>
      <c r="B703" s="43">
        <v>142766705</v>
      </c>
      <c r="C703" s="13">
        <v>5540246177133</v>
      </c>
      <c r="D703" s="17">
        <v>44746</v>
      </c>
      <c r="E703" s="18">
        <v>4455</v>
      </c>
      <c r="F703" s="14">
        <v>202207</v>
      </c>
      <c r="G703" s="36" t="s">
        <v>1826</v>
      </c>
      <c r="H703" s="14">
        <v>4455</v>
      </c>
      <c r="I703" s="14">
        <v>23271</v>
      </c>
      <c r="J703" s="14">
        <v>20348</v>
      </c>
      <c r="K703" s="37">
        <v>87.43930213570539</v>
      </c>
      <c r="L703" s="59" t="s">
        <v>2551</v>
      </c>
      <c r="M703" s="63" t="s">
        <v>2554</v>
      </c>
    </row>
    <row r="704" spans="1:13" x14ac:dyDescent="0.2">
      <c r="A704" s="20">
        <v>44742</v>
      </c>
      <c r="B704" s="43">
        <v>142766705</v>
      </c>
      <c r="C704" s="13">
        <v>5540246183542</v>
      </c>
      <c r="D704" s="20">
        <v>44746</v>
      </c>
      <c r="E704" s="21">
        <v>1253</v>
      </c>
      <c r="F704" s="14">
        <v>202207</v>
      </c>
      <c r="G704" s="36" t="s">
        <v>1827</v>
      </c>
      <c r="H704" s="14">
        <v>1253</v>
      </c>
      <c r="I704" s="14">
        <v>23271</v>
      </c>
      <c r="J704" s="14">
        <v>20348</v>
      </c>
      <c r="K704" s="37">
        <v>87.43930213570539</v>
      </c>
      <c r="L704" s="59" t="s">
        <v>2551</v>
      </c>
      <c r="M704" s="63" t="s">
        <v>2554</v>
      </c>
    </row>
    <row r="705" spans="1:13" x14ac:dyDescent="0.2">
      <c r="A705" s="17">
        <v>44742</v>
      </c>
      <c r="B705" s="43">
        <v>142766705</v>
      </c>
      <c r="C705" s="13">
        <v>5540246192148</v>
      </c>
      <c r="D705" s="17">
        <v>44746</v>
      </c>
      <c r="E705" s="18">
        <v>5220</v>
      </c>
      <c r="F705" s="14">
        <v>202207</v>
      </c>
      <c r="G705" s="36" t="s">
        <v>1828</v>
      </c>
      <c r="H705" s="14">
        <v>5568</v>
      </c>
      <c r="I705" s="14">
        <v>23271</v>
      </c>
      <c r="J705" s="14">
        <v>20348</v>
      </c>
      <c r="K705" s="37">
        <v>87.43930213570539</v>
      </c>
      <c r="L705" s="59" t="s">
        <v>2551</v>
      </c>
      <c r="M705" s="63" t="s">
        <v>2554</v>
      </c>
    </row>
    <row r="706" spans="1:13" x14ac:dyDescent="0.2">
      <c r="A706" s="20">
        <v>44742</v>
      </c>
      <c r="B706" s="43">
        <v>142766705</v>
      </c>
      <c r="C706" s="13">
        <v>5540246192518</v>
      </c>
      <c r="D706" s="20">
        <v>44746</v>
      </c>
      <c r="E706" s="21">
        <v>5847</v>
      </c>
      <c r="F706" s="14">
        <v>202207</v>
      </c>
      <c r="G706" s="36" t="s">
        <v>1829</v>
      </c>
      <c r="H706" s="14">
        <v>5847</v>
      </c>
      <c r="I706" s="14">
        <v>23271</v>
      </c>
      <c r="J706" s="14">
        <v>20348</v>
      </c>
      <c r="K706" s="37">
        <v>87.43930213570539</v>
      </c>
      <c r="L706" s="59" t="s">
        <v>2551</v>
      </c>
      <c r="M706" s="59" t="s">
        <v>2552</v>
      </c>
    </row>
    <row r="707" spans="1:13" x14ac:dyDescent="0.2">
      <c r="A707" s="17">
        <v>44742</v>
      </c>
      <c r="B707" s="43">
        <v>142766712</v>
      </c>
      <c r="C707" s="13">
        <v>5540246173686</v>
      </c>
      <c r="D707" s="17">
        <v>44754</v>
      </c>
      <c r="E707" s="18">
        <v>223</v>
      </c>
      <c r="F707" s="14">
        <v>202207</v>
      </c>
      <c r="G707" s="36" t="s">
        <v>1824</v>
      </c>
      <c r="H707" s="14">
        <v>223</v>
      </c>
      <c r="I707" s="14">
        <v>223</v>
      </c>
      <c r="J707" s="14">
        <v>223</v>
      </c>
      <c r="K707" s="37">
        <v>100</v>
      </c>
      <c r="L707" s="59" t="s">
        <v>2551</v>
      </c>
      <c r="M707" s="59" t="s">
        <v>2552</v>
      </c>
    </row>
    <row r="708" spans="1:13" x14ac:dyDescent="0.2">
      <c r="A708" s="20">
        <v>44745</v>
      </c>
      <c r="B708" s="43">
        <v>143246714</v>
      </c>
      <c r="C708" s="13">
        <v>5540246171933</v>
      </c>
      <c r="D708" s="20">
        <v>44747</v>
      </c>
      <c r="E708" s="21">
        <v>836</v>
      </c>
      <c r="F708" s="14">
        <v>202207</v>
      </c>
      <c r="G708" s="36" t="s">
        <v>1820</v>
      </c>
      <c r="H708" s="14">
        <v>836</v>
      </c>
      <c r="I708" s="14">
        <v>7519</v>
      </c>
      <c r="J708" s="14">
        <v>7519</v>
      </c>
      <c r="K708" s="37">
        <v>100</v>
      </c>
      <c r="L708" s="59" t="s">
        <v>2551</v>
      </c>
      <c r="M708" s="63" t="s">
        <v>2554</v>
      </c>
    </row>
    <row r="709" spans="1:13" x14ac:dyDescent="0.2">
      <c r="A709" s="17">
        <v>44745</v>
      </c>
      <c r="B709" s="43">
        <v>143246714</v>
      </c>
      <c r="C709" s="13">
        <v>5540246176294</v>
      </c>
      <c r="D709" s="17">
        <v>44747</v>
      </c>
      <c r="E709" s="18">
        <v>1485</v>
      </c>
      <c r="F709" s="14">
        <v>202207</v>
      </c>
      <c r="G709" s="36" t="s">
        <v>1821</v>
      </c>
      <c r="H709" s="14">
        <v>1485</v>
      </c>
      <c r="I709" s="14">
        <v>7519</v>
      </c>
      <c r="J709" s="14">
        <v>7519</v>
      </c>
      <c r="K709" s="37">
        <v>100</v>
      </c>
      <c r="L709" s="59" t="s">
        <v>2551</v>
      </c>
      <c r="M709" s="63" t="s">
        <v>2554</v>
      </c>
    </row>
    <row r="710" spans="1:13" x14ac:dyDescent="0.2">
      <c r="A710" s="20">
        <v>44745</v>
      </c>
      <c r="B710" s="43">
        <v>143246714</v>
      </c>
      <c r="C710" s="13">
        <v>5540246176295</v>
      </c>
      <c r="D710" s="20">
        <v>44747</v>
      </c>
      <c r="E710" s="21">
        <v>4455</v>
      </c>
      <c r="F710" s="14">
        <v>202207</v>
      </c>
      <c r="G710" s="36" t="s">
        <v>1822</v>
      </c>
      <c r="H710" s="14">
        <v>4455</v>
      </c>
      <c r="I710" s="14">
        <v>7519</v>
      </c>
      <c r="J710" s="14">
        <v>7519</v>
      </c>
      <c r="K710" s="37">
        <v>100</v>
      </c>
      <c r="L710" s="59" t="s">
        <v>2551</v>
      </c>
      <c r="M710" s="63" t="s">
        <v>2554</v>
      </c>
    </row>
    <row r="711" spans="1:13" x14ac:dyDescent="0.2">
      <c r="A711" s="17">
        <v>44745</v>
      </c>
      <c r="B711" s="43">
        <v>143246714</v>
      </c>
      <c r="C711" s="13">
        <v>5540246188200</v>
      </c>
      <c r="D711" s="17">
        <v>44747</v>
      </c>
      <c r="E711" s="18">
        <v>743</v>
      </c>
      <c r="F711" s="14">
        <v>202207</v>
      </c>
      <c r="G711" s="36" t="s">
        <v>1823</v>
      </c>
      <c r="H711" s="14">
        <v>743</v>
      </c>
      <c r="I711" s="14">
        <v>7519</v>
      </c>
      <c r="J711" s="14">
        <v>7519</v>
      </c>
      <c r="K711" s="37">
        <v>100</v>
      </c>
      <c r="L711" s="59" t="s">
        <v>2551</v>
      </c>
      <c r="M711" s="59" t="s">
        <v>2552</v>
      </c>
    </row>
    <row r="712" spans="1:13" x14ac:dyDescent="0.2">
      <c r="A712" s="17">
        <v>44745</v>
      </c>
      <c r="B712" s="43">
        <v>143246715</v>
      </c>
      <c r="C712" s="13">
        <v>5540246172978</v>
      </c>
      <c r="D712" s="17">
        <v>44747</v>
      </c>
      <c r="E712" s="18">
        <v>836</v>
      </c>
      <c r="F712" s="14">
        <v>202207</v>
      </c>
      <c r="G712" s="36" t="s">
        <v>1818</v>
      </c>
      <c r="H712" s="14">
        <v>836</v>
      </c>
      <c r="I712" s="14">
        <v>2924</v>
      </c>
      <c r="J712" s="14">
        <v>2924</v>
      </c>
      <c r="K712" s="37">
        <v>100</v>
      </c>
      <c r="L712" s="59" t="s">
        <v>2551</v>
      </c>
      <c r="M712" s="63" t="s">
        <v>2554</v>
      </c>
    </row>
    <row r="713" spans="1:13" x14ac:dyDescent="0.2">
      <c r="A713" s="17">
        <v>44745</v>
      </c>
      <c r="B713" s="43">
        <v>143246715</v>
      </c>
      <c r="C713" s="13">
        <v>5540246176699</v>
      </c>
      <c r="D713" s="17">
        <v>44747</v>
      </c>
      <c r="E713" s="18">
        <v>2088</v>
      </c>
      <c r="F713" s="14">
        <v>202207</v>
      </c>
      <c r="G713" s="36" t="s">
        <v>1819</v>
      </c>
      <c r="H713" s="14">
        <v>2088</v>
      </c>
      <c r="I713" s="14">
        <v>2924</v>
      </c>
      <c r="J713" s="14">
        <v>2924</v>
      </c>
      <c r="K713" s="37">
        <v>100</v>
      </c>
      <c r="L713" s="59" t="s">
        <v>2551</v>
      </c>
      <c r="M713" s="59" t="s">
        <v>2552</v>
      </c>
    </row>
    <row r="714" spans="1:13" x14ac:dyDescent="0.2">
      <c r="A714" s="20">
        <v>44746</v>
      </c>
      <c r="B714" s="43">
        <v>143246731</v>
      </c>
      <c r="C714" s="13">
        <v>5540246172669</v>
      </c>
      <c r="D714" s="20">
        <v>44748</v>
      </c>
      <c r="E714" s="21">
        <v>140</v>
      </c>
      <c r="F714" s="14">
        <v>202207</v>
      </c>
      <c r="G714" s="36" t="s">
        <v>1816</v>
      </c>
      <c r="H714" s="14">
        <v>140</v>
      </c>
      <c r="I714" s="14">
        <v>256</v>
      </c>
      <c r="J714" s="14">
        <v>256</v>
      </c>
      <c r="K714" s="37">
        <v>100</v>
      </c>
      <c r="L714" s="59" t="s">
        <v>2551</v>
      </c>
      <c r="M714" s="63" t="s">
        <v>2554</v>
      </c>
    </row>
    <row r="715" spans="1:13" x14ac:dyDescent="0.2">
      <c r="A715" s="17">
        <v>44746</v>
      </c>
      <c r="B715" s="43">
        <v>143246731</v>
      </c>
      <c r="C715" s="13">
        <v>5540246188175</v>
      </c>
      <c r="D715" s="17">
        <v>44748</v>
      </c>
      <c r="E715" s="18">
        <v>116</v>
      </c>
      <c r="F715" s="14">
        <v>202207</v>
      </c>
      <c r="G715" s="36" t="s">
        <v>1817</v>
      </c>
      <c r="H715" s="14">
        <v>116</v>
      </c>
      <c r="I715" s="14">
        <v>256</v>
      </c>
      <c r="J715" s="14">
        <v>256</v>
      </c>
      <c r="K715" s="37">
        <v>100</v>
      </c>
      <c r="L715" s="59" t="s">
        <v>2551</v>
      </c>
      <c r="M715" s="59" t="s">
        <v>2552</v>
      </c>
    </row>
    <row r="716" spans="1:13" x14ac:dyDescent="0.2">
      <c r="A716" s="17">
        <v>44746</v>
      </c>
      <c r="B716" s="43">
        <v>143246732</v>
      </c>
      <c r="C716" s="13">
        <v>5540246171933</v>
      </c>
      <c r="D716" s="17">
        <v>44748</v>
      </c>
      <c r="E716" s="18">
        <v>279</v>
      </c>
      <c r="F716" s="14">
        <v>202207</v>
      </c>
      <c r="G716" s="36" t="s">
        <v>1813</v>
      </c>
      <c r="H716" s="14">
        <v>279</v>
      </c>
      <c r="I716" s="14">
        <v>3250</v>
      </c>
      <c r="J716" s="14">
        <v>3250</v>
      </c>
      <c r="K716" s="37">
        <v>100</v>
      </c>
      <c r="L716" s="59" t="s">
        <v>2551</v>
      </c>
      <c r="M716" s="63" t="s">
        <v>2554</v>
      </c>
    </row>
    <row r="717" spans="1:13" x14ac:dyDescent="0.2">
      <c r="A717" s="17">
        <v>44746</v>
      </c>
      <c r="B717" s="43">
        <v>143246732</v>
      </c>
      <c r="C717" s="13">
        <v>5540246187987</v>
      </c>
      <c r="D717" s="17">
        <v>44748</v>
      </c>
      <c r="E717" s="18">
        <v>2228</v>
      </c>
      <c r="F717" s="14">
        <v>202207</v>
      </c>
      <c r="G717" s="36" t="s">
        <v>1814</v>
      </c>
      <c r="H717" s="14">
        <v>2228</v>
      </c>
      <c r="I717" s="14">
        <v>3250</v>
      </c>
      <c r="J717" s="14">
        <v>3250</v>
      </c>
      <c r="K717" s="37">
        <v>100</v>
      </c>
      <c r="L717" s="59" t="s">
        <v>2551</v>
      </c>
      <c r="M717" s="63" t="s">
        <v>2554</v>
      </c>
    </row>
    <row r="718" spans="1:13" x14ac:dyDescent="0.2">
      <c r="A718" s="20">
        <v>44746</v>
      </c>
      <c r="B718" s="43">
        <v>143246732</v>
      </c>
      <c r="C718" s="13">
        <v>5540246188200</v>
      </c>
      <c r="D718" s="20">
        <v>44748</v>
      </c>
      <c r="E718" s="21">
        <v>743</v>
      </c>
      <c r="F718" s="14">
        <v>202207</v>
      </c>
      <c r="G718" s="36" t="s">
        <v>1815</v>
      </c>
      <c r="H718" s="14">
        <v>743</v>
      </c>
      <c r="I718" s="14">
        <v>3250</v>
      </c>
      <c r="J718" s="14">
        <v>3250</v>
      </c>
      <c r="K718" s="37">
        <v>100</v>
      </c>
      <c r="L718" s="59" t="s">
        <v>2551</v>
      </c>
      <c r="M718" s="59" t="s">
        <v>2552</v>
      </c>
    </row>
    <row r="719" spans="1:13" x14ac:dyDescent="0.2">
      <c r="A719" s="17">
        <v>44746</v>
      </c>
      <c r="B719" s="43">
        <v>143246741</v>
      </c>
      <c r="C719" s="13">
        <v>5540246183130</v>
      </c>
      <c r="D719" s="17">
        <v>44753</v>
      </c>
      <c r="E719" s="18">
        <v>1128</v>
      </c>
      <c r="F719" s="14">
        <v>202207</v>
      </c>
      <c r="G719" s="36" t="s">
        <v>1811</v>
      </c>
      <c r="H719" s="14">
        <v>1003</v>
      </c>
      <c r="I719" s="14">
        <v>2089</v>
      </c>
      <c r="J719" s="14">
        <v>1964</v>
      </c>
      <c r="K719" s="37">
        <v>94.016275730014371</v>
      </c>
      <c r="L719" s="59" t="s">
        <v>2551</v>
      </c>
      <c r="M719" s="63" t="s">
        <v>2554</v>
      </c>
    </row>
    <row r="720" spans="1:13" x14ac:dyDescent="0.2">
      <c r="A720" s="20">
        <v>44746</v>
      </c>
      <c r="B720" s="43">
        <v>143246741</v>
      </c>
      <c r="C720" s="13">
        <v>5540246183537</v>
      </c>
      <c r="D720" s="20">
        <v>44753</v>
      </c>
      <c r="E720" s="21">
        <v>961</v>
      </c>
      <c r="F720" s="14">
        <v>202207</v>
      </c>
      <c r="G720" s="36" t="s">
        <v>1812</v>
      </c>
      <c r="H720" s="14">
        <v>961</v>
      </c>
      <c r="I720" s="14">
        <v>2089</v>
      </c>
      <c r="J720" s="14">
        <v>1964</v>
      </c>
      <c r="K720" s="37">
        <v>94.016275730014371</v>
      </c>
      <c r="L720" s="59" t="s">
        <v>2551</v>
      </c>
      <c r="M720" s="59" t="s">
        <v>2552</v>
      </c>
    </row>
    <row r="721" spans="1:13" x14ac:dyDescent="0.2">
      <c r="A721" s="17">
        <v>44746</v>
      </c>
      <c r="B721" s="43">
        <v>143246742</v>
      </c>
      <c r="C721" s="13">
        <v>5540246170256</v>
      </c>
      <c r="D721" s="17">
        <v>44754</v>
      </c>
      <c r="E721" s="18">
        <v>3174</v>
      </c>
      <c r="F721" s="14">
        <v>202207</v>
      </c>
      <c r="G721" s="36" t="s">
        <v>1809</v>
      </c>
      <c r="H721" s="14">
        <v>3174</v>
      </c>
      <c r="I721" s="14">
        <v>3694</v>
      </c>
      <c r="J721" s="14">
        <v>3694</v>
      </c>
      <c r="K721" s="37">
        <v>100</v>
      </c>
      <c r="L721" s="59" t="s">
        <v>2551</v>
      </c>
      <c r="M721" s="63" t="s">
        <v>2554</v>
      </c>
    </row>
    <row r="722" spans="1:13" x14ac:dyDescent="0.2">
      <c r="A722" s="20">
        <v>44746</v>
      </c>
      <c r="B722" s="43">
        <v>143246742</v>
      </c>
      <c r="C722" s="13">
        <v>5540246171888</v>
      </c>
      <c r="D722" s="20">
        <v>44754</v>
      </c>
      <c r="E722" s="21">
        <v>520</v>
      </c>
      <c r="F722" s="14">
        <v>202207</v>
      </c>
      <c r="G722" s="36" t="s">
        <v>1810</v>
      </c>
      <c r="H722" s="14">
        <v>520</v>
      </c>
      <c r="I722" s="14">
        <v>3694</v>
      </c>
      <c r="J722" s="14">
        <v>3694</v>
      </c>
      <c r="K722" s="37">
        <v>100</v>
      </c>
      <c r="L722" s="59" t="s">
        <v>2551</v>
      </c>
      <c r="M722" s="59" t="s">
        <v>2552</v>
      </c>
    </row>
    <row r="723" spans="1:13" x14ac:dyDescent="0.2">
      <c r="A723" s="20">
        <v>44747</v>
      </c>
      <c r="B723" s="43">
        <v>143246755</v>
      </c>
      <c r="C723" s="13">
        <v>5540246172978</v>
      </c>
      <c r="D723" s="20">
        <v>44749</v>
      </c>
      <c r="E723" s="21">
        <v>836</v>
      </c>
      <c r="F723" s="14">
        <v>202207</v>
      </c>
      <c r="G723" s="36" t="s">
        <v>1807</v>
      </c>
      <c r="H723" s="14">
        <v>836</v>
      </c>
      <c r="I723" s="14">
        <v>1184</v>
      </c>
      <c r="J723" s="14">
        <v>1184</v>
      </c>
      <c r="K723" s="37">
        <v>100</v>
      </c>
      <c r="L723" s="59" t="s">
        <v>2551</v>
      </c>
      <c r="M723" s="63" t="s">
        <v>2554</v>
      </c>
    </row>
    <row r="724" spans="1:13" x14ac:dyDescent="0.2">
      <c r="A724" s="20">
        <v>44747</v>
      </c>
      <c r="B724" s="43">
        <v>143246755</v>
      </c>
      <c r="C724" s="13">
        <v>5540246174174</v>
      </c>
      <c r="D724" s="20">
        <v>44749</v>
      </c>
      <c r="E724" s="21">
        <v>348</v>
      </c>
      <c r="F724" s="14">
        <v>202207</v>
      </c>
      <c r="G724" s="36" t="s">
        <v>1808</v>
      </c>
      <c r="H724" s="14">
        <v>348</v>
      </c>
      <c r="I724" s="14">
        <v>1184</v>
      </c>
      <c r="J724" s="14">
        <v>1184</v>
      </c>
      <c r="K724" s="37">
        <v>100</v>
      </c>
      <c r="L724" s="59" t="s">
        <v>2551</v>
      </c>
      <c r="M724" s="59" t="s">
        <v>2552</v>
      </c>
    </row>
    <row r="725" spans="1:13" x14ac:dyDescent="0.2">
      <c r="A725" s="20">
        <v>44747</v>
      </c>
      <c r="B725" s="43">
        <v>143246756</v>
      </c>
      <c r="C725" s="13">
        <v>5540246171933</v>
      </c>
      <c r="D725" s="20">
        <v>44749</v>
      </c>
      <c r="E725" s="21">
        <v>836</v>
      </c>
      <c r="F725" s="14">
        <v>202207</v>
      </c>
      <c r="G725" s="36" t="s">
        <v>1802</v>
      </c>
      <c r="H725" s="14">
        <v>836</v>
      </c>
      <c r="I725" s="14">
        <v>10117</v>
      </c>
      <c r="J725" s="14">
        <v>10117</v>
      </c>
      <c r="K725" s="37">
        <v>100</v>
      </c>
      <c r="L725" s="59" t="s">
        <v>2551</v>
      </c>
      <c r="M725" s="63" t="s">
        <v>2554</v>
      </c>
    </row>
    <row r="726" spans="1:13" x14ac:dyDescent="0.2">
      <c r="A726" s="17">
        <v>44747</v>
      </c>
      <c r="B726" s="43">
        <v>143246756</v>
      </c>
      <c r="C726" s="13">
        <v>5540246176294</v>
      </c>
      <c r="D726" s="17">
        <v>44749</v>
      </c>
      <c r="E726" s="18">
        <v>1485</v>
      </c>
      <c r="F726" s="14">
        <v>202207</v>
      </c>
      <c r="G726" s="36" t="s">
        <v>1803</v>
      </c>
      <c r="H726" s="14">
        <v>1485</v>
      </c>
      <c r="I726" s="14">
        <v>10117</v>
      </c>
      <c r="J726" s="14">
        <v>10117</v>
      </c>
      <c r="K726" s="37">
        <v>100</v>
      </c>
      <c r="L726" s="59" t="s">
        <v>2551</v>
      </c>
      <c r="M726" s="63" t="s">
        <v>2554</v>
      </c>
    </row>
    <row r="727" spans="1:13" x14ac:dyDescent="0.2">
      <c r="A727" s="20">
        <v>44747</v>
      </c>
      <c r="B727" s="43">
        <v>143246756</v>
      </c>
      <c r="C727" s="13">
        <v>5540246176295</v>
      </c>
      <c r="D727" s="20">
        <v>44749</v>
      </c>
      <c r="E727" s="21">
        <v>3712</v>
      </c>
      <c r="F727" s="14">
        <v>202207</v>
      </c>
      <c r="G727" s="36" t="s">
        <v>1804</v>
      </c>
      <c r="H727" s="14">
        <v>3712</v>
      </c>
      <c r="I727" s="14">
        <v>10117</v>
      </c>
      <c r="J727" s="14">
        <v>10117</v>
      </c>
      <c r="K727" s="37">
        <v>100</v>
      </c>
      <c r="L727" s="59" t="s">
        <v>2551</v>
      </c>
      <c r="M727" s="63" t="s">
        <v>2554</v>
      </c>
    </row>
    <row r="728" spans="1:13" x14ac:dyDescent="0.2">
      <c r="A728" s="17">
        <v>44747</v>
      </c>
      <c r="B728" s="43">
        <v>143246756</v>
      </c>
      <c r="C728" s="13">
        <v>5540246187987</v>
      </c>
      <c r="D728" s="17">
        <v>44749</v>
      </c>
      <c r="E728" s="18">
        <v>3341</v>
      </c>
      <c r="F728" s="14">
        <v>202207</v>
      </c>
      <c r="G728" s="36" t="s">
        <v>1805</v>
      </c>
      <c r="H728" s="14">
        <v>3341</v>
      </c>
      <c r="I728" s="14">
        <v>10117</v>
      </c>
      <c r="J728" s="14">
        <v>10117</v>
      </c>
      <c r="K728" s="37">
        <v>100</v>
      </c>
      <c r="L728" s="59" t="s">
        <v>2551</v>
      </c>
      <c r="M728" s="63" t="s">
        <v>2554</v>
      </c>
    </row>
    <row r="729" spans="1:13" x14ac:dyDescent="0.2">
      <c r="A729" s="20">
        <v>44747</v>
      </c>
      <c r="B729" s="43">
        <v>143246756</v>
      </c>
      <c r="C729" s="13">
        <v>5540246188200</v>
      </c>
      <c r="D729" s="20">
        <v>44749</v>
      </c>
      <c r="E729" s="21">
        <v>743</v>
      </c>
      <c r="F729" s="14">
        <v>202207</v>
      </c>
      <c r="G729" s="36" t="s">
        <v>1806</v>
      </c>
      <c r="H729" s="14">
        <v>743</v>
      </c>
      <c r="I729" s="14">
        <v>10117</v>
      </c>
      <c r="J729" s="14">
        <v>10117</v>
      </c>
      <c r="K729" s="37">
        <v>100</v>
      </c>
      <c r="L729" s="59" t="s">
        <v>2551</v>
      </c>
      <c r="M729" s="59" t="s">
        <v>2552</v>
      </c>
    </row>
    <row r="730" spans="1:13" x14ac:dyDescent="0.2">
      <c r="A730" s="17">
        <v>44747</v>
      </c>
      <c r="B730" s="43">
        <v>143246759</v>
      </c>
      <c r="C730" s="13">
        <v>5540246175047</v>
      </c>
      <c r="D730" s="17">
        <v>44754</v>
      </c>
      <c r="E730" s="18">
        <v>418</v>
      </c>
      <c r="F730" s="14">
        <v>202207</v>
      </c>
      <c r="G730" s="36" t="s">
        <v>1799</v>
      </c>
      <c r="H730" s="14">
        <v>418</v>
      </c>
      <c r="I730" s="14">
        <v>1532</v>
      </c>
      <c r="J730" s="14">
        <v>1532</v>
      </c>
      <c r="K730" s="37">
        <v>100</v>
      </c>
      <c r="L730" s="59" t="s">
        <v>2551</v>
      </c>
      <c r="M730" s="63" t="s">
        <v>2554</v>
      </c>
    </row>
    <row r="731" spans="1:13" x14ac:dyDescent="0.2">
      <c r="A731" s="20">
        <v>44747</v>
      </c>
      <c r="B731" s="43">
        <v>143246759</v>
      </c>
      <c r="C731" s="13">
        <v>5540246175049</v>
      </c>
      <c r="D731" s="20">
        <v>44754</v>
      </c>
      <c r="E731" s="21">
        <v>557</v>
      </c>
      <c r="F731" s="14">
        <v>202207</v>
      </c>
      <c r="G731" s="36" t="s">
        <v>1800</v>
      </c>
      <c r="H731" s="14">
        <v>557</v>
      </c>
      <c r="I731" s="14">
        <v>1532</v>
      </c>
      <c r="J731" s="14">
        <v>1532</v>
      </c>
      <c r="K731" s="37">
        <v>100</v>
      </c>
      <c r="L731" s="59" t="s">
        <v>2551</v>
      </c>
      <c r="M731" s="63" t="s">
        <v>2554</v>
      </c>
    </row>
    <row r="732" spans="1:13" x14ac:dyDescent="0.2">
      <c r="A732" s="17">
        <v>44747</v>
      </c>
      <c r="B732" s="43">
        <v>143246759</v>
      </c>
      <c r="C732" s="13">
        <v>5540246175050</v>
      </c>
      <c r="D732" s="17">
        <v>44754</v>
      </c>
      <c r="E732" s="18">
        <v>557</v>
      </c>
      <c r="F732" s="14">
        <v>202207</v>
      </c>
      <c r="G732" s="36" t="s">
        <v>1801</v>
      </c>
      <c r="H732" s="14">
        <v>557</v>
      </c>
      <c r="I732" s="14">
        <v>1532</v>
      </c>
      <c r="J732" s="14">
        <v>1532</v>
      </c>
      <c r="K732" s="37">
        <v>100</v>
      </c>
      <c r="L732" s="59" t="s">
        <v>2551</v>
      </c>
      <c r="M732" s="59" t="s">
        <v>2552</v>
      </c>
    </row>
    <row r="733" spans="1:13" x14ac:dyDescent="0.2">
      <c r="A733" s="20">
        <v>44747</v>
      </c>
      <c r="B733" s="43">
        <v>143246763</v>
      </c>
      <c r="C733" s="13">
        <v>5540246188583</v>
      </c>
      <c r="D733" s="20">
        <v>44752</v>
      </c>
      <c r="E733" s="21">
        <v>2228</v>
      </c>
      <c r="F733" s="14">
        <v>202207</v>
      </c>
      <c r="G733" s="36" t="s">
        <v>1798</v>
      </c>
      <c r="H733" s="14">
        <v>2228</v>
      </c>
      <c r="I733" s="14">
        <v>2228</v>
      </c>
      <c r="J733" s="14">
        <v>2228</v>
      </c>
      <c r="K733" s="37">
        <v>100</v>
      </c>
      <c r="L733" s="59" t="s">
        <v>2551</v>
      </c>
      <c r="M733" s="59" t="s">
        <v>2552</v>
      </c>
    </row>
    <row r="734" spans="1:13" x14ac:dyDescent="0.2">
      <c r="A734" s="17">
        <v>44747</v>
      </c>
      <c r="B734" s="43">
        <v>143246764</v>
      </c>
      <c r="C734" s="13">
        <v>5540246192264</v>
      </c>
      <c r="D734" s="17">
        <v>44775</v>
      </c>
      <c r="E734" s="18">
        <v>1485</v>
      </c>
      <c r="F734" s="14">
        <v>202208</v>
      </c>
      <c r="G734" s="36" t="s">
        <v>1796</v>
      </c>
      <c r="H734" s="14">
        <v>1485</v>
      </c>
      <c r="I734" s="14">
        <v>1782</v>
      </c>
      <c r="J734" s="14">
        <v>1782</v>
      </c>
      <c r="K734" s="37">
        <v>100</v>
      </c>
      <c r="L734" s="59" t="s">
        <v>2551</v>
      </c>
      <c r="M734" s="63" t="s">
        <v>2554</v>
      </c>
    </row>
    <row r="735" spans="1:13" x14ac:dyDescent="0.2">
      <c r="A735" s="20">
        <v>44747</v>
      </c>
      <c r="B735" s="43">
        <v>143246764</v>
      </c>
      <c r="C735" s="13">
        <v>5540246192265</v>
      </c>
      <c r="D735" s="20">
        <v>44775</v>
      </c>
      <c r="E735" s="21">
        <v>297</v>
      </c>
      <c r="F735" s="14">
        <v>202208</v>
      </c>
      <c r="G735" s="36" t="s">
        <v>1797</v>
      </c>
      <c r="H735" s="14">
        <v>297</v>
      </c>
      <c r="I735" s="14">
        <v>1782</v>
      </c>
      <c r="J735" s="14">
        <v>1782</v>
      </c>
      <c r="K735" s="37">
        <v>100</v>
      </c>
      <c r="L735" s="59" t="s">
        <v>2551</v>
      </c>
      <c r="M735" s="59" t="s">
        <v>2552</v>
      </c>
    </row>
    <row r="736" spans="1:13" x14ac:dyDescent="0.2">
      <c r="A736" s="17">
        <v>44747</v>
      </c>
      <c r="B736" s="43">
        <v>143246771</v>
      </c>
      <c r="C736" s="13">
        <v>5540246181061</v>
      </c>
      <c r="D736" s="17">
        <v>44755</v>
      </c>
      <c r="E736" s="18">
        <v>2998</v>
      </c>
      <c r="F736" s="14">
        <v>202207</v>
      </c>
      <c r="G736" s="36" t="s">
        <v>1793</v>
      </c>
      <c r="H736" s="14">
        <v>2998</v>
      </c>
      <c r="I736" s="14">
        <v>7459</v>
      </c>
      <c r="J736" s="14">
        <v>7459</v>
      </c>
      <c r="K736" s="37">
        <v>100</v>
      </c>
      <c r="L736" s="59" t="s">
        <v>2551</v>
      </c>
      <c r="M736" s="63" t="s">
        <v>2554</v>
      </c>
    </row>
    <row r="737" spans="1:13" x14ac:dyDescent="0.2">
      <c r="A737" s="20">
        <v>44747</v>
      </c>
      <c r="B737" s="43">
        <v>143246771</v>
      </c>
      <c r="C737" s="13">
        <v>5540246183547</v>
      </c>
      <c r="D737" s="20">
        <v>44755</v>
      </c>
      <c r="E737" s="21">
        <v>3341</v>
      </c>
      <c r="F737" s="14">
        <v>202207</v>
      </c>
      <c r="G737" s="36" t="s">
        <v>1794</v>
      </c>
      <c r="H737" s="14">
        <v>3341</v>
      </c>
      <c r="I737" s="14">
        <v>7459</v>
      </c>
      <c r="J737" s="14">
        <v>7459</v>
      </c>
      <c r="K737" s="37">
        <v>100</v>
      </c>
      <c r="L737" s="59" t="s">
        <v>2551</v>
      </c>
      <c r="M737" s="63" t="s">
        <v>2554</v>
      </c>
    </row>
    <row r="738" spans="1:13" x14ac:dyDescent="0.2">
      <c r="A738" s="17">
        <v>44747</v>
      </c>
      <c r="B738" s="43">
        <v>143246771</v>
      </c>
      <c r="C738" s="13">
        <v>5540246185278</v>
      </c>
      <c r="D738" s="17">
        <v>44755</v>
      </c>
      <c r="E738" s="18">
        <v>1120</v>
      </c>
      <c r="F738" s="14">
        <v>202207</v>
      </c>
      <c r="G738" s="36" t="s">
        <v>1795</v>
      </c>
      <c r="H738" s="14">
        <v>1120</v>
      </c>
      <c r="I738" s="14">
        <v>7459</v>
      </c>
      <c r="J738" s="14">
        <v>7459</v>
      </c>
      <c r="K738" s="37">
        <v>100</v>
      </c>
      <c r="L738" s="59" t="s">
        <v>2551</v>
      </c>
      <c r="M738" s="59" t="s">
        <v>2552</v>
      </c>
    </row>
    <row r="739" spans="1:13" x14ac:dyDescent="0.2">
      <c r="A739" s="20">
        <v>44747</v>
      </c>
      <c r="B739" s="43">
        <v>143246772</v>
      </c>
      <c r="C739" s="13">
        <v>5540246192907</v>
      </c>
      <c r="D739" s="20">
        <v>44761</v>
      </c>
      <c r="E739" s="21">
        <v>6682</v>
      </c>
      <c r="F739" s="14">
        <v>202207</v>
      </c>
      <c r="G739" s="36" t="s">
        <v>1792</v>
      </c>
      <c r="H739" s="14">
        <v>6682</v>
      </c>
      <c r="I739" s="14">
        <v>6682</v>
      </c>
      <c r="J739" s="14">
        <v>6682</v>
      </c>
      <c r="K739" s="37">
        <v>100</v>
      </c>
      <c r="L739" s="59" t="s">
        <v>2551</v>
      </c>
      <c r="M739" s="59" t="s">
        <v>2552</v>
      </c>
    </row>
    <row r="740" spans="1:13" x14ac:dyDescent="0.2">
      <c r="A740" s="17">
        <v>44747</v>
      </c>
      <c r="B740" s="43">
        <v>143246775</v>
      </c>
      <c r="C740" s="13">
        <v>5540246177132</v>
      </c>
      <c r="D740" s="17">
        <v>44752</v>
      </c>
      <c r="E740" s="18">
        <v>3248</v>
      </c>
      <c r="F740" s="14">
        <v>202207</v>
      </c>
      <c r="G740" s="36" t="s">
        <v>1788</v>
      </c>
      <c r="H740" s="14">
        <v>3248</v>
      </c>
      <c r="I740" s="14">
        <v>22876</v>
      </c>
      <c r="J740" s="14">
        <v>22876</v>
      </c>
      <c r="K740" s="37">
        <v>100</v>
      </c>
      <c r="L740" s="59" t="s">
        <v>2551</v>
      </c>
      <c r="M740" s="63" t="s">
        <v>2554</v>
      </c>
    </row>
    <row r="741" spans="1:13" x14ac:dyDescent="0.2">
      <c r="A741" s="20">
        <v>44747</v>
      </c>
      <c r="B741" s="43">
        <v>143246775</v>
      </c>
      <c r="C741" s="13">
        <v>5540246177133</v>
      </c>
      <c r="D741" s="20">
        <v>44752</v>
      </c>
      <c r="E741" s="21">
        <v>5568</v>
      </c>
      <c r="F741" s="14">
        <v>202207</v>
      </c>
      <c r="G741" s="36" t="s">
        <v>1789</v>
      </c>
      <c r="H741" s="14">
        <v>5568</v>
      </c>
      <c r="I741" s="14">
        <v>22876</v>
      </c>
      <c r="J741" s="14">
        <v>22876</v>
      </c>
      <c r="K741" s="37">
        <v>100</v>
      </c>
      <c r="L741" s="59" t="s">
        <v>2551</v>
      </c>
      <c r="M741" s="63" t="s">
        <v>2554</v>
      </c>
    </row>
    <row r="742" spans="1:13" x14ac:dyDescent="0.2">
      <c r="A742" s="17">
        <v>44747</v>
      </c>
      <c r="B742" s="43">
        <v>143246775</v>
      </c>
      <c r="C742" s="13">
        <v>5540246192148</v>
      </c>
      <c r="D742" s="17">
        <v>44752</v>
      </c>
      <c r="E742" s="18">
        <v>11136</v>
      </c>
      <c r="F742" s="14">
        <v>202207</v>
      </c>
      <c r="G742" s="36" t="s">
        <v>1790</v>
      </c>
      <c r="H742" s="14">
        <v>11136</v>
      </c>
      <c r="I742" s="14">
        <v>22876</v>
      </c>
      <c r="J742" s="14">
        <v>22876</v>
      </c>
      <c r="K742" s="37">
        <v>100</v>
      </c>
      <c r="L742" s="59" t="s">
        <v>2551</v>
      </c>
      <c r="M742" s="63" t="s">
        <v>2554</v>
      </c>
    </row>
    <row r="743" spans="1:13" x14ac:dyDescent="0.2">
      <c r="A743" s="20">
        <v>44747</v>
      </c>
      <c r="B743" s="43">
        <v>143246775</v>
      </c>
      <c r="C743" s="13">
        <v>5540246192518</v>
      </c>
      <c r="D743" s="20">
        <v>44752</v>
      </c>
      <c r="E743" s="21">
        <v>2924</v>
      </c>
      <c r="F743" s="14">
        <v>202207</v>
      </c>
      <c r="G743" s="36" t="s">
        <v>1791</v>
      </c>
      <c r="H743" s="14">
        <v>2924</v>
      </c>
      <c r="I743" s="14">
        <v>22876</v>
      </c>
      <c r="J743" s="14">
        <v>22876</v>
      </c>
      <c r="K743" s="37">
        <v>100</v>
      </c>
      <c r="L743" s="59" t="s">
        <v>2551</v>
      </c>
      <c r="M743" s="59" t="s">
        <v>2552</v>
      </c>
    </row>
    <row r="744" spans="1:13" x14ac:dyDescent="0.2">
      <c r="A744" s="20">
        <v>44747</v>
      </c>
      <c r="B744" s="43">
        <v>143246782</v>
      </c>
      <c r="C744" s="13">
        <v>5540246193316</v>
      </c>
      <c r="D744" s="20">
        <v>44756</v>
      </c>
      <c r="E744" s="21">
        <v>335</v>
      </c>
      <c r="F744" s="14">
        <v>202207</v>
      </c>
      <c r="G744" s="36" t="s">
        <v>1787</v>
      </c>
      <c r="H744" s="14">
        <v>335</v>
      </c>
      <c r="I744" s="14">
        <v>335</v>
      </c>
      <c r="J744" s="14">
        <v>335</v>
      </c>
      <c r="K744" s="37">
        <v>100</v>
      </c>
      <c r="L744" s="59" t="s">
        <v>2551</v>
      </c>
      <c r="M744" s="59" t="s">
        <v>2552</v>
      </c>
    </row>
    <row r="745" spans="1:13" x14ac:dyDescent="0.2">
      <c r="A745" s="20">
        <v>44748</v>
      </c>
      <c r="B745" s="43">
        <v>143246791</v>
      </c>
      <c r="C745" s="13">
        <v>5540246171933</v>
      </c>
      <c r="D745" s="20">
        <v>44752</v>
      </c>
      <c r="E745" s="21">
        <v>1114</v>
      </c>
      <c r="F745" s="14">
        <v>202207</v>
      </c>
      <c r="G745" s="36" t="s">
        <v>1783</v>
      </c>
      <c r="H745" s="14">
        <v>1114</v>
      </c>
      <c r="I745" s="14">
        <v>8539</v>
      </c>
      <c r="J745" s="14">
        <v>8502</v>
      </c>
      <c r="K745" s="37">
        <v>99.566693992270757</v>
      </c>
      <c r="L745" s="59" t="s">
        <v>2551</v>
      </c>
      <c r="M745" s="63" t="s">
        <v>2554</v>
      </c>
    </row>
    <row r="746" spans="1:13" x14ac:dyDescent="0.2">
      <c r="A746" s="20">
        <v>44748</v>
      </c>
      <c r="B746" s="43">
        <v>143246791</v>
      </c>
      <c r="C746" s="13">
        <v>5540246176294</v>
      </c>
      <c r="D746" s="20">
        <v>44752</v>
      </c>
      <c r="E746" s="21">
        <v>1485</v>
      </c>
      <c r="F746" s="14">
        <v>202207</v>
      </c>
      <c r="G746" s="36" t="s">
        <v>1784</v>
      </c>
      <c r="H746" s="14">
        <v>1485</v>
      </c>
      <c r="I746" s="14">
        <v>8539</v>
      </c>
      <c r="J746" s="14">
        <v>8502</v>
      </c>
      <c r="K746" s="37">
        <v>99.566693992270757</v>
      </c>
      <c r="L746" s="59" t="s">
        <v>2551</v>
      </c>
      <c r="M746" s="63" t="s">
        <v>2554</v>
      </c>
    </row>
    <row r="747" spans="1:13" x14ac:dyDescent="0.2">
      <c r="A747" s="17">
        <v>44748</v>
      </c>
      <c r="B747" s="43">
        <v>143246791</v>
      </c>
      <c r="C747" s="13">
        <v>5540246176295</v>
      </c>
      <c r="D747" s="17">
        <v>44752</v>
      </c>
      <c r="E747" s="18">
        <v>4455</v>
      </c>
      <c r="F747" s="14">
        <v>202207</v>
      </c>
      <c r="G747" s="36" t="s">
        <v>1785</v>
      </c>
      <c r="H747" s="14">
        <v>4455</v>
      </c>
      <c r="I747" s="14">
        <v>8539</v>
      </c>
      <c r="J747" s="14">
        <v>8502</v>
      </c>
      <c r="K747" s="37">
        <v>99.566693992270757</v>
      </c>
      <c r="L747" s="59" t="s">
        <v>2551</v>
      </c>
      <c r="M747" s="63" t="s">
        <v>2554</v>
      </c>
    </row>
    <row r="748" spans="1:13" x14ac:dyDescent="0.2">
      <c r="A748" s="20">
        <v>44748</v>
      </c>
      <c r="B748" s="43">
        <v>143246791</v>
      </c>
      <c r="C748" s="13">
        <v>5540246188200</v>
      </c>
      <c r="D748" s="20">
        <v>44752</v>
      </c>
      <c r="E748" s="21">
        <v>1485</v>
      </c>
      <c r="F748" s="14">
        <v>202207</v>
      </c>
      <c r="G748" s="36" t="s">
        <v>1786</v>
      </c>
      <c r="H748" s="14">
        <v>1448</v>
      </c>
      <c r="I748" s="14">
        <v>8539</v>
      </c>
      <c r="J748" s="14">
        <v>8502</v>
      </c>
      <c r="K748" s="37">
        <v>99.566693992270757</v>
      </c>
      <c r="L748" s="59" t="s">
        <v>2551</v>
      </c>
      <c r="M748" s="59" t="s">
        <v>2552</v>
      </c>
    </row>
    <row r="749" spans="1:13" x14ac:dyDescent="0.2">
      <c r="A749" s="20">
        <v>44748</v>
      </c>
      <c r="B749" s="43">
        <v>143246793</v>
      </c>
      <c r="C749" s="13">
        <v>5540246172669</v>
      </c>
      <c r="D749" s="20">
        <v>44752</v>
      </c>
      <c r="E749" s="21">
        <v>279</v>
      </c>
      <c r="F749" s="14">
        <v>202207</v>
      </c>
      <c r="G749" s="36" t="s">
        <v>1780</v>
      </c>
      <c r="H749" s="14">
        <v>279</v>
      </c>
      <c r="I749" s="14">
        <v>859</v>
      </c>
      <c r="J749" s="14">
        <v>859</v>
      </c>
      <c r="K749" s="37">
        <v>100</v>
      </c>
      <c r="L749" s="59" t="s">
        <v>2551</v>
      </c>
      <c r="M749" s="63" t="s">
        <v>2554</v>
      </c>
    </row>
    <row r="750" spans="1:13" x14ac:dyDescent="0.2">
      <c r="A750" s="17">
        <v>44748</v>
      </c>
      <c r="B750" s="43">
        <v>143246793</v>
      </c>
      <c r="C750" s="13">
        <v>5540246174174</v>
      </c>
      <c r="D750" s="17">
        <v>44752</v>
      </c>
      <c r="E750" s="18">
        <v>464</v>
      </c>
      <c r="F750" s="14">
        <v>202207</v>
      </c>
      <c r="G750" s="36" t="s">
        <v>1781</v>
      </c>
      <c r="H750" s="14">
        <v>464</v>
      </c>
      <c r="I750" s="14">
        <v>859</v>
      </c>
      <c r="J750" s="14">
        <v>859</v>
      </c>
      <c r="K750" s="37">
        <v>100</v>
      </c>
      <c r="L750" s="59" t="s">
        <v>2551</v>
      </c>
      <c r="M750" s="63" t="s">
        <v>2554</v>
      </c>
    </row>
    <row r="751" spans="1:13" x14ac:dyDescent="0.2">
      <c r="A751" s="20">
        <v>44748</v>
      </c>
      <c r="B751" s="43">
        <v>143246793</v>
      </c>
      <c r="C751" s="13">
        <v>5540246188175</v>
      </c>
      <c r="D751" s="20">
        <v>44752</v>
      </c>
      <c r="E751" s="21">
        <v>116</v>
      </c>
      <c r="F751" s="14">
        <v>202207</v>
      </c>
      <c r="G751" s="36" t="s">
        <v>1782</v>
      </c>
      <c r="H751" s="14">
        <v>116</v>
      </c>
      <c r="I751" s="14">
        <v>859</v>
      </c>
      <c r="J751" s="14">
        <v>859</v>
      </c>
      <c r="K751" s="37">
        <v>100</v>
      </c>
      <c r="L751" s="59" t="s">
        <v>2551</v>
      </c>
      <c r="M751" s="59" t="s">
        <v>2552</v>
      </c>
    </row>
    <row r="752" spans="1:13" x14ac:dyDescent="0.2">
      <c r="A752" s="20">
        <v>44748</v>
      </c>
      <c r="B752" s="43">
        <v>143246802</v>
      </c>
      <c r="C752" s="13">
        <v>5540246180522</v>
      </c>
      <c r="D752" s="20">
        <v>44752</v>
      </c>
      <c r="E752" s="21">
        <v>557</v>
      </c>
      <c r="F752" s="14">
        <v>202207</v>
      </c>
      <c r="G752" s="36" t="s">
        <v>1779</v>
      </c>
      <c r="H752" s="14">
        <v>557</v>
      </c>
      <c r="I752" s="14">
        <v>557</v>
      </c>
      <c r="J752" s="14">
        <v>557</v>
      </c>
      <c r="K752" s="37">
        <v>100</v>
      </c>
      <c r="L752" s="59" t="s">
        <v>2551</v>
      </c>
      <c r="M752" s="59" t="s">
        <v>2552</v>
      </c>
    </row>
    <row r="753" spans="1:13" x14ac:dyDescent="0.2">
      <c r="A753" s="17">
        <v>44748</v>
      </c>
      <c r="B753" s="43">
        <v>143246803</v>
      </c>
      <c r="C753" s="13">
        <v>5540246180522</v>
      </c>
      <c r="D753" s="17">
        <v>44762</v>
      </c>
      <c r="E753" s="18">
        <v>891</v>
      </c>
      <c r="F753" s="14">
        <v>202207</v>
      </c>
      <c r="G753" s="36" t="s">
        <v>1778</v>
      </c>
      <c r="H753" s="14">
        <v>891</v>
      </c>
      <c r="I753" s="14">
        <v>891</v>
      </c>
      <c r="J753" s="14">
        <v>891</v>
      </c>
      <c r="K753" s="37">
        <v>100</v>
      </c>
      <c r="L753" s="59" t="s">
        <v>2551</v>
      </c>
      <c r="M753" s="59" t="s">
        <v>2552</v>
      </c>
    </row>
    <row r="754" spans="1:13" x14ac:dyDescent="0.2">
      <c r="A754" s="17">
        <v>44749</v>
      </c>
      <c r="B754" s="43">
        <v>143246815</v>
      </c>
      <c r="C754" s="13">
        <v>5540246171933</v>
      </c>
      <c r="D754" s="17">
        <v>44753</v>
      </c>
      <c r="E754" s="18">
        <v>557</v>
      </c>
      <c r="F754" s="14">
        <v>202207</v>
      </c>
      <c r="G754" s="36" t="s">
        <v>1775</v>
      </c>
      <c r="H754" s="14">
        <v>557</v>
      </c>
      <c r="I754" s="14">
        <v>4270</v>
      </c>
      <c r="J754" s="14">
        <v>4270</v>
      </c>
      <c r="K754" s="37">
        <v>100</v>
      </c>
      <c r="L754" s="59" t="s">
        <v>2551</v>
      </c>
      <c r="M754" s="63" t="s">
        <v>2554</v>
      </c>
    </row>
    <row r="755" spans="1:13" x14ac:dyDescent="0.2">
      <c r="A755" s="20">
        <v>44749</v>
      </c>
      <c r="B755" s="43">
        <v>143246815</v>
      </c>
      <c r="C755" s="13">
        <v>5540246187987</v>
      </c>
      <c r="D755" s="20">
        <v>44753</v>
      </c>
      <c r="E755" s="21">
        <v>2228</v>
      </c>
      <c r="F755" s="14">
        <v>202207</v>
      </c>
      <c r="G755" s="36" t="s">
        <v>1776</v>
      </c>
      <c r="H755" s="14">
        <v>2228</v>
      </c>
      <c r="I755" s="14">
        <v>4270</v>
      </c>
      <c r="J755" s="14">
        <v>4270</v>
      </c>
      <c r="K755" s="37">
        <v>100</v>
      </c>
      <c r="L755" s="59" t="s">
        <v>2551</v>
      </c>
      <c r="M755" s="63" t="s">
        <v>2554</v>
      </c>
    </row>
    <row r="756" spans="1:13" x14ac:dyDescent="0.2">
      <c r="A756" s="17">
        <v>44749</v>
      </c>
      <c r="B756" s="43">
        <v>143246815</v>
      </c>
      <c r="C756" s="13">
        <v>5540246188200</v>
      </c>
      <c r="D756" s="17">
        <v>44753</v>
      </c>
      <c r="E756" s="18">
        <v>1485</v>
      </c>
      <c r="F756" s="14">
        <v>202207</v>
      </c>
      <c r="G756" s="36" t="s">
        <v>1777</v>
      </c>
      <c r="H756" s="14">
        <v>1485</v>
      </c>
      <c r="I756" s="14">
        <v>4270</v>
      </c>
      <c r="J756" s="14">
        <v>4270</v>
      </c>
      <c r="K756" s="37">
        <v>100</v>
      </c>
      <c r="L756" s="59" t="s">
        <v>2551</v>
      </c>
      <c r="M756" s="59" t="s">
        <v>2552</v>
      </c>
    </row>
    <row r="757" spans="1:13" x14ac:dyDescent="0.2">
      <c r="A757" s="17">
        <v>44749</v>
      </c>
      <c r="B757" s="43">
        <v>143246816</v>
      </c>
      <c r="C757" s="13">
        <v>5540246172539</v>
      </c>
      <c r="D757" s="17">
        <v>44753</v>
      </c>
      <c r="E757" s="18">
        <v>47</v>
      </c>
      <c r="F757" s="14">
        <v>202207</v>
      </c>
      <c r="G757" s="36" t="s">
        <v>1769</v>
      </c>
      <c r="H757" s="14">
        <v>47</v>
      </c>
      <c r="I757" s="14">
        <v>12734</v>
      </c>
      <c r="J757" s="14">
        <v>12734</v>
      </c>
      <c r="K757" s="37">
        <v>100</v>
      </c>
      <c r="L757" s="59" t="s">
        <v>2551</v>
      </c>
      <c r="M757" s="63" t="s">
        <v>2554</v>
      </c>
    </row>
    <row r="758" spans="1:13" x14ac:dyDescent="0.2">
      <c r="A758" s="20">
        <v>44749</v>
      </c>
      <c r="B758" s="43">
        <v>143246816</v>
      </c>
      <c r="C758" s="13">
        <v>5540246172669</v>
      </c>
      <c r="D758" s="20">
        <v>44753</v>
      </c>
      <c r="E758" s="21">
        <v>279</v>
      </c>
      <c r="F758" s="14">
        <v>202207</v>
      </c>
      <c r="G758" s="36" t="s">
        <v>1770</v>
      </c>
      <c r="H758" s="14">
        <v>279</v>
      </c>
      <c r="I758" s="14">
        <v>12734</v>
      </c>
      <c r="J758" s="14">
        <v>12734</v>
      </c>
      <c r="K758" s="37">
        <v>100</v>
      </c>
      <c r="L758" s="59" t="s">
        <v>2551</v>
      </c>
      <c r="M758" s="63" t="s">
        <v>2554</v>
      </c>
    </row>
    <row r="759" spans="1:13" x14ac:dyDescent="0.2">
      <c r="A759" s="17">
        <v>44749</v>
      </c>
      <c r="B759" s="43">
        <v>143246816</v>
      </c>
      <c r="C759" s="13">
        <v>5540246172978</v>
      </c>
      <c r="D759" s="17">
        <v>44753</v>
      </c>
      <c r="E759" s="18">
        <v>1671</v>
      </c>
      <c r="F759" s="14">
        <v>202207</v>
      </c>
      <c r="G759" s="36" t="s">
        <v>1771</v>
      </c>
      <c r="H759" s="14">
        <v>1671</v>
      </c>
      <c r="I759" s="14">
        <v>12734</v>
      </c>
      <c r="J759" s="14">
        <v>12734</v>
      </c>
      <c r="K759" s="37">
        <v>100</v>
      </c>
      <c r="L759" s="59" t="s">
        <v>2551</v>
      </c>
      <c r="M759" s="63" t="s">
        <v>2554</v>
      </c>
    </row>
    <row r="760" spans="1:13" x14ac:dyDescent="0.2">
      <c r="A760" s="17">
        <v>44749</v>
      </c>
      <c r="B760" s="43">
        <v>143246816</v>
      </c>
      <c r="C760" s="13">
        <v>5540246174174</v>
      </c>
      <c r="D760" s="17">
        <v>44753</v>
      </c>
      <c r="E760" s="18">
        <v>464</v>
      </c>
      <c r="F760" s="14">
        <v>202207</v>
      </c>
      <c r="G760" s="36" t="s">
        <v>1772</v>
      </c>
      <c r="H760" s="14">
        <v>464</v>
      </c>
      <c r="I760" s="14">
        <v>12734</v>
      </c>
      <c r="J760" s="14">
        <v>12734</v>
      </c>
      <c r="K760" s="37">
        <v>100</v>
      </c>
      <c r="L760" s="59" t="s">
        <v>2551</v>
      </c>
      <c r="M760" s="63" t="s">
        <v>2554</v>
      </c>
    </row>
    <row r="761" spans="1:13" x14ac:dyDescent="0.2">
      <c r="A761" s="17">
        <v>44749</v>
      </c>
      <c r="B761" s="43">
        <v>143246816</v>
      </c>
      <c r="C761" s="13">
        <v>5540246176699</v>
      </c>
      <c r="D761" s="17">
        <v>44753</v>
      </c>
      <c r="E761" s="18">
        <v>6264</v>
      </c>
      <c r="F761" s="14">
        <v>202207</v>
      </c>
      <c r="G761" s="36" t="s">
        <v>1773</v>
      </c>
      <c r="H761" s="14">
        <v>6264</v>
      </c>
      <c r="I761" s="14">
        <v>12734</v>
      </c>
      <c r="J761" s="14">
        <v>12734</v>
      </c>
      <c r="K761" s="37">
        <v>100</v>
      </c>
      <c r="L761" s="59" t="s">
        <v>2551</v>
      </c>
      <c r="M761" s="63" t="s">
        <v>2554</v>
      </c>
    </row>
    <row r="762" spans="1:13" x14ac:dyDescent="0.2">
      <c r="A762" s="20">
        <v>44749</v>
      </c>
      <c r="B762" s="43">
        <v>143246816</v>
      </c>
      <c r="C762" s="13">
        <v>5540246192102</v>
      </c>
      <c r="D762" s="20">
        <v>44753</v>
      </c>
      <c r="E762" s="21">
        <v>4009</v>
      </c>
      <c r="F762" s="14">
        <v>202207</v>
      </c>
      <c r="G762" s="36" t="s">
        <v>1774</v>
      </c>
      <c r="H762" s="14">
        <v>4009</v>
      </c>
      <c r="I762" s="14">
        <v>12734</v>
      </c>
      <c r="J762" s="14">
        <v>12734</v>
      </c>
      <c r="K762" s="37">
        <v>100</v>
      </c>
      <c r="L762" s="59" t="s">
        <v>2551</v>
      </c>
      <c r="M762" s="59" t="s">
        <v>2552</v>
      </c>
    </row>
    <row r="763" spans="1:13" x14ac:dyDescent="0.2">
      <c r="A763" s="20">
        <v>44749</v>
      </c>
      <c r="B763" s="43">
        <v>143246818</v>
      </c>
      <c r="C763" s="13">
        <v>5540246173906</v>
      </c>
      <c r="D763" s="20">
        <v>44760</v>
      </c>
      <c r="E763" s="21">
        <v>2450</v>
      </c>
      <c r="F763" s="14">
        <v>202207</v>
      </c>
      <c r="G763" s="36" t="s">
        <v>1767</v>
      </c>
      <c r="H763" s="14">
        <v>2450</v>
      </c>
      <c r="I763" s="14">
        <v>13141</v>
      </c>
      <c r="J763" s="14">
        <v>13141</v>
      </c>
      <c r="K763" s="37">
        <v>100</v>
      </c>
      <c r="L763" s="59" t="s">
        <v>2551</v>
      </c>
      <c r="M763" s="63" t="s">
        <v>2554</v>
      </c>
    </row>
    <row r="764" spans="1:13" x14ac:dyDescent="0.2">
      <c r="A764" s="17">
        <v>44749</v>
      </c>
      <c r="B764" s="43">
        <v>143246818</v>
      </c>
      <c r="C764" s="13">
        <v>5540246181016</v>
      </c>
      <c r="D764" s="17">
        <v>44760</v>
      </c>
      <c r="E764" s="18">
        <v>10691</v>
      </c>
      <c r="F764" s="14">
        <v>202207</v>
      </c>
      <c r="G764" s="36" t="s">
        <v>1768</v>
      </c>
      <c r="H764" s="14">
        <v>10691</v>
      </c>
      <c r="I764" s="14">
        <v>13141</v>
      </c>
      <c r="J764" s="14">
        <v>13141</v>
      </c>
      <c r="K764" s="37">
        <v>100</v>
      </c>
      <c r="L764" s="59" t="s">
        <v>2551</v>
      </c>
      <c r="M764" s="59" t="s">
        <v>2552</v>
      </c>
    </row>
    <row r="765" spans="1:13" x14ac:dyDescent="0.2">
      <c r="A765" s="17">
        <v>44749</v>
      </c>
      <c r="B765" s="43">
        <v>143246822</v>
      </c>
      <c r="C765" s="13">
        <v>5540246174095</v>
      </c>
      <c r="D765" s="17">
        <v>44756</v>
      </c>
      <c r="E765" s="18">
        <v>70</v>
      </c>
      <c r="F765" s="14">
        <v>202207</v>
      </c>
      <c r="G765" s="36" t="s">
        <v>1763</v>
      </c>
      <c r="H765" s="14">
        <v>70</v>
      </c>
      <c r="I765" s="14">
        <v>1742</v>
      </c>
      <c r="J765" s="14">
        <v>1742</v>
      </c>
      <c r="K765" s="37">
        <v>100</v>
      </c>
      <c r="L765" s="59" t="s">
        <v>2551</v>
      </c>
      <c r="M765" s="63" t="s">
        <v>2554</v>
      </c>
    </row>
    <row r="766" spans="1:13" x14ac:dyDescent="0.2">
      <c r="A766" s="20">
        <v>44749</v>
      </c>
      <c r="B766" s="43">
        <v>143246822</v>
      </c>
      <c r="C766" s="13">
        <v>5540246175049</v>
      </c>
      <c r="D766" s="20">
        <v>44756</v>
      </c>
      <c r="E766" s="21">
        <v>836</v>
      </c>
      <c r="F766" s="14">
        <v>202207</v>
      </c>
      <c r="G766" s="36" t="s">
        <v>1764</v>
      </c>
      <c r="H766" s="14">
        <v>836</v>
      </c>
      <c r="I766" s="14">
        <v>1742</v>
      </c>
      <c r="J766" s="14">
        <v>1742</v>
      </c>
      <c r="K766" s="37">
        <v>100</v>
      </c>
      <c r="L766" s="59" t="s">
        <v>2551</v>
      </c>
      <c r="M766" s="63" t="s">
        <v>2554</v>
      </c>
    </row>
    <row r="767" spans="1:13" x14ac:dyDescent="0.2">
      <c r="A767" s="17">
        <v>44749</v>
      </c>
      <c r="B767" s="43">
        <v>143246822</v>
      </c>
      <c r="C767" s="13">
        <v>5540246175050</v>
      </c>
      <c r="D767" s="17">
        <v>44756</v>
      </c>
      <c r="E767" s="18">
        <v>557</v>
      </c>
      <c r="F767" s="14">
        <v>202207</v>
      </c>
      <c r="G767" s="36" t="s">
        <v>1765</v>
      </c>
      <c r="H767" s="14">
        <v>557</v>
      </c>
      <c r="I767" s="14">
        <v>1742</v>
      </c>
      <c r="J767" s="14">
        <v>1742</v>
      </c>
      <c r="K767" s="37">
        <v>100</v>
      </c>
      <c r="L767" s="59" t="s">
        <v>2551</v>
      </c>
      <c r="M767" s="63" t="s">
        <v>2554</v>
      </c>
    </row>
    <row r="768" spans="1:13" x14ac:dyDescent="0.2">
      <c r="A768" s="20">
        <v>44749</v>
      </c>
      <c r="B768" s="43">
        <v>143246822</v>
      </c>
      <c r="C768" s="13">
        <v>5540246190743</v>
      </c>
      <c r="D768" s="20">
        <v>44756</v>
      </c>
      <c r="E768" s="21">
        <v>279</v>
      </c>
      <c r="F768" s="14">
        <v>202207</v>
      </c>
      <c r="G768" s="36" t="s">
        <v>1766</v>
      </c>
      <c r="H768" s="14">
        <v>279</v>
      </c>
      <c r="I768" s="14">
        <v>1742</v>
      </c>
      <c r="J768" s="14">
        <v>1742</v>
      </c>
      <c r="K768" s="37">
        <v>100</v>
      </c>
      <c r="L768" s="59" t="s">
        <v>2551</v>
      </c>
      <c r="M768" s="59" t="s">
        <v>2552</v>
      </c>
    </row>
    <row r="769" spans="1:13" x14ac:dyDescent="0.2">
      <c r="A769" s="20">
        <v>44749</v>
      </c>
      <c r="B769" s="43">
        <v>143246823</v>
      </c>
      <c r="C769" s="13">
        <v>5540246176699</v>
      </c>
      <c r="D769" s="20">
        <v>44749</v>
      </c>
      <c r="E769" s="21">
        <v>5012</v>
      </c>
      <c r="F769" s="14">
        <v>202207</v>
      </c>
      <c r="G769" s="36" t="s">
        <v>1762</v>
      </c>
      <c r="H769" s="14">
        <v>5012</v>
      </c>
      <c r="I769" s="14">
        <v>5012</v>
      </c>
      <c r="J769" s="14">
        <v>5012</v>
      </c>
      <c r="K769" s="37">
        <v>100</v>
      </c>
      <c r="L769" s="59" t="s">
        <v>2551</v>
      </c>
      <c r="M769" s="59" t="s">
        <v>2552</v>
      </c>
    </row>
    <row r="770" spans="1:13" x14ac:dyDescent="0.2">
      <c r="A770" s="20">
        <v>44749</v>
      </c>
      <c r="B770" s="43">
        <v>143246827</v>
      </c>
      <c r="C770" s="13">
        <v>5540246171759</v>
      </c>
      <c r="D770" s="20">
        <v>44754</v>
      </c>
      <c r="E770" s="21">
        <v>1253</v>
      </c>
      <c r="F770" s="14">
        <v>202207</v>
      </c>
      <c r="G770" s="36" t="s">
        <v>1759</v>
      </c>
      <c r="H770" s="14">
        <v>1253</v>
      </c>
      <c r="I770" s="14">
        <v>40647</v>
      </c>
      <c r="J770" s="14">
        <v>40647</v>
      </c>
      <c r="K770" s="37">
        <v>100</v>
      </c>
      <c r="L770" s="59" t="s">
        <v>2551</v>
      </c>
      <c r="M770" s="63" t="s">
        <v>2554</v>
      </c>
    </row>
    <row r="771" spans="1:13" x14ac:dyDescent="0.2">
      <c r="A771" s="17">
        <v>44749</v>
      </c>
      <c r="B771" s="43">
        <v>143246827</v>
      </c>
      <c r="C771" s="13">
        <v>5540246192148</v>
      </c>
      <c r="D771" s="17">
        <v>44754</v>
      </c>
      <c r="E771" s="18">
        <v>30624</v>
      </c>
      <c r="F771" s="14">
        <v>202207</v>
      </c>
      <c r="G771" s="36" t="s">
        <v>1760</v>
      </c>
      <c r="H771" s="14">
        <v>30624</v>
      </c>
      <c r="I771" s="14">
        <v>40647</v>
      </c>
      <c r="J771" s="14">
        <v>40647</v>
      </c>
      <c r="K771" s="37">
        <v>100</v>
      </c>
      <c r="L771" s="59" t="s">
        <v>2551</v>
      </c>
      <c r="M771" s="63" t="s">
        <v>2554</v>
      </c>
    </row>
    <row r="772" spans="1:13" x14ac:dyDescent="0.2">
      <c r="A772" s="20">
        <v>44749</v>
      </c>
      <c r="B772" s="43">
        <v>143246827</v>
      </c>
      <c r="C772" s="13">
        <v>5540246192518</v>
      </c>
      <c r="D772" s="20">
        <v>44754</v>
      </c>
      <c r="E772" s="21">
        <v>8770</v>
      </c>
      <c r="F772" s="14">
        <v>202207</v>
      </c>
      <c r="G772" s="36" t="s">
        <v>1761</v>
      </c>
      <c r="H772" s="14">
        <v>8770</v>
      </c>
      <c r="I772" s="14">
        <v>40647</v>
      </c>
      <c r="J772" s="14">
        <v>40647</v>
      </c>
      <c r="K772" s="37">
        <v>100</v>
      </c>
      <c r="L772" s="59" t="s">
        <v>2551</v>
      </c>
      <c r="M772" s="59" t="s">
        <v>2552</v>
      </c>
    </row>
    <row r="773" spans="1:13" x14ac:dyDescent="0.2">
      <c r="A773" s="17">
        <v>44752</v>
      </c>
      <c r="B773" s="43">
        <v>143256847</v>
      </c>
      <c r="C773" s="13">
        <v>5540246172978</v>
      </c>
      <c r="D773" s="17">
        <v>44754</v>
      </c>
      <c r="E773" s="18">
        <v>418</v>
      </c>
      <c r="F773" s="14">
        <v>202207</v>
      </c>
      <c r="G773" s="36" t="s">
        <v>1757</v>
      </c>
      <c r="H773" s="14">
        <v>251</v>
      </c>
      <c r="I773" s="14">
        <v>534</v>
      </c>
      <c r="J773" s="14">
        <v>367</v>
      </c>
      <c r="K773" s="37">
        <v>68.726591760299627</v>
      </c>
      <c r="L773" s="59" t="s">
        <v>2551</v>
      </c>
      <c r="M773" s="63" t="s">
        <v>2554</v>
      </c>
    </row>
    <row r="774" spans="1:13" x14ac:dyDescent="0.2">
      <c r="A774" s="17">
        <v>44752</v>
      </c>
      <c r="B774" s="43">
        <v>143256847</v>
      </c>
      <c r="C774" s="13">
        <v>5540246188175</v>
      </c>
      <c r="D774" s="17">
        <v>44754</v>
      </c>
      <c r="E774" s="18">
        <v>116</v>
      </c>
      <c r="F774" s="14">
        <v>202207</v>
      </c>
      <c r="G774" s="36" t="s">
        <v>1758</v>
      </c>
      <c r="H774" s="14">
        <v>116</v>
      </c>
      <c r="I774" s="14">
        <v>534</v>
      </c>
      <c r="J774" s="14">
        <v>367</v>
      </c>
      <c r="K774" s="37">
        <v>68.726591760299627</v>
      </c>
      <c r="L774" s="59" t="s">
        <v>2551</v>
      </c>
      <c r="M774" s="59" t="s">
        <v>2552</v>
      </c>
    </row>
    <row r="775" spans="1:13" x14ac:dyDescent="0.2">
      <c r="A775" s="20">
        <v>44753</v>
      </c>
      <c r="B775" s="43">
        <v>143256866</v>
      </c>
      <c r="C775" s="13">
        <v>5540246183130</v>
      </c>
      <c r="D775" s="20">
        <v>44760</v>
      </c>
      <c r="E775" s="21">
        <v>1692</v>
      </c>
      <c r="F775" s="14">
        <v>202207</v>
      </c>
      <c r="G775" s="36" t="s">
        <v>1756</v>
      </c>
      <c r="H775" s="14">
        <v>1692</v>
      </c>
      <c r="I775" s="14">
        <v>1692</v>
      </c>
      <c r="J775" s="14">
        <v>1692</v>
      </c>
      <c r="K775" s="37">
        <v>100</v>
      </c>
      <c r="L775" s="59" t="s">
        <v>2551</v>
      </c>
      <c r="M775" s="59" t="s">
        <v>2552</v>
      </c>
    </row>
    <row r="776" spans="1:13" x14ac:dyDescent="0.2">
      <c r="A776" s="17">
        <v>44753</v>
      </c>
      <c r="B776" s="43">
        <v>143256870</v>
      </c>
      <c r="C776" s="13">
        <v>5540246185429</v>
      </c>
      <c r="D776" s="17">
        <v>44756</v>
      </c>
      <c r="E776" s="18">
        <v>84</v>
      </c>
      <c r="F776" s="14">
        <v>202207</v>
      </c>
      <c r="G776" s="36" t="s">
        <v>1755</v>
      </c>
      <c r="H776" s="14">
        <v>84</v>
      </c>
      <c r="I776" s="14">
        <v>84</v>
      </c>
      <c r="J776" s="14">
        <v>84</v>
      </c>
      <c r="K776" s="37">
        <v>100</v>
      </c>
      <c r="L776" s="59" t="s">
        <v>2551</v>
      </c>
      <c r="M776" s="59" t="s">
        <v>2552</v>
      </c>
    </row>
    <row r="777" spans="1:13" x14ac:dyDescent="0.2">
      <c r="A777" s="20">
        <v>44754</v>
      </c>
      <c r="B777" s="43">
        <v>143256876</v>
      </c>
      <c r="C777" s="13">
        <v>5540246176295</v>
      </c>
      <c r="D777" s="20">
        <v>44756</v>
      </c>
      <c r="E777" s="21">
        <v>4455</v>
      </c>
      <c r="F777" s="14">
        <v>202207</v>
      </c>
      <c r="G777" s="36" t="s">
        <v>1752</v>
      </c>
      <c r="H777" s="14">
        <v>4455</v>
      </c>
      <c r="I777" s="14">
        <v>6572</v>
      </c>
      <c r="J777" s="14">
        <v>6572</v>
      </c>
      <c r="K777" s="37">
        <v>100</v>
      </c>
      <c r="L777" s="59" t="s">
        <v>2551</v>
      </c>
      <c r="M777" s="63" t="s">
        <v>2554</v>
      </c>
    </row>
    <row r="778" spans="1:13" x14ac:dyDescent="0.2">
      <c r="A778" s="17">
        <v>44754</v>
      </c>
      <c r="B778" s="43">
        <v>143256876</v>
      </c>
      <c r="C778" s="13">
        <v>5540246187987</v>
      </c>
      <c r="D778" s="17">
        <v>44756</v>
      </c>
      <c r="E778" s="18">
        <v>1671</v>
      </c>
      <c r="F778" s="14">
        <v>202207</v>
      </c>
      <c r="G778" s="36" t="s">
        <v>1753</v>
      </c>
      <c r="H778" s="14">
        <v>1671</v>
      </c>
      <c r="I778" s="14">
        <v>6572</v>
      </c>
      <c r="J778" s="14">
        <v>6572</v>
      </c>
      <c r="K778" s="37">
        <v>100</v>
      </c>
      <c r="L778" s="59" t="s">
        <v>2551</v>
      </c>
      <c r="M778" s="63" t="s">
        <v>2554</v>
      </c>
    </row>
    <row r="779" spans="1:13" x14ac:dyDescent="0.2">
      <c r="A779" s="20">
        <v>44754</v>
      </c>
      <c r="B779" s="43">
        <v>143256876</v>
      </c>
      <c r="C779" s="13">
        <v>5540246188200</v>
      </c>
      <c r="D779" s="20">
        <v>44756</v>
      </c>
      <c r="E779" s="21">
        <v>446</v>
      </c>
      <c r="F779" s="14">
        <v>202207</v>
      </c>
      <c r="G779" s="36" t="s">
        <v>1754</v>
      </c>
      <c r="H779" s="14">
        <v>446</v>
      </c>
      <c r="I779" s="14">
        <v>6572</v>
      </c>
      <c r="J779" s="14">
        <v>6572</v>
      </c>
      <c r="K779" s="37">
        <v>100</v>
      </c>
      <c r="L779" s="59" t="s">
        <v>2551</v>
      </c>
      <c r="M779" s="59" t="s">
        <v>2552</v>
      </c>
    </row>
    <row r="780" spans="1:13" x14ac:dyDescent="0.2">
      <c r="A780" s="17">
        <v>44754</v>
      </c>
      <c r="B780" s="43">
        <v>143256877</v>
      </c>
      <c r="C780" s="13">
        <v>5540246172978</v>
      </c>
      <c r="D780" s="17">
        <v>44756</v>
      </c>
      <c r="E780" s="18">
        <v>1671</v>
      </c>
      <c r="F780" s="14">
        <v>202207</v>
      </c>
      <c r="G780" s="36" t="s">
        <v>1750</v>
      </c>
      <c r="H780" s="14">
        <v>1671</v>
      </c>
      <c r="I780" s="14">
        <v>4803</v>
      </c>
      <c r="J780" s="14">
        <v>4803</v>
      </c>
      <c r="K780" s="37">
        <v>100</v>
      </c>
      <c r="L780" s="59" t="s">
        <v>2551</v>
      </c>
      <c r="M780" s="63" t="s">
        <v>2554</v>
      </c>
    </row>
    <row r="781" spans="1:13" x14ac:dyDescent="0.2">
      <c r="A781" s="20">
        <v>44754</v>
      </c>
      <c r="B781" s="43">
        <v>143256877</v>
      </c>
      <c r="C781" s="13">
        <v>5540246176699</v>
      </c>
      <c r="D781" s="20">
        <v>44756</v>
      </c>
      <c r="E781" s="21">
        <v>3132</v>
      </c>
      <c r="F781" s="14">
        <v>202207</v>
      </c>
      <c r="G781" s="36" t="s">
        <v>1751</v>
      </c>
      <c r="H781" s="14">
        <v>3132</v>
      </c>
      <c r="I781" s="14">
        <v>4803</v>
      </c>
      <c r="J781" s="14">
        <v>4803</v>
      </c>
      <c r="K781" s="37">
        <v>100</v>
      </c>
      <c r="L781" s="59" t="s">
        <v>2551</v>
      </c>
      <c r="M781" s="59" t="s">
        <v>2552</v>
      </c>
    </row>
    <row r="782" spans="1:13" x14ac:dyDescent="0.2">
      <c r="A782" s="17">
        <v>44754</v>
      </c>
      <c r="B782" s="43">
        <v>143256891</v>
      </c>
      <c r="C782" s="13">
        <v>5540246194478</v>
      </c>
      <c r="D782" s="17">
        <v>44817</v>
      </c>
      <c r="E782" s="18">
        <v>1225</v>
      </c>
      <c r="F782" s="14">
        <v>202209</v>
      </c>
      <c r="G782" s="36" t="s">
        <v>1749</v>
      </c>
      <c r="H782" s="14">
        <v>1225</v>
      </c>
      <c r="I782" s="14">
        <v>1225</v>
      </c>
      <c r="J782" s="14">
        <v>1225</v>
      </c>
      <c r="K782" s="37">
        <v>100</v>
      </c>
      <c r="L782" s="59" t="s">
        <v>2551</v>
      </c>
      <c r="M782" s="59" t="s">
        <v>2552</v>
      </c>
    </row>
    <row r="783" spans="1:13" x14ac:dyDescent="0.2">
      <c r="A783" s="20">
        <v>44755</v>
      </c>
      <c r="B783" s="43">
        <v>143256898</v>
      </c>
      <c r="C783" s="13">
        <v>5540246187987</v>
      </c>
      <c r="D783" s="20">
        <v>44759</v>
      </c>
      <c r="E783" s="21">
        <v>1671</v>
      </c>
      <c r="F783" s="14">
        <v>202207</v>
      </c>
      <c r="G783" s="36" t="s">
        <v>1747</v>
      </c>
      <c r="H783" s="14">
        <v>1671</v>
      </c>
      <c r="I783" s="14">
        <v>2414</v>
      </c>
      <c r="J783" s="14">
        <v>2414</v>
      </c>
      <c r="K783" s="37">
        <v>100</v>
      </c>
      <c r="L783" s="59" t="s">
        <v>2551</v>
      </c>
      <c r="M783" s="63" t="s">
        <v>2554</v>
      </c>
    </row>
    <row r="784" spans="1:13" x14ac:dyDescent="0.2">
      <c r="A784" s="17">
        <v>44755</v>
      </c>
      <c r="B784" s="43">
        <v>143256898</v>
      </c>
      <c r="C784" s="13">
        <v>5540246188200</v>
      </c>
      <c r="D784" s="17">
        <v>44759</v>
      </c>
      <c r="E784" s="18">
        <v>743</v>
      </c>
      <c r="F784" s="14">
        <v>202207</v>
      </c>
      <c r="G784" s="36" t="s">
        <v>1748</v>
      </c>
      <c r="H784" s="14">
        <v>743</v>
      </c>
      <c r="I784" s="14">
        <v>2414</v>
      </c>
      <c r="J784" s="14">
        <v>2414</v>
      </c>
      <c r="K784" s="37">
        <v>100</v>
      </c>
      <c r="L784" s="59" t="s">
        <v>2551</v>
      </c>
      <c r="M784" s="59" t="s">
        <v>2552</v>
      </c>
    </row>
    <row r="785" spans="1:13" x14ac:dyDescent="0.2">
      <c r="A785" s="20">
        <v>44755</v>
      </c>
      <c r="B785" s="43">
        <v>143256899</v>
      </c>
      <c r="C785" s="13">
        <v>5540246188175</v>
      </c>
      <c r="D785" s="20">
        <v>44759</v>
      </c>
      <c r="E785" s="21">
        <v>116</v>
      </c>
      <c r="F785" s="14">
        <v>202207</v>
      </c>
      <c r="G785" s="36" t="s">
        <v>1746</v>
      </c>
      <c r="H785" s="14">
        <v>116</v>
      </c>
      <c r="I785" s="14">
        <v>116</v>
      </c>
      <c r="J785" s="14">
        <v>116</v>
      </c>
      <c r="K785" s="37">
        <v>100</v>
      </c>
      <c r="L785" s="59" t="s">
        <v>2551</v>
      </c>
      <c r="M785" s="59" t="s">
        <v>2552</v>
      </c>
    </row>
    <row r="786" spans="1:13" x14ac:dyDescent="0.2">
      <c r="A786" s="20">
        <v>44755</v>
      </c>
      <c r="B786" s="43">
        <v>143256901</v>
      </c>
      <c r="C786" s="13">
        <v>5540246175049</v>
      </c>
      <c r="D786" s="20">
        <v>44762</v>
      </c>
      <c r="E786" s="21">
        <v>279</v>
      </c>
      <c r="F786" s="14">
        <v>202207</v>
      </c>
      <c r="G786" s="36" t="s">
        <v>1744</v>
      </c>
      <c r="H786" s="14">
        <v>279</v>
      </c>
      <c r="I786" s="14">
        <v>419</v>
      </c>
      <c r="J786" s="14">
        <v>419</v>
      </c>
      <c r="K786" s="37">
        <v>100</v>
      </c>
      <c r="L786" s="59" t="s">
        <v>2551</v>
      </c>
      <c r="M786" s="63" t="s">
        <v>2554</v>
      </c>
    </row>
    <row r="787" spans="1:13" x14ac:dyDescent="0.2">
      <c r="A787" s="17">
        <v>44755</v>
      </c>
      <c r="B787" s="43">
        <v>143256901</v>
      </c>
      <c r="C787" s="13">
        <v>5540246190743</v>
      </c>
      <c r="D787" s="17">
        <v>44762</v>
      </c>
      <c r="E787" s="18">
        <v>140</v>
      </c>
      <c r="F787" s="14">
        <v>202207</v>
      </c>
      <c r="G787" s="36" t="s">
        <v>1745</v>
      </c>
      <c r="H787" s="14">
        <v>140</v>
      </c>
      <c r="I787" s="14">
        <v>419</v>
      </c>
      <c r="J787" s="14">
        <v>419</v>
      </c>
      <c r="K787" s="37">
        <v>100</v>
      </c>
      <c r="L787" s="59" t="s">
        <v>2551</v>
      </c>
      <c r="M787" s="59" t="s">
        <v>2552</v>
      </c>
    </row>
    <row r="788" spans="1:13" x14ac:dyDescent="0.2">
      <c r="A788" s="17">
        <v>44755</v>
      </c>
      <c r="B788" s="43">
        <v>143256906</v>
      </c>
      <c r="C788" s="13">
        <v>5540246191736</v>
      </c>
      <c r="D788" s="17">
        <v>44768</v>
      </c>
      <c r="E788" s="18">
        <v>325</v>
      </c>
      <c r="F788" s="14">
        <v>202207</v>
      </c>
      <c r="G788" s="36" t="s">
        <v>1743</v>
      </c>
      <c r="H788" s="14">
        <v>362</v>
      </c>
      <c r="I788" s="14">
        <v>325</v>
      </c>
      <c r="J788" s="14">
        <v>362</v>
      </c>
      <c r="K788" s="37">
        <v>111.38461538461539</v>
      </c>
      <c r="L788" s="59" t="s">
        <v>2551</v>
      </c>
      <c r="M788" s="59" t="s">
        <v>2552</v>
      </c>
    </row>
    <row r="789" spans="1:13" x14ac:dyDescent="0.2">
      <c r="A789" s="20">
        <v>44755</v>
      </c>
      <c r="B789" s="43">
        <v>143256927</v>
      </c>
      <c r="C789" s="13">
        <v>5540246173685</v>
      </c>
      <c r="D789" s="20">
        <v>44796</v>
      </c>
      <c r="E789" s="21">
        <v>576</v>
      </c>
      <c r="F789" s="14">
        <v>202208</v>
      </c>
      <c r="G789" s="36" t="s">
        <v>1741</v>
      </c>
      <c r="H789" s="14">
        <v>576</v>
      </c>
      <c r="I789" s="14">
        <v>850</v>
      </c>
      <c r="J789" s="14">
        <v>850</v>
      </c>
      <c r="K789" s="37">
        <v>100</v>
      </c>
      <c r="L789" s="59" t="s">
        <v>2551</v>
      </c>
      <c r="M789" s="63" t="s">
        <v>2554</v>
      </c>
    </row>
    <row r="790" spans="1:13" x14ac:dyDescent="0.2">
      <c r="A790" s="17">
        <v>44755</v>
      </c>
      <c r="B790" s="43">
        <v>143256927</v>
      </c>
      <c r="C790" s="13">
        <v>5540246173686</v>
      </c>
      <c r="D790" s="17">
        <v>44796</v>
      </c>
      <c r="E790" s="18">
        <v>274</v>
      </c>
      <c r="F790" s="14">
        <v>202208</v>
      </c>
      <c r="G790" s="36" t="s">
        <v>1742</v>
      </c>
      <c r="H790" s="14">
        <v>274</v>
      </c>
      <c r="I790" s="14">
        <v>850</v>
      </c>
      <c r="J790" s="14">
        <v>850</v>
      </c>
      <c r="K790" s="37">
        <v>100</v>
      </c>
      <c r="L790" s="59" t="s">
        <v>2551</v>
      </c>
      <c r="M790" s="59" t="s">
        <v>2552</v>
      </c>
    </row>
    <row r="791" spans="1:13" x14ac:dyDescent="0.2">
      <c r="A791" s="17">
        <v>44756</v>
      </c>
      <c r="B791" s="43">
        <v>143256939</v>
      </c>
      <c r="C791" s="13">
        <v>5540246172978</v>
      </c>
      <c r="D791" s="17">
        <v>44760</v>
      </c>
      <c r="E791" s="18">
        <v>1671</v>
      </c>
      <c r="F791" s="14">
        <v>202207</v>
      </c>
      <c r="G791" s="36" t="s">
        <v>1739</v>
      </c>
      <c r="H791" s="14">
        <v>1671</v>
      </c>
      <c r="I791" s="14">
        <v>4803</v>
      </c>
      <c r="J791" s="14">
        <v>4803</v>
      </c>
      <c r="K791" s="37">
        <v>100</v>
      </c>
      <c r="L791" s="59" t="s">
        <v>2551</v>
      </c>
      <c r="M791" s="63" t="s">
        <v>2554</v>
      </c>
    </row>
    <row r="792" spans="1:13" x14ac:dyDescent="0.2">
      <c r="A792" s="20">
        <v>44756</v>
      </c>
      <c r="B792" s="43">
        <v>143256939</v>
      </c>
      <c r="C792" s="13">
        <v>5540246176699</v>
      </c>
      <c r="D792" s="20">
        <v>44760</v>
      </c>
      <c r="E792" s="21">
        <v>3132</v>
      </c>
      <c r="F792" s="14">
        <v>202207</v>
      </c>
      <c r="G792" s="36" t="s">
        <v>1740</v>
      </c>
      <c r="H792" s="14">
        <v>3132</v>
      </c>
      <c r="I792" s="14">
        <v>4803</v>
      </c>
      <c r="J792" s="14">
        <v>4803</v>
      </c>
      <c r="K792" s="37">
        <v>100</v>
      </c>
      <c r="L792" s="59" t="s">
        <v>2551</v>
      </c>
      <c r="M792" s="59" t="s">
        <v>2552</v>
      </c>
    </row>
    <row r="793" spans="1:13" x14ac:dyDescent="0.2">
      <c r="A793" s="17">
        <v>44756</v>
      </c>
      <c r="B793" s="43">
        <v>143256941</v>
      </c>
      <c r="C793" s="13">
        <v>5540246185429</v>
      </c>
      <c r="D793" s="17">
        <v>44761</v>
      </c>
      <c r="E793" s="18">
        <v>209</v>
      </c>
      <c r="F793" s="14">
        <v>202207</v>
      </c>
      <c r="G793" s="36" t="s">
        <v>1738</v>
      </c>
      <c r="H793" s="14">
        <v>209</v>
      </c>
      <c r="I793" s="14">
        <v>209</v>
      </c>
      <c r="J793" s="14">
        <v>209</v>
      </c>
      <c r="K793" s="37">
        <v>100</v>
      </c>
      <c r="L793" s="59" t="s">
        <v>2551</v>
      </c>
      <c r="M793" s="59" t="s">
        <v>2552</v>
      </c>
    </row>
    <row r="794" spans="1:13" x14ac:dyDescent="0.2">
      <c r="A794" s="20">
        <v>44759</v>
      </c>
      <c r="B794" s="43">
        <v>143266956</v>
      </c>
      <c r="C794" s="13">
        <v>5540246174174</v>
      </c>
      <c r="D794" s="20">
        <v>44761</v>
      </c>
      <c r="E794" s="21">
        <v>232</v>
      </c>
      <c r="F794" s="14">
        <v>202207</v>
      </c>
      <c r="G794" s="36" t="s">
        <v>1737</v>
      </c>
      <c r="H794" s="14">
        <v>232</v>
      </c>
      <c r="I794" s="14">
        <v>232</v>
      </c>
      <c r="J794" s="14">
        <v>232</v>
      </c>
      <c r="K794" s="37">
        <v>100</v>
      </c>
      <c r="L794" s="59" t="s">
        <v>2551</v>
      </c>
      <c r="M794" s="59" t="s">
        <v>2552</v>
      </c>
    </row>
    <row r="795" spans="1:13" x14ac:dyDescent="0.2">
      <c r="A795" s="20">
        <v>44759</v>
      </c>
      <c r="B795" s="43">
        <v>143266966</v>
      </c>
      <c r="C795" s="13">
        <v>5540246182684</v>
      </c>
      <c r="D795" s="20">
        <v>44769</v>
      </c>
      <c r="E795" s="21">
        <v>140</v>
      </c>
      <c r="F795" s="14">
        <v>202207</v>
      </c>
      <c r="G795" s="36" t="s">
        <v>1734</v>
      </c>
      <c r="H795" s="14">
        <v>140</v>
      </c>
      <c r="I795" s="14">
        <v>18098</v>
      </c>
      <c r="J795" s="14">
        <v>18098</v>
      </c>
      <c r="K795" s="37">
        <v>100</v>
      </c>
      <c r="L795" s="59" t="s">
        <v>2551</v>
      </c>
      <c r="M795" s="63" t="s">
        <v>2554</v>
      </c>
    </row>
    <row r="796" spans="1:13" x14ac:dyDescent="0.2">
      <c r="A796" s="17">
        <v>44759</v>
      </c>
      <c r="B796" s="43">
        <v>143266966</v>
      </c>
      <c r="C796" s="13">
        <v>5540246183844</v>
      </c>
      <c r="D796" s="17">
        <v>44769</v>
      </c>
      <c r="E796" s="18">
        <v>140</v>
      </c>
      <c r="F796" s="14">
        <v>202207</v>
      </c>
      <c r="G796" s="36" t="s">
        <v>1735</v>
      </c>
      <c r="H796" s="14">
        <v>140</v>
      </c>
      <c r="I796" s="14">
        <v>18098</v>
      </c>
      <c r="J796" s="14">
        <v>18098</v>
      </c>
      <c r="K796" s="37">
        <v>100</v>
      </c>
      <c r="L796" s="59" t="s">
        <v>2551</v>
      </c>
      <c r="M796" s="63" t="s">
        <v>2554</v>
      </c>
    </row>
    <row r="797" spans="1:13" x14ac:dyDescent="0.2">
      <c r="A797" s="17">
        <v>44759</v>
      </c>
      <c r="B797" s="43">
        <v>143266966</v>
      </c>
      <c r="C797" s="13">
        <v>5540246194467</v>
      </c>
      <c r="D797" s="17">
        <v>44769</v>
      </c>
      <c r="E797" s="18">
        <v>17818</v>
      </c>
      <c r="F797" s="14">
        <v>202207</v>
      </c>
      <c r="G797" s="36" t="s">
        <v>1736</v>
      </c>
      <c r="H797" s="14">
        <v>17818</v>
      </c>
      <c r="I797" s="14">
        <v>18098</v>
      </c>
      <c r="J797" s="14">
        <v>18098</v>
      </c>
      <c r="K797" s="37">
        <v>100</v>
      </c>
      <c r="L797" s="59" t="s">
        <v>2551</v>
      </c>
      <c r="M797" s="59" t="s">
        <v>2552</v>
      </c>
    </row>
    <row r="798" spans="1:13" x14ac:dyDescent="0.2">
      <c r="A798" s="17">
        <v>44759</v>
      </c>
      <c r="B798" s="43">
        <v>143266968</v>
      </c>
      <c r="C798" s="13">
        <v>5540246194632</v>
      </c>
      <c r="D798" s="17">
        <v>44773</v>
      </c>
      <c r="E798" s="18">
        <v>1838</v>
      </c>
      <c r="F798" s="14">
        <v>202207</v>
      </c>
      <c r="G798" s="36" t="s">
        <v>1733</v>
      </c>
      <c r="H798" s="14">
        <v>1838</v>
      </c>
      <c r="I798" s="14">
        <v>1838</v>
      </c>
      <c r="J798" s="14">
        <v>1838</v>
      </c>
      <c r="K798" s="37">
        <v>100</v>
      </c>
      <c r="L798" s="59" t="s">
        <v>2551</v>
      </c>
      <c r="M798" s="59" t="s">
        <v>2552</v>
      </c>
    </row>
    <row r="799" spans="1:13" x14ac:dyDescent="0.2">
      <c r="A799" s="17">
        <v>44760</v>
      </c>
      <c r="B799" s="43">
        <v>143266973</v>
      </c>
      <c r="C799" s="13">
        <v>5540246176294</v>
      </c>
      <c r="D799" s="17">
        <v>44762</v>
      </c>
      <c r="E799" s="18">
        <v>743</v>
      </c>
      <c r="F799" s="14">
        <v>202207</v>
      </c>
      <c r="G799" s="36" t="s">
        <v>1731</v>
      </c>
      <c r="H799" s="14">
        <v>743</v>
      </c>
      <c r="I799" s="14">
        <v>3713</v>
      </c>
      <c r="J799" s="14">
        <v>3713</v>
      </c>
      <c r="K799" s="37">
        <v>100</v>
      </c>
      <c r="L799" s="59" t="s">
        <v>2551</v>
      </c>
      <c r="M799" s="63" t="s">
        <v>2554</v>
      </c>
    </row>
    <row r="800" spans="1:13" x14ac:dyDescent="0.2">
      <c r="A800" s="20">
        <v>44760</v>
      </c>
      <c r="B800" s="43">
        <v>143266973</v>
      </c>
      <c r="C800" s="13">
        <v>5540246176295</v>
      </c>
      <c r="D800" s="20">
        <v>44762</v>
      </c>
      <c r="E800" s="21">
        <v>2970</v>
      </c>
      <c r="F800" s="14">
        <v>202207</v>
      </c>
      <c r="G800" s="36" t="s">
        <v>1732</v>
      </c>
      <c r="H800" s="14">
        <v>2970</v>
      </c>
      <c r="I800" s="14">
        <v>3713</v>
      </c>
      <c r="J800" s="14">
        <v>3713</v>
      </c>
      <c r="K800" s="37">
        <v>100</v>
      </c>
      <c r="L800" s="59" t="s">
        <v>2551</v>
      </c>
      <c r="M800" s="59" t="s">
        <v>2552</v>
      </c>
    </row>
    <row r="801" spans="1:13" x14ac:dyDescent="0.2">
      <c r="A801" s="17">
        <v>44760</v>
      </c>
      <c r="B801" s="43">
        <v>143266980</v>
      </c>
      <c r="C801" s="13">
        <v>5540246183558</v>
      </c>
      <c r="D801" s="17">
        <v>44766</v>
      </c>
      <c r="E801" s="18">
        <v>1300</v>
      </c>
      <c r="F801" s="14">
        <v>202207</v>
      </c>
      <c r="G801" s="36" t="s">
        <v>1730</v>
      </c>
      <c r="H801" s="14">
        <v>1300</v>
      </c>
      <c r="I801" s="14">
        <v>1300</v>
      </c>
      <c r="J801" s="14">
        <v>1300</v>
      </c>
      <c r="K801" s="37">
        <v>100</v>
      </c>
      <c r="L801" s="59" t="s">
        <v>2551</v>
      </c>
      <c r="M801" s="59" t="s">
        <v>2552</v>
      </c>
    </row>
    <row r="802" spans="1:13" x14ac:dyDescent="0.2">
      <c r="A802" s="17">
        <v>44761</v>
      </c>
      <c r="B802" s="43">
        <v>143266988</v>
      </c>
      <c r="C802" s="13">
        <v>5540246172978</v>
      </c>
      <c r="D802" s="17">
        <v>44763</v>
      </c>
      <c r="E802" s="18">
        <v>1671</v>
      </c>
      <c r="F802" s="14">
        <v>202207</v>
      </c>
      <c r="G802" s="36" t="s">
        <v>1728</v>
      </c>
      <c r="H802" s="14">
        <v>1671</v>
      </c>
      <c r="I802" s="14">
        <v>2715</v>
      </c>
      <c r="J802" s="14">
        <v>2715</v>
      </c>
      <c r="K802" s="37">
        <v>100</v>
      </c>
      <c r="L802" s="59" t="s">
        <v>2551</v>
      </c>
      <c r="M802" s="63" t="s">
        <v>2554</v>
      </c>
    </row>
    <row r="803" spans="1:13" x14ac:dyDescent="0.2">
      <c r="A803" s="17">
        <v>44761</v>
      </c>
      <c r="B803" s="43">
        <v>143266988</v>
      </c>
      <c r="C803" s="13">
        <v>5540246176699</v>
      </c>
      <c r="D803" s="17">
        <v>44763</v>
      </c>
      <c r="E803" s="18">
        <v>1044</v>
      </c>
      <c r="F803" s="14">
        <v>202207</v>
      </c>
      <c r="G803" s="36" t="s">
        <v>1729</v>
      </c>
      <c r="H803" s="14">
        <v>1044</v>
      </c>
      <c r="I803" s="14">
        <v>2715</v>
      </c>
      <c r="J803" s="14">
        <v>2715</v>
      </c>
      <c r="K803" s="37">
        <v>100</v>
      </c>
      <c r="L803" s="59" t="s">
        <v>2551</v>
      </c>
      <c r="M803" s="59" t="s">
        <v>2552</v>
      </c>
    </row>
    <row r="804" spans="1:13" x14ac:dyDescent="0.2">
      <c r="A804" s="17">
        <v>44761</v>
      </c>
      <c r="B804" s="43">
        <v>143266989</v>
      </c>
      <c r="C804" s="13">
        <v>5540246176294</v>
      </c>
      <c r="D804" s="17">
        <v>44763</v>
      </c>
      <c r="E804" s="18">
        <v>743</v>
      </c>
      <c r="F804" s="14">
        <v>202207</v>
      </c>
      <c r="G804" s="36" t="s">
        <v>1726</v>
      </c>
      <c r="H804" s="14">
        <v>743</v>
      </c>
      <c r="I804" s="14">
        <v>4455</v>
      </c>
      <c r="J804" s="14">
        <v>4455</v>
      </c>
      <c r="K804" s="37">
        <v>100</v>
      </c>
      <c r="L804" s="59" t="s">
        <v>2551</v>
      </c>
      <c r="M804" s="63" t="s">
        <v>2554</v>
      </c>
    </row>
    <row r="805" spans="1:13" x14ac:dyDescent="0.2">
      <c r="A805" s="20">
        <v>44761</v>
      </c>
      <c r="B805" s="43">
        <v>143266989</v>
      </c>
      <c r="C805" s="13">
        <v>5540246176295</v>
      </c>
      <c r="D805" s="20">
        <v>44763</v>
      </c>
      <c r="E805" s="21">
        <v>3712</v>
      </c>
      <c r="F805" s="14">
        <v>202207</v>
      </c>
      <c r="G805" s="36" t="s">
        <v>1727</v>
      </c>
      <c r="H805" s="14">
        <v>3712</v>
      </c>
      <c r="I805" s="14">
        <v>4455</v>
      </c>
      <c r="J805" s="14">
        <v>4455</v>
      </c>
      <c r="K805" s="37">
        <v>100</v>
      </c>
      <c r="L805" s="59" t="s">
        <v>2551</v>
      </c>
      <c r="M805" s="59" t="s">
        <v>2552</v>
      </c>
    </row>
    <row r="806" spans="1:13" x14ac:dyDescent="0.2">
      <c r="A806" s="17">
        <v>44762</v>
      </c>
      <c r="B806" s="43">
        <v>143267002</v>
      </c>
      <c r="C806" s="13">
        <v>5540246172978</v>
      </c>
      <c r="D806" s="17">
        <v>44766</v>
      </c>
      <c r="E806" s="18">
        <v>836</v>
      </c>
      <c r="F806" s="14">
        <v>202207</v>
      </c>
      <c r="G806" s="36" t="s">
        <v>1723</v>
      </c>
      <c r="H806" s="14">
        <v>502</v>
      </c>
      <c r="I806" s="14">
        <v>1184</v>
      </c>
      <c r="J806" s="14">
        <v>827</v>
      </c>
      <c r="K806" s="37">
        <v>69.847972972972968</v>
      </c>
      <c r="L806" s="59" t="s">
        <v>2551</v>
      </c>
      <c r="M806" s="63" t="s">
        <v>2554</v>
      </c>
    </row>
    <row r="807" spans="1:13" x14ac:dyDescent="0.2">
      <c r="A807" s="20">
        <v>44762</v>
      </c>
      <c r="B807" s="43">
        <v>143267002</v>
      </c>
      <c r="C807" s="13">
        <v>5540246174174</v>
      </c>
      <c r="D807" s="20">
        <v>44766</v>
      </c>
      <c r="E807" s="21">
        <v>232</v>
      </c>
      <c r="F807" s="14">
        <v>202207</v>
      </c>
      <c r="G807" s="36" t="s">
        <v>1724</v>
      </c>
      <c r="H807" s="14">
        <v>232</v>
      </c>
      <c r="I807" s="14">
        <v>1184</v>
      </c>
      <c r="J807" s="14">
        <v>827</v>
      </c>
      <c r="K807" s="37">
        <v>69.847972972972968</v>
      </c>
      <c r="L807" s="59" t="s">
        <v>2551</v>
      </c>
      <c r="M807" s="63" t="s">
        <v>2554</v>
      </c>
    </row>
    <row r="808" spans="1:13" x14ac:dyDescent="0.2">
      <c r="A808" s="20">
        <v>44762</v>
      </c>
      <c r="B808" s="43">
        <v>143267002</v>
      </c>
      <c r="C808" s="13">
        <v>5540246188175</v>
      </c>
      <c r="D808" s="20">
        <v>44766</v>
      </c>
      <c r="E808" s="21">
        <v>116</v>
      </c>
      <c r="F808" s="14">
        <v>202207</v>
      </c>
      <c r="G808" s="36" t="s">
        <v>1725</v>
      </c>
      <c r="H808" s="14">
        <v>93</v>
      </c>
      <c r="I808" s="14">
        <v>1184</v>
      </c>
      <c r="J808" s="14">
        <v>827</v>
      </c>
      <c r="K808" s="37">
        <v>69.847972972972968</v>
      </c>
      <c r="L808" s="59" t="s">
        <v>2551</v>
      </c>
      <c r="M808" s="59" t="s">
        <v>2552</v>
      </c>
    </row>
    <row r="809" spans="1:13" x14ac:dyDescent="0.2">
      <c r="A809" s="17">
        <v>44762</v>
      </c>
      <c r="B809" s="43">
        <v>143267004</v>
      </c>
      <c r="C809" s="13">
        <v>5540246171933</v>
      </c>
      <c r="D809" s="17">
        <v>44766</v>
      </c>
      <c r="E809" s="18">
        <v>557</v>
      </c>
      <c r="F809" s="14">
        <v>202207</v>
      </c>
      <c r="G809" s="36" t="s">
        <v>1721</v>
      </c>
      <c r="H809" s="14">
        <v>557</v>
      </c>
      <c r="I809" s="14">
        <v>929</v>
      </c>
      <c r="J809" s="14">
        <v>929</v>
      </c>
      <c r="K809" s="37">
        <v>100</v>
      </c>
      <c r="L809" s="59" t="s">
        <v>2551</v>
      </c>
      <c r="M809" s="63" t="s">
        <v>2554</v>
      </c>
    </row>
    <row r="810" spans="1:13" x14ac:dyDescent="0.2">
      <c r="A810" s="17">
        <v>44762</v>
      </c>
      <c r="B810" s="43">
        <v>143267004</v>
      </c>
      <c r="C810" s="13">
        <v>5540246188200</v>
      </c>
      <c r="D810" s="17">
        <v>44766</v>
      </c>
      <c r="E810" s="18">
        <v>372</v>
      </c>
      <c r="F810" s="14">
        <v>202207</v>
      </c>
      <c r="G810" s="36" t="s">
        <v>1722</v>
      </c>
      <c r="H810" s="14">
        <v>372</v>
      </c>
      <c r="I810" s="14">
        <v>929</v>
      </c>
      <c r="J810" s="14">
        <v>929</v>
      </c>
      <c r="K810" s="37">
        <v>100</v>
      </c>
      <c r="L810" s="59" t="s">
        <v>2551</v>
      </c>
      <c r="M810" s="59" t="s">
        <v>2552</v>
      </c>
    </row>
    <row r="811" spans="1:13" x14ac:dyDescent="0.2">
      <c r="A811" s="17">
        <v>44762</v>
      </c>
      <c r="B811" s="43">
        <v>143267009</v>
      </c>
      <c r="C811" s="13">
        <v>5540246188583</v>
      </c>
      <c r="D811" s="17">
        <v>44766</v>
      </c>
      <c r="E811" s="18">
        <v>2228</v>
      </c>
      <c r="F811" s="14">
        <v>202207</v>
      </c>
      <c r="G811" s="36" t="s">
        <v>1720</v>
      </c>
      <c r="H811" s="14">
        <v>2228</v>
      </c>
      <c r="I811" s="14">
        <v>2228</v>
      </c>
      <c r="J811" s="14">
        <v>2228</v>
      </c>
      <c r="K811" s="37">
        <v>100</v>
      </c>
      <c r="L811" s="59" t="s">
        <v>2551</v>
      </c>
      <c r="M811" s="59" t="s">
        <v>2552</v>
      </c>
    </row>
    <row r="812" spans="1:13" x14ac:dyDescent="0.2">
      <c r="A812" s="20">
        <v>44762</v>
      </c>
      <c r="B812" s="43">
        <v>143267010</v>
      </c>
      <c r="C812" s="13">
        <v>5540246170256</v>
      </c>
      <c r="D812" s="20">
        <v>44775</v>
      </c>
      <c r="E812" s="21">
        <v>1940</v>
      </c>
      <c r="F812" s="14">
        <v>202208</v>
      </c>
      <c r="G812" s="36" t="s">
        <v>1718</v>
      </c>
      <c r="H812" s="14">
        <v>1940</v>
      </c>
      <c r="I812" s="14">
        <v>2980</v>
      </c>
      <c r="J812" s="14">
        <v>2973</v>
      </c>
      <c r="K812" s="37">
        <v>99.765100671140942</v>
      </c>
      <c r="L812" s="59" t="s">
        <v>2551</v>
      </c>
      <c r="M812" s="63" t="s">
        <v>2554</v>
      </c>
    </row>
    <row r="813" spans="1:13" x14ac:dyDescent="0.2">
      <c r="A813" s="17">
        <v>44762</v>
      </c>
      <c r="B813" s="43">
        <v>143267010</v>
      </c>
      <c r="C813" s="13">
        <v>5540246171888</v>
      </c>
      <c r="D813" s="17">
        <v>44775</v>
      </c>
      <c r="E813" s="18">
        <v>1040</v>
      </c>
      <c r="F813" s="14">
        <v>202208</v>
      </c>
      <c r="G813" s="36" t="s">
        <v>1719</v>
      </c>
      <c r="H813" s="14">
        <v>1033</v>
      </c>
      <c r="I813" s="14">
        <v>2980</v>
      </c>
      <c r="J813" s="14">
        <v>2973</v>
      </c>
      <c r="K813" s="37">
        <v>99.765100671140942</v>
      </c>
      <c r="L813" s="59" t="s">
        <v>2551</v>
      </c>
      <c r="M813" s="59" t="s">
        <v>2552</v>
      </c>
    </row>
    <row r="814" spans="1:13" x14ac:dyDescent="0.2">
      <c r="A814" s="20">
        <v>44763</v>
      </c>
      <c r="B814" s="43">
        <v>143267030</v>
      </c>
      <c r="C814" s="13">
        <v>5540246171933</v>
      </c>
      <c r="D814" s="20">
        <v>44767</v>
      </c>
      <c r="E814" s="21">
        <v>279</v>
      </c>
      <c r="F814" s="14">
        <v>202207</v>
      </c>
      <c r="G814" s="36" t="s">
        <v>1716</v>
      </c>
      <c r="H814" s="14">
        <v>279</v>
      </c>
      <c r="I814" s="14">
        <v>651</v>
      </c>
      <c r="J814" s="14">
        <v>651</v>
      </c>
      <c r="K814" s="37">
        <v>100</v>
      </c>
      <c r="L814" s="59" t="s">
        <v>2551</v>
      </c>
      <c r="M814" s="63" t="s">
        <v>2554</v>
      </c>
    </row>
    <row r="815" spans="1:13" x14ac:dyDescent="0.2">
      <c r="A815" s="17">
        <v>44763</v>
      </c>
      <c r="B815" s="43">
        <v>143267030</v>
      </c>
      <c r="C815" s="13">
        <v>5540246188200</v>
      </c>
      <c r="D815" s="17">
        <v>44767</v>
      </c>
      <c r="E815" s="18">
        <v>372</v>
      </c>
      <c r="F815" s="14">
        <v>202207</v>
      </c>
      <c r="G815" s="36" t="s">
        <v>1717</v>
      </c>
      <c r="H815" s="14">
        <v>372</v>
      </c>
      <c r="I815" s="14">
        <v>651</v>
      </c>
      <c r="J815" s="14">
        <v>651</v>
      </c>
      <c r="K815" s="37">
        <v>100</v>
      </c>
      <c r="L815" s="59" t="s">
        <v>2551</v>
      </c>
      <c r="M815" s="59" t="s">
        <v>2552</v>
      </c>
    </row>
    <row r="816" spans="1:13" x14ac:dyDescent="0.2">
      <c r="A816" s="20">
        <v>44763</v>
      </c>
      <c r="B816" s="43">
        <v>143267031</v>
      </c>
      <c r="C816" s="13">
        <v>5540246174174</v>
      </c>
      <c r="D816" s="20">
        <v>44767</v>
      </c>
      <c r="E816" s="21">
        <v>232</v>
      </c>
      <c r="F816" s="14">
        <v>202207</v>
      </c>
      <c r="G816" s="36" t="s">
        <v>1714</v>
      </c>
      <c r="H816" s="14">
        <v>232</v>
      </c>
      <c r="I816" s="14">
        <v>2320</v>
      </c>
      <c r="J816" s="14">
        <v>2320</v>
      </c>
      <c r="K816" s="37">
        <v>100</v>
      </c>
      <c r="L816" s="59" t="s">
        <v>2551</v>
      </c>
      <c r="M816" s="63" t="s">
        <v>2554</v>
      </c>
    </row>
    <row r="817" spans="1:13" x14ac:dyDescent="0.2">
      <c r="A817" s="20">
        <v>44763</v>
      </c>
      <c r="B817" s="43">
        <v>143267031</v>
      </c>
      <c r="C817" s="13">
        <v>5540246176699</v>
      </c>
      <c r="D817" s="20">
        <v>44767</v>
      </c>
      <c r="E817" s="21">
        <v>2088</v>
      </c>
      <c r="F817" s="14">
        <v>202207</v>
      </c>
      <c r="G817" s="36" t="s">
        <v>1715</v>
      </c>
      <c r="H817" s="14">
        <v>2088</v>
      </c>
      <c r="I817" s="14">
        <v>2320</v>
      </c>
      <c r="J817" s="14">
        <v>2320</v>
      </c>
      <c r="K817" s="37">
        <v>100</v>
      </c>
      <c r="L817" s="59" t="s">
        <v>2551</v>
      </c>
      <c r="M817" s="59" t="s">
        <v>2552</v>
      </c>
    </row>
    <row r="818" spans="1:13" x14ac:dyDescent="0.2">
      <c r="A818" s="17">
        <v>44763</v>
      </c>
      <c r="B818" s="43">
        <v>143267033</v>
      </c>
      <c r="C818" s="13">
        <v>5540246175047</v>
      </c>
      <c r="D818" s="17">
        <v>44776</v>
      </c>
      <c r="E818" s="18">
        <v>209</v>
      </c>
      <c r="F818" s="14">
        <v>202208</v>
      </c>
      <c r="G818" s="36" t="s">
        <v>1712</v>
      </c>
      <c r="H818" s="14">
        <v>209</v>
      </c>
      <c r="I818" s="14">
        <v>488</v>
      </c>
      <c r="J818" s="14">
        <v>488</v>
      </c>
      <c r="K818" s="37">
        <v>100</v>
      </c>
      <c r="L818" s="59" t="s">
        <v>2551</v>
      </c>
      <c r="M818" s="63" t="s">
        <v>2554</v>
      </c>
    </row>
    <row r="819" spans="1:13" x14ac:dyDescent="0.2">
      <c r="A819" s="20">
        <v>44763</v>
      </c>
      <c r="B819" s="43">
        <v>143267033</v>
      </c>
      <c r="C819" s="13">
        <v>5540246175049</v>
      </c>
      <c r="D819" s="20">
        <v>44776</v>
      </c>
      <c r="E819" s="21">
        <v>279</v>
      </c>
      <c r="F819" s="14">
        <v>202208</v>
      </c>
      <c r="G819" s="36" t="s">
        <v>1713</v>
      </c>
      <c r="H819" s="14">
        <v>279</v>
      </c>
      <c r="I819" s="14">
        <v>488</v>
      </c>
      <c r="J819" s="14">
        <v>488</v>
      </c>
      <c r="K819" s="37">
        <v>100</v>
      </c>
      <c r="L819" s="59" t="s">
        <v>2551</v>
      </c>
      <c r="M819" s="59" t="s">
        <v>2552</v>
      </c>
    </row>
    <row r="820" spans="1:13" x14ac:dyDescent="0.2">
      <c r="A820" s="17">
        <v>44763</v>
      </c>
      <c r="B820" s="43">
        <v>143267039</v>
      </c>
      <c r="C820" s="13">
        <v>5540246194330</v>
      </c>
      <c r="D820" s="17">
        <v>44775</v>
      </c>
      <c r="E820" s="18">
        <v>13753</v>
      </c>
      <c r="F820" s="14">
        <v>202208</v>
      </c>
      <c r="G820" s="36" t="s">
        <v>1711</v>
      </c>
      <c r="H820" s="14">
        <v>13753</v>
      </c>
      <c r="I820" s="14">
        <v>13753</v>
      </c>
      <c r="J820" s="14">
        <v>13753</v>
      </c>
      <c r="K820" s="37">
        <v>100</v>
      </c>
      <c r="L820" s="59" t="s">
        <v>2551</v>
      </c>
      <c r="M820" s="59" t="s">
        <v>2552</v>
      </c>
    </row>
    <row r="821" spans="1:13" x14ac:dyDescent="0.2">
      <c r="A821" s="17">
        <v>44766</v>
      </c>
      <c r="B821" s="43">
        <v>143277052</v>
      </c>
      <c r="C821" s="13">
        <v>5540246172978</v>
      </c>
      <c r="D821" s="17">
        <v>44768</v>
      </c>
      <c r="E821" s="18">
        <v>836</v>
      </c>
      <c r="F821" s="14">
        <v>202207</v>
      </c>
      <c r="G821" s="36" t="s">
        <v>1708</v>
      </c>
      <c r="H821" s="14">
        <v>836</v>
      </c>
      <c r="I821" s="14">
        <v>3388</v>
      </c>
      <c r="J821" s="14">
        <v>3388</v>
      </c>
      <c r="K821" s="37">
        <v>100</v>
      </c>
      <c r="L821" s="59" t="s">
        <v>2551</v>
      </c>
      <c r="M821" s="63" t="s">
        <v>2554</v>
      </c>
    </row>
    <row r="822" spans="1:13" x14ac:dyDescent="0.2">
      <c r="A822" s="17">
        <v>44766</v>
      </c>
      <c r="B822" s="43">
        <v>143277052</v>
      </c>
      <c r="C822" s="13">
        <v>5540246174174</v>
      </c>
      <c r="D822" s="17">
        <v>44768</v>
      </c>
      <c r="E822" s="18">
        <v>464</v>
      </c>
      <c r="F822" s="14">
        <v>202207</v>
      </c>
      <c r="G822" s="36" t="s">
        <v>1709</v>
      </c>
      <c r="H822" s="14">
        <v>464</v>
      </c>
      <c r="I822" s="14">
        <v>3388</v>
      </c>
      <c r="J822" s="14">
        <v>3388</v>
      </c>
      <c r="K822" s="37">
        <v>100</v>
      </c>
      <c r="L822" s="59" t="s">
        <v>2551</v>
      </c>
      <c r="M822" s="63" t="s">
        <v>2554</v>
      </c>
    </row>
    <row r="823" spans="1:13" x14ac:dyDescent="0.2">
      <c r="A823" s="17">
        <v>44766</v>
      </c>
      <c r="B823" s="43">
        <v>143277052</v>
      </c>
      <c r="C823" s="13">
        <v>5540246176699</v>
      </c>
      <c r="D823" s="17">
        <v>44768</v>
      </c>
      <c r="E823" s="18">
        <v>2088</v>
      </c>
      <c r="F823" s="14">
        <v>202207</v>
      </c>
      <c r="G823" s="36" t="s">
        <v>1710</v>
      </c>
      <c r="H823" s="14">
        <v>2088</v>
      </c>
      <c r="I823" s="14">
        <v>3388</v>
      </c>
      <c r="J823" s="14">
        <v>3388</v>
      </c>
      <c r="K823" s="37">
        <v>100</v>
      </c>
      <c r="L823" s="59" t="s">
        <v>2551</v>
      </c>
      <c r="M823" s="59" t="s">
        <v>2552</v>
      </c>
    </row>
    <row r="824" spans="1:13" x14ac:dyDescent="0.2">
      <c r="A824" s="17">
        <v>44766</v>
      </c>
      <c r="B824" s="43">
        <v>143277053</v>
      </c>
      <c r="C824" s="13">
        <v>5540246171933</v>
      </c>
      <c r="D824" s="17">
        <v>44768</v>
      </c>
      <c r="E824" s="18">
        <v>1114</v>
      </c>
      <c r="F824" s="14">
        <v>202207</v>
      </c>
      <c r="G824" s="36" t="s">
        <v>1706</v>
      </c>
      <c r="H824" s="14">
        <v>1114</v>
      </c>
      <c r="I824" s="14">
        <v>1857</v>
      </c>
      <c r="J824" s="14">
        <v>1857</v>
      </c>
      <c r="K824" s="37">
        <v>100</v>
      </c>
      <c r="L824" s="59" t="s">
        <v>2551</v>
      </c>
      <c r="M824" s="63" t="s">
        <v>2554</v>
      </c>
    </row>
    <row r="825" spans="1:13" x14ac:dyDescent="0.2">
      <c r="A825" s="17">
        <v>44766</v>
      </c>
      <c r="B825" s="43">
        <v>143277053</v>
      </c>
      <c r="C825" s="13">
        <v>5540246188200</v>
      </c>
      <c r="D825" s="17">
        <v>44768</v>
      </c>
      <c r="E825" s="18">
        <v>743</v>
      </c>
      <c r="F825" s="14">
        <v>202207</v>
      </c>
      <c r="G825" s="36" t="s">
        <v>1707</v>
      </c>
      <c r="H825" s="14">
        <v>743</v>
      </c>
      <c r="I825" s="14">
        <v>1857</v>
      </c>
      <c r="J825" s="14">
        <v>1857</v>
      </c>
      <c r="K825" s="37">
        <v>100</v>
      </c>
      <c r="L825" s="59" t="s">
        <v>2551</v>
      </c>
      <c r="M825" s="59" t="s">
        <v>2552</v>
      </c>
    </row>
    <row r="826" spans="1:13" x14ac:dyDescent="0.2">
      <c r="A826" s="17">
        <v>44766</v>
      </c>
      <c r="B826" s="43">
        <v>143277067</v>
      </c>
      <c r="C826" s="13">
        <v>5540246192209</v>
      </c>
      <c r="D826" s="17">
        <v>44777</v>
      </c>
      <c r="E826" s="18">
        <v>1114</v>
      </c>
      <c r="F826" s="14">
        <v>202208</v>
      </c>
      <c r="G826" s="36" t="s">
        <v>1705</v>
      </c>
      <c r="H826" s="14">
        <v>1114</v>
      </c>
      <c r="I826" s="14">
        <v>1114</v>
      </c>
      <c r="J826" s="14">
        <v>1114</v>
      </c>
      <c r="K826" s="37">
        <v>100</v>
      </c>
      <c r="L826" s="59" t="s">
        <v>2551</v>
      </c>
      <c r="M826" s="59" t="s">
        <v>2552</v>
      </c>
    </row>
    <row r="827" spans="1:13" x14ac:dyDescent="0.2">
      <c r="A827" s="17">
        <v>44767</v>
      </c>
      <c r="B827" s="43">
        <v>143277074</v>
      </c>
      <c r="C827" s="13">
        <v>5540246188200</v>
      </c>
      <c r="D827" s="17">
        <v>44769</v>
      </c>
      <c r="E827" s="18">
        <v>372</v>
      </c>
      <c r="F827" s="14">
        <v>202207</v>
      </c>
      <c r="G827" s="36" t="s">
        <v>1704</v>
      </c>
      <c r="H827" s="14">
        <v>372</v>
      </c>
      <c r="I827" s="14">
        <v>372</v>
      </c>
      <c r="J827" s="14">
        <v>372</v>
      </c>
      <c r="K827" s="37">
        <v>100</v>
      </c>
      <c r="L827" s="59" t="s">
        <v>2551</v>
      </c>
      <c r="M827" s="59" t="s">
        <v>2552</v>
      </c>
    </row>
    <row r="828" spans="1:13" x14ac:dyDescent="0.2">
      <c r="A828" s="20">
        <v>44767</v>
      </c>
      <c r="B828" s="43">
        <v>143277075</v>
      </c>
      <c r="C828" s="13">
        <v>5540246186325</v>
      </c>
      <c r="D828" s="20">
        <v>44771</v>
      </c>
      <c r="E828" s="21">
        <v>418</v>
      </c>
      <c r="F828" s="14">
        <v>202207</v>
      </c>
      <c r="G828" s="36" t="s">
        <v>1703</v>
      </c>
      <c r="H828" s="14">
        <v>418</v>
      </c>
      <c r="I828" s="14">
        <v>418</v>
      </c>
      <c r="J828" s="14">
        <v>418</v>
      </c>
      <c r="K828" s="37">
        <v>100</v>
      </c>
      <c r="L828" s="59" t="s">
        <v>2551</v>
      </c>
      <c r="M828" s="59" t="s">
        <v>2552</v>
      </c>
    </row>
    <row r="829" spans="1:13" x14ac:dyDescent="0.2">
      <c r="A829" s="17">
        <v>44768</v>
      </c>
      <c r="B829" s="43">
        <v>143277088</v>
      </c>
      <c r="C829" s="13">
        <v>5540246176294</v>
      </c>
      <c r="D829" s="17">
        <v>44770</v>
      </c>
      <c r="E829" s="18">
        <v>1114</v>
      </c>
      <c r="F829" s="14">
        <v>202207</v>
      </c>
      <c r="G829" s="36" t="s">
        <v>1700</v>
      </c>
      <c r="H829" s="14">
        <v>1114</v>
      </c>
      <c r="I829" s="14">
        <v>5941</v>
      </c>
      <c r="J829" s="14">
        <v>5941</v>
      </c>
      <c r="K829" s="37">
        <v>100</v>
      </c>
      <c r="L829" s="59" t="s">
        <v>2551</v>
      </c>
      <c r="M829" s="63" t="s">
        <v>2554</v>
      </c>
    </row>
    <row r="830" spans="1:13" x14ac:dyDescent="0.2">
      <c r="A830" s="20">
        <v>44768</v>
      </c>
      <c r="B830" s="43">
        <v>143277088</v>
      </c>
      <c r="C830" s="13">
        <v>5540246176295</v>
      </c>
      <c r="D830" s="20">
        <v>44770</v>
      </c>
      <c r="E830" s="21">
        <v>4455</v>
      </c>
      <c r="F830" s="14">
        <v>202207</v>
      </c>
      <c r="G830" s="36" t="s">
        <v>1701</v>
      </c>
      <c r="H830" s="14">
        <v>4455</v>
      </c>
      <c r="I830" s="14">
        <v>5941</v>
      </c>
      <c r="J830" s="14">
        <v>5941</v>
      </c>
      <c r="K830" s="37">
        <v>100</v>
      </c>
      <c r="L830" s="59" t="s">
        <v>2551</v>
      </c>
      <c r="M830" s="63" t="s">
        <v>2554</v>
      </c>
    </row>
    <row r="831" spans="1:13" x14ac:dyDescent="0.2">
      <c r="A831" s="17">
        <v>44768</v>
      </c>
      <c r="B831" s="43">
        <v>143277088</v>
      </c>
      <c r="C831" s="13">
        <v>5540246188200</v>
      </c>
      <c r="D831" s="17">
        <v>44770</v>
      </c>
      <c r="E831" s="18">
        <v>372</v>
      </c>
      <c r="F831" s="14">
        <v>202207</v>
      </c>
      <c r="G831" s="36" t="s">
        <v>1702</v>
      </c>
      <c r="H831" s="14">
        <v>372</v>
      </c>
      <c r="I831" s="14">
        <v>5941</v>
      </c>
      <c r="J831" s="14">
        <v>5941</v>
      </c>
      <c r="K831" s="37">
        <v>100</v>
      </c>
      <c r="L831" s="59" t="s">
        <v>2551</v>
      </c>
      <c r="M831" s="59" t="s">
        <v>2552</v>
      </c>
    </row>
    <row r="832" spans="1:13" x14ac:dyDescent="0.2">
      <c r="A832" s="17">
        <v>44768</v>
      </c>
      <c r="B832" s="43">
        <v>143277089</v>
      </c>
      <c r="C832" s="13">
        <v>5540246172978</v>
      </c>
      <c r="D832" s="17">
        <v>44770</v>
      </c>
      <c r="E832" s="18">
        <v>836</v>
      </c>
      <c r="F832" s="14">
        <v>202207</v>
      </c>
      <c r="G832" s="36" t="s">
        <v>1697</v>
      </c>
      <c r="H832" s="14">
        <v>836</v>
      </c>
      <c r="I832" s="14">
        <v>3156</v>
      </c>
      <c r="J832" s="14">
        <v>3156</v>
      </c>
      <c r="K832" s="37">
        <v>100</v>
      </c>
      <c r="L832" s="59" t="s">
        <v>2551</v>
      </c>
      <c r="M832" s="63" t="s">
        <v>2554</v>
      </c>
    </row>
    <row r="833" spans="1:13" x14ac:dyDescent="0.2">
      <c r="A833" s="17">
        <v>44768</v>
      </c>
      <c r="B833" s="43">
        <v>143277089</v>
      </c>
      <c r="C833" s="13">
        <v>5540246174174</v>
      </c>
      <c r="D833" s="17">
        <v>44770</v>
      </c>
      <c r="E833" s="18">
        <v>232</v>
      </c>
      <c r="F833" s="14">
        <v>202207</v>
      </c>
      <c r="G833" s="36" t="s">
        <v>1698</v>
      </c>
      <c r="H833" s="14">
        <v>232</v>
      </c>
      <c r="I833" s="14">
        <v>3156</v>
      </c>
      <c r="J833" s="14">
        <v>3156</v>
      </c>
      <c r="K833" s="37">
        <v>100</v>
      </c>
      <c r="L833" s="59" t="s">
        <v>2551</v>
      </c>
      <c r="M833" s="63" t="s">
        <v>2554</v>
      </c>
    </row>
    <row r="834" spans="1:13" x14ac:dyDescent="0.2">
      <c r="A834" s="20">
        <v>44768</v>
      </c>
      <c r="B834" s="43">
        <v>143277089</v>
      </c>
      <c r="C834" s="13">
        <v>5540246176699</v>
      </c>
      <c r="D834" s="20">
        <v>44770</v>
      </c>
      <c r="E834" s="21">
        <v>2088</v>
      </c>
      <c r="F834" s="14">
        <v>202207</v>
      </c>
      <c r="G834" s="36" t="s">
        <v>1699</v>
      </c>
      <c r="H834" s="14">
        <v>2088</v>
      </c>
      <c r="I834" s="14">
        <v>3156</v>
      </c>
      <c r="J834" s="14">
        <v>3156</v>
      </c>
      <c r="K834" s="37">
        <v>100</v>
      </c>
      <c r="L834" s="59" t="s">
        <v>2551</v>
      </c>
      <c r="M834" s="59" t="s">
        <v>2552</v>
      </c>
    </row>
    <row r="835" spans="1:13" x14ac:dyDescent="0.2">
      <c r="A835" s="20">
        <v>44768</v>
      </c>
      <c r="B835" s="43">
        <v>143277090</v>
      </c>
      <c r="C835" s="13">
        <v>5540246171759</v>
      </c>
      <c r="D835" s="20">
        <v>44774</v>
      </c>
      <c r="E835" s="21">
        <v>1253</v>
      </c>
      <c r="F835" s="14">
        <v>202208</v>
      </c>
      <c r="G835" s="36" t="s">
        <v>1693</v>
      </c>
      <c r="H835" s="14">
        <v>1253</v>
      </c>
      <c r="I835" s="14">
        <v>32922</v>
      </c>
      <c r="J835" s="14">
        <v>32922</v>
      </c>
      <c r="K835" s="37">
        <v>100</v>
      </c>
      <c r="L835" s="59" t="s">
        <v>2551</v>
      </c>
      <c r="M835" s="63" t="s">
        <v>2554</v>
      </c>
    </row>
    <row r="836" spans="1:13" x14ac:dyDescent="0.2">
      <c r="A836" s="17">
        <v>44768</v>
      </c>
      <c r="B836" s="43">
        <v>143277090</v>
      </c>
      <c r="C836" s="13">
        <v>5540246177133</v>
      </c>
      <c r="D836" s="17">
        <v>44774</v>
      </c>
      <c r="E836" s="18">
        <v>2228</v>
      </c>
      <c r="F836" s="14">
        <v>202208</v>
      </c>
      <c r="G836" s="36" t="s">
        <v>1694</v>
      </c>
      <c r="H836" s="14">
        <v>2228</v>
      </c>
      <c r="I836" s="14">
        <v>32922</v>
      </c>
      <c r="J836" s="14">
        <v>32922</v>
      </c>
      <c r="K836" s="37">
        <v>100</v>
      </c>
      <c r="L836" s="59" t="s">
        <v>2551</v>
      </c>
      <c r="M836" s="63" t="s">
        <v>2554</v>
      </c>
    </row>
    <row r="837" spans="1:13" x14ac:dyDescent="0.2">
      <c r="A837" s="20">
        <v>44768</v>
      </c>
      <c r="B837" s="43">
        <v>143277090</v>
      </c>
      <c r="C837" s="13">
        <v>5540246192148</v>
      </c>
      <c r="D837" s="20">
        <v>44774</v>
      </c>
      <c r="E837" s="21">
        <v>25056</v>
      </c>
      <c r="F837" s="14">
        <v>202208</v>
      </c>
      <c r="G837" s="36" t="s">
        <v>1695</v>
      </c>
      <c r="H837" s="14">
        <v>25056</v>
      </c>
      <c r="I837" s="14">
        <v>32922</v>
      </c>
      <c r="J837" s="14">
        <v>32922</v>
      </c>
      <c r="K837" s="37">
        <v>100</v>
      </c>
      <c r="L837" s="59" t="s">
        <v>2551</v>
      </c>
      <c r="M837" s="63" t="s">
        <v>2554</v>
      </c>
    </row>
    <row r="838" spans="1:13" x14ac:dyDescent="0.2">
      <c r="A838" s="17">
        <v>44768</v>
      </c>
      <c r="B838" s="43">
        <v>143277090</v>
      </c>
      <c r="C838" s="13">
        <v>5540246192518</v>
      </c>
      <c r="D838" s="17">
        <v>44774</v>
      </c>
      <c r="E838" s="18">
        <v>4385</v>
      </c>
      <c r="F838" s="14">
        <v>202208</v>
      </c>
      <c r="G838" s="36" t="s">
        <v>1696</v>
      </c>
      <c r="H838" s="14">
        <v>4385</v>
      </c>
      <c r="I838" s="14">
        <v>32922</v>
      </c>
      <c r="J838" s="14">
        <v>32922</v>
      </c>
      <c r="K838" s="37">
        <v>100</v>
      </c>
      <c r="L838" s="59" t="s">
        <v>2551</v>
      </c>
      <c r="M838" s="59" t="s">
        <v>2552</v>
      </c>
    </row>
    <row r="839" spans="1:13" x14ac:dyDescent="0.2">
      <c r="A839" s="20">
        <v>44768</v>
      </c>
      <c r="B839" s="43">
        <v>143277091</v>
      </c>
      <c r="C839" s="13">
        <v>5540246183130</v>
      </c>
      <c r="D839" s="20">
        <v>44780</v>
      </c>
      <c r="E839" s="21">
        <v>1128</v>
      </c>
      <c r="F839" s="14">
        <v>202208</v>
      </c>
      <c r="G839" s="36" t="s">
        <v>1690</v>
      </c>
      <c r="H839" s="14">
        <v>1128</v>
      </c>
      <c r="I839" s="14">
        <v>3008</v>
      </c>
      <c r="J839" s="14">
        <v>3008</v>
      </c>
      <c r="K839" s="37">
        <v>100</v>
      </c>
      <c r="L839" s="59" t="s">
        <v>2551</v>
      </c>
      <c r="M839" s="63" t="s">
        <v>2554</v>
      </c>
    </row>
    <row r="840" spans="1:13" x14ac:dyDescent="0.2">
      <c r="A840" s="17">
        <v>44768</v>
      </c>
      <c r="B840" s="43">
        <v>143277091</v>
      </c>
      <c r="C840" s="13">
        <v>5540246183537</v>
      </c>
      <c r="D840" s="17">
        <v>44780</v>
      </c>
      <c r="E840" s="18">
        <v>961</v>
      </c>
      <c r="F840" s="14">
        <v>202208</v>
      </c>
      <c r="G840" s="36" t="s">
        <v>1691</v>
      </c>
      <c r="H840" s="14">
        <v>961</v>
      </c>
      <c r="I840" s="14">
        <v>3008</v>
      </c>
      <c r="J840" s="14">
        <v>3008</v>
      </c>
      <c r="K840" s="37">
        <v>100</v>
      </c>
      <c r="L840" s="59" t="s">
        <v>2551</v>
      </c>
      <c r="M840" s="63" t="s">
        <v>2554</v>
      </c>
    </row>
    <row r="841" spans="1:13" x14ac:dyDescent="0.2">
      <c r="A841" s="20">
        <v>44768</v>
      </c>
      <c r="B841" s="43">
        <v>143277091</v>
      </c>
      <c r="C841" s="13">
        <v>5540246183538</v>
      </c>
      <c r="D841" s="20">
        <v>44780</v>
      </c>
      <c r="E841" s="21">
        <v>919</v>
      </c>
      <c r="F841" s="14">
        <v>202208</v>
      </c>
      <c r="G841" s="36" t="s">
        <v>1692</v>
      </c>
      <c r="H841" s="14">
        <v>919</v>
      </c>
      <c r="I841" s="14">
        <v>3008</v>
      </c>
      <c r="J841" s="14">
        <v>3008</v>
      </c>
      <c r="K841" s="37">
        <v>100</v>
      </c>
      <c r="L841" s="59" t="s">
        <v>2551</v>
      </c>
      <c r="M841" s="59" t="s">
        <v>2552</v>
      </c>
    </row>
    <row r="842" spans="1:13" x14ac:dyDescent="0.2">
      <c r="A842" s="17">
        <v>44768</v>
      </c>
      <c r="B842" s="43">
        <v>143277097</v>
      </c>
      <c r="C842" s="13">
        <v>5540246184036</v>
      </c>
      <c r="D842" s="17">
        <v>44781</v>
      </c>
      <c r="E842" s="18">
        <v>130</v>
      </c>
      <c r="F842" s="14">
        <v>202208</v>
      </c>
      <c r="G842" s="36" t="s">
        <v>1689</v>
      </c>
      <c r="H842" s="14">
        <v>130</v>
      </c>
      <c r="I842" s="14">
        <v>130</v>
      </c>
      <c r="J842" s="14">
        <v>130</v>
      </c>
      <c r="K842" s="37">
        <v>100</v>
      </c>
      <c r="L842" s="59" t="s">
        <v>2551</v>
      </c>
      <c r="M842" s="59" t="s">
        <v>2552</v>
      </c>
    </row>
    <row r="843" spans="1:13" x14ac:dyDescent="0.2">
      <c r="A843" s="17">
        <v>44769</v>
      </c>
      <c r="B843" s="43">
        <v>143277109</v>
      </c>
      <c r="C843" s="13">
        <v>5540246174174</v>
      </c>
      <c r="D843" s="17">
        <v>44773</v>
      </c>
      <c r="E843" s="18">
        <v>464</v>
      </c>
      <c r="F843" s="14">
        <v>202207</v>
      </c>
      <c r="G843" s="36" t="s">
        <v>1685</v>
      </c>
      <c r="H843" s="14">
        <v>464</v>
      </c>
      <c r="I843" s="14">
        <v>3537</v>
      </c>
      <c r="J843" s="14">
        <v>3537</v>
      </c>
      <c r="K843" s="37">
        <v>100</v>
      </c>
      <c r="L843" s="59" t="s">
        <v>2551</v>
      </c>
      <c r="M843" s="63" t="s">
        <v>2554</v>
      </c>
    </row>
    <row r="844" spans="1:13" x14ac:dyDescent="0.2">
      <c r="A844" s="20">
        <v>44769</v>
      </c>
      <c r="B844" s="43">
        <v>143277109</v>
      </c>
      <c r="C844" s="13">
        <v>5540246176699</v>
      </c>
      <c r="D844" s="20">
        <v>44773</v>
      </c>
      <c r="E844" s="21">
        <v>836</v>
      </c>
      <c r="F844" s="14">
        <v>202207</v>
      </c>
      <c r="G844" s="36" t="s">
        <v>1686</v>
      </c>
      <c r="H844" s="14">
        <v>836</v>
      </c>
      <c r="I844" s="14">
        <v>3537</v>
      </c>
      <c r="J844" s="14">
        <v>3537</v>
      </c>
      <c r="K844" s="37">
        <v>100</v>
      </c>
      <c r="L844" s="59" t="s">
        <v>2551</v>
      </c>
      <c r="M844" s="63" t="s">
        <v>2554</v>
      </c>
    </row>
    <row r="845" spans="1:13" x14ac:dyDescent="0.2">
      <c r="A845" s="17">
        <v>44769</v>
      </c>
      <c r="B845" s="43">
        <v>143277109</v>
      </c>
      <c r="C845" s="13">
        <v>5540246188175</v>
      </c>
      <c r="D845" s="17">
        <v>44773</v>
      </c>
      <c r="E845" s="18">
        <v>232</v>
      </c>
      <c r="F845" s="14">
        <v>202207</v>
      </c>
      <c r="G845" s="36" t="s">
        <v>1687</v>
      </c>
      <c r="H845" s="14">
        <v>232</v>
      </c>
      <c r="I845" s="14">
        <v>3537</v>
      </c>
      <c r="J845" s="14">
        <v>3537</v>
      </c>
      <c r="K845" s="37">
        <v>100</v>
      </c>
      <c r="L845" s="59" t="s">
        <v>2551</v>
      </c>
      <c r="M845" s="63" t="s">
        <v>2554</v>
      </c>
    </row>
    <row r="846" spans="1:13" x14ac:dyDescent="0.2">
      <c r="A846" s="17">
        <v>44769</v>
      </c>
      <c r="B846" s="43">
        <v>143277109</v>
      </c>
      <c r="C846" s="13">
        <v>5540246192102</v>
      </c>
      <c r="D846" s="17">
        <v>44773</v>
      </c>
      <c r="E846" s="18">
        <v>2005</v>
      </c>
      <c r="F846" s="14">
        <v>202207</v>
      </c>
      <c r="G846" s="36" t="s">
        <v>1688</v>
      </c>
      <c r="H846" s="14">
        <v>2005</v>
      </c>
      <c r="I846" s="14">
        <v>3537</v>
      </c>
      <c r="J846" s="14">
        <v>3537</v>
      </c>
      <c r="K846" s="37">
        <v>100</v>
      </c>
      <c r="L846" s="59" t="s">
        <v>2551</v>
      </c>
      <c r="M846" s="59" t="s">
        <v>2552</v>
      </c>
    </row>
    <row r="847" spans="1:13" x14ac:dyDescent="0.2">
      <c r="A847" s="17">
        <v>44769</v>
      </c>
      <c r="B847" s="43">
        <v>143277110</v>
      </c>
      <c r="C847" s="13">
        <v>5540246176294</v>
      </c>
      <c r="D847" s="17">
        <v>44773</v>
      </c>
      <c r="E847" s="18">
        <v>1485</v>
      </c>
      <c r="F847" s="14">
        <v>202207</v>
      </c>
      <c r="G847" s="36" t="s">
        <v>1681</v>
      </c>
      <c r="H847" s="14">
        <v>1485</v>
      </c>
      <c r="I847" s="14">
        <v>11880</v>
      </c>
      <c r="J847" s="14">
        <v>11880</v>
      </c>
      <c r="K847" s="37">
        <v>100</v>
      </c>
      <c r="L847" s="59" t="s">
        <v>2551</v>
      </c>
      <c r="M847" s="63" t="s">
        <v>2554</v>
      </c>
    </row>
    <row r="848" spans="1:13" x14ac:dyDescent="0.2">
      <c r="A848" s="20">
        <v>44769</v>
      </c>
      <c r="B848" s="43">
        <v>143277110</v>
      </c>
      <c r="C848" s="13">
        <v>5540246176295</v>
      </c>
      <c r="D848" s="20">
        <v>44773</v>
      </c>
      <c r="E848" s="21">
        <v>7424</v>
      </c>
      <c r="F848" s="14">
        <v>202207</v>
      </c>
      <c r="G848" s="36" t="s">
        <v>1682</v>
      </c>
      <c r="H848" s="14">
        <v>7424</v>
      </c>
      <c r="I848" s="14">
        <v>11880</v>
      </c>
      <c r="J848" s="14">
        <v>11880</v>
      </c>
      <c r="K848" s="37">
        <v>100</v>
      </c>
      <c r="L848" s="59" t="s">
        <v>2551</v>
      </c>
      <c r="M848" s="63" t="s">
        <v>2554</v>
      </c>
    </row>
    <row r="849" spans="1:13" x14ac:dyDescent="0.2">
      <c r="A849" s="20">
        <v>44769</v>
      </c>
      <c r="B849" s="43">
        <v>143277110</v>
      </c>
      <c r="C849" s="13">
        <v>5540246187987</v>
      </c>
      <c r="D849" s="20">
        <v>44773</v>
      </c>
      <c r="E849" s="21">
        <v>2228</v>
      </c>
      <c r="F849" s="14">
        <v>202207</v>
      </c>
      <c r="G849" s="36" t="s">
        <v>1683</v>
      </c>
      <c r="H849" s="14">
        <v>2228</v>
      </c>
      <c r="I849" s="14">
        <v>11880</v>
      </c>
      <c r="J849" s="14">
        <v>11880</v>
      </c>
      <c r="K849" s="37">
        <v>100</v>
      </c>
      <c r="L849" s="59" t="s">
        <v>2551</v>
      </c>
      <c r="M849" s="63" t="s">
        <v>2554</v>
      </c>
    </row>
    <row r="850" spans="1:13" x14ac:dyDescent="0.2">
      <c r="A850" s="17">
        <v>44769</v>
      </c>
      <c r="B850" s="43">
        <v>143277110</v>
      </c>
      <c r="C850" s="13">
        <v>5540246188200</v>
      </c>
      <c r="D850" s="17">
        <v>44773</v>
      </c>
      <c r="E850" s="18">
        <v>743</v>
      </c>
      <c r="F850" s="14">
        <v>202207</v>
      </c>
      <c r="G850" s="36" t="s">
        <v>1684</v>
      </c>
      <c r="H850" s="14">
        <v>743</v>
      </c>
      <c r="I850" s="14">
        <v>11880</v>
      </c>
      <c r="J850" s="14">
        <v>11880</v>
      </c>
      <c r="K850" s="37">
        <v>100</v>
      </c>
      <c r="L850" s="59" t="s">
        <v>2551</v>
      </c>
      <c r="M850" s="59" t="s">
        <v>2552</v>
      </c>
    </row>
    <row r="851" spans="1:13" x14ac:dyDescent="0.2">
      <c r="A851" s="17">
        <v>44770</v>
      </c>
      <c r="B851" s="43">
        <v>143277123</v>
      </c>
      <c r="C851" s="13">
        <v>5540246176294</v>
      </c>
      <c r="D851" s="17">
        <v>44774</v>
      </c>
      <c r="E851" s="18">
        <v>743</v>
      </c>
      <c r="F851" s="14">
        <v>202208</v>
      </c>
      <c r="G851" s="36" t="s">
        <v>1678</v>
      </c>
      <c r="H851" s="14">
        <v>743</v>
      </c>
      <c r="I851" s="14">
        <v>2785</v>
      </c>
      <c r="J851" s="14">
        <v>2785</v>
      </c>
      <c r="K851" s="37">
        <v>100</v>
      </c>
      <c r="L851" s="59" t="s">
        <v>2551</v>
      </c>
      <c r="M851" s="63" t="s">
        <v>2554</v>
      </c>
    </row>
    <row r="852" spans="1:13" x14ac:dyDescent="0.2">
      <c r="A852" s="20">
        <v>44770</v>
      </c>
      <c r="B852" s="43">
        <v>143277123</v>
      </c>
      <c r="C852" s="13">
        <v>5540246176295</v>
      </c>
      <c r="D852" s="20">
        <v>44774</v>
      </c>
      <c r="E852" s="21">
        <v>1485</v>
      </c>
      <c r="F852" s="14">
        <v>202208</v>
      </c>
      <c r="G852" s="36" t="s">
        <v>1679</v>
      </c>
      <c r="H852" s="14">
        <v>1485</v>
      </c>
      <c r="I852" s="14">
        <v>2785</v>
      </c>
      <c r="J852" s="14">
        <v>2785</v>
      </c>
      <c r="K852" s="37">
        <v>100</v>
      </c>
      <c r="L852" s="59" t="s">
        <v>2551</v>
      </c>
      <c r="M852" s="63" t="s">
        <v>2554</v>
      </c>
    </row>
    <row r="853" spans="1:13" x14ac:dyDescent="0.2">
      <c r="A853" s="20">
        <v>44770</v>
      </c>
      <c r="B853" s="43">
        <v>143277123</v>
      </c>
      <c r="C853" s="13">
        <v>5540246188200</v>
      </c>
      <c r="D853" s="20">
        <v>44774</v>
      </c>
      <c r="E853" s="21">
        <v>557</v>
      </c>
      <c r="F853" s="14">
        <v>202208</v>
      </c>
      <c r="G853" s="36" t="s">
        <v>1680</v>
      </c>
      <c r="H853" s="14">
        <v>557</v>
      </c>
      <c r="I853" s="14">
        <v>2785</v>
      </c>
      <c r="J853" s="14">
        <v>2785</v>
      </c>
      <c r="K853" s="37">
        <v>100</v>
      </c>
      <c r="L853" s="59" t="s">
        <v>2551</v>
      </c>
      <c r="M853" s="59" t="s">
        <v>2552</v>
      </c>
    </row>
    <row r="854" spans="1:13" x14ac:dyDescent="0.2">
      <c r="A854" s="17">
        <v>44770</v>
      </c>
      <c r="B854" s="43">
        <v>143277124</v>
      </c>
      <c r="C854" s="13">
        <v>5540246172978</v>
      </c>
      <c r="D854" s="17">
        <v>44774</v>
      </c>
      <c r="E854" s="18">
        <v>836</v>
      </c>
      <c r="F854" s="14">
        <v>202208</v>
      </c>
      <c r="G854" s="36" t="s">
        <v>1675</v>
      </c>
      <c r="H854" s="14">
        <v>836</v>
      </c>
      <c r="I854" s="14">
        <v>3040</v>
      </c>
      <c r="J854" s="14">
        <v>3040</v>
      </c>
      <c r="K854" s="37">
        <v>100</v>
      </c>
      <c r="L854" s="59" t="s">
        <v>2551</v>
      </c>
      <c r="M854" s="63" t="s">
        <v>2554</v>
      </c>
    </row>
    <row r="855" spans="1:13" x14ac:dyDescent="0.2">
      <c r="A855" s="17">
        <v>44770</v>
      </c>
      <c r="B855" s="43">
        <v>143277124</v>
      </c>
      <c r="C855" s="13">
        <v>5540246176699</v>
      </c>
      <c r="D855" s="17">
        <v>44774</v>
      </c>
      <c r="E855" s="18">
        <v>2088</v>
      </c>
      <c r="F855" s="14">
        <v>202208</v>
      </c>
      <c r="G855" s="36" t="s">
        <v>1676</v>
      </c>
      <c r="H855" s="14">
        <v>2088</v>
      </c>
      <c r="I855" s="14">
        <v>3040</v>
      </c>
      <c r="J855" s="14">
        <v>3040</v>
      </c>
      <c r="K855" s="37">
        <v>100</v>
      </c>
      <c r="L855" s="59" t="s">
        <v>2551</v>
      </c>
      <c r="M855" s="63" t="s">
        <v>2554</v>
      </c>
    </row>
    <row r="856" spans="1:13" x14ac:dyDescent="0.2">
      <c r="A856" s="20">
        <v>44770</v>
      </c>
      <c r="B856" s="43">
        <v>143277124</v>
      </c>
      <c r="C856" s="13">
        <v>5540246188175</v>
      </c>
      <c r="D856" s="20">
        <v>44774</v>
      </c>
      <c r="E856" s="21">
        <v>116</v>
      </c>
      <c r="F856" s="14">
        <v>202208</v>
      </c>
      <c r="G856" s="36" t="s">
        <v>1677</v>
      </c>
      <c r="H856" s="14">
        <v>116</v>
      </c>
      <c r="I856" s="14">
        <v>3040</v>
      </c>
      <c r="J856" s="14">
        <v>3040</v>
      </c>
      <c r="K856" s="37">
        <v>100</v>
      </c>
      <c r="L856" s="59" t="s">
        <v>2551</v>
      </c>
      <c r="M856" s="59" t="s">
        <v>2552</v>
      </c>
    </row>
    <row r="857" spans="1:13" x14ac:dyDescent="0.2">
      <c r="A857" s="20">
        <v>44773</v>
      </c>
      <c r="B857" s="43">
        <v>143287132</v>
      </c>
      <c r="C857" s="13">
        <v>5540246172978</v>
      </c>
      <c r="D857" s="20">
        <v>44775</v>
      </c>
      <c r="E857" s="21">
        <v>836</v>
      </c>
      <c r="F857" s="14">
        <v>202208</v>
      </c>
      <c r="G857" s="36" t="s">
        <v>1672</v>
      </c>
      <c r="H857" s="14">
        <v>836</v>
      </c>
      <c r="I857" s="14">
        <v>1996</v>
      </c>
      <c r="J857" s="14">
        <v>1996</v>
      </c>
      <c r="K857" s="37">
        <v>100</v>
      </c>
      <c r="L857" s="59" t="s">
        <v>2551</v>
      </c>
      <c r="M857" s="63" t="s">
        <v>2554</v>
      </c>
    </row>
    <row r="858" spans="1:13" x14ac:dyDescent="0.2">
      <c r="A858" s="17">
        <v>44773</v>
      </c>
      <c r="B858" s="43">
        <v>143287132</v>
      </c>
      <c r="C858" s="13">
        <v>5540246176699</v>
      </c>
      <c r="D858" s="17">
        <v>44775</v>
      </c>
      <c r="E858" s="18">
        <v>1044</v>
      </c>
      <c r="F858" s="14">
        <v>202208</v>
      </c>
      <c r="G858" s="36" t="s">
        <v>1673</v>
      </c>
      <c r="H858" s="14">
        <v>1044</v>
      </c>
      <c r="I858" s="14">
        <v>1996</v>
      </c>
      <c r="J858" s="14">
        <v>1996</v>
      </c>
      <c r="K858" s="37">
        <v>100</v>
      </c>
      <c r="L858" s="59" t="s">
        <v>2551</v>
      </c>
      <c r="M858" s="63" t="s">
        <v>2554</v>
      </c>
    </row>
    <row r="859" spans="1:13" x14ac:dyDescent="0.2">
      <c r="A859" s="20">
        <v>44773</v>
      </c>
      <c r="B859" s="43">
        <v>143287132</v>
      </c>
      <c r="C859" s="13">
        <v>5540246188175</v>
      </c>
      <c r="D859" s="20">
        <v>44775</v>
      </c>
      <c r="E859" s="21">
        <v>116</v>
      </c>
      <c r="F859" s="14">
        <v>202208</v>
      </c>
      <c r="G859" s="36" t="s">
        <v>1674</v>
      </c>
      <c r="H859" s="14">
        <v>116</v>
      </c>
      <c r="I859" s="14">
        <v>1996</v>
      </c>
      <c r="J859" s="14">
        <v>1996</v>
      </c>
      <c r="K859" s="37">
        <v>100</v>
      </c>
      <c r="L859" s="59" t="s">
        <v>2551</v>
      </c>
      <c r="M859" s="59" t="s">
        <v>2552</v>
      </c>
    </row>
    <row r="860" spans="1:13" x14ac:dyDescent="0.2">
      <c r="A860" s="17">
        <v>44773</v>
      </c>
      <c r="B860" s="43">
        <v>143287133</v>
      </c>
      <c r="C860" s="13">
        <v>5540246187987</v>
      </c>
      <c r="D860" s="17">
        <v>44775</v>
      </c>
      <c r="E860" s="18">
        <v>1114</v>
      </c>
      <c r="F860" s="14">
        <v>202208</v>
      </c>
      <c r="G860" s="36" t="s">
        <v>1671</v>
      </c>
      <c r="H860" s="14">
        <v>1114</v>
      </c>
      <c r="I860" s="14">
        <v>1114</v>
      </c>
      <c r="J860" s="14">
        <v>1114</v>
      </c>
      <c r="K860" s="37">
        <v>100</v>
      </c>
      <c r="L860" s="59" t="s">
        <v>2551</v>
      </c>
      <c r="M860" s="59" t="s">
        <v>2552</v>
      </c>
    </row>
    <row r="861" spans="1:13" x14ac:dyDescent="0.2">
      <c r="A861" s="20">
        <v>44773</v>
      </c>
      <c r="B861" s="43">
        <v>143287136</v>
      </c>
      <c r="C861" s="13">
        <v>5540246185562</v>
      </c>
      <c r="D861" s="20">
        <v>44777</v>
      </c>
      <c r="E861" s="21">
        <v>70</v>
      </c>
      <c r="F861" s="14">
        <v>202208</v>
      </c>
      <c r="G861" s="36" t="s">
        <v>1670</v>
      </c>
      <c r="H861" s="14">
        <v>70</v>
      </c>
      <c r="I861" s="14">
        <v>70</v>
      </c>
      <c r="J861" s="14">
        <v>70</v>
      </c>
      <c r="K861" s="37">
        <v>100</v>
      </c>
      <c r="L861" s="59" t="s">
        <v>2551</v>
      </c>
      <c r="M861" s="59" t="s">
        <v>2552</v>
      </c>
    </row>
    <row r="862" spans="1:13" x14ac:dyDescent="0.2">
      <c r="A862" s="17">
        <v>44773</v>
      </c>
      <c r="B862" s="43">
        <v>143287152</v>
      </c>
      <c r="C862" s="13">
        <v>5540246173472</v>
      </c>
      <c r="D862" s="17">
        <v>44784</v>
      </c>
      <c r="E862" s="18">
        <v>418</v>
      </c>
      <c r="F862" s="14">
        <v>202208</v>
      </c>
      <c r="G862" s="36" t="s">
        <v>1665</v>
      </c>
      <c r="H862" s="14">
        <v>418</v>
      </c>
      <c r="I862" s="14">
        <v>1673</v>
      </c>
      <c r="J862" s="14">
        <v>1673</v>
      </c>
      <c r="K862" s="37">
        <v>100</v>
      </c>
      <c r="L862" s="59" t="s">
        <v>2551</v>
      </c>
      <c r="M862" s="63" t="s">
        <v>2554</v>
      </c>
    </row>
    <row r="863" spans="1:13" x14ac:dyDescent="0.2">
      <c r="A863" s="20">
        <v>44773</v>
      </c>
      <c r="B863" s="43">
        <v>143287152</v>
      </c>
      <c r="C863" s="13">
        <v>5540246175047</v>
      </c>
      <c r="D863" s="20">
        <v>44784</v>
      </c>
      <c r="E863" s="21">
        <v>279</v>
      </c>
      <c r="F863" s="14">
        <v>202208</v>
      </c>
      <c r="G863" s="36" t="s">
        <v>1666</v>
      </c>
      <c r="H863" s="14">
        <v>279</v>
      </c>
      <c r="I863" s="14">
        <v>1673</v>
      </c>
      <c r="J863" s="14">
        <v>1673</v>
      </c>
      <c r="K863" s="37">
        <v>100</v>
      </c>
      <c r="L863" s="59" t="s">
        <v>2551</v>
      </c>
      <c r="M863" s="63" t="s">
        <v>2554</v>
      </c>
    </row>
    <row r="864" spans="1:13" x14ac:dyDescent="0.2">
      <c r="A864" s="17">
        <v>44773</v>
      </c>
      <c r="B864" s="43">
        <v>143287152</v>
      </c>
      <c r="C864" s="13">
        <v>5540246175049</v>
      </c>
      <c r="D864" s="17">
        <v>44784</v>
      </c>
      <c r="E864" s="18">
        <v>418</v>
      </c>
      <c r="F864" s="14">
        <v>202208</v>
      </c>
      <c r="G864" s="36" t="s">
        <v>1667</v>
      </c>
      <c r="H864" s="14">
        <v>418</v>
      </c>
      <c r="I864" s="14">
        <v>1673</v>
      </c>
      <c r="J864" s="14">
        <v>1673</v>
      </c>
      <c r="K864" s="37">
        <v>100</v>
      </c>
      <c r="L864" s="59" t="s">
        <v>2551</v>
      </c>
      <c r="M864" s="63" t="s">
        <v>2554</v>
      </c>
    </row>
    <row r="865" spans="1:13" x14ac:dyDescent="0.2">
      <c r="A865" s="20">
        <v>44773</v>
      </c>
      <c r="B865" s="43">
        <v>143287152</v>
      </c>
      <c r="C865" s="13">
        <v>5540246175050</v>
      </c>
      <c r="D865" s="20">
        <v>44784</v>
      </c>
      <c r="E865" s="21">
        <v>418</v>
      </c>
      <c r="F865" s="14">
        <v>202208</v>
      </c>
      <c r="G865" s="36" t="s">
        <v>1668</v>
      </c>
      <c r="H865" s="14">
        <v>418</v>
      </c>
      <c r="I865" s="14">
        <v>1673</v>
      </c>
      <c r="J865" s="14">
        <v>1673</v>
      </c>
      <c r="K865" s="37">
        <v>100</v>
      </c>
      <c r="L865" s="59" t="s">
        <v>2551</v>
      </c>
      <c r="M865" s="63" t="s">
        <v>2554</v>
      </c>
    </row>
    <row r="866" spans="1:13" x14ac:dyDescent="0.2">
      <c r="A866" s="17">
        <v>44773</v>
      </c>
      <c r="B866" s="43">
        <v>143287152</v>
      </c>
      <c r="C866" s="13">
        <v>5540246190743</v>
      </c>
      <c r="D866" s="17">
        <v>44784</v>
      </c>
      <c r="E866" s="18">
        <v>140</v>
      </c>
      <c r="F866" s="14">
        <v>202208</v>
      </c>
      <c r="G866" s="36" t="s">
        <v>1669</v>
      </c>
      <c r="H866" s="14">
        <v>140</v>
      </c>
      <c r="I866" s="14">
        <v>1673</v>
      </c>
      <c r="J866" s="14">
        <v>1673</v>
      </c>
      <c r="K866" s="37">
        <v>100</v>
      </c>
      <c r="L866" s="59" t="s">
        <v>2551</v>
      </c>
      <c r="M866" s="59" t="s">
        <v>2552</v>
      </c>
    </row>
    <row r="867" spans="1:13" x14ac:dyDescent="0.2">
      <c r="A867" s="17">
        <v>44774</v>
      </c>
      <c r="B867" s="43">
        <v>143287159</v>
      </c>
      <c r="C867" s="13">
        <v>5540246171933</v>
      </c>
      <c r="D867" s="17">
        <v>44776</v>
      </c>
      <c r="E867" s="18">
        <v>335</v>
      </c>
      <c r="F867" s="14">
        <v>202208</v>
      </c>
      <c r="G867" s="36" t="s">
        <v>1662</v>
      </c>
      <c r="H867" s="14">
        <v>335</v>
      </c>
      <c r="I867" s="14">
        <v>2749</v>
      </c>
      <c r="J867" s="14">
        <v>2749</v>
      </c>
      <c r="K867" s="37">
        <v>100</v>
      </c>
      <c r="L867" s="59" t="s">
        <v>2551</v>
      </c>
      <c r="M867" s="63" t="s">
        <v>2554</v>
      </c>
    </row>
    <row r="868" spans="1:13" x14ac:dyDescent="0.2">
      <c r="A868" s="20">
        <v>44774</v>
      </c>
      <c r="B868" s="43">
        <v>143287159</v>
      </c>
      <c r="C868" s="13">
        <v>5540246176294</v>
      </c>
      <c r="D868" s="20">
        <v>44776</v>
      </c>
      <c r="E868" s="21">
        <v>743</v>
      </c>
      <c r="F868" s="14">
        <v>202208</v>
      </c>
      <c r="G868" s="36" t="s">
        <v>1663</v>
      </c>
      <c r="H868" s="14">
        <v>743</v>
      </c>
      <c r="I868" s="14">
        <v>2749</v>
      </c>
      <c r="J868" s="14">
        <v>2749</v>
      </c>
      <c r="K868" s="37">
        <v>100</v>
      </c>
      <c r="L868" s="59" t="s">
        <v>2551</v>
      </c>
      <c r="M868" s="63" t="s">
        <v>2554</v>
      </c>
    </row>
    <row r="869" spans="1:13" x14ac:dyDescent="0.2">
      <c r="A869" s="17">
        <v>44774</v>
      </c>
      <c r="B869" s="43">
        <v>143287159</v>
      </c>
      <c r="C869" s="13">
        <v>5540246187987</v>
      </c>
      <c r="D869" s="17">
        <v>44776</v>
      </c>
      <c r="E869" s="18">
        <v>1671</v>
      </c>
      <c r="F869" s="14">
        <v>202208</v>
      </c>
      <c r="G869" s="36" t="s">
        <v>1664</v>
      </c>
      <c r="H869" s="14">
        <v>1671</v>
      </c>
      <c r="I869" s="14">
        <v>2749</v>
      </c>
      <c r="J869" s="14">
        <v>2749</v>
      </c>
      <c r="K869" s="37">
        <v>100</v>
      </c>
      <c r="L869" s="59" t="s">
        <v>2551</v>
      </c>
      <c r="M869" s="59" t="s">
        <v>2552</v>
      </c>
    </row>
    <row r="870" spans="1:13" x14ac:dyDescent="0.2">
      <c r="A870" s="17">
        <v>44774</v>
      </c>
      <c r="B870" s="43">
        <v>143287163</v>
      </c>
      <c r="C870" s="13">
        <v>5540246172978</v>
      </c>
      <c r="D870" s="17">
        <v>44776</v>
      </c>
      <c r="E870" s="18">
        <v>836</v>
      </c>
      <c r="F870" s="14">
        <v>202208</v>
      </c>
      <c r="G870" s="36" t="s">
        <v>1660</v>
      </c>
      <c r="H870" s="14">
        <v>836</v>
      </c>
      <c r="I870" s="14">
        <v>1672</v>
      </c>
      <c r="J870" s="14">
        <v>1672</v>
      </c>
      <c r="K870" s="37">
        <v>100</v>
      </c>
      <c r="L870" s="59" t="s">
        <v>2551</v>
      </c>
      <c r="M870" s="63" t="s">
        <v>2554</v>
      </c>
    </row>
    <row r="871" spans="1:13" x14ac:dyDescent="0.2">
      <c r="A871" s="20">
        <v>44774</v>
      </c>
      <c r="B871" s="43">
        <v>143287163</v>
      </c>
      <c r="C871" s="13">
        <v>5540246176699</v>
      </c>
      <c r="D871" s="20">
        <v>44776</v>
      </c>
      <c r="E871" s="21">
        <v>836</v>
      </c>
      <c r="F871" s="14">
        <v>202208</v>
      </c>
      <c r="G871" s="36" t="s">
        <v>1661</v>
      </c>
      <c r="H871" s="14">
        <v>836</v>
      </c>
      <c r="I871" s="14">
        <v>1672</v>
      </c>
      <c r="J871" s="14">
        <v>1672</v>
      </c>
      <c r="K871" s="37">
        <v>100</v>
      </c>
      <c r="L871" s="59" t="s">
        <v>2551</v>
      </c>
      <c r="M871" s="59" t="s">
        <v>2552</v>
      </c>
    </row>
    <row r="872" spans="1:13" x14ac:dyDescent="0.2">
      <c r="A872" s="20">
        <v>44774</v>
      </c>
      <c r="B872" s="43">
        <v>143287169</v>
      </c>
      <c r="C872" s="13">
        <v>5540246183587</v>
      </c>
      <c r="D872" s="20">
        <v>44794</v>
      </c>
      <c r="E872" s="21">
        <v>502</v>
      </c>
      <c r="F872" s="14">
        <v>202208</v>
      </c>
      <c r="G872" s="36" t="s">
        <v>1658</v>
      </c>
      <c r="H872" s="14">
        <v>502</v>
      </c>
      <c r="I872" s="14">
        <v>1152</v>
      </c>
      <c r="J872" s="14">
        <v>1152</v>
      </c>
      <c r="K872" s="37">
        <v>100</v>
      </c>
      <c r="L872" s="59" t="s">
        <v>2551</v>
      </c>
      <c r="M872" s="63" t="s">
        <v>2554</v>
      </c>
    </row>
    <row r="873" spans="1:13" x14ac:dyDescent="0.2">
      <c r="A873" s="17">
        <v>44774</v>
      </c>
      <c r="B873" s="43">
        <v>143287169</v>
      </c>
      <c r="C873" s="13">
        <v>5540246183589</v>
      </c>
      <c r="D873" s="17">
        <v>44794</v>
      </c>
      <c r="E873" s="18">
        <v>650</v>
      </c>
      <c r="F873" s="14">
        <v>202208</v>
      </c>
      <c r="G873" s="36" t="s">
        <v>1659</v>
      </c>
      <c r="H873" s="14">
        <v>650</v>
      </c>
      <c r="I873" s="14">
        <v>1152</v>
      </c>
      <c r="J873" s="14">
        <v>1152</v>
      </c>
      <c r="K873" s="37">
        <v>100</v>
      </c>
      <c r="L873" s="59" t="s">
        <v>2551</v>
      </c>
      <c r="M873" s="59" t="s">
        <v>2552</v>
      </c>
    </row>
    <row r="874" spans="1:13" x14ac:dyDescent="0.2">
      <c r="A874" s="20">
        <v>44774</v>
      </c>
      <c r="B874" s="43">
        <v>143287172</v>
      </c>
      <c r="C874" s="13">
        <v>5540246180522</v>
      </c>
      <c r="D874" s="20">
        <v>44784</v>
      </c>
      <c r="E874" s="21">
        <v>891</v>
      </c>
      <c r="F874" s="14">
        <v>202208</v>
      </c>
      <c r="G874" s="36" t="s">
        <v>1657</v>
      </c>
      <c r="H874" s="14">
        <v>891</v>
      </c>
      <c r="I874" s="14">
        <v>891</v>
      </c>
      <c r="J874" s="14">
        <v>891</v>
      </c>
      <c r="K874" s="37">
        <v>100</v>
      </c>
      <c r="L874" s="59" t="s">
        <v>2551</v>
      </c>
      <c r="M874" s="59" t="s">
        <v>2552</v>
      </c>
    </row>
    <row r="875" spans="1:13" x14ac:dyDescent="0.2">
      <c r="A875" s="20">
        <v>44774</v>
      </c>
      <c r="B875" s="43">
        <v>143287173</v>
      </c>
      <c r="C875" s="13">
        <v>5540246194632</v>
      </c>
      <c r="D875" s="20">
        <v>44787</v>
      </c>
      <c r="E875" s="21">
        <v>669</v>
      </c>
      <c r="F875" s="14">
        <v>202208</v>
      </c>
      <c r="G875" s="36" t="s">
        <v>1656</v>
      </c>
      <c r="H875" s="14">
        <v>669</v>
      </c>
      <c r="I875" s="14">
        <v>669</v>
      </c>
      <c r="J875" s="14">
        <v>669</v>
      </c>
      <c r="K875" s="37">
        <v>100</v>
      </c>
      <c r="L875" s="59" t="s">
        <v>2551</v>
      </c>
      <c r="M875" s="59" t="s">
        <v>2552</v>
      </c>
    </row>
    <row r="876" spans="1:13" x14ac:dyDescent="0.2">
      <c r="A876" s="20">
        <v>44775</v>
      </c>
      <c r="B876" s="43">
        <v>143287181</v>
      </c>
      <c r="C876" s="13">
        <v>5540246176294</v>
      </c>
      <c r="D876" s="20">
        <v>44777</v>
      </c>
      <c r="E876" s="21">
        <v>743</v>
      </c>
      <c r="F876" s="14">
        <v>202208</v>
      </c>
      <c r="G876" s="36" t="s">
        <v>1652</v>
      </c>
      <c r="H876" s="14">
        <v>743</v>
      </c>
      <c r="I876" s="14">
        <v>5756</v>
      </c>
      <c r="J876" s="14">
        <v>5756</v>
      </c>
      <c r="K876" s="37">
        <v>100</v>
      </c>
      <c r="L876" s="59" t="s">
        <v>2551</v>
      </c>
      <c r="M876" s="63" t="s">
        <v>2554</v>
      </c>
    </row>
    <row r="877" spans="1:13" x14ac:dyDescent="0.2">
      <c r="A877" s="17">
        <v>44775</v>
      </c>
      <c r="B877" s="43">
        <v>143287181</v>
      </c>
      <c r="C877" s="13">
        <v>5540246176295</v>
      </c>
      <c r="D877" s="17">
        <v>44777</v>
      </c>
      <c r="E877" s="18">
        <v>2970</v>
      </c>
      <c r="F877" s="14">
        <v>202208</v>
      </c>
      <c r="G877" s="36" t="s">
        <v>1653</v>
      </c>
      <c r="H877" s="14">
        <v>2970</v>
      </c>
      <c r="I877" s="14">
        <v>5756</v>
      </c>
      <c r="J877" s="14">
        <v>5756</v>
      </c>
      <c r="K877" s="37">
        <v>100</v>
      </c>
      <c r="L877" s="59" t="s">
        <v>2551</v>
      </c>
      <c r="M877" s="63" t="s">
        <v>2554</v>
      </c>
    </row>
    <row r="878" spans="1:13" x14ac:dyDescent="0.2">
      <c r="A878" s="20">
        <v>44775</v>
      </c>
      <c r="B878" s="43">
        <v>143287181</v>
      </c>
      <c r="C878" s="13">
        <v>5540246187987</v>
      </c>
      <c r="D878" s="20">
        <v>44777</v>
      </c>
      <c r="E878" s="21">
        <v>1671</v>
      </c>
      <c r="F878" s="14">
        <v>202208</v>
      </c>
      <c r="G878" s="36" t="s">
        <v>1654</v>
      </c>
      <c r="H878" s="14">
        <v>1671</v>
      </c>
      <c r="I878" s="14">
        <v>5756</v>
      </c>
      <c r="J878" s="14">
        <v>5756</v>
      </c>
      <c r="K878" s="37">
        <v>100</v>
      </c>
      <c r="L878" s="59" t="s">
        <v>2551</v>
      </c>
      <c r="M878" s="63" t="s">
        <v>2554</v>
      </c>
    </row>
    <row r="879" spans="1:13" x14ac:dyDescent="0.2">
      <c r="A879" s="17">
        <v>44775</v>
      </c>
      <c r="B879" s="43">
        <v>143287181</v>
      </c>
      <c r="C879" s="13">
        <v>5540246188200</v>
      </c>
      <c r="D879" s="17">
        <v>44777</v>
      </c>
      <c r="E879" s="18">
        <v>372</v>
      </c>
      <c r="F879" s="14">
        <v>202208</v>
      </c>
      <c r="G879" s="36" t="s">
        <v>1655</v>
      </c>
      <c r="H879" s="14">
        <v>372</v>
      </c>
      <c r="I879" s="14">
        <v>5756</v>
      </c>
      <c r="J879" s="14">
        <v>5756</v>
      </c>
      <c r="K879" s="37">
        <v>100</v>
      </c>
      <c r="L879" s="59" t="s">
        <v>2551</v>
      </c>
      <c r="M879" s="59" t="s">
        <v>2552</v>
      </c>
    </row>
    <row r="880" spans="1:13" x14ac:dyDescent="0.2">
      <c r="A880" s="17">
        <v>44775</v>
      </c>
      <c r="B880" s="43">
        <v>143287185</v>
      </c>
      <c r="C880" s="13">
        <v>5540246172669</v>
      </c>
      <c r="D880" s="17">
        <v>44777</v>
      </c>
      <c r="E880" s="18">
        <v>279</v>
      </c>
      <c r="F880" s="14">
        <v>202208</v>
      </c>
      <c r="G880" s="36" t="s">
        <v>1649</v>
      </c>
      <c r="H880" s="14">
        <v>279</v>
      </c>
      <c r="I880" s="14">
        <v>1347</v>
      </c>
      <c r="J880" s="14">
        <v>1347</v>
      </c>
      <c r="K880" s="37">
        <v>100</v>
      </c>
      <c r="L880" s="59" t="s">
        <v>2551</v>
      </c>
      <c r="M880" s="63" t="s">
        <v>2554</v>
      </c>
    </row>
    <row r="881" spans="1:13" x14ac:dyDescent="0.2">
      <c r="A881" s="20">
        <v>44775</v>
      </c>
      <c r="B881" s="43">
        <v>143287185</v>
      </c>
      <c r="C881" s="13">
        <v>5540246172978</v>
      </c>
      <c r="D881" s="20">
        <v>44777</v>
      </c>
      <c r="E881" s="21">
        <v>836</v>
      </c>
      <c r="F881" s="14">
        <v>202208</v>
      </c>
      <c r="G881" s="36" t="s">
        <v>1650</v>
      </c>
      <c r="H881" s="14">
        <v>836</v>
      </c>
      <c r="I881" s="14">
        <v>1347</v>
      </c>
      <c r="J881" s="14">
        <v>1347</v>
      </c>
      <c r="K881" s="37">
        <v>100</v>
      </c>
      <c r="L881" s="59" t="s">
        <v>2551</v>
      </c>
      <c r="M881" s="63" t="s">
        <v>2554</v>
      </c>
    </row>
    <row r="882" spans="1:13" x14ac:dyDescent="0.2">
      <c r="A882" s="17">
        <v>44775</v>
      </c>
      <c r="B882" s="43">
        <v>143287185</v>
      </c>
      <c r="C882" s="13">
        <v>5540246174174</v>
      </c>
      <c r="D882" s="17">
        <v>44777</v>
      </c>
      <c r="E882" s="18">
        <v>232</v>
      </c>
      <c r="F882" s="14">
        <v>202208</v>
      </c>
      <c r="G882" s="36" t="s">
        <v>1651</v>
      </c>
      <c r="H882" s="14">
        <v>232</v>
      </c>
      <c r="I882" s="14">
        <v>1347</v>
      </c>
      <c r="J882" s="14">
        <v>1347</v>
      </c>
      <c r="K882" s="37">
        <v>100</v>
      </c>
      <c r="L882" s="59" t="s">
        <v>2551</v>
      </c>
      <c r="M882" s="59" t="s">
        <v>2552</v>
      </c>
    </row>
    <row r="883" spans="1:13" x14ac:dyDescent="0.2">
      <c r="A883" s="17">
        <v>44776</v>
      </c>
      <c r="B883" s="43">
        <v>143287208</v>
      </c>
      <c r="C883" s="13">
        <v>5540246171933</v>
      </c>
      <c r="D883" s="17">
        <v>44780</v>
      </c>
      <c r="E883" s="18">
        <v>1114</v>
      </c>
      <c r="F883" s="14">
        <v>202208</v>
      </c>
      <c r="G883" s="36" t="s">
        <v>1644</v>
      </c>
      <c r="H883" s="14">
        <v>1114</v>
      </c>
      <c r="I883" s="14">
        <v>13180</v>
      </c>
      <c r="J883" s="14">
        <v>10804</v>
      </c>
      <c r="K883" s="37">
        <v>81.97268588770865</v>
      </c>
      <c r="L883" s="59" t="s">
        <v>2551</v>
      </c>
      <c r="M883" s="63" t="s">
        <v>2554</v>
      </c>
    </row>
    <row r="884" spans="1:13" x14ac:dyDescent="0.2">
      <c r="A884" s="20">
        <v>44776</v>
      </c>
      <c r="B884" s="43">
        <v>143287208</v>
      </c>
      <c r="C884" s="13">
        <v>5540246176294</v>
      </c>
      <c r="D884" s="20">
        <v>44780</v>
      </c>
      <c r="E884" s="21">
        <v>1485</v>
      </c>
      <c r="F884" s="14">
        <v>202208</v>
      </c>
      <c r="G884" s="36" t="s">
        <v>1645</v>
      </c>
      <c r="H884" s="14">
        <v>1485</v>
      </c>
      <c r="I884" s="14">
        <v>13180</v>
      </c>
      <c r="J884" s="14">
        <v>10804</v>
      </c>
      <c r="K884" s="37">
        <v>81.97268588770865</v>
      </c>
      <c r="L884" s="59" t="s">
        <v>2551</v>
      </c>
      <c r="M884" s="63" t="s">
        <v>2554</v>
      </c>
    </row>
    <row r="885" spans="1:13" x14ac:dyDescent="0.2">
      <c r="A885" s="17">
        <v>44776</v>
      </c>
      <c r="B885" s="43">
        <v>143287208</v>
      </c>
      <c r="C885" s="13">
        <v>5540246176295</v>
      </c>
      <c r="D885" s="17">
        <v>44780</v>
      </c>
      <c r="E885" s="18">
        <v>5940</v>
      </c>
      <c r="F885" s="14">
        <v>202208</v>
      </c>
      <c r="G885" s="36" t="s">
        <v>1646</v>
      </c>
      <c r="H885" s="14">
        <v>3564</v>
      </c>
      <c r="I885" s="14">
        <v>13180</v>
      </c>
      <c r="J885" s="14">
        <v>10804</v>
      </c>
      <c r="K885" s="37">
        <v>81.97268588770865</v>
      </c>
      <c r="L885" s="59" t="s">
        <v>2551</v>
      </c>
      <c r="M885" s="63" t="s">
        <v>2554</v>
      </c>
    </row>
    <row r="886" spans="1:13" x14ac:dyDescent="0.2">
      <c r="A886" s="17">
        <v>44776</v>
      </c>
      <c r="B886" s="43">
        <v>143287208</v>
      </c>
      <c r="C886" s="13">
        <v>5540246187987</v>
      </c>
      <c r="D886" s="17">
        <v>44780</v>
      </c>
      <c r="E886" s="18">
        <v>3898</v>
      </c>
      <c r="F886" s="14">
        <v>202208</v>
      </c>
      <c r="G886" s="36" t="s">
        <v>1647</v>
      </c>
      <c r="H886" s="14">
        <v>3898</v>
      </c>
      <c r="I886" s="14">
        <v>13180</v>
      </c>
      <c r="J886" s="14">
        <v>10804</v>
      </c>
      <c r="K886" s="37">
        <v>81.97268588770865</v>
      </c>
      <c r="L886" s="59" t="s">
        <v>2551</v>
      </c>
      <c r="M886" s="63" t="s">
        <v>2554</v>
      </c>
    </row>
    <row r="887" spans="1:13" x14ac:dyDescent="0.2">
      <c r="A887" s="20">
        <v>44776</v>
      </c>
      <c r="B887" s="43">
        <v>143287208</v>
      </c>
      <c r="C887" s="13">
        <v>5540246188200</v>
      </c>
      <c r="D887" s="20">
        <v>44780</v>
      </c>
      <c r="E887" s="21">
        <v>743</v>
      </c>
      <c r="F887" s="14">
        <v>202208</v>
      </c>
      <c r="G887" s="36" t="s">
        <v>1648</v>
      </c>
      <c r="H887" s="14">
        <v>743</v>
      </c>
      <c r="I887" s="14">
        <v>13180</v>
      </c>
      <c r="J887" s="14">
        <v>10804</v>
      </c>
      <c r="K887" s="37">
        <v>81.97268588770865</v>
      </c>
      <c r="L887" s="59" t="s">
        <v>2551</v>
      </c>
      <c r="M887" s="59" t="s">
        <v>2552</v>
      </c>
    </row>
    <row r="888" spans="1:13" x14ac:dyDescent="0.2">
      <c r="A888" s="20">
        <v>44776</v>
      </c>
      <c r="B888" s="43">
        <v>143287212</v>
      </c>
      <c r="C888" s="13">
        <v>5540246171933</v>
      </c>
      <c r="D888" s="20">
        <v>44777</v>
      </c>
      <c r="E888" s="21">
        <v>557</v>
      </c>
      <c r="F888" s="14">
        <v>202208</v>
      </c>
      <c r="G888" s="36" t="s">
        <v>1639</v>
      </c>
      <c r="H888" s="14">
        <v>557</v>
      </c>
      <c r="I888" s="14">
        <v>5942</v>
      </c>
      <c r="J888" s="14">
        <v>5942</v>
      </c>
      <c r="K888" s="37">
        <v>100</v>
      </c>
      <c r="L888" s="59" t="s">
        <v>2551</v>
      </c>
      <c r="M888" s="63" t="s">
        <v>2554</v>
      </c>
    </row>
    <row r="889" spans="1:13" x14ac:dyDescent="0.2">
      <c r="A889" s="17">
        <v>44776</v>
      </c>
      <c r="B889" s="43">
        <v>143287212</v>
      </c>
      <c r="C889" s="13">
        <v>5540246176294</v>
      </c>
      <c r="D889" s="17">
        <v>44777</v>
      </c>
      <c r="E889" s="18">
        <v>743</v>
      </c>
      <c r="F889" s="14">
        <v>202208</v>
      </c>
      <c r="G889" s="36" t="s">
        <v>1640</v>
      </c>
      <c r="H889" s="14">
        <v>743</v>
      </c>
      <c r="I889" s="14">
        <v>5942</v>
      </c>
      <c r="J889" s="14">
        <v>5942</v>
      </c>
      <c r="K889" s="37">
        <v>100</v>
      </c>
      <c r="L889" s="59" t="s">
        <v>2551</v>
      </c>
      <c r="M889" s="63" t="s">
        <v>2554</v>
      </c>
    </row>
    <row r="890" spans="1:13" x14ac:dyDescent="0.2">
      <c r="A890" s="20">
        <v>44776</v>
      </c>
      <c r="B890" s="43">
        <v>143287212</v>
      </c>
      <c r="C890" s="13">
        <v>5540246176295</v>
      </c>
      <c r="D890" s="20">
        <v>44777</v>
      </c>
      <c r="E890" s="21">
        <v>2228</v>
      </c>
      <c r="F890" s="14">
        <v>202208</v>
      </c>
      <c r="G890" s="36" t="s">
        <v>1641</v>
      </c>
      <c r="H890" s="14">
        <v>2228</v>
      </c>
      <c r="I890" s="14">
        <v>5942</v>
      </c>
      <c r="J890" s="14">
        <v>5942</v>
      </c>
      <c r="K890" s="37">
        <v>100</v>
      </c>
      <c r="L890" s="59" t="s">
        <v>2551</v>
      </c>
      <c r="M890" s="63" t="s">
        <v>2554</v>
      </c>
    </row>
    <row r="891" spans="1:13" x14ac:dyDescent="0.2">
      <c r="A891" s="17">
        <v>44776</v>
      </c>
      <c r="B891" s="43">
        <v>143287212</v>
      </c>
      <c r="C891" s="13">
        <v>5540246187987</v>
      </c>
      <c r="D891" s="17">
        <v>44777</v>
      </c>
      <c r="E891" s="18">
        <v>2228</v>
      </c>
      <c r="F891" s="14">
        <v>202208</v>
      </c>
      <c r="G891" s="36" t="s">
        <v>1642</v>
      </c>
      <c r="H891" s="14">
        <v>2228</v>
      </c>
      <c r="I891" s="14">
        <v>5942</v>
      </c>
      <c r="J891" s="14">
        <v>5942</v>
      </c>
      <c r="K891" s="37">
        <v>100</v>
      </c>
      <c r="L891" s="59" t="s">
        <v>2551</v>
      </c>
      <c r="M891" s="63" t="s">
        <v>2554</v>
      </c>
    </row>
    <row r="892" spans="1:13" x14ac:dyDescent="0.2">
      <c r="A892" s="20">
        <v>44776</v>
      </c>
      <c r="B892" s="43">
        <v>143287212</v>
      </c>
      <c r="C892" s="13">
        <v>5540246188200</v>
      </c>
      <c r="D892" s="20">
        <v>44777</v>
      </c>
      <c r="E892" s="21">
        <v>186</v>
      </c>
      <c r="F892" s="14">
        <v>202208</v>
      </c>
      <c r="G892" s="36" t="s">
        <v>1643</v>
      </c>
      <c r="H892" s="14">
        <v>186</v>
      </c>
      <c r="I892" s="14">
        <v>5942</v>
      </c>
      <c r="J892" s="14">
        <v>5942</v>
      </c>
      <c r="K892" s="37">
        <v>100</v>
      </c>
      <c r="L892" s="59" t="s">
        <v>2551</v>
      </c>
      <c r="M892" s="59" t="s">
        <v>2552</v>
      </c>
    </row>
    <row r="893" spans="1:13" x14ac:dyDescent="0.2">
      <c r="A893" s="20">
        <v>44776</v>
      </c>
      <c r="B893" s="43">
        <v>143287213</v>
      </c>
      <c r="C893" s="13">
        <v>5540246176699</v>
      </c>
      <c r="D893" s="20">
        <v>44777</v>
      </c>
      <c r="E893" s="21">
        <v>1253</v>
      </c>
      <c r="F893" s="14">
        <v>202208</v>
      </c>
      <c r="G893" s="36" t="s">
        <v>1638</v>
      </c>
      <c r="H893" s="14">
        <v>1253</v>
      </c>
      <c r="I893" s="14">
        <v>1253</v>
      </c>
      <c r="J893" s="14">
        <v>1253</v>
      </c>
      <c r="K893" s="37">
        <v>100</v>
      </c>
      <c r="L893" s="59" t="s">
        <v>2551</v>
      </c>
      <c r="M893" s="59" t="s">
        <v>2552</v>
      </c>
    </row>
    <row r="894" spans="1:13" x14ac:dyDescent="0.2">
      <c r="A894" s="17">
        <v>44776</v>
      </c>
      <c r="B894" s="43">
        <v>143287214</v>
      </c>
      <c r="C894" s="13">
        <v>5540246172978</v>
      </c>
      <c r="D894" s="17">
        <v>44780</v>
      </c>
      <c r="E894" s="18">
        <v>836</v>
      </c>
      <c r="F894" s="14">
        <v>202208</v>
      </c>
      <c r="G894" s="36" t="s">
        <v>1635</v>
      </c>
      <c r="H894" s="14">
        <v>836</v>
      </c>
      <c r="I894" s="14">
        <v>3156</v>
      </c>
      <c r="J894" s="14">
        <v>3156</v>
      </c>
      <c r="K894" s="37">
        <v>100</v>
      </c>
      <c r="L894" s="59" t="s">
        <v>2551</v>
      </c>
      <c r="M894" s="63" t="s">
        <v>2554</v>
      </c>
    </row>
    <row r="895" spans="1:13" x14ac:dyDescent="0.2">
      <c r="A895" s="20">
        <v>44776</v>
      </c>
      <c r="B895" s="43">
        <v>143287214</v>
      </c>
      <c r="C895" s="13">
        <v>5540246174174</v>
      </c>
      <c r="D895" s="20">
        <v>44780</v>
      </c>
      <c r="E895" s="21">
        <v>232</v>
      </c>
      <c r="F895" s="14">
        <v>202208</v>
      </c>
      <c r="G895" s="36" t="s">
        <v>1636</v>
      </c>
      <c r="H895" s="14">
        <v>232</v>
      </c>
      <c r="I895" s="14">
        <v>3156</v>
      </c>
      <c r="J895" s="14">
        <v>3156</v>
      </c>
      <c r="K895" s="37">
        <v>100</v>
      </c>
      <c r="L895" s="59" t="s">
        <v>2551</v>
      </c>
      <c r="M895" s="63" t="s">
        <v>2554</v>
      </c>
    </row>
    <row r="896" spans="1:13" x14ac:dyDescent="0.2">
      <c r="A896" s="20">
        <v>44776</v>
      </c>
      <c r="B896" s="43">
        <v>143287214</v>
      </c>
      <c r="C896" s="13">
        <v>5540246176699</v>
      </c>
      <c r="D896" s="20">
        <v>44780</v>
      </c>
      <c r="E896" s="21">
        <v>2088</v>
      </c>
      <c r="F896" s="14">
        <v>202208</v>
      </c>
      <c r="G896" s="36" t="s">
        <v>1637</v>
      </c>
      <c r="H896" s="14">
        <v>2088</v>
      </c>
      <c r="I896" s="14">
        <v>3156</v>
      </c>
      <c r="J896" s="14">
        <v>3156</v>
      </c>
      <c r="K896" s="37">
        <v>100</v>
      </c>
      <c r="L896" s="59" t="s">
        <v>2551</v>
      </c>
      <c r="M896" s="59" t="s">
        <v>2552</v>
      </c>
    </row>
    <row r="897" spans="1:13" x14ac:dyDescent="0.2">
      <c r="A897" s="17">
        <v>44776</v>
      </c>
      <c r="B897" s="43">
        <v>143287219</v>
      </c>
      <c r="C897" s="13">
        <v>5540246174095</v>
      </c>
      <c r="D897" s="17">
        <v>44781</v>
      </c>
      <c r="E897" s="18">
        <v>70</v>
      </c>
      <c r="F897" s="14">
        <v>202208</v>
      </c>
      <c r="G897" s="36" t="s">
        <v>1634</v>
      </c>
      <c r="H897" s="14">
        <v>70</v>
      </c>
      <c r="I897" s="14">
        <v>70</v>
      </c>
      <c r="J897" s="14">
        <v>70</v>
      </c>
      <c r="K897" s="37">
        <v>100</v>
      </c>
      <c r="L897" s="59" t="s">
        <v>2551</v>
      </c>
      <c r="M897" s="59" t="s">
        <v>2552</v>
      </c>
    </row>
    <row r="898" spans="1:13" x14ac:dyDescent="0.2">
      <c r="A898" s="17">
        <v>44776</v>
      </c>
      <c r="B898" s="43">
        <v>143287220</v>
      </c>
      <c r="C898" s="13">
        <v>5540246181061</v>
      </c>
      <c r="D898" s="17">
        <v>44782</v>
      </c>
      <c r="E898" s="18">
        <v>3871</v>
      </c>
      <c r="F898" s="14">
        <v>202208</v>
      </c>
      <c r="G898" s="36" t="s">
        <v>1631</v>
      </c>
      <c r="H898" s="14">
        <v>3871</v>
      </c>
      <c r="I898" s="14">
        <v>7219</v>
      </c>
      <c r="J898" s="14">
        <v>7219</v>
      </c>
      <c r="K898" s="37">
        <v>100</v>
      </c>
      <c r="L898" s="59" t="s">
        <v>2551</v>
      </c>
      <c r="M898" s="63" t="s">
        <v>2554</v>
      </c>
    </row>
    <row r="899" spans="1:13" x14ac:dyDescent="0.2">
      <c r="A899" s="20">
        <v>44776</v>
      </c>
      <c r="B899" s="43">
        <v>143287220</v>
      </c>
      <c r="C899" s="13">
        <v>5540246183547</v>
      </c>
      <c r="D899" s="20">
        <v>44782</v>
      </c>
      <c r="E899" s="21">
        <v>2228</v>
      </c>
      <c r="F899" s="14">
        <v>202208</v>
      </c>
      <c r="G899" s="36" t="s">
        <v>1632</v>
      </c>
      <c r="H899" s="14">
        <v>2228</v>
      </c>
      <c r="I899" s="14">
        <v>7219</v>
      </c>
      <c r="J899" s="14">
        <v>7219</v>
      </c>
      <c r="K899" s="37">
        <v>100</v>
      </c>
      <c r="L899" s="59" t="s">
        <v>2551</v>
      </c>
      <c r="M899" s="63" t="s">
        <v>2554</v>
      </c>
    </row>
    <row r="900" spans="1:13" x14ac:dyDescent="0.2">
      <c r="A900" s="17">
        <v>44776</v>
      </c>
      <c r="B900" s="43">
        <v>143287220</v>
      </c>
      <c r="C900" s="13">
        <v>5540246185278</v>
      </c>
      <c r="D900" s="17">
        <v>44782</v>
      </c>
      <c r="E900" s="18">
        <v>1120</v>
      </c>
      <c r="F900" s="14">
        <v>202208</v>
      </c>
      <c r="G900" s="36" t="s">
        <v>1633</v>
      </c>
      <c r="H900" s="14">
        <v>1120</v>
      </c>
      <c r="I900" s="14">
        <v>7219</v>
      </c>
      <c r="J900" s="14">
        <v>7219</v>
      </c>
      <c r="K900" s="37">
        <v>100</v>
      </c>
      <c r="L900" s="59" t="s">
        <v>2551</v>
      </c>
      <c r="M900" s="59" t="s">
        <v>2552</v>
      </c>
    </row>
    <row r="901" spans="1:13" x14ac:dyDescent="0.2">
      <c r="A901" s="17">
        <v>44776</v>
      </c>
      <c r="B901" s="43">
        <v>143287222</v>
      </c>
      <c r="C901" s="13">
        <v>5540246183558</v>
      </c>
      <c r="D901" s="17">
        <v>44788</v>
      </c>
      <c r="E901" s="18">
        <v>2599</v>
      </c>
      <c r="F901" s="14">
        <v>202208</v>
      </c>
      <c r="G901" s="36" t="s">
        <v>1627</v>
      </c>
      <c r="H901" s="14">
        <v>2599</v>
      </c>
      <c r="I901" s="14">
        <v>5050</v>
      </c>
      <c r="J901" s="14">
        <v>5050</v>
      </c>
      <c r="K901" s="37">
        <v>100</v>
      </c>
      <c r="L901" s="59" t="s">
        <v>2551</v>
      </c>
      <c r="M901" s="63" t="s">
        <v>2554</v>
      </c>
    </row>
    <row r="902" spans="1:13" x14ac:dyDescent="0.2">
      <c r="A902" s="20">
        <v>44776</v>
      </c>
      <c r="B902" s="43">
        <v>143287222</v>
      </c>
      <c r="C902" s="13">
        <v>5540246183560</v>
      </c>
      <c r="D902" s="20">
        <v>44788</v>
      </c>
      <c r="E902" s="21">
        <v>223</v>
      </c>
      <c r="F902" s="14">
        <v>202208</v>
      </c>
      <c r="G902" s="36" t="s">
        <v>1628</v>
      </c>
      <c r="H902" s="14">
        <v>223</v>
      </c>
      <c r="I902" s="14">
        <v>5050</v>
      </c>
      <c r="J902" s="14">
        <v>5050</v>
      </c>
      <c r="K902" s="37">
        <v>100</v>
      </c>
      <c r="L902" s="59" t="s">
        <v>2551</v>
      </c>
      <c r="M902" s="63" t="s">
        <v>2554</v>
      </c>
    </row>
    <row r="903" spans="1:13" x14ac:dyDescent="0.2">
      <c r="A903" s="17">
        <v>44776</v>
      </c>
      <c r="B903" s="43">
        <v>143287222</v>
      </c>
      <c r="C903" s="13">
        <v>5540246192209</v>
      </c>
      <c r="D903" s="17">
        <v>44788</v>
      </c>
      <c r="E903" s="18">
        <v>1114</v>
      </c>
      <c r="F903" s="14">
        <v>202208</v>
      </c>
      <c r="G903" s="36" t="s">
        <v>1629</v>
      </c>
      <c r="H903" s="14">
        <v>1114</v>
      </c>
      <c r="I903" s="14">
        <v>5050</v>
      </c>
      <c r="J903" s="14">
        <v>5050</v>
      </c>
      <c r="K903" s="37">
        <v>100</v>
      </c>
      <c r="L903" s="59" t="s">
        <v>2551</v>
      </c>
      <c r="M903" s="63" t="s">
        <v>2554</v>
      </c>
    </row>
    <row r="904" spans="1:13" x14ac:dyDescent="0.2">
      <c r="A904" s="20">
        <v>44776</v>
      </c>
      <c r="B904" s="43">
        <v>143287222</v>
      </c>
      <c r="C904" s="13">
        <v>5540246192462</v>
      </c>
      <c r="D904" s="20">
        <v>44788</v>
      </c>
      <c r="E904" s="21">
        <v>1114</v>
      </c>
      <c r="F904" s="14">
        <v>202208</v>
      </c>
      <c r="G904" s="36" t="s">
        <v>1630</v>
      </c>
      <c r="H904" s="14">
        <v>1114</v>
      </c>
      <c r="I904" s="14">
        <v>5050</v>
      </c>
      <c r="J904" s="14">
        <v>5050</v>
      </c>
      <c r="K904" s="37">
        <v>100</v>
      </c>
      <c r="L904" s="59" t="s">
        <v>2551</v>
      </c>
      <c r="M904" s="59" t="s">
        <v>2552</v>
      </c>
    </row>
    <row r="905" spans="1:13" x14ac:dyDescent="0.2">
      <c r="A905" s="17">
        <v>44776</v>
      </c>
      <c r="B905" s="43">
        <v>143287223</v>
      </c>
      <c r="C905" s="13">
        <v>5540246192264</v>
      </c>
      <c r="D905" s="17">
        <v>44803</v>
      </c>
      <c r="E905" s="18">
        <v>1485</v>
      </c>
      <c r="F905" s="14">
        <v>202208</v>
      </c>
      <c r="G905" s="36" t="s">
        <v>1625</v>
      </c>
      <c r="H905" s="14">
        <v>1485</v>
      </c>
      <c r="I905" s="14">
        <v>1782</v>
      </c>
      <c r="J905" s="14">
        <v>1782</v>
      </c>
      <c r="K905" s="37">
        <v>100</v>
      </c>
      <c r="L905" s="59" t="s">
        <v>2551</v>
      </c>
      <c r="M905" s="63" t="s">
        <v>2554</v>
      </c>
    </row>
    <row r="906" spans="1:13" x14ac:dyDescent="0.2">
      <c r="A906" s="20">
        <v>44776</v>
      </c>
      <c r="B906" s="43">
        <v>143287223</v>
      </c>
      <c r="C906" s="13">
        <v>5540246192265</v>
      </c>
      <c r="D906" s="20">
        <v>44803</v>
      </c>
      <c r="E906" s="21">
        <v>297</v>
      </c>
      <c r="F906" s="14">
        <v>202208</v>
      </c>
      <c r="G906" s="36" t="s">
        <v>1626</v>
      </c>
      <c r="H906" s="14">
        <v>297</v>
      </c>
      <c r="I906" s="14">
        <v>1782</v>
      </c>
      <c r="J906" s="14">
        <v>1782</v>
      </c>
      <c r="K906" s="37">
        <v>100</v>
      </c>
      <c r="L906" s="59" t="s">
        <v>2551</v>
      </c>
      <c r="M906" s="59" t="s">
        <v>2552</v>
      </c>
    </row>
    <row r="907" spans="1:13" x14ac:dyDescent="0.2">
      <c r="A907" s="20">
        <v>44776</v>
      </c>
      <c r="B907" s="43">
        <v>143287228</v>
      </c>
      <c r="C907" s="13">
        <v>5540246188583</v>
      </c>
      <c r="D907" s="20">
        <v>44780</v>
      </c>
      <c r="E907" s="21">
        <v>2228</v>
      </c>
      <c r="F907" s="14">
        <v>202208</v>
      </c>
      <c r="G907" s="36" t="s">
        <v>1624</v>
      </c>
      <c r="H907" s="14">
        <v>2228</v>
      </c>
      <c r="I907" s="14">
        <v>2228</v>
      </c>
      <c r="J907" s="14">
        <v>2228</v>
      </c>
      <c r="K907" s="37">
        <v>100</v>
      </c>
      <c r="L907" s="59" t="s">
        <v>2551</v>
      </c>
      <c r="M907" s="59" t="s">
        <v>2552</v>
      </c>
    </row>
    <row r="908" spans="1:13" x14ac:dyDescent="0.2">
      <c r="A908" s="17">
        <v>44776</v>
      </c>
      <c r="B908" s="43">
        <v>143287229</v>
      </c>
      <c r="C908" s="13">
        <v>5540246170256</v>
      </c>
      <c r="D908" s="17">
        <v>44783</v>
      </c>
      <c r="E908" s="18">
        <v>3880</v>
      </c>
      <c r="F908" s="14">
        <v>202208</v>
      </c>
      <c r="G908" s="36" t="s">
        <v>1623</v>
      </c>
      <c r="H908" s="14">
        <v>3880</v>
      </c>
      <c r="I908" s="14">
        <v>3880</v>
      </c>
      <c r="J908" s="14">
        <v>3880</v>
      </c>
      <c r="K908" s="37">
        <v>100</v>
      </c>
      <c r="L908" s="59" t="s">
        <v>2551</v>
      </c>
      <c r="M908" s="59" t="s">
        <v>2552</v>
      </c>
    </row>
    <row r="909" spans="1:13" x14ac:dyDescent="0.2">
      <c r="A909" s="20">
        <v>44777</v>
      </c>
      <c r="B909" s="43">
        <v>143287248</v>
      </c>
      <c r="C909" s="13">
        <v>5540246172978</v>
      </c>
      <c r="D909" s="20">
        <v>44781</v>
      </c>
      <c r="E909" s="21">
        <v>836</v>
      </c>
      <c r="F909" s="14">
        <v>202208</v>
      </c>
      <c r="G909" s="36" t="s">
        <v>1621</v>
      </c>
      <c r="H909" s="14">
        <v>836</v>
      </c>
      <c r="I909" s="14">
        <v>2924</v>
      </c>
      <c r="J909" s="14">
        <v>2924</v>
      </c>
      <c r="K909" s="37">
        <v>100</v>
      </c>
      <c r="L909" s="59" t="s">
        <v>2551</v>
      </c>
      <c r="M909" s="63" t="s">
        <v>2554</v>
      </c>
    </row>
    <row r="910" spans="1:13" x14ac:dyDescent="0.2">
      <c r="A910" s="20">
        <v>44777</v>
      </c>
      <c r="B910" s="43">
        <v>143287248</v>
      </c>
      <c r="C910" s="13">
        <v>5540246176699</v>
      </c>
      <c r="D910" s="20">
        <v>44781</v>
      </c>
      <c r="E910" s="21">
        <v>2088</v>
      </c>
      <c r="F910" s="14">
        <v>202208</v>
      </c>
      <c r="G910" s="36" t="s">
        <v>1622</v>
      </c>
      <c r="H910" s="14">
        <v>2088</v>
      </c>
      <c r="I910" s="14">
        <v>2924</v>
      </c>
      <c r="J910" s="14">
        <v>2924</v>
      </c>
      <c r="K910" s="37">
        <v>100</v>
      </c>
      <c r="L910" s="59" t="s">
        <v>2551</v>
      </c>
      <c r="M910" s="59" t="s">
        <v>2552</v>
      </c>
    </row>
    <row r="911" spans="1:13" x14ac:dyDescent="0.2">
      <c r="A911" s="17">
        <v>44777</v>
      </c>
      <c r="B911" s="43">
        <v>143287249</v>
      </c>
      <c r="C911" s="13">
        <v>5540246185429</v>
      </c>
      <c r="D911" s="17">
        <v>44783</v>
      </c>
      <c r="E911" s="18">
        <v>195</v>
      </c>
      <c r="F911" s="14">
        <v>202208</v>
      </c>
      <c r="G911" s="36" t="s">
        <v>1620</v>
      </c>
      <c r="H911" s="14">
        <v>195</v>
      </c>
      <c r="I911" s="14">
        <v>195</v>
      </c>
      <c r="J911" s="14">
        <v>195</v>
      </c>
      <c r="K911" s="37">
        <v>100</v>
      </c>
      <c r="L911" s="59" t="s">
        <v>2551</v>
      </c>
      <c r="M911" s="59" t="s">
        <v>2552</v>
      </c>
    </row>
    <row r="912" spans="1:13" x14ac:dyDescent="0.2">
      <c r="A912" s="20">
        <v>44777</v>
      </c>
      <c r="B912" s="43">
        <v>143287252</v>
      </c>
      <c r="C912" s="13">
        <v>5540246194330</v>
      </c>
      <c r="D912" s="20">
        <v>44784</v>
      </c>
      <c r="E912" s="21">
        <v>9169</v>
      </c>
      <c r="F912" s="14">
        <v>202208</v>
      </c>
      <c r="G912" s="36" t="s">
        <v>1619</v>
      </c>
      <c r="H912" s="14">
        <v>9169</v>
      </c>
      <c r="I912" s="14">
        <v>9169</v>
      </c>
      <c r="J912" s="14">
        <v>9169</v>
      </c>
      <c r="K912" s="37">
        <v>100</v>
      </c>
      <c r="L912" s="59" t="s">
        <v>2551</v>
      </c>
      <c r="M912" s="59" t="s">
        <v>2552</v>
      </c>
    </row>
    <row r="913" spans="1:13" x14ac:dyDescent="0.2">
      <c r="A913" s="20">
        <v>44777</v>
      </c>
      <c r="B913" s="43">
        <v>143287255</v>
      </c>
      <c r="C913" s="13">
        <v>5540246171759</v>
      </c>
      <c r="D913" s="20">
        <v>44781</v>
      </c>
      <c r="E913" s="21">
        <v>5012</v>
      </c>
      <c r="F913" s="14">
        <v>202208</v>
      </c>
      <c r="G913" s="36" t="s">
        <v>1616</v>
      </c>
      <c r="H913" s="14">
        <v>5012</v>
      </c>
      <c r="I913" s="14">
        <v>26171</v>
      </c>
      <c r="J913" s="14">
        <v>26171</v>
      </c>
      <c r="K913" s="37">
        <v>100</v>
      </c>
      <c r="L913" s="59" t="s">
        <v>2551</v>
      </c>
      <c r="M913" s="63" t="s">
        <v>2554</v>
      </c>
    </row>
    <row r="914" spans="1:13" x14ac:dyDescent="0.2">
      <c r="A914" s="17">
        <v>44777</v>
      </c>
      <c r="B914" s="43">
        <v>143287255</v>
      </c>
      <c r="C914" s="13">
        <v>5540246177133</v>
      </c>
      <c r="D914" s="17">
        <v>44781</v>
      </c>
      <c r="E914" s="18">
        <v>4455</v>
      </c>
      <c r="F914" s="14">
        <v>202208</v>
      </c>
      <c r="G914" s="36" t="s">
        <v>1617</v>
      </c>
      <c r="H914" s="14">
        <v>4455</v>
      </c>
      <c r="I914" s="14">
        <v>26171</v>
      </c>
      <c r="J914" s="14">
        <v>26171</v>
      </c>
      <c r="K914" s="37">
        <v>100</v>
      </c>
      <c r="L914" s="59" t="s">
        <v>2551</v>
      </c>
      <c r="M914" s="63" t="s">
        <v>2554</v>
      </c>
    </row>
    <row r="915" spans="1:13" x14ac:dyDescent="0.2">
      <c r="A915" s="20">
        <v>44777</v>
      </c>
      <c r="B915" s="43">
        <v>143287255</v>
      </c>
      <c r="C915" s="13">
        <v>5540246192148</v>
      </c>
      <c r="D915" s="20">
        <v>44781</v>
      </c>
      <c r="E915" s="21">
        <v>16704</v>
      </c>
      <c r="F915" s="14">
        <v>202208</v>
      </c>
      <c r="G915" s="36" t="s">
        <v>1618</v>
      </c>
      <c r="H915" s="14">
        <v>16704</v>
      </c>
      <c r="I915" s="14">
        <v>26171</v>
      </c>
      <c r="J915" s="14">
        <v>26171</v>
      </c>
      <c r="K915" s="37">
        <v>100</v>
      </c>
      <c r="L915" s="59" t="s">
        <v>2551</v>
      </c>
      <c r="M915" s="59" t="s">
        <v>2552</v>
      </c>
    </row>
    <row r="916" spans="1:13" x14ac:dyDescent="0.2">
      <c r="A916" s="17">
        <v>44777</v>
      </c>
      <c r="B916" s="43">
        <v>143287262</v>
      </c>
      <c r="C916" s="13">
        <v>5540246176294</v>
      </c>
      <c r="D916" s="17">
        <v>44782</v>
      </c>
      <c r="E916" s="18">
        <v>743</v>
      </c>
      <c r="F916" s="14">
        <v>202208</v>
      </c>
      <c r="G916" s="36" t="s">
        <v>1615</v>
      </c>
      <c r="H916" s="14">
        <v>743</v>
      </c>
      <c r="I916" s="14">
        <v>743</v>
      </c>
      <c r="J916" s="14">
        <v>743</v>
      </c>
      <c r="K916" s="37">
        <v>100</v>
      </c>
      <c r="L916" s="59" t="s">
        <v>2551</v>
      </c>
      <c r="M916" s="59" t="s">
        <v>2552</v>
      </c>
    </row>
    <row r="917" spans="1:13" x14ac:dyDescent="0.2">
      <c r="A917" s="17">
        <v>44780</v>
      </c>
      <c r="B917" s="43">
        <v>143297271</v>
      </c>
      <c r="C917" s="13">
        <v>5540246176295</v>
      </c>
      <c r="D917" s="17">
        <v>44782</v>
      </c>
      <c r="E917" s="18">
        <v>4455</v>
      </c>
      <c r="F917" s="14">
        <v>202208</v>
      </c>
      <c r="G917" s="36" t="s">
        <v>1613</v>
      </c>
      <c r="H917" s="14">
        <v>4455</v>
      </c>
      <c r="I917" s="14">
        <v>5198</v>
      </c>
      <c r="J917" s="14">
        <v>5198</v>
      </c>
      <c r="K917" s="37">
        <v>100</v>
      </c>
      <c r="L917" s="59" t="s">
        <v>2551</v>
      </c>
      <c r="M917" s="63" t="s">
        <v>2554</v>
      </c>
    </row>
    <row r="918" spans="1:13" x14ac:dyDescent="0.2">
      <c r="A918" s="17">
        <v>44780</v>
      </c>
      <c r="B918" s="43">
        <v>143297271</v>
      </c>
      <c r="C918" s="13">
        <v>5540246188200</v>
      </c>
      <c r="D918" s="17">
        <v>44782</v>
      </c>
      <c r="E918" s="18">
        <v>743</v>
      </c>
      <c r="F918" s="14">
        <v>202208</v>
      </c>
      <c r="G918" s="36" t="s">
        <v>1614</v>
      </c>
      <c r="H918" s="14">
        <v>743</v>
      </c>
      <c r="I918" s="14">
        <v>5198</v>
      </c>
      <c r="J918" s="14">
        <v>5198</v>
      </c>
      <c r="K918" s="37">
        <v>100</v>
      </c>
      <c r="L918" s="59" t="s">
        <v>2551</v>
      </c>
      <c r="M918" s="59" t="s">
        <v>2552</v>
      </c>
    </row>
    <row r="919" spans="1:13" x14ac:dyDescent="0.2">
      <c r="A919" s="17">
        <v>44780</v>
      </c>
      <c r="B919" s="43">
        <v>143297272</v>
      </c>
      <c r="C919" s="13">
        <v>5540246174174</v>
      </c>
      <c r="D919" s="17">
        <v>44782</v>
      </c>
      <c r="E919" s="18">
        <v>232</v>
      </c>
      <c r="F919" s="14">
        <v>202208</v>
      </c>
      <c r="G919" s="36" t="s">
        <v>1610</v>
      </c>
      <c r="H919" s="14">
        <v>232</v>
      </c>
      <c r="I919" s="14">
        <v>4325</v>
      </c>
      <c r="J919" s="14">
        <v>4325</v>
      </c>
      <c r="K919" s="37">
        <v>100</v>
      </c>
      <c r="L919" s="59" t="s">
        <v>2551</v>
      </c>
      <c r="M919" s="63" t="s">
        <v>2554</v>
      </c>
    </row>
    <row r="920" spans="1:13" x14ac:dyDescent="0.2">
      <c r="A920" s="17">
        <v>44780</v>
      </c>
      <c r="B920" s="43">
        <v>143297272</v>
      </c>
      <c r="C920" s="13">
        <v>5540246176699</v>
      </c>
      <c r="D920" s="17">
        <v>44782</v>
      </c>
      <c r="E920" s="18">
        <v>2088</v>
      </c>
      <c r="F920" s="14">
        <v>202208</v>
      </c>
      <c r="G920" s="36" t="s">
        <v>1611</v>
      </c>
      <c r="H920" s="14">
        <v>2088</v>
      </c>
      <c r="I920" s="14">
        <v>4325</v>
      </c>
      <c r="J920" s="14">
        <v>4325</v>
      </c>
      <c r="K920" s="37">
        <v>100</v>
      </c>
      <c r="L920" s="59" t="s">
        <v>2551</v>
      </c>
      <c r="M920" s="63" t="s">
        <v>2554</v>
      </c>
    </row>
    <row r="921" spans="1:13" x14ac:dyDescent="0.2">
      <c r="A921" s="20">
        <v>44780</v>
      </c>
      <c r="B921" s="43">
        <v>143297272</v>
      </c>
      <c r="C921" s="13">
        <v>5540246192102</v>
      </c>
      <c r="D921" s="20">
        <v>44782</v>
      </c>
      <c r="E921" s="21">
        <v>2005</v>
      </c>
      <c r="F921" s="14">
        <v>202208</v>
      </c>
      <c r="G921" s="36" t="s">
        <v>1612</v>
      </c>
      <c r="H921" s="14">
        <v>2005</v>
      </c>
      <c r="I921" s="14">
        <v>4325</v>
      </c>
      <c r="J921" s="14">
        <v>4325</v>
      </c>
      <c r="K921" s="37">
        <v>100</v>
      </c>
      <c r="L921" s="59" t="s">
        <v>2551</v>
      </c>
      <c r="M921" s="59" t="s">
        <v>2552</v>
      </c>
    </row>
    <row r="922" spans="1:13" x14ac:dyDescent="0.2">
      <c r="A922" s="17">
        <v>44780</v>
      </c>
      <c r="B922" s="43">
        <v>143297273</v>
      </c>
      <c r="C922" s="13">
        <v>5540246174095</v>
      </c>
      <c r="D922" s="17">
        <v>44787</v>
      </c>
      <c r="E922" s="18">
        <v>70</v>
      </c>
      <c r="F922" s="14">
        <v>202208</v>
      </c>
      <c r="G922" s="36" t="s">
        <v>1605</v>
      </c>
      <c r="H922" s="14">
        <v>70</v>
      </c>
      <c r="I922" s="14">
        <v>1742</v>
      </c>
      <c r="J922" s="14">
        <v>1742</v>
      </c>
      <c r="K922" s="37">
        <v>100</v>
      </c>
      <c r="L922" s="59" t="s">
        <v>2551</v>
      </c>
      <c r="M922" s="63" t="s">
        <v>2554</v>
      </c>
    </row>
    <row r="923" spans="1:13" x14ac:dyDescent="0.2">
      <c r="A923" s="20">
        <v>44780</v>
      </c>
      <c r="B923" s="43">
        <v>143297273</v>
      </c>
      <c r="C923" s="13">
        <v>5540246175047</v>
      </c>
      <c r="D923" s="20">
        <v>44787</v>
      </c>
      <c r="E923" s="21">
        <v>279</v>
      </c>
      <c r="F923" s="14">
        <v>202208</v>
      </c>
      <c r="G923" s="36" t="s">
        <v>1606</v>
      </c>
      <c r="H923" s="14">
        <v>279</v>
      </c>
      <c r="I923" s="14">
        <v>1742</v>
      </c>
      <c r="J923" s="14">
        <v>1742</v>
      </c>
      <c r="K923" s="37">
        <v>100</v>
      </c>
      <c r="L923" s="59" t="s">
        <v>2551</v>
      </c>
      <c r="M923" s="63" t="s">
        <v>2554</v>
      </c>
    </row>
    <row r="924" spans="1:13" x14ac:dyDescent="0.2">
      <c r="A924" s="17">
        <v>44780</v>
      </c>
      <c r="B924" s="43">
        <v>143297273</v>
      </c>
      <c r="C924" s="13">
        <v>5540246175049</v>
      </c>
      <c r="D924" s="17">
        <v>44787</v>
      </c>
      <c r="E924" s="18">
        <v>557</v>
      </c>
      <c r="F924" s="14">
        <v>202208</v>
      </c>
      <c r="G924" s="36" t="s">
        <v>1607</v>
      </c>
      <c r="H924" s="14">
        <v>557</v>
      </c>
      <c r="I924" s="14">
        <v>1742</v>
      </c>
      <c r="J924" s="14">
        <v>1742</v>
      </c>
      <c r="K924" s="37">
        <v>100</v>
      </c>
      <c r="L924" s="59" t="s">
        <v>2551</v>
      </c>
      <c r="M924" s="63" t="s">
        <v>2554</v>
      </c>
    </row>
    <row r="925" spans="1:13" x14ac:dyDescent="0.2">
      <c r="A925" s="20">
        <v>44780</v>
      </c>
      <c r="B925" s="43">
        <v>143297273</v>
      </c>
      <c r="C925" s="13">
        <v>5540246175050</v>
      </c>
      <c r="D925" s="20">
        <v>44787</v>
      </c>
      <c r="E925" s="21">
        <v>557</v>
      </c>
      <c r="F925" s="14">
        <v>202208</v>
      </c>
      <c r="G925" s="36" t="s">
        <v>1608</v>
      </c>
      <c r="H925" s="14">
        <v>557</v>
      </c>
      <c r="I925" s="14">
        <v>1742</v>
      </c>
      <c r="J925" s="14">
        <v>1742</v>
      </c>
      <c r="K925" s="37">
        <v>100</v>
      </c>
      <c r="L925" s="59" t="s">
        <v>2551</v>
      </c>
      <c r="M925" s="63" t="s">
        <v>2554</v>
      </c>
    </row>
    <row r="926" spans="1:13" x14ac:dyDescent="0.2">
      <c r="A926" s="17">
        <v>44780</v>
      </c>
      <c r="B926" s="43">
        <v>143297273</v>
      </c>
      <c r="C926" s="13">
        <v>5540246190743</v>
      </c>
      <c r="D926" s="17">
        <v>44787</v>
      </c>
      <c r="E926" s="18">
        <v>279</v>
      </c>
      <c r="F926" s="14">
        <v>202208</v>
      </c>
      <c r="G926" s="36" t="s">
        <v>1609</v>
      </c>
      <c r="H926" s="14">
        <v>279</v>
      </c>
      <c r="I926" s="14">
        <v>1742</v>
      </c>
      <c r="J926" s="14">
        <v>1742</v>
      </c>
      <c r="K926" s="37">
        <v>100</v>
      </c>
      <c r="L926" s="59" t="s">
        <v>2551</v>
      </c>
      <c r="M926" s="59" t="s">
        <v>2552</v>
      </c>
    </row>
    <row r="927" spans="1:13" x14ac:dyDescent="0.2">
      <c r="A927" s="17">
        <v>44781</v>
      </c>
      <c r="B927" s="43">
        <v>143297289</v>
      </c>
      <c r="C927" s="13">
        <v>5540246176294</v>
      </c>
      <c r="D927" s="17">
        <v>44783</v>
      </c>
      <c r="E927" s="18">
        <v>1485</v>
      </c>
      <c r="F927" s="14">
        <v>202208</v>
      </c>
      <c r="G927" s="36" t="s">
        <v>1601</v>
      </c>
      <c r="H927" s="14">
        <v>1411</v>
      </c>
      <c r="I927" s="14">
        <v>12622</v>
      </c>
      <c r="J927" s="14">
        <v>12548</v>
      </c>
      <c r="K927" s="37">
        <v>99.413722072571701</v>
      </c>
      <c r="L927" s="59" t="s">
        <v>2551</v>
      </c>
      <c r="M927" s="63" t="s">
        <v>2554</v>
      </c>
    </row>
    <row r="928" spans="1:13" x14ac:dyDescent="0.2">
      <c r="A928" s="20">
        <v>44781</v>
      </c>
      <c r="B928" s="43">
        <v>143297289</v>
      </c>
      <c r="C928" s="13">
        <v>5540246176295</v>
      </c>
      <c r="D928" s="20">
        <v>44783</v>
      </c>
      <c r="E928" s="21">
        <v>7424</v>
      </c>
      <c r="F928" s="14">
        <v>202208</v>
      </c>
      <c r="G928" s="36" t="s">
        <v>1602</v>
      </c>
      <c r="H928" s="14">
        <v>7424</v>
      </c>
      <c r="I928" s="14">
        <v>12622</v>
      </c>
      <c r="J928" s="14">
        <v>12548</v>
      </c>
      <c r="K928" s="37">
        <v>99.413722072571701</v>
      </c>
      <c r="L928" s="59" t="s">
        <v>2551</v>
      </c>
      <c r="M928" s="63" t="s">
        <v>2554</v>
      </c>
    </row>
    <row r="929" spans="1:13" x14ac:dyDescent="0.2">
      <c r="A929" s="20">
        <v>44781</v>
      </c>
      <c r="B929" s="43">
        <v>143297289</v>
      </c>
      <c r="C929" s="13">
        <v>5540246187987</v>
      </c>
      <c r="D929" s="20">
        <v>44783</v>
      </c>
      <c r="E929" s="21">
        <v>2228</v>
      </c>
      <c r="F929" s="14">
        <v>202208</v>
      </c>
      <c r="G929" s="36" t="s">
        <v>1603</v>
      </c>
      <c r="H929" s="14">
        <v>2228</v>
      </c>
      <c r="I929" s="14">
        <v>12622</v>
      </c>
      <c r="J929" s="14">
        <v>12548</v>
      </c>
      <c r="K929" s="37">
        <v>99.413722072571701</v>
      </c>
      <c r="L929" s="59" t="s">
        <v>2551</v>
      </c>
      <c r="M929" s="63" t="s">
        <v>2554</v>
      </c>
    </row>
    <row r="930" spans="1:13" x14ac:dyDescent="0.2">
      <c r="A930" s="17">
        <v>44781</v>
      </c>
      <c r="B930" s="43">
        <v>143297289</v>
      </c>
      <c r="C930" s="13">
        <v>5540246188200</v>
      </c>
      <c r="D930" s="17">
        <v>44783</v>
      </c>
      <c r="E930" s="18">
        <v>1485</v>
      </c>
      <c r="F930" s="14">
        <v>202208</v>
      </c>
      <c r="G930" s="36" t="s">
        <v>1604</v>
      </c>
      <c r="H930" s="14">
        <v>1485</v>
      </c>
      <c r="I930" s="14">
        <v>12622</v>
      </c>
      <c r="J930" s="14">
        <v>12548</v>
      </c>
      <c r="K930" s="37">
        <v>99.413722072571701</v>
      </c>
      <c r="L930" s="59" t="s">
        <v>2551</v>
      </c>
      <c r="M930" s="59" t="s">
        <v>2552</v>
      </c>
    </row>
    <row r="931" spans="1:13" x14ac:dyDescent="0.2">
      <c r="A931" s="17">
        <v>44781</v>
      </c>
      <c r="B931" s="43">
        <v>143297291</v>
      </c>
      <c r="C931" s="13">
        <v>5540246172539</v>
      </c>
      <c r="D931" s="17">
        <v>44783</v>
      </c>
      <c r="E931" s="18">
        <v>35</v>
      </c>
      <c r="F931" s="14">
        <v>202208</v>
      </c>
      <c r="G931" s="36" t="s">
        <v>1598</v>
      </c>
      <c r="H931" s="14">
        <v>35</v>
      </c>
      <c r="I931" s="14">
        <v>3631</v>
      </c>
      <c r="J931" s="14">
        <v>3631</v>
      </c>
      <c r="K931" s="37">
        <v>100</v>
      </c>
      <c r="L931" s="59" t="s">
        <v>2551</v>
      </c>
      <c r="M931" s="63" t="s">
        <v>2554</v>
      </c>
    </row>
    <row r="932" spans="1:13" x14ac:dyDescent="0.2">
      <c r="A932" s="20">
        <v>44781</v>
      </c>
      <c r="B932" s="43">
        <v>143297291</v>
      </c>
      <c r="C932" s="13">
        <v>5540246174174</v>
      </c>
      <c r="D932" s="20">
        <v>44783</v>
      </c>
      <c r="E932" s="21">
        <v>464</v>
      </c>
      <c r="F932" s="14">
        <v>202208</v>
      </c>
      <c r="G932" s="36" t="s">
        <v>1599</v>
      </c>
      <c r="H932" s="14">
        <v>464</v>
      </c>
      <c r="I932" s="14">
        <v>3631</v>
      </c>
      <c r="J932" s="14">
        <v>3631</v>
      </c>
      <c r="K932" s="37">
        <v>100</v>
      </c>
      <c r="L932" s="59" t="s">
        <v>2551</v>
      </c>
      <c r="M932" s="63" t="s">
        <v>2554</v>
      </c>
    </row>
    <row r="933" spans="1:13" x14ac:dyDescent="0.2">
      <c r="A933" s="20">
        <v>44781</v>
      </c>
      <c r="B933" s="43">
        <v>143297291</v>
      </c>
      <c r="C933" s="13">
        <v>5540246176699</v>
      </c>
      <c r="D933" s="20">
        <v>44783</v>
      </c>
      <c r="E933" s="21">
        <v>3132</v>
      </c>
      <c r="F933" s="14">
        <v>202208</v>
      </c>
      <c r="G933" s="36" t="s">
        <v>1600</v>
      </c>
      <c r="H933" s="14">
        <v>3132</v>
      </c>
      <c r="I933" s="14">
        <v>3631</v>
      </c>
      <c r="J933" s="14">
        <v>3631</v>
      </c>
      <c r="K933" s="37">
        <v>100</v>
      </c>
      <c r="L933" s="59" t="s">
        <v>2551</v>
      </c>
      <c r="M933" s="59" t="s">
        <v>2552</v>
      </c>
    </row>
    <row r="934" spans="1:13" x14ac:dyDescent="0.2">
      <c r="A934" s="17">
        <v>44781</v>
      </c>
      <c r="B934" s="43">
        <v>143297303</v>
      </c>
      <c r="C934" s="13">
        <v>5540246183130</v>
      </c>
      <c r="D934" s="17">
        <v>44788</v>
      </c>
      <c r="E934" s="18">
        <v>1128</v>
      </c>
      <c r="F934" s="14">
        <v>202208</v>
      </c>
      <c r="G934" s="36" t="s">
        <v>1596</v>
      </c>
      <c r="H934" s="14">
        <v>1128</v>
      </c>
      <c r="I934" s="14">
        <v>3300</v>
      </c>
      <c r="J934" s="14">
        <v>3300</v>
      </c>
      <c r="K934" s="37">
        <v>100</v>
      </c>
      <c r="L934" s="59" t="s">
        <v>2551</v>
      </c>
      <c r="M934" s="63" t="s">
        <v>2554</v>
      </c>
    </row>
    <row r="935" spans="1:13" x14ac:dyDescent="0.2">
      <c r="A935" s="20">
        <v>44781</v>
      </c>
      <c r="B935" s="43">
        <v>143297303</v>
      </c>
      <c r="C935" s="13">
        <v>5540246183552</v>
      </c>
      <c r="D935" s="20">
        <v>44788</v>
      </c>
      <c r="E935" s="21">
        <v>2172</v>
      </c>
      <c r="F935" s="14">
        <v>202208</v>
      </c>
      <c r="G935" s="36" t="s">
        <v>1597</v>
      </c>
      <c r="H935" s="14">
        <v>2172</v>
      </c>
      <c r="I935" s="14">
        <v>3300</v>
      </c>
      <c r="J935" s="14">
        <v>3300</v>
      </c>
      <c r="K935" s="37">
        <v>100</v>
      </c>
      <c r="L935" s="59" t="s">
        <v>2551</v>
      </c>
      <c r="M935" s="59" t="s">
        <v>2552</v>
      </c>
    </row>
    <row r="936" spans="1:13" x14ac:dyDescent="0.2">
      <c r="A936" s="17">
        <v>44781</v>
      </c>
      <c r="B936" s="43">
        <v>143297306</v>
      </c>
      <c r="C936" s="13">
        <v>5540246193316</v>
      </c>
      <c r="D936" s="17">
        <v>44787</v>
      </c>
      <c r="E936" s="18">
        <v>335</v>
      </c>
      <c r="F936" s="14">
        <v>202208</v>
      </c>
      <c r="G936" s="36" t="s">
        <v>1595</v>
      </c>
      <c r="H936" s="14">
        <v>335</v>
      </c>
      <c r="I936" s="14">
        <v>335</v>
      </c>
      <c r="J936" s="14">
        <v>335</v>
      </c>
      <c r="K936" s="37">
        <v>100</v>
      </c>
      <c r="L936" s="59" t="s">
        <v>2551</v>
      </c>
      <c r="M936" s="59" t="s">
        <v>2552</v>
      </c>
    </row>
    <row r="937" spans="1:13" x14ac:dyDescent="0.2">
      <c r="A937" s="17">
        <v>44782</v>
      </c>
      <c r="B937" s="43">
        <v>143297322</v>
      </c>
      <c r="C937" s="13">
        <v>5540246172669</v>
      </c>
      <c r="D937" s="17">
        <v>44784</v>
      </c>
      <c r="E937" s="18">
        <v>279</v>
      </c>
      <c r="F937" s="14">
        <v>202208</v>
      </c>
      <c r="G937" s="36" t="s">
        <v>1590</v>
      </c>
      <c r="H937" s="14">
        <v>279</v>
      </c>
      <c r="I937" s="14">
        <v>8154</v>
      </c>
      <c r="J937" s="14">
        <v>8154</v>
      </c>
      <c r="K937" s="37">
        <v>100</v>
      </c>
      <c r="L937" s="59" t="s">
        <v>2551</v>
      </c>
      <c r="M937" s="63" t="s">
        <v>2554</v>
      </c>
    </row>
    <row r="938" spans="1:13" x14ac:dyDescent="0.2">
      <c r="A938" s="20">
        <v>44782</v>
      </c>
      <c r="B938" s="43">
        <v>143297322</v>
      </c>
      <c r="C938" s="13">
        <v>5540246172978</v>
      </c>
      <c r="D938" s="20">
        <v>44784</v>
      </c>
      <c r="E938" s="21">
        <v>2506</v>
      </c>
      <c r="F938" s="14">
        <v>202208</v>
      </c>
      <c r="G938" s="36" t="s">
        <v>1591</v>
      </c>
      <c r="H938" s="14">
        <v>2506</v>
      </c>
      <c r="I938" s="14">
        <v>8154</v>
      </c>
      <c r="J938" s="14">
        <v>8154</v>
      </c>
      <c r="K938" s="37">
        <v>100</v>
      </c>
      <c r="L938" s="59" t="s">
        <v>2551</v>
      </c>
      <c r="M938" s="63" t="s">
        <v>2554</v>
      </c>
    </row>
    <row r="939" spans="1:13" x14ac:dyDescent="0.2">
      <c r="A939" s="20">
        <v>44782</v>
      </c>
      <c r="B939" s="43">
        <v>143297322</v>
      </c>
      <c r="C939" s="13">
        <v>5540246176699</v>
      </c>
      <c r="D939" s="20">
        <v>44784</v>
      </c>
      <c r="E939" s="21">
        <v>3132</v>
      </c>
      <c r="F939" s="14">
        <v>202208</v>
      </c>
      <c r="G939" s="36" t="s">
        <v>1592</v>
      </c>
      <c r="H939" s="14">
        <v>3132</v>
      </c>
      <c r="I939" s="14">
        <v>8154</v>
      </c>
      <c r="J939" s="14">
        <v>8154</v>
      </c>
      <c r="K939" s="37">
        <v>100</v>
      </c>
      <c r="L939" s="59" t="s">
        <v>2551</v>
      </c>
      <c r="M939" s="63" t="s">
        <v>2554</v>
      </c>
    </row>
    <row r="940" spans="1:13" x14ac:dyDescent="0.2">
      <c r="A940" s="17">
        <v>44782</v>
      </c>
      <c r="B940" s="43">
        <v>143297322</v>
      </c>
      <c r="C940" s="13">
        <v>5540246188175</v>
      </c>
      <c r="D940" s="17">
        <v>44784</v>
      </c>
      <c r="E940" s="18">
        <v>232</v>
      </c>
      <c r="F940" s="14">
        <v>202208</v>
      </c>
      <c r="G940" s="36" t="s">
        <v>1593</v>
      </c>
      <c r="H940" s="14">
        <v>232</v>
      </c>
      <c r="I940" s="14">
        <v>8154</v>
      </c>
      <c r="J940" s="14">
        <v>8154</v>
      </c>
      <c r="K940" s="37">
        <v>100</v>
      </c>
      <c r="L940" s="59" t="s">
        <v>2551</v>
      </c>
      <c r="M940" s="63" t="s">
        <v>2554</v>
      </c>
    </row>
    <row r="941" spans="1:13" x14ac:dyDescent="0.2">
      <c r="A941" s="17">
        <v>44782</v>
      </c>
      <c r="B941" s="43">
        <v>143297322</v>
      </c>
      <c r="C941" s="13">
        <v>5540246192102</v>
      </c>
      <c r="D941" s="17">
        <v>44784</v>
      </c>
      <c r="E941" s="18">
        <v>2005</v>
      </c>
      <c r="F941" s="14">
        <v>202208</v>
      </c>
      <c r="G941" s="36" t="s">
        <v>1594</v>
      </c>
      <c r="H941" s="14">
        <v>2005</v>
      </c>
      <c r="I941" s="14">
        <v>8154</v>
      </c>
      <c r="J941" s="14">
        <v>8154</v>
      </c>
      <c r="K941" s="37">
        <v>100</v>
      </c>
      <c r="L941" s="59" t="s">
        <v>2551</v>
      </c>
      <c r="M941" s="59" t="s">
        <v>2552</v>
      </c>
    </row>
    <row r="942" spans="1:13" x14ac:dyDescent="0.2">
      <c r="A942" s="17">
        <v>44782</v>
      </c>
      <c r="B942" s="43">
        <v>143297326</v>
      </c>
      <c r="C942" s="13">
        <v>5540246171933</v>
      </c>
      <c r="D942" s="17">
        <v>44784</v>
      </c>
      <c r="E942" s="18">
        <v>1114</v>
      </c>
      <c r="F942" s="14">
        <v>202208</v>
      </c>
      <c r="G942" s="36" t="s">
        <v>1586</v>
      </c>
      <c r="H942" s="14">
        <v>1114</v>
      </c>
      <c r="I942" s="14">
        <v>17076</v>
      </c>
      <c r="J942" s="14">
        <v>17039</v>
      </c>
      <c r="K942" s="37">
        <v>99.783321620988517</v>
      </c>
      <c r="L942" s="59" t="s">
        <v>2551</v>
      </c>
      <c r="M942" s="63" t="s">
        <v>2554</v>
      </c>
    </row>
    <row r="943" spans="1:13" x14ac:dyDescent="0.2">
      <c r="A943" s="20">
        <v>44782</v>
      </c>
      <c r="B943" s="43">
        <v>143297326</v>
      </c>
      <c r="C943" s="13">
        <v>5540246176295</v>
      </c>
      <c r="D943" s="20">
        <v>44784</v>
      </c>
      <c r="E943" s="21">
        <v>11136</v>
      </c>
      <c r="F943" s="14">
        <v>202208</v>
      </c>
      <c r="G943" s="36" t="s">
        <v>1587</v>
      </c>
      <c r="H943" s="14">
        <v>11136</v>
      </c>
      <c r="I943" s="14">
        <v>17076</v>
      </c>
      <c r="J943" s="14">
        <v>17039</v>
      </c>
      <c r="K943" s="37">
        <v>99.783321620988517</v>
      </c>
      <c r="L943" s="59" t="s">
        <v>2551</v>
      </c>
      <c r="M943" s="63" t="s">
        <v>2554</v>
      </c>
    </row>
    <row r="944" spans="1:13" x14ac:dyDescent="0.2">
      <c r="A944" s="20">
        <v>44782</v>
      </c>
      <c r="B944" s="43">
        <v>143297326</v>
      </c>
      <c r="C944" s="13">
        <v>5540246187987</v>
      </c>
      <c r="D944" s="20">
        <v>44784</v>
      </c>
      <c r="E944" s="21">
        <v>3341</v>
      </c>
      <c r="F944" s="14">
        <v>202208</v>
      </c>
      <c r="G944" s="36" t="s">
        <v>1588</v>
      </c>
      <c r="H944" s="14">
        <v>3341</v>
      </c>
      <c r="I944" s="14">
        <v>17076</v>
      </c>
      <c r="J944" s="14">
        <v>17039</v>
      </c>
      <c r="K944" s="37">
        <v>99.783321620988517</v>
      </c>
      <c r="L944" s="59" t="s">
        <v>2551</v>
      </c>
      <c r="M944" s="63" t="s">
        <v>2554</v>
      </c>
    </row>
    <row r="945" spans="1:13" x14ac:dyDescent="0.2">
      <c r="A945" s="17">
        <v>44782</v>
      </c>
      <c r="B945" s="43">
        <v>143297326</v>
      </c>
      <c r="C945" s="13">
        <v>5540246188200</v>
      </c>
      <c r="D945" s="17">
        <v>44784</v>
      </c>
      <c r="E945" s="18">
        <v>1485</v>
      </c>
      <c r="F945" s="14">
        <v>202208</v>
      </c>
      <c r="G945" s="36" t="s">
        <v>1589</v>
      </c>
      <c r="H945" s="14">
        <v>1448</v>
      </c>
      <c r="I945" s="14">
        <v>17076</v>
      </c>
      <c r="J945" s="14">
        <v>17039</v>
      </c>
      <c r="K945" s="37">
        <v>99.783321620988517</v>
      </c>
      <c r="L945" s="59" t="s">
        <v>2551</v>
      </c>
      <c r="M945" s="59" t="s">
        <v>2552</v>
      </c>
    </row>
    <row r="946" spans="1:13" x14ac:dyDescent="0.2">
      <c r="A946" s="20">
        <v>44783</v>
      </c>
      <c r="B946" s="43">
        <v>143297348</v>
      </c>
      <c r="C946" s="13">
        <v>5540246176294</v>
      </c>
      <c r="D946" s="20">
        <v>44787</v>
      </c>
      <c r="E946" s="21">
        <v>1485</v>
      </c>
      <c r="F946" s="14">
        <v>202208</v>
      </c>
      <c r="G946" s="36" t="s">
        <v>1582</v>
      </c>
      <c r="H946" s="14">
        <v>1485</v>
      </c>
      <c r="I946" s="14">
        <v>14107</v>
      </c>
      <c r="J946" s="14">
        <v>14107</v>
      </c>
      <c r="K946" s="37">
        <v>100</v>
      </c>
      <c r="L946" s="59" t="s">
        <v>2551</v>
      </c>
      <c r="M946" s="63" t="s">
        <v>2554</v>
      </c>
    </row>
    <row r="947" spans="1:13" x14ac:dyDescent="0.2">
      <c r="A947" s="17">
        <v>44783</v>
      </c>
      <c r="B947" s="43">
        <v>143297348</v>
      </c>
      <c r="C947" s="13">
        <v>5540246176295</v>
      </c>
      <c r="D947" s="17">
        <v>44787</v>
      </c>
      <c r="E947" s="18">
        <v>7424</v>
      </c>
      <c r="F947" s="14">
        <v>202208</v>
      </c>
      <c r="G947" s="36" t="s">
        <v>1583</v>
      </c>
      <c r="H947" s="14">
        <v>7424</v>
      </c>
      <c r="I947" s="14">
        <v>14107</v>
      </c>
      <c r="J947" s="14">
        <v>14107</v>
      </c>
      <c r="K947" s="37">
        <v>100</v>
      </c>
      <c r="L947" s="59" t="s">
        <v>2551</v>
      </c>
      <c r="M947" s="63" t="s">
        <v>2554</v>
      </c>
    </row>
    <row r="948" spans="1:13" x14ac:dyDescent="0.2">
      <c r="A948" s="20">
        <v>44783</v>
      </c>
      <c r="B948" s="43">
        <v>143297348</v>
      </c>
      <c r="C948" s="13">
        <v>5540246187987</v>
      </c>
      <c r="D948" s="20">
        <v>44787</v>
      </c>
      <c r="E948" s="21">
        <v>4455</v>
      </c>
      <c r="F948" s="14">
        <v>202208</v>
      </c>
      <c r="G948" s="36" t="s">
        <v>1584</v>
      </c>
      <c r="H948" s="14">
        <v>4455</v>
      </c>
      <c r="I948" s="14">
        <v>14107</v>
      </c>
      <c r="J948" s="14">
        <v>14107</v>
      </c>
      <c r="K948" s="37">
        <v>100</v>
      </c>
      <c r="L948" s="59" t="s">
        <v>2551</v>
      </c>
      <c r="M948" s="63" t="s">
        <v>2554</v>
      </c>
    </row>
    <row r="949" spans="1:13" x14ac:dyDescent="0.2">
      <c r="A949" s="17">
        <v>44783</v>
      </c>
      <c r="B949" s="43">
        <v>143297348</v>
      </c>
      <c r="C949" s="13">
        <v>5540246188200</v>
      </c>
      <c r="D949" s="17">
        <v>44787</v>
      </c>
      <c r="E949" s="18">
        <v>743</v>
      </c>
      <c r="F949" s="14">
        <v>202208</v>
      </c>
      <c r="G949" s="36" t="s">
        <v>1585</v>
      </c>
      <c r="H949" s="14">
        <v>743</v>
      </c>
      <c r="I949" s="14">
        <v>14107</v>
      </c>
      <c r="J949" s="14">
        <v>14107</v>
      </c>
      <c r="K949" s="37">
        <v>100</v>
      </c>
      <c r="L949" s="59" t="s">
        <v>2551</v>
      </c>
      <c r="M949" s="59" t="s">
        <v>2552</v>
      </c>
    </row>
    <row r="950" spans="1:13" x14ac:dyDescent="0.2">
      <c r="A950" s="20">
        <v>44783</v>
      </c>
      <c r="B950" s="43">
        <v>143297349</v>
      </c>
      <c r="C950" s="13">
        <v>5540246172978</v>
      </c>
      <c r="D950" s="20">
        <v>44787</v>
      </c>
      <c r="E950" s="21">
        <v>836</v>
      </c>
      <c r="F950" s="14">
        <v>202208</v>
      </c>
      <c r="G950" s="36" t="s">
        <v>1578</v>
      </c>
      <c r="H950" s="14">
        <v>836</v>
      </c>
      <c r="I950" s="14">
        <v>4896</v>
      </c>
      <c r="J950" s="14">
        <v>4896</v>
      </c>
      <c r="K950" s="37">
        <v>100</v>
      </c>
      <c r="L950" s="59" t="s">
        <v>2551</v>
      </c>
      <c r="M950" s="63" t="s">
        <v>2554</v>
      </c>
    </row>
    <row r="951" spans="1:13" x14ac:dyDescent="0.2">
      <c r="A951" s="20">
        <v>44783</v>
      </c>
      <c r="B951" s="43">
        <v>143297349</v>
      </c>
      <c r="C951" s="13">
        <v>5540246174174</v>
      </c>
      <c r="D951" s="20">
        <v>44787</v>
      </c>
      <c r="E951" s="21">
        <v>696</v>
      </c>
      <c r="F951" s="14">
        <v>202208</v>
      </c>
      <c r="G951" s="36" t="s">
        <v>1579</v>
      </c>
      <c r="H951" s="14">
        <v>696</v>
      </c>
      <c r="I951" s="14">
        <v>4896</v>
      </c>
      <c r="J951" s="14">
        <v>4896</v>
      </c>
      <c r="K951" s="37">
        <v>100</v>
      </c>
      <c r="L951" s="59" t="s">
        <v>2551</v>
      </c>
      <c r="M951" s="63" t="s">
        <v>2554</v>
      </c>
    </row>
    <row r="952" spans="1:13" x14ac:dyDescent="0.2">
      <c r="A952" s="20">
        <v>44783</v>
      </c>
      <c r="B952" s="43">
        <v>143297349</v>
      </c>
      <c r="C952" s="13">
        <v>5540246176699</v>
      </c>
      <c r="D952" s="20">
        <v>44787</v>
      </c>
      <c r="E952" s="21">
        <v>3132</v>
      </c>
      <c r="F952" s="14">
        <v>202208</v>
      </c>
      <c r="G952" s="36" t="s">
        <v>1580</v>
      </c>
      <c r="H952" s="14">
        <v>3132</v>
      </c>
      <c r="I952" s="14">
        <v>4896</v>
      </c>
      <c r="J952" s="14">
        <v>4896</v>
      </c>
      <c r="K952" s="37">
        <v>100</v>
      </c>
      <c r="L952" s="59" t="s">
        <v>2551</v>
      </c>
      <c r="M952" s="63" t="s">
        <v>2554</v>
      </c>
    </row>
    <row r="953" spans="1:13" x14ac:dyDescent="0.2">
      <c r="A953" s="20">
        <v>44783</v>
      </c>
      <c r="B953" s="43">
        <v>143297349</v>
      </c>
      <c r="C953" s="13">
        <v>5540246188175</v>
      </c>
      <c r="D953" s="20">
        <v>44787</v>
      </c>
      <c r="E953" s="21">
        <v>232</v>
      </c>
      <c r="F953" s="14">
        <v>202208</v>
      </c>
      <c r="G953" s="36" t="s">
        <v>1581</v>
      </c>
      <c r="H953" s="14">
        <v>232</v>
      </c>
      <c r="I953" s="14">
        <v>4896</v>
      </c>
      <c r="J953" s="14">
        <v>4896</v>
      </c>
      <c r="K953" s="37">
        <v>100</v>
      </c>
      <c r="L953" s="59" t="s">
        <v>2551</v>
      </c>
      <c r="M953" s="59" t="s">
        <v>2552</v>
      </c>
    </row>
    <row r="954" spans="1:13" x14ac:dyDescent="0.2">
      <c r="A954" s="20">
        <v>44783</v>
      </c>
      <c r="B954" s="43">
        <v>143297351</v>
      </c>
      <c r="C954" s="13">
        <v>5540246173472</v>
      </c>
      <c r="D954" s="20">
        <v>44790</v>
      </c>
      <c r="E954" s="21">
        <v>418</v>
      </c>
      <c r="F954" s="14">
        <v>202208</v>
      </c>
      <c r="G954" s="36" t="s">
        <v>1574</v>
      </c>
      <c r="H954" s="14">
        <v>418</v>
      </c>
      <c r="I954" s="14">
        <v>1394</v>
      </c>
      <c r="J954" s="14">
        <v>1394</v>
      </c>
      <c r="K954" s="37">
        <v>100</v>
      </c>
      <c r="L954" s="59" t="s">
        <v>2551</v>
      </c>
      <c r="M954" s="63" t="s">
        <v>2554</v>
      </c>
    </row>
    <row r="955" spans="1:13" x14ac:dyDescent="0.2">
      <c r="A955" s="17">
        <v>44783</v>
      </c>
      <c r="B955" s="43">
        <v>143297351</v>
      </c>
      <c r="C955" s="13">
        <v>5540246175049</v>
      </c>
      <c r="D955" s="17">
        <v>44790</v>
      </c>
      <c r="E955" s="18">
        <v>279</v>
      </c>
      <c r="F955" s="14">
        <v>202208</v>
      </c>
      <c r="G955" s="36" t="s">
        <v>1575</v>
      </c>
      <c r="H955" s="14">
        <v>279</v>
      </c>
      <c r="I955" s="14">
        <v>1394</v>
      </c>
      <c r="J955" s="14">
        <v>1394</v>
      </c>
      <c r="K955" s="37">
        <v>100</v>
      </c>
      <c r="L955" s="59" t="s">
        <v>2551</v>
      </c>
      <c r="M955" s="63" t="s">
        <v>2554</v>
      </c>
    </row>
    <row r="956" spans="1:13" x14ac:dyDescent="0.2">
      <c r="A956" s="20">
        <v>44783</v>
      </c>
      <c r="B956" s="43">
        <v>143297351</v>
      </c>
      <c r="C956" s="13">
        <v>5540246175050</v>
      </c>
      <c r="D956" s="20">
        <v>44790</v>
      </c>
      <c r="E956" s="21">
        <v>279</v>
      </c>
      <c r="F956" s="14">
        <v>202208</v>
      </c>
      <c r="G956" s="36" t="s">
        <v>1576</v>
      </c>
      <c r="H956" s="14">
        <v>279</v>
      </c>
      <c r="I956" s="14">
        <v>1394</v>
      </c>
      <c r="J956" s="14">
        <v>1394</v>
      </c>
      <c r="K956" s="37">
        <v>100</v>
      </c>
      <c r="L956" s="59" t="s">
        <v>2551</v>
      </c>
      <c r="M956" s="63" t="s">
        <v>2554</v>
      </c>
    </row>
    <row r="957" spans="1:13" x14ac:dyDescent="0.2">
      <c r="A957" s="17">
        <v>44783</v>
      </c>
      <c r="B957" s="43">
        <v>143297351</v>
      </c>
      <c r="C957" s="13">
        <v>5540246190743</v>
      </c>
      <c r="D957" s="17">
        <v>44790</v>
      </c>
      <c r="E957" s="18">
        <v>418</v>
      </c>
      <c r="F957" s="14">
        <v>202208</v>
      </c>
      <c r="G957" s="36" t="s">
        <v>1577</v>
      </c>
      <c r="H957" s="14">
        <v>418</v>
      </c>
      <c r="I957" s="14">
        <v>1394</v>
      </c>
      <c r="J957" s="14">
        <v>1394</v>
      </c>
      <c r="K957" s="37">
        <v>100</v>
      </c>
      <c r="L957" s="59" t="s">
        <v>2551</v>
      </c>
      <c r="M957" s="59" t="s">
        <v>2552</v>
      </c>
    </row>
    <row r="958" spans="1:13" x14ac:dyDescent="0.2">
      <c r="A958" s="20">
        <v>44783</v>
      </c>
      <c r="B958" s="43">
        <v>143297353</v>
      </c>
      <c r="C958" s="13">
        <v>5540246185429</v>
      </c>
      <c r="D958" s="20">
        <v>44789</v>
      </c>
      <c r="E958" s="21">
        <v>140</v>
      </c>
      <c r="F958" s="14">
        <v>202208</v>
      </c>
      <c r="G958" s="36" t="s">
        <v>1572</v>
      </c>
      <c r="H958" s="14">
        <v>140</v>
      </c>
      <c r="I958" s="14">
        <v>280</v>
      </c>
      <c r="J958" s="14">
        <v>280</v>
      </c>
      <c r="K958" s="37">
        <v>100</v>
      </c>
      <c r="L958" s="59" t="s">
        <v>2551</v>
      </c>
      <c r="M958" s="63" t="s">
        <v>2554</v>
      </c>
    </row>
    <row r="959" spans="1:13" x14ac:dyDescent="0.2">
      <c r="A959" s="17">
        <v>44783</v>
      </c>
      <c r="B959" s="43">
        <v>143297353</v>
      </c>
      <c r="C959" s="13">
        <v>5540246185562</v>
      </c>
      <c r="D959" s="17">
        <v>44789</v>
      </c>
      <c r="E959" s="18">
        <v>140</v>
      </c>
      <c r="F959" s="14">
        <v>202208</v>
      </c>
      <c r="G959" s="36" t="s">
        <v>1573</v>
      </c>
      <c r="H959" s="14">
        <v>140</v>
      </c>
      <c r="I959" s="14">
        <v>280</v>
      </c>
      <c r="J959" s="14">
        <v>280</v>
      </c>
      <c r="K959" s="37">
        <v>100</v>
      </c>
      <c r="L959" s="59" t="s">
        <v>2551</v>
      </c>
      <c r="M959" s="59" t="s">
        <v>2552</v>
      </c>
    </row>
    <row r="960" spans="1:13" x14ac:dyDescent="0.2">
      <c r="A960" s="17">
        <v>44783</v>
      </c>
      <c r="B960" s="43">
        <v>143297362</v>
      </c>
      <c r="C960" s="13">
        <v>5540246194330</v>
      </c>
      <c r="D960" s="17">
        <v>44791</v>
      </c>
      <c r="E960" s="18">
        <v>4585</v>
      </c>
      <c r="F960" s="14">
        <v>202208</v>
      </c>
      <c r="G960" s="36" t="s">
        <v>1571</v>
      </c>
      <c r="H960" s="14">
        <v>4585</v>
      </c>
      <c r="I960" s="14">
        <v>4585</v>
      </c>
      <c r="J960" s="14">
        <v>4585</v>
      </c>
      <c r="K960" s="37">
        <v>100</v>
      </c>
      <c r="L960" s="59" t="s">
        <v>2551</v>
      </c>
      <c r="M960" s="59" t="s">
        <v>2552</v>
      </c>
    </row>
    <row r="961" spans="1:13" x14ac:dyDescent="0.2">
      <c r="A961" s="17">
        <v>44784</v>
      </c>
      <c r="B961" s="43">
        <v>143297375</v>
      </c>
      <c r="C961" s="13">
        <v>5540246172539</v>
      </c>
      <c r="D961" s="17">
        <v>44788</v>
      </c>
      <c r="E961" s="18">
        <v>24</v>
      </c>
      <c r="F961" s="14">
        <v>202208</v>
      </c>
      <c r="G961" s="36" t="s">
        <v>1567</v>
      </c>
      <c r="H961" s="14">
        <v>24</v>
      </c>
      <c r="I961" s="14">
        <v>3180</v>
      </c>
      <c r="J961" s="14">
        <v>3180</v>
      </c>
      <c r="K961" s="37">
        <v>100</v>
      </c>
      <c r="L961" s="59" t="s">
        <v>2551</v>
      </c>
      <c r="M961" s="63" t="s">
        <v>2554</v>
      </c>
    </row>
    <row r="962" spans="1:13" x14ac:dyDescent="0.2">
      <c r="A962" s="20">
        <v>44784</v>
      </c>
      <c r="B962" s="43">
        <v>143297375</v>
      </c>
      <c r="C962" s="13">
        <v>5540246172978</v>
      </c>
      <c r="D962" s="20">
        <v>44788</v>
      </c>
      <c r="E962" s="21">
        <v>836</v>
      </c>
      <c r="F962" s="14">
        <v>202208</v>
      </c>
      <c r="G962" s="36" t="s">
        <v>1568</v>
      </c>
      <c r="H962" s="14">
        <v>836</v>
      </c>
      <c r="I962" s="14">
        <v>3180</v>
      </c>
      <c r="J962" s="14">
        <v>3180</v>
      </c>
      <c r="K962" s="37">
        <v>100</v>
      </c>
      <c r="L962" s="59" t="s">
        <v>2551</v>
      </c>
      <c r="M962" s="63" t="s">
        <v>2554</v>
      </c>
    </row>
    <row r="963" spans="1:13" x14ac:dyDescent="0.2">
      <c r="A963" s="17">
        <v>44784</v>
      </c>
      <c r="B963" s="43">
        <v>143297375</v>
      </c>
      <c r="C963" s="13">
        <v>5540246174174</v>
      </c>
      <c r="D963" s="17">
        <v>44788</v>
      </c>
      <c r="E963" s="18">
        <v>232</v>
      </c>
      <c r="F963" s="14">
        <v>202208</v>
      </c>
      <c r="G963" s="36" t="s">
        <v>1569</v>
      </c>
      <c r="H963" s="14">
        <v>232</v>
      </c>
      <c r="I963" s="14">
        <v>3180</v>
      </c>
      <c r="J963" s="14">
        <v>3180</v>
      </c>
      <c r="K963" s="37">
        <v>100</v>
      </c>
      <c r="L963" s="59" t="s">
        <v>2551</v>
      </c>
      <c r="M963" s="63" t="s">
        <v>2554</v>
      </c>
    </row>
    <row r="964" spans="1:13" x14ac:dyDescent="0.2">
      <c r="A964" s="17">
        <v>44784</v>
      </c>
      <c r="B964" s="43">
        <v>143297375</v>
      </c>
      <c r="C964" s="13">
        <v>5540246176699</v>
      </c>
      <c r="D964" s="17">
        <v>44788</v>
      </c>
      <c r="E964" s="18">
        <v>2088</v>
      </c>
      <c r="F964" s="14">
        <v>202208</v>
      </c>
      <c r="G964" s="36" t="s">
        <v>1570</v>
      </c>
      <c r="H964" s="14">
        <v>2088</v>
      </c>
      <c r="I964" s="14">
        <v>3180</v>
      </c>
      <c r="J964" s="14">
        <v>3180</v>
      </c>
      <c r="K964" s="37">
        <v>100</v>
      </c>
      <c r="L964" s="59" t="s">
        <v>2551</v>
      </c>
      <c r="M964" s="59" t="s">
        <v>2552</v>
      </c>
    </row>
    <row r="965" spans="1:13" x14ac:dyDescent="0.2">
      <c r="A965" s="20">
        <v>44784</v>
      </c>
      <c r="B965" s="43">
        <v>143297376</v>
      </c>
      <c r="C965" s="13">
        <v>5540246171933</v>
      </c>
      <c r="D965" s="20">
        <v>44788</v>
      </c>
      <c r="E965" s="21">
        <v>1114</v>
      </c>
      <c r="F965" s="14">
        <v>202208</v>
      </c>
      <c r="G965" s="36" t="s">
        <v>1564</v>
      </c>
      <c r="H965" s="14">
        <v>1114</v>
      </c>
      <c r="I965" s="14">
        <v>6312</v>
      </c>
      <c r="J965" s="14">
        <v>6312</v>
      </c>
      <c r="K965" s="37">
        <v>100</v>
      </c>
      <c r="L965" s="59" t="s">
        <v>2551</v>
      </c>
      <c r="M965" s="63" t="s">
        <v>2554</v>
      </c>
    </row>
    <row r="966" spans="1:13" x14ac:dyDescent="0.2">
      <c r="A966" s="17">
        <v>44784</v>
      </c>
      <c r="B966" s="43">
        <v>143297376</v>
      </c>
      <c r="C966" s="13">
        <v>5540246176295</v>
      </c>
      <c r="D966" s="17">
        <v>44788</v>
      </c>
      <c r="E966" s="18">
        <v>4455</v>
      </c>
      <c r="F966" s="14">
        <v>202208</v>
      </c>
      <c r="G966" s="36" t="s">
        <v>1565</v>
      </c>
      <c r="H966" s="14">
        <v>4455</v>
      </c>
      <c r="I966" s="14">
        <v>6312</v>
      </c>
      <c r="J966" s="14">
        <v>6312</v>
      </c>
      <c r="K966" s="37">
        <v>100</v>
      </c>
      <c r="L966" s="59" t="s">
        <v>2551</v>
      </c>
      <c r="M966" s="63" t="s">
        <v>2554</v>
      </c>
    </row>
    <row r="967" spans="1:13" x14ac:dyDescent="0.2">
      <c r="A967" s="20">
        <v>44784</v>
      </c>
      <c r="B967" s="43">
        <v>143297376</v>
      </c>
      <c r="C967" s="13">
        <v>5540246188200</v>
      </c>
      <c r="D967" s="20">
        <v>44788</v>
      </c>
      <c r="E967" s="21">
        <v>743</v>
      </c>
      <c r="F967" s="14">
        <v>202208</v>
      </c>
      <c r="G967" s="36" t="s">
        <v>1566</v>
      </c>
      <c r="H967" s="14">
        <v>743</v>
      </c>
      <c r="I967" s="14">
        <v>6312</v>
      </c>
      <c r="J967" s="14">
        <v>6312</v>
      </c>
      <c r="K967" s="37">
        <v>100</v>
      </c>
      <c r="L967" s="59" t="s">
        <v>2551</v>
      </c>
      <c r="M967" s="59" t="s">
        <v>2552</v>
      </c>
    </row>
    <row r="968" spans="1:13" x14ac:dyDescent="0.2">
      <c r="A968" s="20">
        <v>44784</v>
      </c>
      <c r="B968" s="43">
        <v>143297384</v>
      </c>
      <c r="C968" s="13">
        <v>5540246183547</v>
      </c>
      <c r="D968" s="20">
        <v>44797</v>
      </c>
      <c r="E968" s="21">
        <v>5568</v>
      </c>
      <c r="F968" s="14">
        <v>202208</v>
      </c>
      <c r="G968" s="36" t="s">
        <v>1562</v>
      </c>
      <c r="H968" s="14">
        <v>5568</v>
      </c>
      <c r="I968" s="14">
        <v>7807</v>
      </c>
      <c r="J968" s="14">
        <v>7807</v>
      </c>
      <c r="K968" s="37">
        <v>100</v>
      </c>
      <c r="L968" s="59" t="s">
        <v>2551</v>
      </c>
      <c r="M968" s="63" t="s">
        <v>2554</v>
      </c>
    </row>
    <row r="969" spans="1:13" x14ac:dyDescent="0.2">
      <c r="A969" s="17">
        <v>44784</v>
      </c>
      <c r="B969" s="43">
        <v>143297384</v>
      </c>
      <c r="C969" s="13">
        <v>5540246185278</v>
      </c>
      <c r="D969" s="17">
        <v>44797</v>
      </c>
      <c r="E969" s="18">
        <v>2239</v>
      </c>
      <c r="F969" s="14">
        <v>202208</v>
      </c>
      <c r="G969" s="36" t="s">
        <v>1563</v>
      </c>
      <c r="H969" s="14">
        <v>2239</v>
      </c>
      <c r="I969" s="14">
        <v>7807</v>
      </c>
      <c r="J969" s="14">
        <v>7807</v>
      </c>
      <c r="K969" s="37">
        <v>100</v>
      </c>
      <c r="L969" s="59" t="s">
        <v>2551</v>
      </c>
      <c r="M969" s="59" t="s">
        <v>2552</v>
      </c>
    </row>
    <row r="970" spans="1:13" x14ac:dyDescent="0.2">
      <c r="A970" s="17">
        <v>44784</v>
      </c>
      <c r="B970" s="43">
        <v>143297385</v>
      </c>
      <c r="C970" s="13">
        <v>5540246171759</v>
      </c>
      <c r="D970" s="17">
        <v>44790</v>
      </c>
      <c r="E970" s="18">
        <v>1253</v>
      </c>
      <c r="F970" s="14">
        <v>202208</v>
      </c>
      <c r="G970" s="36" t="s">
        <v>1559</v>
      </c>
      <c r="H970" s="14">
        <v>1253</v>
      </c>
      <c r="I970" s="14">
        <v>32434</v>
      </c>
      <c r="J970" s="14">
        <v>32434</v>
      </c>
      <c r="K970" s="37">
        <v>100</v>
      </c>
      <c r="L970" s="59" t="s">
        <v>2551</v>
      </c>
      <c r="M970" s="63" t="s">
        <v>2554</v>
      </c>
    </row>
    <row r="971" spans="1:13" x14ac:dyDescent="0.2">
      <c r="A971" s="20">
        <v>44784</v>
      </c>
      <c r="B971" s="43">
        <v>143297385</v>
      </c>
      <c r="C971" s="13">
        <v>5540246177133</v>
      </c>
      <c r="D971" s="20">
        <v>44790</v>
      </c>
      <c r="E971" s="21">
        <v>3341</v>
      </c>
      <c r="F971" s="14">
        <v>202208</v>
      </c>
      <c r="G971" s="36" t="s">
        <v>1560</v>
      </c>
      <c r="H971" s="14">
        <v>3341</v>
      </c>
      <c r="I971" s="14">
        <v>32434</v>
      </c>
      <c r="J971" s="14">
        <v>32434</v>
      </c>
      <c r="K971" s="37">
        <v>100</v>
      </c>
      <c r="L971" s="59" t="s">
        <v>2551</v>
      </c>
      <c r="M971" s="63" t="s">
        <v>2554</v>
      </c>
    </row>
    <row r="972" spans="1:13" x14ac:dyDescent="0.2">
      <c r="A972" s="17">
        <v>44784</v>
      </c>
      <c r="B972" s="43">
        <v>143297385</v>
      </c>
      <c r="C972" s="13">
        <v>5540246192148</v>
      </c>
      <c r="D972" s="17">
        <v>44790</v>
      </c>
      <c r="E972" s="18">
        <v>27840</v>
      </c>
      <c r="F972" s="14">
        <v>202208</v>
      </c>
      <c r="G972" s="36" t="s">
        <v>1561</v>
      </c>
      <c r="H972" s="14">
        <v>27840</v>
      </c>
      <c r="I972" s="14">
        <v>32434</v>
      </c>
      <c r="J972" s="14">
        <v>32434</v>
      </c>
      <c r="K972" s="37">
        <v>100</v>
      </c>
      <c r="L972" s="59" t="s">
        <v>2551</v>
      </c>
      <c r="M972" s="59" t="s">
        <v>2552</v>
      </c>
    </row>
    <row r="973" spans="1:13" x14ac:dyDescent="0.2">
      <c r="A973" s="17">
        <v>44784</v>
      </c>
      <c r="B973" s="43">
        <v>143297387</v>
      </c>
      <c r="C973" s="13">
        <v>5540246194790</v>
      </c>
      <c r="D973" s="17">
        <v>44812</v>
      </c>
      <c r="E973" s="18">
        <v>2631</v>
      </c>
      <c r="F973" s="14">
        <v>202209</v>
      </c>
      <c r="G973" s="36" t="s">
        <v>1558</v>
      </c>
      <c r="H973" s="14">
        <v>2631</v>
      </c>
      <c r="I973" s="14">
        <v>2631</v>
      </c>
      <c r="J973" s="14">
        <v>2631</v>
      </c>
      <c r="K973" s="37">
        <v>100</v>
      </c>
      <c r="L973" s="59" t="s">
        <v>2551</v>
      </c>
      <c r="M973" s="59" t="s">
        <v>2552</v>
      </c>
    </row>
    <row r="974" spans="1:13" x14ac:dyDescent="0.2">
      <c r="A974" s="17">
        <v>44784</v>
      </c>
      <c r="B974" s="43">
        <v>143297394</v>
      </c>
      <c r="C974" s="13">
        <v>5540246194632</v>
      </c>
      <c r="D974" s="17">
        <v>44794</v>
      </c>
      <c r="E974" s="18">
        <v>836</v>
      </c>
      <c r="F974" s="14">
        <v>202208</v>
      </c>
      <c r="G974" s="36" t="s">
        <v>1557</v>
      </c>
      <c r="H974" s="14">
        <v>836</v>
      </c>
      <c r="I974" s="14">
        <v>836</v>
      </c>
      <c r="J974" s="14">
        <v>836</v>
      </c>
      <c r="K974" s="37">
        <v>100</v>
      </c>
      <c r="L974" s="59" t="s">
        <v>2551</v>
      </c>
      <c r="M974" s="59" t="s">
        <v>2552</v>
      </c>
    </row>
    <row r="975" spans="1:13" x14ac:dyDescent="0.2">
      <c r="A975" s="20">
        <v>44784</v>
      </c>
      <c r="B975" s="43">
        <v>143297395</v>
      </c>
      <c r="C975" s="13">
        <v>5540246177376</v>
      </c>
      <c r="D975" s="20">
        <v>44803</v>
      </c>
      <c r="E975" s="21">
        <v>1420</v>
      </c>
      <c r="F975" s="14">
        <v>202208</v>
      </c>
      <c r="G975" s="36" t="s">
        <v>1556</v>
      </c>
      <c r="H975" s="14">
        <v>1337</v>
      </c>
      <c r="I975" s="14">
        <v>1420</v>
      </c>
      <c r="J975" s="14">
        <v>1337</v>
      </c>
      <c r="K975" s="37">
        <v>94.154929577464785</v>
      </c>
      <c r="L975" s="59" t="s">
        <v>2551</v>
      </c>
      <c r="M975" s="59" t="s">
        <v>2552</v>
      </c>
    </row>
    <row r="976" spans="1:13" x14ac:dyDescent="0.2">
      <c r="A976" s="20">
        <v>44784</v>
      </c>
      <c r="B976" s="43">
        <v>143297398</v>
      </c>
      <c r="C976" s="13">
        <v>5540246194467</v>
      </c>
      <c r="D976" s="20">
        <v>44801</v>
      </c>
      <c r="E976" s="21">
        <v>17818</v>
      </c>
      <c r="F976" s="14">
        <v>202208</v>
      </c>
      <c r="G976" s="36" t="s">
        <v>1555</v>
      </c>
      <c r="H976" s="14">
        <v>17818</v>
      </c>
      <c r="I976" s="14">
        <v>17818</v>
      </c>
      <c r="J976" s="14">
        <v>17818</v>
      </c>
      <c r="K976" s="37">
        <v>100</v>
      </c>
      <c r="L976" s="59" t="s">
        <v>2551</v>
      </c>
      <c r="M976" s="59" t="s">
        <v>2552</v>
      </c>
    </row>
    <row r="977" spans="1:13" x14ac:dyDescent="0.2">
      <c r="A977" s="17">
        <v>44784</v>
      </c>
      <c r="B977" s="43">
        <v>143297399</v>
      </c>
      <c r="C977" s="13">
        <v>5540246191596</v>
      </c>
      <c r="D977" s="17">
        <v>44803</v>
      </c>
      <c r="E977" s="18">
        <v>149</v>
      </c>
      <c r="F977" s="14">
        <v>202208</v>
      </c>
      <c r="G977" s="36" t="s">
        <v>1554</v>
      </c>
      <c r="H977" s="14">
        <v>149</v>
      </c>
      <c r="I977" s="14">
        <v>149</v>
      </c>
      <c r="J977" s="14">
        <v>149</v>
      </c>
      <c r="K977" s="37">
        <v>100</v>
      </c>
      <c r="L977" s="59" t="s">
        <v>2551</v>
      </c>
      <c r="M977" s="59" t="s">
        <v>2552</v>
      </c>
    </row>
    <row r="978" spans="1:13" x14ac:dyDescent="0.2">
      <c r="A978" s="17">
        <v>44787</v>
      </c>
      <c r="B978" s="43">
        <v>143307413</v>
      </c>
      <c r="C978" s="13">
        <v>5540246174174</v>
      </c>
      <c r="D978" s="17">
        <v>44789</v>
      </c>
      <c r="E978" s="18">
        <v>232</v>
      </c>
      <c r="F978" s="14">
        <v>202208</v>
      </c>
      <c r="G978" s="36" t="s">
        <v>1552</v>
      </c>
      <c r="H978" s="14">
        <v>232</v>
      </c>
      <c r="I978" s="14">
        <v>3364</v>
      </c>
      <c r="J978" s="14">
        <v>3364</v>
      </c>
      <c r="K978" s="37">
        <v>100</v>
      </c>
      <c r="L978" s="59" t="s">
        <v>2551</v>
      </c>
      <c r="M978" s="63" t="s">
        <v>2554</v>
      </c>
    </row>
    <row r="979" spans="1:13" x14ac:dyDescent="0.2">
      <c r="A979" s="20">
        <v>44787</v>
      </c>
      <c r="B979" s="43">
        <v>143307413</v>
      </c>
      <c r="C979" s="13">
        <v>5540246176699</v>
      </c>
      <c r="D979" s="20">
        <v>44789</v>
      </c>
      <c r="E979" s="21">
        <v>3132</v>
      </c>
      <c r="F979" s="14">
        <v>202208</v>
      </c>
      <c r="G979" s="36" t="s">
        <v>1553</v>
      </c>
      <c r="H979" s="14">
        <v>3132</v>
      </c>
      <c r="I979" s="14">
        <v>3364</v>
      </c>
      <c r="J979" s="14">
        <v>3364</v>
      </c>
      <c r="K979" s="37">
        <v>100</v>
      </c>
      <c r="L979" s="59" t="s">
        <v>2551</v>
      </c>
      <c r="M979" s="59" t="s">
        <v>2552</v>
      </c>
    </row>
    <row r="980" spans="1:13" x14ac:dyDescent="0.2">
      <c r="A980" s="17">
        <v>44787</v>
      </c>
      <c r="B980" s="43">
        <v>143307414</v>
      </c>
      <c r="C980" s="13">
        <v>5540246171933</v>
      </c>
      <c r="D980" s="17">
        <v>44789</v>
      </c>
      <c r="E980" s="18">
        <v>557</v>
      </c>
      <c r="F980" s="14">
        <v>202208</v>
      </c>
      <c r="G980" s="36" t="s">
        <v>1551</v>
      </c>
      <c r="H980" s="14">
        <v>557</v>
      </c>
      <c r="I980" s="14">
        <v>557</v>
      </c>
      <c r="J980" s="14">
        <v>557</v>
      </c>
      <c r="K980" s="37">
        <v>100</v>
      </c>
      <c r="L980" s="59" t="s">
        <v>2551</v>
      </c>
      <c r="M980" s="59" t="s">
        <v>2552</v>
      </c>
    </row>
    <row r="981" spans="1:13" x14ac:dyDescent="0.2">
      <c r="A981" s="20">
        <v>44787</v>
      </c>
      <c r="B981" s="43">
        <v>143307424</v>
      </c>
      <c r="C981" s="13">
        <v>5540246187995</v>
      </c>
      <c r="D981" s="20">
        <v>44843</v>
      </c>
      <c r="E981" s="21">
        <v>1170</v>
      </c>
      <c r="F981" s="14">
        <v>202210</v>
      </c>
      <c r="G981" s="36" t="s">
        <v>1548</v>
      </c>
      <c r="H981" s="14">
        <v>1170</v>
      </c>
      <c r="I981" s="14">
        <v>2173</v>
      </c>
      <c r="J981" s="14">
        <v>2173</v>
      </c>
      <c r="K981" s="37">
        <v>100</v>
      </c>
      <c r="L981" s="59" t="s">
        <v>2551</v>
      </c>
      <c r="M981" s="63" t="s">
        <v>2554</v>
      </c>
    </row>
    <row r="982" spans="1:13" x14ac:dyDescent="0.2">
      <c r="A982" s="17">
        <v>44787</v>
      </c>
      <c r="B982" s="43">
        <v>143307424</v>
      </c>
      <c r="C982" s="13">
        <v>5540246187997</v>
      </c>
      <c r="D982" s="17">
        <v>44843</v>
      </c>
      <c r="E982" s="18">
        <v>376</v>
      </c>
      <c r="F982" s="14">
        <v>202210</v>
      </c>
      <c r="G982" s="36" t="s">
        <v>1549</v>
      </c>
      <c r="H982" s="14">
        <v>376</v>
      </c>
      <c r="I982" s="14">
        <v>2173</v>
      </c>
      <c r="J982" s="14">
        <v>2173</v>
      </c>
      <c r="K982" s="37">
        <v>100</v>
      </c>
      <c r="L982" s="59" t="s">
        <v>2551</v>
      </c>
      <c r="M982" s="63" t="s">
        <v>2554</v>
      </c>
    </row>
    <row r="983" spans="1:13" x14ac:dyDescent="0.2">
      <c r="A983" s="20">
        <v>44787</v>
      </c>
      <c r="B983" s="43">
        <v>143307424</v>
      </c>
      <c r="C983" s="13">
        <v>5540246187998</v>
      </c>
      <c r="D983" s="20">
        <v>44843</v>
      </c>
      <c r="E983" s="21">
        <v>627</v>
      </c>
      <c r="F983" s="14">
        <v>202210</v>
      </c>
      <c r="G983" s="36" t="s">
        <v>1550</v>
      </c>
      <c r="H983" s="14">
        <v>627</v>
      </c>
      <c r="I983" s="14">
        <v>2173</v>
      </c>
      <c r="J983" s="14">
        <v>2173</v>
      </c>
      <c r="K983" s="37">
        <v>100</v>
      </c>
      <c r="L983" s="59" t="s">
        <v>2551</v>
      </c>
      <c r="M983" s="59" t="s">
        <v>2552</v>
      </c>
    </row>
    <row r="984" spans="1:13" x14ac:dyDescent="0.2">
      <c r="A984" s="17">
        <v>44788</v>
      </c>
      <c r="B984" s="43">
        <v>143307434</v>
      </c>
      <c r="C984" s="13">
        <v>5540246176295</v>
      </c>
      <c r="D984" s="17">
        <v>44790</v>
      </c>
      <c r="E984" s="18">
        <v>4455</v>
      </c>
      <c r="F984" s="14">
        <v>202208</v>
      </c>
      <c r="G984" s="36" t="s">
        <v>1547</v>
      </c>
      <c r="H984" s="14">
        <v>4455</v>
      </c>
      <c r="I984" s="14">
        <v>4455</v>
      </c>
      <c r="J984" s="14">
        <v>4455</v>
      </c>
      <c r="K984" s="37">
        <v>100</v>
      </c>
      <c r="L984" s="59" t="s">
        <v>2551</v>
      </c>
      <c r="M984" s="59" t="s">
        <v>2552</v>
      </c>
    </row>
    <row r="985" spans="1:13" x14ac:dyDescent="0.2">
      <c r="A985" s="20">
        <v>44788</v>
      </c>
      <c r="B985" s="43">
        <v>143307435</v>
      </c>
      <c r="C985" s="13">
        <v>5540246172978</v>
      </c>
      <c r="D985" s="20">
        <v>44790</v>
      </c>
      <c r="E985" s="21">
        <v>836</v>
      </c>
      <c r="F985" s="14">
        <v>202208</v>
      </c>
      <c r="G985" s="36" t="s">
        <v>1544</v>
      </c>
      <c r="H985" s="14">
        <v>836</v>
      </c>
      <c r="I985" s="14">
        <v>4929</v>
      </c>
      <c r="J985" s="14">
        <v>4929</v>
      </c>
      <c r="K985" s="37">
        <v>100</v>
      </c>
      <c r="L985" s="59" t="s">
        <v>2551</v>
      </c>
      <c r="M985" s="63" t="s">
        <v>2554</v>
      </c>
    </row>
    <row r="986" spans="1:13" x14ac:dyDescent="0.2">
      <c r="A986" s="20">
        <v>44788</v>
      </c>
      <c r="B986" s="43">
        <v>143307435</v>
      </c>
      <c r="C986" s="13">
        <v>5540246176699</v>
      </c>
      <c r="D986" s="20">
        <v>44790</v>
      </c>
      <c r="E986" s="21">
        <v>2088</v>
      </c>
      <c r="F986" s="14">
        <v>202208</v>
      </c>
      <c r="G986" s="36" t="s">
        <v>1545</v>
      </c>
      <c r="H986" s="14">
        <v>2088</v>
      </c>
      <c r="I986" s="14">
        <v>4929</v>
      </c>
      <c r="J986" s="14">
        <v>4929</v>
      </c>
      <c r="K986" s="37">
        <v>100</v>
      </c>
      <c r="L986" s="59" t="s">
        <v>2551</v>
      </c>
      <c r="M986" s="63" t="s">
        <v>2554</v>
      </c>
    </row>
    <row r="987" spans="1:13" x14ac:dyDescent="0.2">
      <c r="A987" s="17">
        <v>44788</v>
      </c>
      <c r="B987" s="43">
        <v>143307435</v>
      </c>
      <c r="C987" s="13">
        <v>5540246192102</v>
      </c>
      <c r="D987" s="17">
        <v>44790</v>
      </c>
      <c r="E987" s="18">
        <v>2005</v>
      </c>
      <c r="F987" s="14">
        <v>202208</v>
      </c>
      <c r="G987" s="36" t="s">
        <v>1546</v>
      </c>
      <c r="H987" s="14">
        <v>2005</v>
      </c>
      <c r="I987" s="14">
        <v>4929</v>
      </c>
      <c r="J987" s="14">
        <v>4929</v>
      </c>
      <c r="K987" s="37">
        <v>100</v>
      </c>
      <c r="L987" s="59" t="s">
        <v>2551</v>
      </c>
      <c r="M987" s="59" t="s">
        <v>2552</v>
      </c>
    </row>
    <row r="988" spans="1:13" x14ac:dyDescent="0.2">
      <c r="A988" s="20">
        <v>44788</v>
      </c>
      <c r="B988" s="43">
        <v>143307439</v>
      </c>
      <c r="C988" s="13">
        <v>5540246188224</v>
      </c>
      <c r="D988" s="20">
        <v>44796</v>
      </c>
      <c r="E988" s="21">
        <v>1207</v>
      </c>
      <c r="F988" s="14">
        <v>202208</v>
      </c>
      <c r="G988" s="36" t="s">
        <v>1543</v>
      </c>
      <c r="H988" s="14">
        <v>1207</v>
      </c>
      <c r="I988" s="14">
        <v>1207</v>
      </c>
      <c r="J988" s="14">
        <v>1207</v>
      </c>
      <c r="K988" s="37">
        <v>100</v>
      </c>
      <c r="L988" s="59" t="s">
        <v>2551</v>
      </c>
      <c r="M988" s="59" t="s">
        <v>2552</v>
      </c>
    </row>
    <row r="989" spans="1:13" x14ac:dyDescent="0.2">
      <c r="A989" s="17">
        <v>44788</v>
      </c>
      <c r="B989" s="43">
        <v>143307440</v>
      </c>
      <c r="C989" s="13">
        <v>5540246193878</v>
      </c>
      <c r="D989" s="17">
        <v>44804</v>
      </c>
      <c r="E989" s="18">
        <v>6682</v>
      </c>
      <c r="F989" s="14">
        <v>202208</v>
      </c>
      <c r="G989" s="36" t="s">
        <v>1542</v>
      </c>
      <c r="H989" s="14">
        <v>14141</v>
      </c>
      <c r="I989" s="14">
        <v>6682</v>
      </c>
      <c r="J989" s="14">
        <v>14141</v>
      </c>
      <c r="K989" s="37">
        <v>211.62825501346902</v>
      </c>
      <c r="L989" s="59" t="s">
        <v>2551</v>
      </c>
      <c r="M989" s="59" t="s">
        <v>2552</v>
      </c>
    </row>
    <row r="990" spans="1:13" x14ac:dyDescent="0.2">
      <c r="A990" s="17">
        <v>44788</v>
      </c>
      <c r="B990" s="43">
        <v>143307441</v>
      </c>
      <c r="C990" s="13">
        <v>5540246171759</v>
      </c>
      <c r="D990" s="17">
        <v>44796</v>
      </c>
      <c r="E990" s="18">
        <v>2506</v>
      </c>
      <c r="F990" s="14">
        <v>202208</v>
      </c>
      <c r="G990" s="36" t="s">
        <v>1539</v>
      </c>
      <c r="H990" s="14">
        <v>2506</v>
      </c>
      <c r="I990" s="14">
        <v>30625</v>
      </c>
      <c r="J990" s="14">
        <v>30625</v>
      </c>
      <c r="K990" s="37">
        <v>100</v>
      </c>
      <c r="L990" s="59" t="s">
        <v>2551</v>
      </c>
      <c r="M990" s="63" t="s">
        <v>2554</v>
      </c>
    </row>
    <row r="991" spans="1:13" x14ac:dyDescent="0.2">
      <c r="A991" s="20">
        <v>44788</v>
      </c>
      <c r="B991" s="43">
        <v>143307441</v>
      </c>
      <c r="C991" s="13">
        <v>5540246177133</v>
      </c>
      <c r="D991" s="20">
        <v>44796</v>
      </c>
      <c r="E991" s="21">
        <v>4455</v>
      </c>
      <c r="F991" s="14">
        <v>202208</v>
      </c>
      <c r="G991" s="36" t="s">
        <v>1540</v>
      </c>
      <c r="H991" s="14">
        <v>4455</v>
      </c>
      <c r="I991" s="14">
        <v>30625</v>
      </c>
      <c r="J991" s="14">
        <v>30625</v>
      </c>
      <c r="K991" s="37">
        <v>100</v>
      </c>
      <c r="L991" s="59" t="s">
        <v>2551</v>
      </c>
      <c r="M991" s="63" t="s">
        <v>2554</v>
      </c>
    </row>
    <row r="992" spans="1:13" x14ac:dyDescent="0.2">
      <c r="A992" s="17">
        <v>44788</v>
      </c>
      <c r="B992" s="43">
        <v>143307441</v>
      </c>
      <c r="C992" s="13">
        <v>5540246192148</v>
      </c>
      <c r="D992" s="17">
        <v>44796</v>
      </c>
      <c r="E992" s="18">
        <v>23664</v>
      </c>
      <c r="F992" s="14">
        <v>202208</v>
      </c>
      <c r="G992" s="36" t="s">
        <v>1541</v>
      </c>
      <c r="H992" s="14">
        <v>23664</v>
      </c>
      <c r="I992" s="14">
        <v>30625</v>
      </c>
      <c r="J992" s="14">
        <v>30625</v>
      </c>
      <c r="K992" s="37">
        <v>100</v>
      </c>
      <c r="L992" s="59" t="s">
        <v>2551</v>
      </c>
      <c r="M992" s="59" t="s">
        <v>2552</v>
      </c>
    </row>
    <row r="993" spans="1:13" x14ac:dyDescent="0.2">
      <c r="A993" s="20">
        <v>44788</v>
      </c>
      <c r="B993" s="43">
        <v>143307442</v>
      </c>
      <c r="C993" s="13">
        <v>5540246194632</v>
      </c>
      <c r="D993" s="20">
        <v>44802</v>
      </c>
      <c r="E993" s="21">
        <v>836</v>
      </c>
      <c r="F993" s="14">
        <v>202208</v>
      </c>
      <c r="G993" s="36" t="s">
        <v>1538</v>
      </c>
      <c r="H993" s="14">
        <v>836</v>
      </c>
      <c r="I993" s="14">
        <v>836</v>
      </c>
      <c r="J993" s="14">
        <v>836</v>
      </c>
      <c r="K993" s="37">
        <v>100</v>
      </c>
      <c r="L993" s="59" t="s">
        <v>2551</v>
      </c>
      <c r="M993" s="59" t="s">
        <v>2552</v>
      </c>
    </row>
    <row r="994" spans="1:13" x14ac:dyDescent="0.2">
      <c r="A994" s="17">
        <v>44789</v>
      </c>
      <c r="B994" s="43">
        <v>143307449</v>
      </c>
      <c r="C994" s="13">
        <v>5540246171933</v>
      </c>
      <c r="D994" s="17">
        <v>44791</v>
      </c>
      <c r="E994" s="18">
        <v>836</v>
      </c>
      <c r="F994" s="14">
        <v>202208</v>
      </c>
      <c r="G994" s="36" t="s">
        <v>1535</v>
      </c>
      <c r="H994" s="14">
        <v>836</v>
      </c>
      <c r="I994" s="14">
        <v>6776</v>
      </c>
      <c r="J994" s="14">
        <v>6776</v>
      </c>
      <c r="K994" s="37">
        <v>100</v>
      </c>
      <c r="L994" s="59" t="s">
        <v>2551</v>
      </c>
      <c r="M994" s="63" t="s">
        <v>2554</v>
      </c>
    </row>
    <row r="995" spans="1:13" x14ac:dyDescent="0.2">
      <c r="A995" s="17">
        <v>44789</v>
      </c>
      <c r="B995" s="43">
        <v>143307449</v>
      </c>
      <c r="C995" s="13">
        <v>5540246176295</v>
      </c>
      <c r="D995" s="17">
        <v>44791</v>
      </c>
      <c r="E995" s="18">
        <v>4455</v>
      </c>
      <c r="F995" s="14">
        <v>202208</v>
      </c>
      <c r="G995" s="36" t="s">
        <v>1536</v>
      </c>
      <c r="H995" s="14">
        <v>4455</v>
      </c>
      <c r="I995" s="14">
        <v>6776</v>
      </c>
      <c r="J995" s="14">
        <v>6776</v>
      </c>
      <c r="K995" s="37">
        <v>100</v>
      </c>
      <c r="L995" s="59" t="s">
        <v>2551</v>
      </c>
      <c r="M995" s="63" t="s">
        <v>2554</v>
      </c>
    </row>
    <row r="996" spans="1:13" x14ac:dyDescent="0.2">
      <c r="A996" s="17">
        <v>44789</v>
      </c>
      <c r="B996" s="43">
        <v>143307449</v>
      </c>
      <c r="C996" s="13">
        <v>5540246188200</v>
      </c>
      <c r="D996" s="17">
        <v>44791</v>
      </c>
      <c r="E996" s="18">
        <v>1485</v>
      </c>
      <c r="F996" s="14">
        <v>202208</v>
      </c>
      <c r="G996" s="36" t="s">
        <v>1537</v>
      </c>
      <c r="H996" s="14">
        <v>1485</v>
      </c>
      <c r="I996" s="14">
        <v>6776</v>
      </c>
      <c r="J996" s="14">
        <v>6776</v>
      </c>
      <c r="K996" s="37">
        <v>100</v>
      </c>
      <c r="L996" s="59" t="s">
        <v>2551</v>
      </c>
      <c r="M996" s="59" t="s">
        <v>2552</v>
      </c>
    </row>
    <row r="997" spans="1:13" x14ac:dyDescent="0.2">
      <c r="A997" s="17">
        <v>44789</v>
      </c>
      <c r="B997" s="43">
        <v>143307451</v>
      </c>
      <c r="C997" s="13">
        <v>5540246172669</v>
      </c>
      <c r="D997" s="17">
        <v>44791</v>
      </c>
      <c r="E997" s="18">
        <v>140</v>
      </c>
      <c r="F997" s="14">
        <v>202208</v>
      </c>
      <c r="G997" s="36" t="s">
        <v>1531</v>
      </c>
      <c r="H997" s="14">
        <v>140</v>
      </c>
      <c r="I997" s="14">
        <v>4131</v>
      </c>
      <c r="J997" s="14">
        <v>4131</v>
      </c>
      <c r="K997" s="37">
        <v>100</v>
      </c>
      <c r="L997" s="59" t="s">
        <v>2551</v>
      </c>
      <c r="M997" s="63" t="s">
        <v>2554</v>
      </c>
    </row>
    <row r="998" spans="1:13" x14ac:dyDescent="0.2">
      <c r="A998" s="20">
        <v>44789</v>
      </c>
      <c r="B998" s="43">
        <v>143307451</v>
      </c>
      <c r="C998" s="13">
        <v>5540246172978</v>
      </c>
      <c r="D998" s="20">
        <v>44791</v>
      </c>
      <c r="E998" s="21">
        <v>1671</v>
      </c>
      <c r="F998" s="14">
        <v>202208</v>
      </c>
      <c r="G998" s="36" t="s">
        <v>1532</v>
      </c>
      <c r="H998" s="14">
        <v>1671</v>
      </c>
      <c r="I998" s="14">
        <v>4131</v>
      </c>
      <c r="J998" s="14">
        <v>4131</v>
      </c>
      <c r="K998" s="37">
        <v>100</v>
      </c>
      <c r="L998" s="59" t="s">
        <v>2551</v>
      </c>
      <c r="M998" s="63" t="s">
        <v>2554</v>
      </c>
    </row>
    <row r="999" spans="1:13" x14ac:dyDescent="0.2">
      <c r="A999" s="17">
        <v>44789</v>
      </c>
      <c r="B999" s="43">
        <v>143307451</v>
      </c>
      <c r="C999" s="13">
        <v>5540246174174</v>
      </c>
      <c r="D999" s="17">
        <v>44791</v>
      </c>
      <c r="E999" s="18">
        <v>232</v>
      </c>
      <c r="F999" s="14">
        <v>202208</v>
      </c>
      <c r="G999" s="36" t="s">
        <v>1533</v>
      </c>
      <c r="H999" s="14">
        <v>232</v>
      </c>
      <c r="I999" s="14">
        <v>4131</v>
      </c>
      <c r="J999" s="14">
        <v>4131</v>
      </c>
      <c r="K999" s="37">
        <v>100</v>
      </c>
      <c r="L999" s="59" t="s">
        <v>2551</v>
      </c>
      <c r="M999" s="63" t="s">
        <v>2554</v>
      </c>
    </row>
    <row r="1000" spans="1:13" x14ac:dyDescent="0.2">
      <c r="A1000" s="17">
        <v>44789</v>
      </c>
      <c r="B1000" s="43">
        <v>143307451</v>
      </c>
      <c r="C1000" s="13">
        <v>5540246176699</v>
      </c>
      <c r="D1000" s="17">
        <v>44791</v>
      </c>
      <c r="E1000" s="18">
        <v>2088</v>
      </c>
      <c r="F1000" s="14">
        <v>202208</v>
      </c>
      <c r="G1000" s="36" t="s">
        <v>1534</v>
      </c>
      <c r="H1000" s="14">
        <v>2088</v>
      </c>
      <c r="I1000" s="14">
        <v>4131</v>
      </c>
      <c r="J1000" s="14">
        <v>4131</v>
      </c>
      <c r="K1000" s="37">
        <v>100</v>
      </c>
      <c r="L1000" s="59" t="s">
        <v>2551</v>
      </c>
      <c r="M1000" s="59" t="s">
        <v>2552</v>
      </c>
    </row>
    <row r="1001" spans="1:13" x14ac:dyDescent="0.2">
      <c r="A1001" s="17">
        <v>44789</v>
      </c>
      <c r="B1001" s="43">
        <v>143307461</v>
      </c>
      <c r="C1001" s="13">
        <v>5540246180522</v>
      </c>
      <c r="D1001" s="17">
        <v>44804</v>
      </c>
      <c r="E1001" s="18">
        <v>891</v>
      </c>
      <c r="F1001" s="14">
        <v>202208</v>
      </c>
      <c r="G1001" s="36" t="s">
        <v>1530</v>
      </c>
      <c r="H1001" s="14">
        <v>891</v>
      </c>
      <c r="I1001" s="14">
        <v>891</v>
      </c>
      <c r="J1001" s="14">
        <v>891</v>
      </c>
      <c r="K1001" s="37">
        <v>100</v>
      </c>
      <c r="L1001" s="59" t="s">
        <v>2551</v>
      </c>
      <c r="M1001" s="59" t="s">
        <v>2552</v>
      </c>
    </row>
    <row r="1002" spans="1:13" x14ac:dyDescent="0.2">
      <c r="A1002" s="20">
        <v>44789</v>
      </c>
      <c r="B1002" s="43">
        <v>143307474</v>
      </c>
      <c r="C1002" s="13">
        <v>5540246190727</v>
      </c>
      <c r="D1002" s="20">
        <v>44811</v>
      </c>
      <c r="E1002" s="21">
        <v>439</v>
      </c>
      <c r="F1002" s="14">
        <v>202209</v>
      </c>
      <c r="G1002" s="36" t="s">
        <v>1529</v>
      </c>
      <c r="H1002" s="14">
        <v>439</v>
      </c>
      <c r="I1002" s="14">
        <v>439</v>
      </c>
      <c r="J1002" s="14">
        <v>439</v>
      </c>
      <c r="K1002" s="37">
        <v>100</v>
      </c>
      <c r="L1002" s="59" t="s">
        <v>2551</v>
      </c>
      <c r="M1002" s="59" t="s">
        <v>2552</v>
      </c>
    </row>
    <row r="1003" spans="1:13" x14ac:dyDescent="0.2">
      <c r="A1003" s="17">
        <v>44789</v>
      </c>
      <c r="B1003" s="43">
        <v>143307475</v>
      </c>
      <c r="C1003" s="13">
        <v>5540246183558</v>
      </c>
      <c r="D1003" s="17">
        <v>44805</v>
      </c>
      <c r="E1003" s="18">
        <v>2599</v>
      </c>
      <c r="F1003" s="14">
        <v>202209</v>
      </c>
      <c r="G1003" s="36" t="s">
        <v>1526</v>
      </c>
      <c r="H1003" s="14">
        <v>2599</v>
      </c>
      <c r="I1003" s="14">
        <v>5013</v>
      </c>
      <c r="J1003" s="14">
        <v>5013</v>
      </c>
      <c r="K1003" s="37">
        <v>100</v>
      </c>
      <c r="L1003" s="59" t="s">
        <v>2551</v>
      </c>
      <c r="M1003" s="63" t="s">
        <v>2554</v>
      </c>
    </row>
    <row r="1004" spans="1:13" x14ac:dyDescent="0.2">
      <c r="A1004" s="20">
        <v>44789</v>
      </c>
      <c r="B1004" s="43">
        <v>143307475</v>
      </c>
      <c r="C1004" s="13">
        <v>5540246192209</v>
      </c>
      <c r="D1004" s="20">
        <v>44805</v>
      </c>
      <c r="E1004" s="21">
        <v>1114</v>
      </c>
      <c r="F1004" s="14">
        <v>202209</v>
      </c>
      <c r="G1004" s="36" t="s">
        <v>1527</v>
      </c>
      <c r="H1004" s="14">
        <v>1114</v>
      </c>
      <c r="I1004" s="14">
        <v>5013</v>
      </c>
      <c r="J1004" s="14">
        <v>5013</v>
      </c>
      <c r="K1004" s="37">
        <v>100</v>
      </c>
      <c r="L1004" s="59" t="s">
        <v>2551</v>
      </c>
      <c r="M1004" s="63" t="s">
        <v>2554</v>
      </c>
    </row>
    <row r="1005" spans="1:13" x14ac:dyDescent="0.2">
      <c r="A1005" s="17">
        <v>44789</v>
      </c>
      <c r="B1005" s="43">
        <v>143307475</v>
      </c>
      <c r="C1005" s="13">
        <v>5540246192831</v>
      </c>
      <c r="D1005" s="17">
        <v>44805</v>
      </c>
      <c r="E1005" s="18">
        <v>1300</v>
      </c>
      <c r="F1005" s="14">
        <v>202209</v>
      </c>
      <c r="G1005" s="36" t="s">
        <v>1528</v>
      </c>
      <c r="H1005" s="14">
        <v>1300</v>
      </c>
      <c r="I1005" s="14">
        <v>5013</v>
      </c>
      <c r="J1005" s="14">
        <v>5013</v>
      </c>
      <c r="K1005" s="37">
        <v>100</v>
      </c>
      <c r="L1005" s="59" t="s">
        <v>2551</v>
      </c>
      <c r="M1005" s="59" t="s">
        <v>2552</v>
      </c>
    </row>
    <row r="1006" spans="1:13" x14ac:dyDescent="0.2">
      <c r="A1006" s="20">
        <v>44789</v>
      </c>
      <c r="B1006" s="43">
        <v>143307480</v>
      </c>
      <c r="C1006" s="13">
        <v>5540246181061</v>
      </c>
      <c r="D1006" s="20">
        <v>44804</v>
      </c>
      <c r="E1006" s="21">
        <v>5513</v>
      </c>
      <c r="F1006" s="14">
        <v>202208</v>
      </c>
      <c r="G1006" s="36" t="s">
        <v>1523</v>
      </c>
      <c r="H1006" s="14">
        <v>5513</v>
      </c>
      <c r="I1006" s="14">
        <v>12201</v>
      </c>
      <c r="J1006" s="14">
        <v>12201</v>
      </c>
      <c r="K1006" s="37">
        <v>100</v>
      </c>
      <c r="L1006" s="59" t="s">
        <v>2551</v>
      </c>
      <c r="M1006" s="63" t="s">
        <v>2554</v>
      </c>
    </row>
    <row r="1007" spans="1:13" x14ac:dyDescent="0.2">
      <c r="A1007" s="17">
        <v>44789</v>
      </c>
      <c r="B1007" s="43">
        <v>143307480</v>
      </c>
      <c r="C1007" s="13">
        <v>5540246183547</v>
      </c>
      <c r="D1007" s="17">
        <v>44804</v>
      </c>
      <c r="E1007" s="18">
        <v>5568</v>
      </c>
      <c r="F1007" s="14">
        <v>202208</v>
      </c>
      <c r="G1007" s="36" t="s">
        <v>1524</v>
      </c>
      <c r="H1007" s="14">
        <v>5568</v>
      </c>
      <c r="I1007" s="14">
        <v>12201</v>
      </c>
      <c r="J1007" s="14">
        <v>12201</v>
      </c>
      <c r="K1007" s="37">
        <v>100</v>
      </c>
      <c r="L1007" s="59" t="s">
        <v>2551</v>
      </c>
      <c r="M1007" s="63" t="s">
        <v>2554</v>
      </c>
    </row>
    <row r="1008" spans="1:13" x14ac:dyDescent="0.2">
      <c r="A1008" s="20">
        <v>44789</v>
      </c>
      <c r="B1008" s="43">
        <v>143307480</v>
      </c>
      <c r="C1008" s="13">
        <v>5540246185278</v>
      </c>
      <c r="D1008" s="20">
        <v>44804</v>
      </c>
      <c r="E1008" s="21">
        <v>1120</v>
      </c>
      <c r="F1008" s="14">
        <v>202208</v>
      </c>
      <c r="G1008" s="36" t="s">
        <v>1525</v>
      </c>
      <c r="H1008" s="14">
        <v>1120</v>
      </c>
      <c r="I1008" s="14">
        <v>12201</v>
      </c>
      <c r="J1008" s="14">
        <v>12201</v>
      </c>
      <c r="K1008" s="37">
        <v>100</v>
      </c>
      <c r="L1008" s="59" t="s">
        <v>2551</v>
      </c>
      <c r="M1008" s="59" t="s">
        <v>2552</v>
      </c>
    </row>
    <row r="1009" spans="1:13" x14ac:dyDescent="0.2">
      <c r="A1009" s="17">
        <v>44789</v>
      </c>
      <c r="B1009" s="43">
        <v>143307481</v>
      </c>
      <c r="C1009" s="13">
        <v>5540246170256</v>
      </c>
      <c r="D1009" s="17">
        <v>44805</v>
      </c>
      <c r="E1009" s="18">
        <v>3351</v>
      </c>
      <c r="F1009" s="14">
        <v>202209</v>
      </c>
      <c r="G1009" s="36" t="s">
        <v>1522</v>
      </c>
      <c r="H1009" s="14">
        <v>3351</v>
      </c>
      <c r="I1009" s="14">
        <v>3351</v>
      </c>
      <c r="J1009" s="14">
        <v>3351</v>
      </c>
      <c r="K1009" s="37">
        <v>100</v>
      </c>
      <c r="L1009" s="59" t="s">
        <v>2551</v>
      </c>
      <c r="M1009" s="59" t="s">
        <v>2552</v>
      </c>
    </row>
    <row r="1010" spans="1:13" x14ac:dyDescent="0.2">
      <c r="A1010" s="20">
        <v>44790</v>
      </c>
      <c r="B1010" s="43">
        <v>143307486</v>
      </c>
      <c r="C1010" s="13">
        <v>5540246171933</v>
      </c>
      <c r="D1010" s="20">
        <v>44794</v>
      </c>
      <c r="E1010" s="21">
        <v>836</v>
      </c>
      <c r="F1010" s="14">
        <v>202208</v>
      </c>
      <c r="G1010" s="36" t="s">
        <v>1521</v>
      </c>
      <c r="H1010" s="14">
        <v>836</v>
      </c>
      <c r="I1010" s="14">
        <v>836</v>
      </c>
      <c r="J1010" s="14">
        <v>836</v>
      </c>
      <c r="K1010" s="37">
        <v>100</v>
      </c>
      <c r="L1010" s="59" t="s">
        <v>2551</v>
      </c>
      <c r="M1010" s="59" t="s">
        <v>2552</v>
      </c>
    </row>
    <row r="1011" spans="1:13" x14ac:dyDescent="0.2">
      <c r="A1011" s="17">
        <v>44790</v>
      </c>
      <c r="B1011" s="43">
        <v>143307487</v>
      </c>
      <c r="C1011" s="13">
        <v>5540246172669</v>
      </c>
      <c r="D1011" s="17">
        <v>44794</v>
      </c>
      <c r="E1011" s="18">
        <v>140</v>
      </c>
      <c r="F1011" s="14">
        <v>202208</v>
      </c>
      <c r="G1011" s="36" t="s">
        <v>1516</v>
      </c>
      <c r="H1011" s="14">
        <v>140</v>
      </c>
      <c r="I1011" s="14">
        <v>3412</v>
      </c>
      <c r="J1011" s="14">
        <v>3412</v>
      </c>
      <c r="K1011" s="37">
        <v>100</v>
      </c>
      <c r="L1011" s="59" t="s">
        <v>2551</v>
      </c>
      <c r="M1011" s="63" t="s">
        <v>2554</v>
      </c>
    </row>
    <row r="1012" spans="1:13" x14ac:dyDescent="0.2">
      <c r="A1012" s="20">
        <v>44790</v>
      </c>
      <c r="B1012" s="43">
        <v>143307487</v>
      </c>
      <c r="C1012" s="13">
        <v>5540246172978</v>
      </c>
      <c r="D1012" s="20">
        <v>44794</v>
      </c>
      <c r="E1012" s="21">
        <v>836</v>
      </c>
      <c r="F1012" s="14">
        <v>202208</v>
      </c>
      <c r="G1012" s="36" t="s">
        <v>1517</v>
      </c>
      <c r="H1012" s="14">
        <v>836</v>
      </c>
      <c r="I1012" s="14">
        <v>3412</v>
      </c>
      <c r="J1012" s="14">
        <v>3412</v>
      </c>
      <c r="K1012" s="37">
        <v>100</v>
      </c>
      <c r="L1012" s="59" t="s">
        <v>2551</v>
      </c>
      <c r="M1012" s="63" t="s">
        <v>2554</v>
      </c>
    </row>
    <row r="1013" spans="1:13" x14ac:dyDescent="0.2">
      <c r="A1013" s="20">
        <v>44790</v>
      </c>
      <c r="B1013" s="43">
        <v>143307487</v>
      </c>
      <c r="C1013" s="13">
        <v>5540246174174</v>
      </c>
      <c r="D1013" s="20">
        <v>44794</v>
      </c>
      <c r="E1013" s="21">
        <v>232</v>
      </c>
      <c r="F1013" s="14">
        <v>202208</v>
      </c>
      <c r="G1013" s="36" t="s">
        <v>1518</v>
      </c>
      <c r="H1013" s="14">
        <v>232</v>
      </c>
      <c r="I1013" s="14">
        <v>3412</v>
      </c>
      <c r="J1013" s="14">
        <v>3412</v>
      </c>
      <c r="K1013" s="37">
        <v>100</v>
      </c>
      <c r="L1013" s="59" t="s">
        <v>2551</v>
      </c>
      <c r="M1013" s="63" t="s">
        <v>2554</v>
      </c>
    </row>
    <row r="1014" spans="1:13" x14ac:dyDescent="0.2">
      <c r="A1014" s="20">
        <v>44790</v>
      </c>
      <c r="B1014" s="43">
        <v>143307487</v>
      </c>
      <c r="C1014" s="13">
        <v>5540246176699</v>
      </c>
      <c r="D1014" s="20">
        <v>44794</v>
      </c>
      <c r="E1014" s="21">
        <v>2088</v>
      </c>
      <c r="F1014" s="14">
        <v>202208</v>
      </c>
      <c r="G1014" s="36" t="s">
        <v>1519</v>
      </c>
      <c r="H1014" s="14">
        <v>2088</v>
      </c>
      <c r="I1014" s="14">
        <v>3412</v>
      </c>
      <c r="J1014" s="14">
        <v>3412</v>
      </c>
      <c r="K1014" s="37">
        <v>100</v>
      </c>
      <c r="L1014" s="59" t="s">
        <v>2551</v>
      </c>
      <c r="M1014" s="63" t="s">
        <v>2554</v>
      </c>
    </row>
    <row r="1015" spans="1:13" x14ac:dyDescent="0.2">
      <c r="A1015" s="20">
        <v>44790</v>
      </c>
      <c r="B1015" s="43">
        <v>143307487</v>
      </c>
      <c r="C1015" s="13">
        <v>5540246188175</v>
      </c>
      <c r="D1015" s="20">
        <v>44794</v>
      </c>
      <c r="E1015" s="21">
        <v>116</v>
      </c>
      <c r="F1015" s="14">
        <v>202208</v>
      </c>
      <c r="G1015" s="36" t="s">
        <v>1520</v>
      </c>
      <c r="H1015" s="14">
        <v>116</v>
      </c>
      <c r="I1015" s="14">
        <v>3412</v>
      </c>
      <c r="J1015" s="14">
        <v>3412</v>
      </c>
      <c r="K1015" s="37">
        <v>100</v>
      </c>
      <c r="L1015" s="59" t="s">
        <v>2551</v>
      </c>
      <c r="M1015" s="59" t="s">
        <v>2552</v>
      </c>
    </row>
    <row r="1016" spans="1:13" x14ac:dyDescent="0.2">
      <c r="A1016" s="17">
        <v>44790</v>
      </c>
      <c r="B1016" s="43">
        <v>143307489</v>
      </c>
      <c r="C1016" s="13">
        <v>5540246174095</v>
      </c>
      <c r="D1016" s="17">
        <v>44797</v>
      </c>
      <c r="E1016" s="18">
        <v>140</v>
      </c>
      <c r="F1016" s="14">
        <v>202208</v>
      </c>
      <c r="G1016" s="36" t="s">
        <v>1515</v>
      </c>
      <c r="H1016" s="14">
        <v>140</v>
      </c>
      <c r="I1016" s="14">
        <v>140</v>
      </c>
      <c r="J1016" s="14">
        <v>140</v>
      </c>
      <c r="K1016" s="37">
        <v>100</v>
      </c>
      <c r="L1016" s="59" t="s">
        <v>2551</v>
      </c>
      <c r="M1016" s="59" t="s">
        <v>2552</v>
      </c>
    </row>
    <row r="1017" spans="1:13" x14ac:dyDescent="0.2">
      <c r="A1017" s="20">
        <v>44790</v>
      </c>
      <c r="B1017" s="43">
        <v>143307490</v>
      </c>
      <c r="C1017" s="13">
        <v>5540246185429</v>
      </c>
      <c r="D1017" s="20">
        <v>44796</v>
      </c>
      <c r="E1017" s="21">
        <v>140</v>
      </c>
      <c r="F1017" s="14">
        <v>202208</v>
      </c>
      <c r="G1017" s="36" t="s">
        <v>1513</v>
      </c>
      <c r="H1017" s="14">
        <v>140</v>
      </c>
      <c r="I1017" s="14">
        <v>280</v>
      </c>
      <c r="J1017" s="14">
        <v>280</v>
      </c>
      <c r="K1017" s="37">
        <v>100</v>
      </c>
      <c r="L1017" s="59" t="s">
        <v>2551</v>
      </c>
      <c r="M1017" s="63" t="s">
        <v>2554</v>
      </c>
    </row>
    <row r="1018" spans="1:13" x14ac:dyDescent="0.2">
      <c r="A1018" s="17">
        <v>44790</v>
      </c>
      <c r="B1018" s="43">
        <v>143307490</v>
      </c>
      <c r="C1018" s="13">
        <v>5540246186325</v>
      </c>
      <c r="D1018" s="17">
        <v>44796</v>
      </c>
      <c r="E1018" s="18">
        <v>140</v>
      </c>
      <c r="F1018" s="14">
        <v>202208</v>
      </c>
      <c r="G1018" s="36" t="s">
        <v>1514</v>
      </c>
      <c r="H1018" s="14">
        <v>140</v>
      </c>
      <c r="I1018" s="14">
        <v>280</v>
      </c>
      <c r="J1018" s="14">
        <v>280</v>
      </c>
      <c r="K1018" s="37">
        <v>100</v>
      </c>
      <c r="L1018" s="59" t="s">
        <v>2551</v>
      </c>
      <c r="M1018" s="59" t="s">
        <v>2552</v>
      </c>
    </row>
    <row r="1019" spans="1:13" x14ac:dyDescent="0.2">
      <c r="A1019" s="20">
        <v>44790</v>
      </c>
      <c r="B1019" s="43">
        <v>143307494</v>
      </c>
      <c r="C1019" s="13">
        <v>5540246194330</v>
      </c>
      <c r="D1019" s="20">
        <v>44797</v>
      </c>
      <c r="E1019" s="21">
        <v>4585</v>
      </c>
      <c r="F1019" s="14">
        <v>202208</v>
      </c>
      <c r="G1019" s="36" t="s">
        <v>1512</v>
      </c>
      <c r="H1019" s="14">
        <v>4585</v>
      </c>
      <c r="I1019" s="14">
        <v>4585</v>
      </c>
      <c r="J1019" s="14">
        <v>4585</v>
      </c>
      <c r="K1019" s="37">
        <v>100</v>
      </c>
      <c r="L1019" s="59" t="s">
        <v>2551</v>
      </c>
      <c r="M1019" s="59" t="s">
        <v>2552</v>
      </c>
    </row>
    <row r="1020" spans="1:13" x14ac:dyDescent="0.2">
      <c r="A1020" s="20">
        <v>44791</v>
      </c>
      <c r="B1020" s="43">
        <v>143307502</v>
      </c>
      <c r="C1020" s="13">
        <v>5540246187987</v>
      </c>
      <c r="D1020" s="20">
        <v>44794</v>
      </c>
      <c r="E1020" s="21">
        <v>3341</v>
      </c>
      <c r="F1020" s="14">
        <v>202208</v>
      </c>
      <c r="G1020" s="36" t="s">
        <v>1511</v>
      </c>
      <c r="H1020" s="14">
        <v>3341</v>
      </c>
      <c r="I1020" s="14">
        <v>3341</v>
      </c>
      <c r="J1020" s="14">
        <v>3341</v>
      </c>
      <c r="K1020" s="37">
        <v>100</v>
      </c>
      <c r="L1020" s="59" t="s">
        <v>2551</v>
      </c>
      <c r="M1020" s="59" t="s">
        <v>2552</v>
      </c>
    </row>
    <row r="1021" spans="1:13" x14ac:dyDescent="0.2">
      <c r="A1021" s="20">
        <v>44791</v>
      </c>
      <c r="B1021" s="43">
        <v>143307513</v>
      </c>
      <c r="C1021" s="13">
        <v>5540246187987</v>
      </c>
      <c r="D1021" s="20">
        <v>44795</v>
      </c>
      <c r="E1021" s="21">
        <v>1114</v>
      </c>
      <c r="F1021" s="14">
        <v>202208</v>
      </c>
      <c r="G1021" s="36" t="s">
        <v>1510</v>
      </c>
      <c r="H1021" s="14">
        <v>1114</v>
      </c>
      <c r="I1021" s="14">
        <v>1114</v>
      </c>
      <c r="J1021" s="14">
        <v>1114</v>
      </c>
      <c r="K1021" s="37">
        <v>100</v>
      </c>
      <c r="L1021" s="59" t="s">
        <v>2551</v>
      </c>
      <c r="M1021" s="59" t="s">
        <v>2552</v>
      </c>
    </row>
    <row r="1022" spans="1:13" x14ac:dyDescent="0.2">
      <c r="A1022" s="17">
        <v>44791</v>
      </c>
      <c r="B1022" s="43">
        <v>143307514</v>
      </c>
      <c r="C1022" s="13">
        <v>5540246172978</v>
      </c>
      <c r="D1022" s="17">
        <v>44795</v>
      </c>
      <c r="E1022" s="18">
        <v>836</v>
      </c>
      <c r="F1022" s="14">
        <v>202208</v>
      </c>
      <c r="G1022" s="36" t="s">
        <v>1507</v>
      </c>
      <c r="H1022" s="14">
        <v>836</v>
      </c>
      <c r="I1022" s="14">
        <v>1950</v>
      </c>
      <c r="J1022" s="14">
        <v>1950</v>
      </c>
      <c r="K1022" s="37">
        <v>100</v>
      </c>
      <c r="L1022" s="59" t="s">
        <v>2551</v>
      </c>
      <c r="M1022" s="63" t="s">
        <v>2554</v>
      </c>
    </row>
    <row r="1023" spans="1:13" x14ac:dyDescent="0.2">
      <c r="A1023" s="20">
        <v>44791</v>
      </c>
      <c r="B1023" s="43">
        <v>143307514</v>
      </c>
      <c r="C1023" s="13">
        <v>5540246176699</v>
      </c>
      <c r="D1023" s="20">
        <v>44795</v>
      </c>
      <c r="E1023" s="21">
        <v>1044</v>
      </c>
      <c r="F1023" s="14">
        <v>202208</v>
      </c>
      <c r="G1023" s="36" t="s">
        <v>1508</v>
      </c>
      <c r="H1023" s="14">
        <v>1044</v>
      </c>
      <c r="I1023" s="14">
        <v>1950</v>
      </c>
      <c r="J1023" s="14">
        <v>1950</v>
      </c>
      <c r="K1023" s="37">
        <v>100</v>
      </c>
      <c r="L1023" s="59" t="s">
        <v>2551</v>
      </c>
      <c r="M1023" s="63" t="s">
        <v>2554</v>
      </c>
    </row>
    <row r="1024" spans="1:13" x14ac:dyDescent="0.2">
      <c r="A1024" s="20">
        <v>44791</v>
      </c>
      <c r="B1024" s="43">
        <v>143307514</v>
      </c>
      <c r="C1024" s="13">
        <v>5540246188175</v>
      </c>
      <c r="D1024" s="20">
        <v>44795</v>
      </c>
      <c r="E1024" s="21">
        <v>70</v>
      </c>
      <c r="F1024" s="14">
        <v>202208</v>
      </c>
      <c r="G1024" s="36" t="s">
        <v>1509</v>
      </c>
      <c r="H1024" s="14">
        <v>70</v>
      </c>
      <c r="I1024" s="14">
        <v>1950</v>
      </c>
      <c r="J1024" s="14">
        <v>1950</v>
      </c>
      <c r="K1024" s="37">
        <v>100</v>
      </c>
      <c r="L1024" s="59" t="s">
        <v>2551</v>
      </c>
      <c r="M1024" s="59" t="s">
        <v>2552</v>
      </c>
    </row>
    <row r="1025" spans="1:13" x14ac:dyDescent="0.2">
      <c r="A1025" s="20">
        <v>44791</v>
      </c>
      <c r="B1025" s="43">
        <v>143307519</v>
      </c>
      <c r="C1025" s="13">
        <v>5540246195096</v>
      </c>
      <c r="D1025" s="20">
        <v>44798</v>
      </c>
      <c r="E1025" s="21">
        <v>1253</v>
      </c>
      <c r="F1025" s="14">
        <v>202208</v>
      </c>
      <c r="G1025" s="36" t="s">
        <v>1506</v>
      </c>
      <c r="H1025" s="14">
        <v>5012</v>
      </c>
      <c r="I1025" s="14">
        <v>1253</v>
      </c>
      <c r="J1025" s="14">
        <v>5012</v>
      </c>
      <c r="K1025" s="37">
        <v>400</v>
      </c>
      <c r="L1025" s="59" t="s">
        <v>2551</v>
      </c>
      <c r="M1025" s="59" t="s">
        <v>2552</v>
      </c>
    </row>
    <row r="1026" spans="1:13" x14ac:dyDescent="0.2">
      <c r="A1026" s="20">
        <v>44791</v>
      </c>
      <c r="B1026" s="43">
        <v>143307521</v>
      </c>
      <c r="C1026" s="13">
        <v>5540246183130</v>
      </c>
      <c r="D1026" s="20">
        <v>44802</v>
      </c>
      <c r="E1026" s="21">
        <v>2256</v>
      </c>
      <c r="F1026" s="14">
        <v>202208</v>
      </c>
      <c r="G1026" s="36" t="s">
        <v>1503</v>
      </c>
      <c r="H1026" s="14">
        <v>2256</v>
      </c>
      <c r="I1026" s="14">
        <v>3718</v>
      </c>
      <c r="J1026" s="14">
        <v>3718</v>
      </c>
      <c r="K1026" s="37">
        <v>100</v>
      </c>
      <c r="L1026" s="59" t="s">
        <v>2551</v>
      </c>
      <c r="M1026" s="63" t="s">
        <v>2554</v>
      </c>
    </row>
    <row r="1027" spans="1:13" x14ac:dyDescent="0.2">
      <c r="A1027" s="17">
        <v>44791</v>
      </c>
      <c r="B1027" s="43">
        <v>143307521</v>
      </c>
      <c r="C1027" s="13">
        <v>5540246183538</v>
      </c>
      <c r="D1027" s="17">
        <v>44802</v>
      </c>
      <c r="E1027" s="18">
        <v>919</v>
      </c>
      <c r="F1027" s="14">
        <v>202208</v>
      </c>
      <c r="G1027" s="36" t="s">
        <v>1504</v>
      </c>
      <c r="H1027" s="14">
        <v>919</v>
      </c>
      <c r="I1027" s="14">
        <v>3718</v>
      </c>
      <c r="J1027" s="14">
        <v>3718</v>
      </c>
      <c r="K1027" s="37">
        <v>100</v>
      </c>
      <c r="L1027" s="59" t="s">
        <v>2551</v>
      </c>
      <c r="M1027" s="63" t="s">
        <v>2554</v>
      </c>
    </row>
    <row r="1028" spans="1:13" x14ac:dyDescent="0.2">
      <c r="A1028" s="20">
        <v>44791</v>
      </c>
      <c r="B1028" s="43">
        <v>143307521</v>
      </c>
      <c r="C1028" s="13">
        <v>5540246183555</v>
      </c>
      <c r="D1028" s="20">
        <v>44802</v>
      </c>
      <c r="E1028" s="21">
        <v>543</v>
      </c>
      <c r="F1028" s="14">
        <v>202208</v>
      </c>
      <c r="G1028" s="36" t="s">
        <v>1505</v>
      </c>
      <c r="H1028" s="14">
        <v>543</v>
      </c>
      <c r="I1028" s="14">
        <v>3718</v>
      </c>
      <c r="J1028" s="14">
        <v>3718</v>
      </c>
      <c r="K1028" s="37">
        <v>100</v>
      </c>
      <c r="L1028" s="59" t="s">
        <v>2551</v>
      </c>
      <c r="M1028" s="59" t="s">
        <v>2552</v>
      </c>
    </row>
    <row r="1029" spans="1:13" x14ac:dyDescent="0.2">
      <c r="A1029" s="20">
        <v>44791</v>
      </c>
      <c r="B1029" s="43">
        <v>143307522</v>
      </c>
      <c r="C1029" s="13">
        <v>5540246171759</v>
      </c>
      <c r="D1029" s="20">
        <v>44801</v>
      </c>
      <c r="E1029" s="21">
        <v>2506</v>
      </c>
      <c r="F1029" s="14">
        <v>202208</v>
      </c>
      <c r="G1029" s="36" t="s">
        <v>1500</v>
      </c>
      <c r="H1029" s="14">
        <v>2506</v>
      </c>
      <c r="I1029" s="14">
        <v>32574</v>
      </c>
      <c r="J1029" s="14">
        <v>32574</v>
      </c>
      <c r="K1029" s="37">
        <v>100</v>
      </c>
      <c r="L1029" s="59" t="s">
        <v>2551</v>
      </c>
      <c r="M1029" s="63" t="s">
        <v>2554</v>
      </c>
    </row>
    <row r="1030" spans="1:13" x14ac:dyDescent="0.2">
      <c r="A1030" s="17">
        <v>44791</v>
      </c>
      <c r="B1030" s="43">
        <v>143307522</v>
      </c>
      <c r="C1030" s="13">
        <v>5540246177133</v>
      </c>
      <c r="D1030" s="17">
        <v>44801</v>
      </c>
      <c r="E1030" s="18">
        <v>2228</v>
      </c>
      <c r="F1030" s="14">
        <v>202208</v>
      </c>
      <c r="G1030" s="36" t="s">
        <v>1501</v>
      </c>
      <c r="H1030" s="14">
        <v>2228</v>
      </c>
      <c r="I1030" s="14">
        <v>32574</v>
      </c>
      <c r="J1030" s="14">
        <v>32574</v>
      </c>
      <c r="K1030" s="37">
        <v>100</v>
      </c>
      <c r="L1030" s="59" t="s">
        <v>2551</v>
      </c>
      <c r="M1030" s="63" t="s">
        <v>2554</v>
      </c>
    </row>
    <row r="1031" spans="1:13" x14ac:dyDescent="0.2">
      <c r="A1031" s="20">
        <v>44791</v>
      </c>
      <c r="B1031" s="43">
        <v>143307522</v>
      </c>
      <c r="C1031" s="13">
        <v>5540246192148</v>
      </c>
      <c r="D1031" s="20">
        <v>44801</v>
      </c>
      <c r="E1031" s="21">
        <v>27840</v>
      </c>
      <c r="F1031" s="14">
        <v>202208</v>
      </c>
      <c r="G1031" s="36" t="s">
        <v>1502</v>
      </c>
      <c r="H1031" s="14">
        <v>27840</v>
      </c>
      <c r="I1031" s="14">
        <v>32574</v>
      </c>
      <c r="J1031" s="14">
        <v>32574</v>
      </c>
      <c r="K1031" s="37">
        <v>100</v>
      </c>
      <c r="L1031" s="59" t="s">
        <v>2551</v>
      </c>
      <c r="M1031" s="59" t="s">
        <v>2552</v>
      </c>
    </row>
    <row r="1032" spans="1:13" x14ac:dyDescent="0.2">
      <c r="A1032" s="20">
        <v>44791</v>
      </c>
      <c r="B1032" s="43">
        <v>143307525</v>
      </c>
      <c r="C1032" s="13">
        <v>5540246194632</v>
      </c>
      <c r="D1032" s="20">
        <v>44805</v>
      </c>
      <c r="E1032" s="21">
        <v>1003</v>
      </c>
      <c r="F1032" s="14">
        <v>202209</v>
      </c>
      <c r="G1032" s="36" t="s">
        <v>1499</v>
      </c>
      <c r="H1032" s="14">
        <v>1003</v>
      </c>
      <c r="I1032" s="14">
        <v>1003</v>
      </c>
      <c r="J1032" s="14">
        <v>1003</v>
      </c>
      <c r="K1032" s="37">
        <v>100</v>
      </c>
      <c r="L1032" s="59" t="s">
        <v>2551</v>
      </c>
      <c r="M1032" s="59" t="s">
        <v>2552</v>
      </c>
    </row>
    <row r="1033" spans="1:13" x14ac:dyDescent="0.2">
      <c r="A1033" s="20">
        <v>44791</v>
      </c>
      <c r="B1033" s="43">
        <v>143307527</v>
      </c>
      <c r="C1033" s="13">
        <v>5540246173906</v>
      </c>
      <c r="D1033" s="20">
        <v>44804</v>
      </c>
      <c r="E1033" s="21">
        <v>1634</v>
      </c>
      <c r="F1033" s="14">
        <v>202208</v>
      </c>
      <c r="G1033" s="36" t="s">
        <v>1497</v>
      </c>
      <c r="H1033" s="14">
        <v>1634</v>
      </c>
      <c r="I1033" s="14">
        <v>5198</v>
      </c>
      <c r="J1033" s="14">
        <v>5198</v>
      </c>
      <c r="K1033" s="37">
        <v>100</v>
      </c>
      <c r="L1033" s="59" t="s">
        <v>2551</v>
      </c>
      <c r="M1033" s="63" t="s">
        <v>2554</v>
      </c>
    </row>
    <row r="1034" spans="1:13" x14ac:dyDescent="0.2">
      <c r="A1034" s="17">
        <v>44791</v>
      </c>
      <c r="B1034" s="43">
        <v>143307527</v>
      </c>
      <c r="C1034" s="13">
        <v>5540246181016</v>
      </c>
      <c r="D1034" s="17">
        <v>44804</v>
      </c>
      <c r="E1034" s="18">
        <v>3564</v>
      </c>
      <c r="F1034" s="14">
        <v>202208</v>
      </c>
      <c r="G1034" s="36" t="s">
        <v>1498</v>
      </c>
      <c r="H1034" s="14">
        <v>3564</v>
      </c>
      <c r="I1034" s="14">
        <v>5198</v>
      </c>
      <c r="J1034" s="14">
        <v>5198</v>
      </c>
      <c r="K1034" s="37">
        <v>100</v>
      </c>
      <c r="L1034" s="59" t="s">
        <v>2551</v>
      </c>
      <c r="M1034" s="59" t="s">
        <v>2552</v>
      </c>
    </row>
    <row r="1035" spans="1:13" x14ac:dyDescent="0.2">
      <c r="A1035" s="20">
        <v>44791</v>
      </c>
      <c r="B1035" s="43">
        <v>143307530</v>
      </c>
      <c r="C1035" s="13">
        <v>5540246183844</v>
      </c>
      <c r="D1035" s="20">
        <v>44801</v>
      </c>
      <c r="E1035" s="21">
        <v>140</v>
      </c>
      <c r="F1035" s="14">
        <v>202208</v>
      </c>
      <c r="G1035" s="36" t="s">
        <v>1496</v>
      </c>
      <c r="H1035" s="14">
        <v>140</v>
      </c>
      <c r="I1035" s="14">
        <v>140</v>
      </c>
      <c r="J1035" s="14">
        <v>140</v>
      </c>
      <c r="K1035" s="37">
        <v>100</v>
      </c>
      <c r="L1035" s="59" t="s">
        <v>2551</v>
      </c>
      <c r="M1035" s="59" t="s">
        <v>2552</v>
      </c>
    </row>
    <row r="1036" spans="1:13" x14ac:dyDescent="0.2">
      <c r="A1036" s="17">
        <v>44794</v>
      </c>
      <c r="B1036" s="43">
        <v>143317554</v>
      </c>
      <c r="C1036" s="13">
        <v>5540246176294</v>
      </c>
      <c r="D1036" s="17">
        <v>44796</v>
      </c>
      <c r="E1036" s="18">
        <v>2970</v>
      </c>
      <c r="F1036" s="14">
        <v>202208</v>
      </c>
      <c r="G1036" s="36" t="s">
        <v>1492</v>
      </c>
      <c r="H1036" s="14">
        <v>2970</v>
      </c>
      <c r="I1036" s="14">
        <v>16334</v>
      </c>
      <c r="J1036" s="14">
        <v>16334</v>
      </c>
      <c r="K1036" s="37">
        <v>100</v>
      </c>
      <c r="L1036" s="59" t="s">
        <v>2551</v>
      </c>
      <c r="M1036" s="63" t="s">
        <v>2554</v>
      </c>
    </row>
    <row r="1037" spans="1:13" x14ac:dyDescent="0.2">
      <c r="A1037" s="20">
        <v>44794</v>
      </c>
      <c r="B1037" s="43">
        <v>143317554</v>
      </c>
      <c r="C1037" s="13">
        <v>5540246176295</v>
      </c>
      <c r="D1037" s="20">
        <v>44796</v>
      </c>
      <c r="E1037" s="21">
        <v>7424</v>
      </c>
      <c r="F1037" s="14">
        <v>202208</v>
      </c>
      <c r="G1037" s="36" t="s">
        <v>1493</v>
      </c>
      <c r="H1037" s="14">
        <v>7424</v>
      </c>
      <c r="I1037" s="14">
        <v>16334</v>
      </c>
      <c r="J1037" s="14">
        <v>16334</v>
      </c>
      <c r="K1037" s="37">
        <v>100</v>
      </c>
      <c r="L1037" s="59" t="s">
        <v>2551</v>
      </c>
      <c r="M1037" s="63" t="s">
        <v>2554</v>
      </c>
    </row>
    <row r="1038" spans="1:13" x14ac:dyDescent="0.2">
      <c r="A1038" s="20">
        <v>44794</v>
      </c>
      <c r="B1038" s="43">
        <v>143317554</v>
      </c>
      <c r="C1038" s="13">
        <v>5540246187987</v>
      </c>
      <c r="D1038" s="20">
        <v>44796</v>
      </c>
      <c r="E1038" s="21">
        <v>4455</v>
      </c>
      <c r="F1038" s="14">
        <v>202208</v>
      </c>
      <c r="G1038" s="36" t="s">
        <v>1494</v>
      </c>
      <c r="H1038" s="14">
        <v>4455</v>
      </c>
      <c r="I1038" s="14">
        <v>16334</v>
      </c>
      <c r="J1038" s="14">
        <v>16334</v>
      </c>
      <c r="K1038" s="37">
        <v>100</v>
      </c>
      <c r="L1038" s="59" t="s">
        <v>2551</v>
      </c>
      <c r="M1038" s="63" t="s">
        <v>2554</v>
      </c>
    </row>
    <row r="1039" spans="1:13" x14ac:dyDescent="0.2">
      <c r="A1039" s="17">
        <v>44794</v>
      </c>
      <c r="B1039" s="43">
        <v>143317554</v>
      </c>
      <c r="C1039" s="13">
        <v>5540246188200</v>
      </c>
      <c r="D1039" s="17">
        <v>44796</v>
      </c>
      <c r="E1039" s="18">
        <v>1485</v>
      </c>
      <c r="F1039" s="14">
        <v>202208</v>
      </c>
      <c r="G1039" s="36" t="s">
        <v>1495</v>
      </c>
      <c r="H1039" s="14">
        <v>1485</v>
      </c>
      <c r="I1039" s="14">
        <v>16334</v>
      </c>
      <c r="J1039" s="14">
        <v>16334</v>
      </c>
      <c r="K1039" s="37">
        <v>100</v>
      </c>
      <c r="L1039" s="59" t="s">
        <v>2551</v>
      </c>
      <c r="M1039" s="59" t="s">
        <v>2552</v>
      </c>
    </row>
    <row r="1040" spans="1:13" x14ac:dyDescent="0.2">
      <c r="A1040" s="17">
        <v>44794</v>
      </c>
      <c r="B1040" s="43">
        <v>143317555</v>
      </c>
      <c r="C1040" s="13">
        <v>5540246172978</v>
      </c>
      <c r="D1040" s="17">
        <v>44796</v>
      </c>
      <c r="E1040" s="18">
        <v>836</v>
      </c>
      <c r="F1040" s="14">
        <v>202208</v>
      </c>
      <c r="G1040" s="36" t="s">
        <v>1489</v>
      </c>
      <c r="H1040" s="14">
        <v>836</v>
      </c>
      <c r="I1040" s="14">
        <v>3156</v>
      </c>
      <c r="J1040" s="14">
        <v>3156</v>
      </c>
      <c r="K1040" s="37">
        <v>100</v>
      </c>
      <c r="L1040" s="59" t="s">
        <v>2551</v>
      </c>
      <c r="M1040" s="63" t="s">
        <v>2554</v>
      </c>
    </row>
    <row r="1041" spans="1:13" x14ac:dyDescent="0.2">
      <c r="A1041" s="20">
        <v>44794</v>
      </c>
      <c r="B1041" s="43">
        <v>143317555</v>
      </c>
      <c r="C1041" s="13">
        <v>5540246174174</v>
      </c>
      <c r="D1041" s="20">
        <v>44796</v>
      </c>
      <c r="E1041" s="21">
        <v>232</v>
      </c>
      <c r="F1041" s="14">
        <v>202208</v>
      </c>
      <c r="G1041" s="36" t="s">
        <v>1490</v>
      </c>
      <c r="H1041" s="14">
        <v>232</v>
      </c>
      <c r="I1041" s="14">
        <v>3156</v>
      </c>
      <c r="J1041" s="14">
        <v>3156</v>
      </c>
      <c r="K1041" s="37">
        <v>100</v>
      </c>
      <c r="L1041" s="59" t="s">
        <v>2551</v>
      </c>
      <c r="M1041" s="63" t="s">
        <v>2554</v>
      </c>
    </row>
    <row r="1042" spans="1:13" x14ac:dyDescent="0.2">
      <c r="A1042" s="20">
        <v>44794</v>
      </c>
      <c r="B1042" s="43">
        <v>143317555</v>
      </c>
      <c r="C1042" s="13">
        <v>5540246176699</v>
      </c>
      <c r="D1042" s="20">
        <v>44796</v>
      </c>
      <c r="E1042" s="21">
        <v>2088</v>
      </c>
      <c r="F1042" s="14">
        <v>202208</v>
      </c>
      <c r="G1042" s="36" t="s">
        <v>1491</v>
      </c>
      <c r="H1042" s="14">
        <v>2088</v>
      </c>
      <c r="I1042" s="14">
        <v>3156</v>
      </c>
      <c r="J1042" s="14">
        <v>3156</v>
      </c>
      <c r="K1042" s="37">
        <v>100</v>
      </c>
      <c r="L1042" s="59" t="s">
        <v>2551</v>
      </c>
      <c r="M1042" s="59" t="s">
        <v>2552</v>
      </c>
    </row>
    <row r="1043" spans="1:13" x14ac:dyDescent="0.2">
      <c r="A1043" s="17">
        <v>44794</v>
      </c>
      <c r="B1043" s="43">
        <v>143317561</v>
      </c>
      <c r="C1043" s="13">
        <v>5540246173472</v>
      </c>
      <c r="D1043" s="17">
        <v>44802</v>
      </c>
      <c r="E1043" s="18">
        <v>279</v>
      </c>
      <c r="F1043" s="14">
        <v>202208</v>
      </c>
      <c r="G1043" s="36" t="s">
        <v>1486</v>
      </c>
      <c r="H1043" s="14">
        <v>279</v>
      </c>
      <c r="I1043" s="14">
        <v>1532</v>
      </c>
      <c r="J1043" s="14">
        <v>1532</v>
      </c>
      <c r="K1043" s="37">
        <v>100</v>
      </c>
      <c r="L1043" s="59" t="s">
        <v>2551</v>
      </c>
      <c r="M1043" s="63" t="s">
        <v>2554</v>
      </c>
    </row>
    <row r="1044" spans="1:13" x14ac:dyDescent="0.2">
      <c r="A1044" s="20">
        <v>44794</v>
      </c>
      <c r="B1044" s="43">
        <v>143317561</v>
      </c>
      <c r="C1044" s="13">
        <v>5540246175049</v>
      </c>
      <c r="D1044" s="20">
        <v>44802</v>
      </c>
      <c r="E1044" s="21">
        <v>696</v>
      </c>
      <c r="F1044" s="14">
        <v>202208</v>
      </c>
      <c r="G1044" s="36" t="s">
        <v>1487</v>
      </c>
      <c r="H1044" s="14">
        <v>696</v>
      </c>
      <c r="I1044" s="14">
        <v>1532</v>
      </c>
      <c r="J1044" s="14">
        <v>1532</v>
      </c>
      <c r="K1044" s="37">
        <v>100</v>
      </c>
      <c r="L1044" s="59" t="s">
        <v>2551</v>
      </c>
      <c r="M1044" s="63" t="s">
        <v>2554</v>
      </c>
    </row>
    <row r="1045" spans="1:13" x14ac:dyDescent="0.2">
      <c r="A1045" s="17">
        <v>44794</v>
      </c>
      <c r="B1045" s="43">
        <v>143317561</v>
      </c>
      <c r="C1045" s="13">
        <v>5540246175050</v>
      </c>
      <c r="D1045" s="17">
        <v>44802</v>
      </c>
      <c r="E1045" s="18">
        <v>557</v>
      </c>
      <c r="F1045" s="14">
        <v>202208</v>
      </c>
      <c r="G1045" s="36" t="s">
        <v>1488</v>
      </c>
      <c r="H1045" s="14">
        <v>557</v>
      </c>
      <c r="I1045" s="14">
        <v>1532</v>
      </c>
      <c r="J1045" s="14">
        <v>1532</v>
      </c>
      <c r="K1045" s="37">
        <v>100</v>
      </c>
      <c r="L1045" s="59" t="s">
        <v>2551</v>
      </c>
      <c r="M1045" s="59" t="s">
        <v>2552</v>
      </c>
    </row>
    <row r="1046" spans="1:13" x14ac:dyDescent="0.2">
      <c r="A1046" s="20">
        <v>44795</v>
      </c>
      <c r="B1046" s="43">
        <v>143317576</v>
      </c>
      <c r="C1046" s="13">
        <v>5540246171933</v>
      </c>
      <c r="D1046" s="20">
        <v>44797</v>
      </c>
      <c r="E1046" s="21">
        <v>557</v>
      </c>
      <c r="F1046" s="14">
        <v>202208</v>
      </c>
      <c r="G1046" s="36" t="s">
        <v>1482</v>
      </c>
      <c r="H1046" s="14">
        <v>557</v>
      </c>
      <c r="I1046" s="14">
        <v>8353</v>
      </c>
      <c r="J1046" s="14">
        <v>8353</v>
      </c>
      <c r="K1046" s="37">
        <v>100</v>
      </c>
      <c r="L1046" s="59" t="s">
        <v>2551</v>
      </c>
      <c r="M1046" s="63" t="s">
        <v>2554</v>
      </c>
    </row>
    <row r="1047" spans="1:13" x14ac:dyDescent="0.2">
      <c r="A1047" s="17">
        <v>44795</v>
      </c>
      <c r="B1047" s="43">
        <v>143317576</v>
      </c>
      <c r="C1047" s="13">
        <v>5540246176294</v>
      </c>
      <c r="D1047" s="17">
        <v>44797</v>
      </c>
      <c r="E1047" s="18">
        <v>1485</v>
      </c>
      <c r="F1047" s="14">
        <v>202208</v>
      </c>
      <c r="G1047" s="36" t="s">
        <v>1483</v>
      </c>
      <c r="H1047" s="14">
        <v>1485</v>
      </c>
      <c r="I1047" s="14">
        <v>8353</v>
      </c>
      <c r="J1047" s="14">
        <v>8353</v>
      </c>
      <c r="K1047" s="37">
        <v>100</v>
      </c>
      <c r="L1047" s="59" t="s">
        <v>2551</v>
      </c>
      <c r="M1047" s="63" t="s">
        <v>2554</v>
      </c>
    </row>
    <row r="1048" spans="1:13" x14ac:dyDescent="0.2">
      <c r="A1048" s="20">
        <v>44795</v>
      </c>
      <c r="B1048" s="43">
        <v>143317576</v>
      </c>
      <c r="C1048" s="13">
        <v>5540246176295</v>
      </c>
      <c r="D1048" s="20">
        <v>44797</v>
      </c>
      <c r="E1048" s="21">
        <v>5568</v>
      </c>
      <c r="F1048" s="14">
        <v>202208</v>
      </c>
      <c r="G1048" s="36" t="s">
        <v>1484</v>
      </c>
      <c r="H1048" s="14">
        <v>5568</v>
      </c>
      <c r="I1048" s="14">
        <v>8353</v>
      </c>
      <c r="J1048" s="14">
        <v>8353</v>
      </c>
      <c r="K1048" s="37">
        <v>100</v>
      </c>
      <c r="L1048" s="59" t="s">
        <v>2551</v>
      </c>
      <c r="M1048" s="63" t="s">
        <v>2554</v>
      </c>
    </row>
    <row r="1049" spans="1:13" x14ac:dyDescent="0.2">
      <c r="A1049" s="20">
        <v>44795</v>
      </c>
      <c r="B1049" s="43">
        <v>143317576</v>
      </c>
      <c r="C1049" s="13">
        <v>5540246188200</v>
      </c>
      <c r="D1049" s="20">
        <v>44797</v>
      </c>
      <c r="E1049" s="21">
        <v>743</v>
      </c>
      <c r="F1049" s="14">
        <v>202208</v>
      </c>
      <c r="G1049" s="36" t="s">
        <v>1485</v>
      </c>
      <c r="H1049" s="14">
        <v>743</v>
      </c>
      <c r="I1049" s="14">
        <v>8353</v>
      </c>
      <c r="J1049" s="14">
        <v>8353</v>
      </c>
      <c r="K1049" s="37">
        <v>100</v>
      </c>
      <c r="L1049" s="59" t="s">
        <v>2551</v>
      </c>
      <c r="M1049" s="59" t="s">
        <v>2552</v>
      </c>
    </row>
    <row r="1050" spans="1:13" x14ac:dyDescent="0.2">
      <c r="A1050" s="20">
        <v>44795</v>
      </c>
      <c r="B1050" s="43">
        <v>143317577</v>
      </c>
      <c r="C1050" s="13">
        <v>5540246172539</v>
      </c>
      <c r="D1050" s="20">
        <v>44797</v>
      </c>
      <c r="E1050" s="21">
        <v>24</v>
      </c>
      <c r="F1050" s="14">
        <v>202208</v>
      </c>
      <c r="G1050" s="36" t="s">
        <v>1477</v>
      </c>
      <c r="H1050" s="14">
        <v>24</v>
      </c>
      <c r="I1050" s="14">
        <v>3459</v>
      </c>
      <c r="J1050" s="14">
        <v>3251</v>
      </c>
      <c r="K1050" s="37">
        <v>93.986701358774212</v>
      </c>
      <c r="L1050" s="59" t="s">
        <v>2551</v>
      </c>
      <c r="M1050" s="63" t="s">
        <v>2554</v>
      </c>
    </row>
    <row r="1051" spans="1:13" x14ac:dyDescent="0.2">
      <c r="A1051" s="17">
        <v>44795</v>
      </c>
      <c r="B1051" s="43">
        <v>143317577</v>
      </c>
      <c r="C1051" s="13">
        <v>5540246172669</v>
      </c>
      <c r="D1051" s="17">
        <v>44797</v>
      </c>
      <c r="E1051" s="18">
        <v>279</v>
      </c>
      <c r="F1051" s="14">
        <v>202208</v>
      </c>
      <c r="G1051" s="36" t="s">
        <v>1478</v>
      </c>
      <c r="H1051" s="14">
        <v>279</v>
      </c>
      <c r="I1051" s="14">
        <v>3459</v>
      </c>
      <c r="J1051" s="14">
        <v>3251</v>
      </c>
      <c r="K1051" s="37">
        <v>93.986701358774212</v>
      </c>
      <c r="L1051" s="59" t="s">
        <v>2551</v>
      </c>
      <c r="M1051" s="63" t="s">
        <v>2554</v>
      </c>
    </row>
    <row r="1052" spans="1:13" x14ac:dyDescent="0.2">
      <c r="A1052" s="20">
        <v>44795</v>
      </c>
      <c r="B1052" s="43">
        <v>143317577</v>
      </c>
      <c r="C1052" s="13">
        <v>5540246172978</v>
      </c>
      <c r="D1052" s="20">
        <v>44797</v>
      </c>
      <c r="E1052" s="21">
        <v>836</v>
      </c>
      <c r="F1052" s="14">
        <v>202208</v>
      </c>
      <c r="G1052" s="36" t="s">
        <v>1479</v>
      </c>
      <c r="H1052" s="14">
        <v>836</v>
      </c>
      <c r="I1052" s="14">
        <v>3459</v>
      </c>
      <c r="J1052" s="14">
        <v>3251</v>
      </c>
      <c r="K1052" s="37">
        <v>93.986701358774212</v>
      </c>
      <c r="L1052" s="59" t="s">
        <v>2551</v>
      </c>
      <c r="M1052" s="63" t="s">
        <v>2554</v>
      </c>
    </row>
    <row r="1053" spans="1:13" x14ac:dyDescent="0.2">
      <c r="A1053" s="17">
        <v>44795</v>
      </c>
      <c r="B1053" s="43">
        <v>143317577</v>
      </c>
      <c r="C1053" s="13">
        <v>5540246174174</v>
      </c>
      <c r="D1053" s="17">
        <v>44797</v>
      </c>
      <c r="E1053" s="18">
        <v>232</v>
      </c>
      <c r="F1053" s="14">
        <v>202208</v>
      </c>
      <c r="G1053" s="36" t="s">
        <v>1480</v>
      </c>
      <c r="H1053" s="14">
        <v>232</v>
      </c>
      <c r="I1053" s="14">
        <v>3459</v>
      </c>
      <c r="J1053" s="14">
        <v>3251</v>
      </c>
      <c r="K1053" s="37">
        <v>93.986701358774212</v>
      </c>
      <c r="L1053" s="59" t="s">
        <v>2551</v>
      </c>
      <c r="M1053" s="63" t="s">
        <v>2554</v>
      </c>
    </row>
    <row r="1054" spans="1:13" x14ac:dyDescent="0.2">
      <c r="A1054" s="17">
        <v>44795</v>
      </c>
      <c r="B1054" s="43">
        <v>143317577</v>
      </c>
      <c r="C1054" s="13">
        <v>5540246176699</v>
      </c>
      <c r="D1054" s="17">
        <v>44797</v>
      </c>
      <c r="E1054" s="18">
        <v>2088</v>
      </c>
      <c r="F1054" s="14">
        <v>202208</v>
      </c>
      <c r="G1054" s="36" t="s">
        <v>1481</v>
      </c>
      <c r="H1054" s="14">
        <v>1880</v>
      </c>
      <c r="I1054" s="14">
        <v>3459</v>
      </c>
      <c r="J1054" s="14">
        <v>3251</v>
      </c>
      <c r="K1054" s="37">
        <v>93.986701358774212</v>
      </c>
      <c r="L1054" s="59" t="s">
        <v>2551</v>
      </c>
      <c r="M1054" s="59" t="s">
        <v>2552</v>
      </c>
    </row>
    <row r="1055" spans="1:13" x14ac:dyDescent="0.2">
      <c r="A1055" s="17">
        <v>44796</v>
      </c>
      <c r="B1055" s="43">
        <v>143317587</v>
      </c>
      <c r="C1055" s="13">
        <v>5540246171933</v>
      </c>
      <c r="D1055" s="17">
        <v>44798</v>
      </c>
      <c r="E1055" s="18">
        <v>557</v>
      </c>
      <c r="F1055" s="14">
        <v>202208</v>
      </c>
      <c r="G1055" s="36" t="s">
        <v>1475</v>
      </c>
      <c r="H1055" s="14">
        <v>557</v>
      </c>
      <c r="I1055" s="14">
        <v>1300</v>
      </c>
      <c r="J1055" s="14">
        <v>1300</v>
      </c>
      <c r="K1055" s="37">
        <v>100</v>
      </c>
      <c r="L1055" s="59" t="s">
        <v>2551</v>
      </c>
      <c r="M1055" s="63" t="s">
        <v>2554</v>
      </c>
    </row>
    <row r="1056" spans="1:13" x14ac:dyDescent="0.2">
      <c r="A1056" s="17">
        <v>44796</v>
      </c>
      <c r="B1056" s="43">
        <v>143317587</v>
      </c>
      <c r="C1056" s="13">
        <v>5540246188200</v>
      </c>
      <c r="D1056" s="17">
        <v>44798</v>
      </c>
      <c r="E1056" s="18">
        <v>743</v>
      </c>
      <c r="F1056" s="14">
        <v>202208</v>
      </c>
      <c r="G1056" s="36" t="s">
        <v>1476</v>
      </c>
      <c r="H1056" s="14">
        <v>743</v>
      </c>
      <c r="I1056" s="14">
        <v>1300</v>
      </c>
      <c r="J1056" s="14">
        <v>1300</v>
      </c>
      <c r="K1056" s="37">
        <v>100</v>
      </c>
      <c r="L1056" s="59" t="s">
        <v>2551</v>
      </c>
      <c r="M1056" s="59" t="s">
        <v>2552</v>
      </c>
    </row>
    <row r="1057" spans="1:13" x14ac:dyDescent="0.2">
      <c r="A1057" s="17">
        <v>44796</v>
      </c>
      <c r="B1057" s="43">
        <v>143317588</v>
      </c>
      <c r="C1057" s="13">
        <v>5540246172978</v>
      </c>
      <c r="D1057" s="17">
        <v>44798</v>
      </c>
      <c r="E1057" s="18">
        <v>836</v>
      </c>
      <c r="F1057" s="14">
        <v>202208</v>
      </c>
      <c r="G1057" s="36" t="s">
        <v>1471</v>
      </c>
      <c r="H1057" s="14">
        <v>836</v>
      </c>
      <c r="I1057" s="14">
        <v>4363</v>
      </c>
      <c r="J1057" s="14">
        <v>4363</v>
      </c>
      <c r="K1057" s="37">
        <v>100</v>
      </c>
      <c r="L1057" s="59" t="s">
        <v>2551</v>
      </c>
      <c r="M1057" s="63" t="s">
        <v>2554</v>
      </c>
    </row>
    <row r="1058" spans="1:13" x14ac:dyDescent="0.2">
      <c r="A1058" s="20">
        <v>44796</v>
      </c>
      <c r="B1058" s="43">
        <v>143317588</v>
      </c>
      <c r="C1058" s="13">
        <v>5540246174174</v>
      </c>
      <c r="D1058" s="20">
        <v>44798</v>
      </c>
      <c r="E1058" s="21">
        <v>232</v>
      </c>
      <c r="F1058" s="14">
        <v>202208</v>
      </c>
      <c r="G1058" s="36" t="s">
        <v>1472</v>
      </c>
      <c r="H1058" s="14">
        <v>232</v>
      </c>
      <c r="I1058" s="14">
        <v>4363</v>
      </c>
      <c r="J1058" s="14">
        <v>4363</v>
      </c>
      <c r="K1058" s="37">
        <v>100</v>
      </c>
      <c r="L1058" s="59" t="s">
        <v>2551</v>
      </c>
      <c r="M1058" s="63" t="s">
        <v>2554</v>
      </c>
    </row>
    <row r="1059" spans="1:13" x14ac:dyDescent="0.2">
      <c r="A1059" s="17">
        <v>44796</v>
      </c>
      <c r="B1059" s="43">
        <v>143317588</v>
      </c>
      <c r="C1059" s="13">
        <v>5540246176699</v>
      </c>
      <c r="D1059" s="17">
        <v>44798</v>
      </c>
      <c r="E1059" s="18">
        <v>3132</v>
      </c>
      <c r="F1059" s="14">
        <v>202208</v>
      </c>
      <c r="G1059" s="36" t="s">
        <v>1473</v>
      </c>
      <c r="H1059" s="14">
        <v>3132</v>
      </c>
      <c r="I1059" s="14">
        <v>4363</v>
      </c>
      <c r="J1059" s="14">
        <v>4363</v>
      </c>
      <c r="K1059" s="37">
        <v>100</v>
      </c>
      <c r="L1059" s="59" t="s">
        <v>2551</v>
      </c>
      <c r="M1059" s="63" t="s">
        <v>2554</v>
      </c>
    </row>
    <row r="1060" spans="1:13" x14ac:dyDescent="0.2">
      <c r="A1060" s="17">
        <v>44796</v>
      </c>
      <c r="B1060" s="43">
        <v>143317588</v>
      </c>
      <c r="C1060" s="13">
        <v>5540246188175</v>
      </c>
      <c r="D1060" s="17">
        <v>44798</v>
      </c>
      <c r="E1060" s="18">
        <v>163</v>
      </c>
      <c r="F1060" s="14">
        <v>202208</v>
      </c>
      <c r="G1060" s="36" t="s">
        <v>1474</v>
      </c>
      <c r="H1060" s="14">
        <v>163</v>
      </c>
      <c r="I1060" s="14">
        <v>4363</v>
      </c>
      <c r="J1060" s="14">
        <v>4363</v>
      </c>
      <c r="K1060" s="37">
        <v>100</v>
      </c>
      <c r="L1060" s="59" t="s">
        <v>2551</v>
      </c>
      <c r="M1060" s="59" t="s">
        <v>2552</v>
      </c>
    </row>
    <row r="1061" spans="1:13" x14ac:dyDescent="0.2">
      <c r="A1061" s="17">
        <v>44796</v>
      </c>
      <c r="B1061" s="43">
        <v>143317598</v>
      </c>
      <c r="C1061" s="13">
        <v>5540246173472</v>
      </c>
      <c r="D1061" s="17">
        <v>44798</v>
      </c>
      <c r="E1061" s="18">
        <v>140</v>
      </c>
      <c r="F1061" s="14">
        <v>202208</v>
      </c>
      <c r="G1061" s="36" t="s">
        <v>1470</v>
      </c>
      <c r="H1061" s="14">
        <v>140</v>
      </c>
      <c r="I1061" s="14">
        <v>140</v>
      </c>
      <c r="J1061" s="14">
        <v>140</v>
      </c>
      <c r="K1061" s="37">
        <v>100</v>
      </c>
      <c r="L1061" s="59" t="s">
        <v>2551</v>
      </c>
      <c r="M1061" s="59" t="s">
        <v>2552</v>
      </c>
    </row>
    <row r="1062" spans="1:13" x14ac:dyDescent="0.2">
      <c r="A1062" s="20">
        <v>44797</v>
      </c>
      <c r="B1062" s="43">
        <v>143317609</v>
      </c>
      <c r="C1062" s="13">
        <v>5540246187987</v>
      </c>
      <c r="D1062" s="20">
        <v>44801</v>
      </c>
      <c r="E1062" s="21">
        <v>2228</v>
      </c>
      <c r="F1062" s="14">
        <v>202208</v>
      </c>
      <c r="G1062" s="36" t="s">
        <v>1468</v>
      </c>
      <c r="H1062" s="14">
        <v>2228</v>
      </c>
      <c r="I1062" s="14">
        <v>3713</v>
      </c>
      <c r="J1062" s="14">
        <v>3713</v>
      </c>
      <c r="K1062" s="37">
        <v>100</v>
      </c>
      <c r="L1062" s="59" t="s">
        <v>2551</v>
      </c>
      <c r="M1062" s="63" t="s">
        <v>2554</v>
      </c>
    </row>
    <row r="1063" spans="1:13" x14ac:dyDescent="0.2">
      <c r="A1063" s="17">
        <v>44797</v>
      </c>
      <c r="B1063" s="43">
        <v>143317609</v>
      </c>
      <c r="C1063" s="13">
        <v>5540246188200</v>
      </c>
      <c r="D1063" s="17">
        <v>44801</v>
      </c>
      <c r="E1063" s="18">
        <v>1485</v>
      </c>
      <c r="F1063" s="14">
        <v>202208</v>
      </c>
      <c r="G1063" s="36" t="s">
        <v>1469</v>
      </c>
      <c r="H1063" s="14">
        <v>1485</v>
      </c>
      <c r="I1063" s="14">
        <v>3713</v>
      </c>
      <c r="J1063" s="14">
        <v>3713</v>
      </c>
      <c r="K1063" s="37">
        <v>100</v>
      </c>
      <c r="L1063" s="59" t="s">
        <v>2551</v>
      </c>
      <c r="M1063" s="59" t="s">
        <v>2552</v>
      </c>
    </row>
    <row r="1064" spans="1:13" x14ac:dyDescent="0.2">
      <c r="A1064" s="17">
        <v>44797</v>
      </c>
      <c r="B1064" s="43">
        <v>143317610</v>
      </c>
      <c r="C1064" s="13">
        <v>5540246174174</v>
      </c>
      <c r="D1064" s="17">
        <v>44801</v>
      </c>
      <c r="E1064" s="18">
        <v>232</v>
      </c>
      <c r="F1064" s="14">
        <v>202208</v>
      </c>
      <c r="G1064" s="36" t="s">
        <v>1466</v>
      </c>
      <c r="H1064" s="14">
        <v>232</v>
      </c>
      <c r="I1064" s="14">
        <v>325</v>
      </c>
      <c r="J1064" s="14">
        <v>325</v>
      </c>
      <c r="K1064" s="37">
        <v>100</v>
      </c>
      <c r="L1064" s="59" t="s">
        <v>2551</v>
      </c>
      <c r="M1064" s="63" t="s">
        <v>2554</v>
      </c>
    </row>
    <row r="1065" spans="1:13" x14ac:dyDescent="0.2">
      <c r="A1065" s="20">
        <v>44797</v>
      </c>
      <c r="B1065" s="43">
        <v>143317610</v>
      </c>
      <c r="C1065" s="13">
        <v>5540246188175</v>
      </c>
      <c r="D1065" s="20">
        <v>44801</v>
      </c>
      <c r="E1065" s="21">
        <v>93</v>
      </c>
      <c r="F1065" s="14">
        <v>202208</v>
      </c>
      <c r="G1065" s="36" t="s">
        <v>1467</v>
      </c>
      <c r="H1065" s="14">
        <v>93</v>
      </c>
      <c r="I1065" s="14">
        <v>325</v>
      </c>
      <c r="J1065" s="14">
        <v>325</v>
      </c>
      <c r="K1065" s="37">
        <v>100</v>
      </c>
      <c r="L1065" s="59" t="s">
        <v>2551</v>
      </c>
      <c r="M1065" s="59" t="s">
        <v>2552</v>
      </c>
    </row>
    <row r="1066" spans="1:13" x14ac:dyDescent="0.2">
      <c r="A1066" s="17">
        <v>44797</v>
      </c>
      <c r="B1066" s="43">
        <v>143317615</v>
      </c>
      <c r="C1066" s="13">
        <v>5540246185429</v>
      </c>
      <c r="D1066" s="17">
        <v>44802</v>
      </c>
      <c r="E1066" s="18">
        <v>70</v>
      </c>
      <c r="F1066" s="14">
        <v>202208</v>
      </c>
      <c r="G1066" s="36" t="s">
        <v>1464</v>
      </c>
      <c r="H1066" s="14">
        <v>70</v>
      </c>
      <c r="I1066" s="14">
        <v>210</v>
      </c>
      <c r="J1066" s="14">
        <v>210</v>
      </c>
      <c r="K1066" s="37">
        <v>100</v>
      </c>
      <c r="L1066" s="59" t="s">
        <v>2551</v>
      </c>
      <c r="M1066" s="63" t="s">
        <v>2554</v>
      </c>
    </row>
    <row r="1067" spans="1:13" x14ac:dyDescent="0.2">
      <c r="A1067" s="20">
        <v>44797</v>
      </c>
      <c r="B1067" s="43">
        <v>143317615</v>
      </c>
      <c r="C1067" s="13">
        <v>5540246186325</v>
      </c>
      <c r="D1067" s="20">
        <v>44802</v>
      </c>
      <c r="E1067" s="21">
        <v>140</v>
      </c>
      <c r="F1067" s="14">
        <v>202208</v>
      </c>
      <c r="G1067" s="36" t="s">
        <v>1465</v>
      </c>
      <c r="H1067" s="14">
        <v>140</v>
      </c>
      <c r="I1067" s="14">
        <v>210</v>
      </c>
      <c r="J1067" s="14">
        <v>210</v>
      </c>
      <c r="K1067" s="37">
        <v>100</v>
      </c>
      <c r="L1067" s="59" t="s">
        <v>2551</v>
      </c>
      <c r="M1067" s="59" t="s">
        <v>2552</v>
      </c>
    </row>
    <row r="1068" spans="1:13" x14ac:dyDescent="0.2">
      <c r="A1068" s="17">
        <v>44797</v>
      </c>
      <c r="B1068" s="43">
        <v>143317631</v>
      </c>
      <c r="C1068" s="13">
        <v>5540246187882</v>
      </c>
      <c r="D1068" s="17">
        <v>44878</v>
      </c>
      <c r="E1068" s="18">
        <v>163</v>
      </c>
      <c r="F1068" s="14">
        <v>202211</v>
      </c>
      <c r="G1068" s="36" t="s">
        <v>1461</v>
      </c>
      <c r="H1068" s="14">
        <v>163</v>
      </c>
      <c r="I1068" s="14">
        <v>832</v>
      </c>
      <c r="J1068" s="14">
        <v>832</v>
      </c>
      <c r="K1068" s="37">
        <v>100</v>
      </c>
      <c r="L1068" s="59" t="s">
        <v>2551</v>
      </c>
      <c r="M1068" s="63" t="s">
        <v>2554</v>
      </c>
    </row>
    <row r="1069" spans="1:13" x14ac:dyDescent="0.2">
      <c r="A1069" s="17">
        <v>44797</v>
      </c>
      <c r="B1069" s="43">
        <v>143317631</v>
      </c>
      <c r="C1069" s="13">
        <v>5540246187995</v>
      </c>
      <c r="D1069" s="17">
        <v>44878</v>
      </c>
      <c r="E1069" s="18">
        <v>464</v>
      </c>
      <c r="F1069" s="14">
        <v>202211</v>
      </c>
      <c r="G1069" s="36" t="s">
        <v>1462</v>
      </c>
      <c r="H1069" s="14">
        <v>464</v>
      </c>
      <c r="I1069" s="14">
        <v>832</v>
      </c>
      <c r="J1069" s="14">
        <v>832</v>
      </c>
      <c r="K1069" s="37">
        <v>100</v>
      </c>
      <c r="L1069" s="59" t="s">
        <v>2551</v>
      </c>
      <c r="M1069" s="63" t="s">
        <v>2554</v>
      </c>
    </row>
    <row r="1070" spans="1:13" x14ac:dyDescent="0.2">
      <c r="A1070" s="20">
        <v>44797</v>
      </c>
      <c r="B1070" s="43">
        <v>143317631</v>
      </c>
      <c r="C1070" s="13">
        <v>5540246187997</v>
      </c>
      <c r="D1070" s="20">
        <v>44878</v>
      </c>
      <c r="E1070" s="21">
        <v>205</v>
      </c>
      <c r="F1070" s="14">
        <v>202211</v>
      </c>
      <c r="G1070" s="36" t="s">
        <v>1463</v>
      </c>
      <c r="H1070" s="14">
        <v>205</v>
      </c>
      <c r="I1070" s="14">
        <v>832</v>
      </c>
      <c r="J1070" s="14">
        <v>832</v>
      </c>
      <c r="K1070" s="37">
        <v>100</v>
      </c>
      <c r="L1070" s="59" t="s">
        <v>2551</v>
      </c>
      <c r="M1070" s="59" t="s">
        <v>2552</v>
      </c>
    </row>
    <row r="1071" spans="1:13" x14ac:dyDescent="0.2">
      <c r="A1071" s="17">
        <v>44798</v>
      </c>
      <c r="B1071" s="43">
        <v>143317638</v>
      </c>
      <c r="C1071" s="13">
        <v>5540246172539</v>
      </c>
      <c r="D1071" s="17">
        <v>44802</v>
      </c>
      <c r="E1071" s="18">
        <v>47</v>
      </c>
      <c r="F1071" s="14">
        <v>202208</v>
      </c>
      <c r="G1071" s="36" t="s">
        <v>1456</v>
      </c>
      <c r="H1071" s="14">
        <v>47</v>
      </c>
      <c r="I1071" s="14">
        <v>8581</v>
      </c>
      <c r="J1071" s="14">
        <v>8581</v>
      </c>
      <c r="K1071" s="37">
        <v>100</v>
      </c>
      <c r="L1071" s="59" t="s">
        <v>2551</v>
      </c>
      <c r="M1071" s="63" t="s">
        <v>2554</v>
      </c>
    </row>
    <row r="1072" spans="1:13" x14ac:dyDescent="0.2">
      <c r="A1072" s="20">
        <v>44798</v>
      </c>
      <c r="B1072" s="43">
        <v>143317638</v>
      </c>
      <c r="C1072" s="13">
        <v>5540246172669</v>
      </c>
      <c r="D1072" s="20">
        <v>44802</v>
      </c>
      <c r="E1072" s="21">
        <v>279</v>
      </c>
      <c r="F1072" s="14">
        <v>202208</v>
      </c>
      <c r="G1072" s="36" t="s">
        <v>1457</v>
      </c>
      <c r="H1072" s="14">
        <v>279</v>
      </c>
      <c r="I1072" s="14">
        <v>8581</v>
      </c>
      <c r="J1072" s="14">
        <v>8581</v>
      </c>
      <c r="K1072" s="37">
        <v>100</v>
      </c>
      <c r="L1072" s="59" t="s">
        <v>2551</v>
      </c>
      <c r="M1072" s="63" t="s">
        <v>2554</v>
      </c>
    </row>
    <row r="1073" spans="1:13" x14ac:dyDescent="0.2">
      <c r="A1073" s="17">
        <v>44798</v>
      </c>
      <c r="B1073" s="43">
        <v>143317638</v>
      </c>
      <c r="C1073" s="13">
        <v>5540246176699</v>
      </c>
      <c r="D1073" s="17">
        <v>44802</v>
      </c>
      <c r="E1073" s="18">
        <v>4176</v>
      </c>
      <c r="F1073" s="14">
        <v>202208</v>
      </c>
      <c r="G1073" s="36" t="s">
        <v>1458</v>
      </c>
      <c r="H1073" s="14">
        <v>4176</v>
      </c>
      <c r="I1073" s="14">
        <v>8581</v>
      </c>
      <c r="J1073" s="14">
        <v>8581</v>
      </c>
      <c r="K1073" s="37">
        <v>100</v>
      </c>
      <c r="L1073" s="59" t="s">
        <v>2551</v>
      </c>
      <c r="M1073" s="63" t="s">
        <v>2554</v>
      </c>
    </row>
    <row r="1074" spans="1:13" x14ac:dyDescent="0.2">
      <c r="A1074" s="20">
        <v>44798</v>
      </c>
      <c r="B1074" s="43">
        <v>143317638</v>
      </c>
      <c r="C1074" s="13">
        <v>5540246188175</v>
      </c>
      <c r="D1074" s="20">
        <v>44802</v>
      </c>
      <c r="E1074" s="21">
        <v>70</v>
      </c>
      <c r="F1074" s="14">
        <v>202208</v>
      </c>
      <c r="G1074" s="36" t="s">
        <v>1459</v>
      </c>
      <c r="H1074" s="14">
        <v>70</v>
      </c>
      <c r="I1074" s="14">
        <v>8581</v>
      </c>
      <c r="J1074" s="14">
        <v>8581</v>
      </c>
      <c r="K1074" s="37">
        <v>100</v>
      </c>
      <c r="L1074" s="59" t="s">
        <v>2551</v>
      </c>
      <c r="M1074" s="63" t="s">
        <v>2554</v>
      </c>
    </row>
    <row r="1075" spans="1:13" x14ac:dyDescent="0.2">
      <c r="A1075" s="17">
        <v>44798</v>
      </c>
      <c r="B1075" s="43">
        <v>143317638</v>
      </c>
      <c r="C1075" s="13">
        <v>5540246192102</v>
      </c>
      <c r="D1075" s="17">
        <v>44802</v>
      </c>
      <c r="E1075" s="18">
        <v>4009</v>
      </c>
      <c r="F1075" s="14">
        <v>202208</v>
      </c>
      <c r="G1075" s="36" t="s">
        <v>1460</v>
      </c>
      <c r="H1075" s="14">
        <v>4009</v>
      </c>
      <c r="I1075" s="14">
        <v>8581</v>
      </c>
      <c r="J1075" s="14">
        <v>8581</v>
      </c>
      <c r="K1075" s="37">
        <v>100</v>
      </c>
      <c r="L1075" s="59" t="s">
        <v>2551</v>
      </c>
      <c r="M1075" s="59" t="s">
        <v>2552</v>
      </c>
    </row>
    <row r="1076" spans="1:13" x14ac:dyDescent="0.2">
      <c r="A1076" s="20">
        <v>44798</v>
      </c>
      <c r="B1076" s="43">
        <v>143317639</v>
      </c>
      <c r="C1076" s="13">
        <v>5540246187987</v>
      </c>
      <c r="D1076" s="20">
        <v>44802</v>
      </c>
      <c r="E1076" s="21">
        <v>1114</v>
      </c>
      <c r="F1076" s="14">
        <v>202208</v>
      </c>
      <c r="G1076" s="36" t="s">
        <v>1455</v>
      </c>
      <c r="H1076" s="14">
        <v>1114</v>
      </c>
      <c r="I1076" s="14">
        <v>1114</v>
      </c>
      <c r="J1076" s="14">
        <v>1114</v>
      </c>
      <c r="K1076" s="37">
        <v>100</v>
      </c>
      <c r="L1076" s="59" t="s">
        <v>2551</v>
      </c>
      <c r="M1076" s="59" t="s">
        <v>2552</v>
      </c>
    </row>
    <row r="1077" spans="1:13" x14ac:dyDescent="0.2">
      <c r="A1077" s="17">
        <v>44798</v>
      </c>
      <c r="B1077" s="43">
        <v>143317642</v>
      </c>
      <c r="C1077" s="13">
        <v>5540246173472</v>
      </c>
      <c r="D1077" s="17">
        <v>44805</v>
      </c>
      <c r="E1077" s="18">
        <v>279</v>
      </c>
      <c r="F1077" s="14">
        <v>202209</v>
      </c>
      <c r="G1077" s="36" t="s">
        <v>1450</v>
      </c>
      <c r="H1077" s="14">
        <v>279</v>
      </c>
      <c r="I1077" s="14">
        <v>1951</v>
      </c>
      <c r="J1077" s="14">
        <v>1951</v>
      </c>
      <c r="K1077" s="37">
        <v>100</v>
      </c>
      <c r="L1077" s="59" t="s">
        <v>2551</v>
      </c>
      <c r="M1077" s="63" t="s">
        <v>2554</v>
      </c>
    </row>
    <row r="1078" spans="1:13" x14ac:dyDescent="0.2">
      <c r="A1078" s="20">
        <v>44798</v>
      </c>
      <c r="B1078" s="43">
        <v>143317642</v>
      </c>
      <c r="C1078" s="13">
        <v>5540246175047</v>
      </c>
      <c r="D1078" s="20">
        <v>44805</v>
      </c>
      <c r="E1078" s="21">
        <v>279</v>
      </c>
      <c r="F1078" s="14">
        <v>202209</v>
      </c>
      <c r="G1078" s="36" t="s">
        <v>1451</v>
      </c>
      <c r="H1078" s="14">
        <v>279</v>
      </c>
      <c r="I1078" s="14">
        <v>1951</v>
      </c>
      <c r="J1078" s="14">
        <v>1951</v>
      </c>
      <c r="K1078" s="37">
        <v>100</v>
      </c>
      <c r="L1078" s="59" t="s">
        <v>2551</v>
      </c>
      <c r="M1078" s="63" t="s">
        <v>2554</v>
      </c>
    </row>
    <row r="1079" spans="1:13" x14ac:dyDescent="0.2">
      <c r="A1079" s="17">
        <v>44798</v>
      </c>
      <c r="B1079" s="43">
        <v>143317642</v>
      </c>
      <c r="C1079" s="13">
        <v>5540246175049</v>
      </c>
      <c r="D1079" s="17">
        <v>44805</v>
      </c>
      <c r="E1079" s="18">
        <v>557</v>
      </c>
      <c r="F1079" s="14">
        <v>202209</v>
      </c>
      <c r="G1079" s="36" t="s">
        <v>1452</v>
      </c>
      <c r="H1079" s="14">
        <v>557</v>
      </c>
      <c r="I1079" s="14">
        <v>1951</v>
      </c>
      <c r="J1079" s="14">
        <v>1951</v>
      </c>
      <c r="K1079" s="37">
        <v>100</v>
      </c>
      <c r="L1079" s="59" t="s">
        <v>2551</v>
      </c>
      <c r="M1079" s="63" t="s">
        <v>2554</v>
      </c>
    </row>
    <row r="1080" spans="1:13" x14ac:dyDescent="0.2">
      <c r="A1080" s="20">
        <v>44798</v>
      </c>
      <c r="B1080" s="43">
        <v>143317642</v>
      </c>
      <c r="C1080" s="13">
        <v>5540246175050</v>
      </c>
      <c r="D1080" s="20">
        <v>44805</v>
      </c>
      <c r="E1080" s="21">
        <v>557</v>
      </c>
      <c r="F1080" s="14">
        <v>202209</v>
      </c>
      <c r="G1080" s="36" t="s">
        <v>1453</v>
      </c>
      <c r="H1080" s="14">
        <v>557</v>
      </c>
      <c r="I1080" s="14">
        <v>1951</v>
      </c>
      <c r="J1080" s="14">
        <v>1951</v>
      </c>
      <c r="K1080" s="37">
        <v>100</v>
      </c>
      <c r="L1080" s="59" t="s">
        <v>2551</v>
      </c>
      <c r="M1080" s="63" t="s">
        <v>2554</v>
      </c>
    </row>
    <row r="1081" spans="1:13" x14ac:dyDescent="0.2">
      <c r="A1081" s="17">
        <v>44798</v>
      </c>
      <c r="B1081" s="43">
        <v>143317642</v>
      </c>
      <c r="C1081" s="13">
        <v>5540246190743</v>
      </c>
      <c r="D1081" s="17">
        <v>44805</v>
      </c>
      <c r="E1081" s="18">
        <v>279</v>
      </c>
      <c r="F1081" s="14">
        <v>202209</v>
      </c>
      <c r="G1081" s="36" t="s">
        <v>1454</v>
      </c>
      <c r="H1081" s="14">
        <v>279</v>
      </c>
      <c r="I1081" s="14">
        <v>1951</v>
      </c>
      <c r="J1081" s="14">
        <v>1951</v>
      </c>
      <c r="K1081" s="37">
        <v>100</v>
      </c>
      <c r="L1081" s="59" t="s">
        <v>2551</v>
      </c>
      <c r="M1081" s="59" t="s">
        <v>2552</v>
      </c>
    </row>
    <row r="1082" spans="1:13" x14ac:dyDescent="0.2">
      <c r="A1082" s="20">
        <v>44801</v>
      </c>
      <c r="B1082" s="43">
        <v>143327658</v>
      </c>
      <c r="C1082" s="13">
        <v>5540246172978</v>
      </c>
      <c r="D1082" s="20">
        <v>44803</v>
      </c>
      <c r="E1082" s="21">
        <v>836</v>
      </c>
      <c r="F1082" s="14">
        <v>202208</v>
      </c>
      <c r="G1082" s="36" t="s">
        <v>1447</v>
      </c>
      <c r="H1082" s="14">
        <v>836</v>
      </c>
      <c r="I1082" s="14">
        <v>7332</v>
      </c>
      <c r="J1082" s="14">
        <v>7332</v>
      </c>
      <c r="K1082" s="37">
        <v>100</v>
      </c>
      <c r="L1082" s="59" t="s">
        <v>2551</v>
      </c>
      <c r="M1082" s="63" t="s">
        <v>2554</v>
      </c>
    </row>
    <row r="1083" spans="1:13" x14ac:dyDescent="0.2">
      <c r="A1083" s="17">
        <v>44801</v>
      </c>
      <c r="B1083" s="43">
        <v>143327658</v>
      </c>
      <c r="C1083" s="13">
        <v>5540246174174</v>
      </c>
      <c r="D1083" s="17">
        <v>44803</v>
      </c>
      <c r="E1083" s="18">
        <v>232</v>
      </c>
      <c r="F1083" s="14">
        <v>202208</v>
      </c>
      <c r="G1083" s="36" t="s">
        <v>1448</v>
      </c>
      <c r="H1083" s="14">
        <v>232</v>
      </c>
      <c r="I1083" s="14">
        <v>7332</v>
      </c>
      <c r="J1083" s="14">
        <v>7332</v>
      </c>
      <c r="K1083" s="37">
        <v>100</v>
      </c>
      <c r="L1083" s="59" t="s">
        <v>2551</v>
      </c>
      <c r="M1083" s="63" t="s">
        <v>2554</v>
      </c>
    </row>
    <row r="1084" spans="1:13" x14ac:dyDescent="0.2">
      <c r="A1084" s="17">
        <v>44801</v>
      </c>
      <c r="B1084" s="43">
        <v>143327658</v>
      </c>
      <c r="C1084" s="13">
        <v>5540246176699</v>
      </c>
      <c r="D1084" s="17">
        <v>44803</v>
      </c>
      <c r="E1084" s="18">
        <v>6264</v>
      </c>
      <c r="F1084" s="14">
        <v>202208</v>
      </c>
      <c r="G1084" s="36" t="s">
        <v>1449</v>
      </c>
      <c r="H1084" s="14">
        <v>6264</v>
      </c>
      <c r="I1084" s="14">
        <v>7332</v>
      </c>
      <c r="J1084" s="14">
        <v>7332</v>
      </c>
      <c r="K1084" s="37">
        <v>100</v>
      </c>
      <c r="L1084" s="59" t="s">
        <v>2551</v>
      </c>
      <c r="M1084" s="59" t="s">
        <v>2552</v>
      </c>
    </row>
    <row r="1085" spans="1:13" x14ac:dyDescent="0.2">
      <c r="A1085" s="20">
        <v>44801</v>
      </c>
      <c r="B1085" s="43">
        <v>143327660</v>
      </c>
      <c r="C1085" s="13">
        <v>5540246176295</v>
      </c>
      <c r="D1085" s="20">
        <v>44803</v>
      </c>
      <c r="E1085" s="21">
        <v>4455</v>
      </c>
      <c r="F1085" s="14">
        <v>202208</v>
      </c>
      <c r="G1085" s="36" t="s">
        <v>1445</v>
      </c>
      <c r="H1085" s="14">
        <v>4455</v>
      </c>
      <c r="I1085" s="14">
        <v>5940</v>
      </c>
      <c r="J1085" s="14">
        <v>5940</v>
      </c>
      <c r="K1085" s="37">
        <v>100</v>
      </c>
      <c r="L1085" s="59" t="s">
        <v>2551</v>
      </c>
      <c r="M1085" s="63" t="s">
        <v>2554</v>
      </c>
    </row>
    <row r="1086" spans="1:13" x14ac:dyDescent="0.2">
      <c r="A1086" s="17">
        <v>44801</v>
      </c>
      <c r="B1086" s="43">
        <v>143327660</v>
      </c>
      <c r="C1086" s="13">
        <v>5540246188200</v>
      </c>
      <c r="D1086" s="17">
        <v>44803</v>
      </c>
      <c r="E1086" s="18">
        <v>1485</v>
      </c>
      <c r="F1086" s="14">
        <v>202208</v>
      </c>
      <c r="G1086" s="36" t="s">
        <v>1446</v>
      </c>
      <c r="H1086" s="14">
        <v>1485</v>
      </c>
      <c r="I1086" s="14">
        <v>5940</v>
      </c>
      <c r="J1086" s="14">
        <v>5940</v>
      </c>
      <c r="K1086" s="37">
        <v>100</v>
      </c>
      <c r="L1086" s="59" t="s">
        <v>2551</v>
      </c>
      <c r="M1086" s="59" t="s">
        <v>2552</v>
      </c>
    </row>
    <row r="1087" spans="1:13" x14ac:dyDescent="0.2">
      <c r="A1087" s="17">
        <v>44801</v>
      </c>
      <c r="B1087" s="43">
        <v>143327661</v>
      </c>
      <c r="C1087" s="13">
        <v>5540246194632</v>
      </c>
      <c r="D1087" s="17">
        <v>44801</v>
      </c>
      <c r="E1087" s="18">
        <v>335</v>
      </c>
      <c r="F1087" s="14">
        <v>202208</v>
      </c>
      <c r="G1087" s="36" t="s">
        <v>1444</v>
      </c>
      <c r="H1087" s="14">
        <v>335</v>
      </c>
      <c r="I1087" s="14">
        <v>335</v>
      </c>
      <c r="J1087" s="14">
        <v>335</v>
      </c>
      <c r="K1087" s="37">
        <v>100</v>
      </c>
      <c r="L1087" s="59" t="s">
        <v>2551</v>
      </c>
      <c r="M1087" s="59" t="s">
        <v>2552</v>
      </c>
    </row>
    <row r="1088" spans="1:13" x14ac:dyDescent="0.2">
      <c r="A1088" s="20">
        <v>44801</v>
      </c>
      <c r="B1088" s="43">
        <v>143327671</v>
      </c>
      <c r="C1088" s="13">
        <v>5540246194632</v>
      </c>
      <c r="D1088" s="20">
        <v>44810</v>
      </c>
      <c r="E1088" s="21">
        <v>1337</v>
      </c>
      <c r="F1088" s="14">
        <v>202209</v>
      </c>
      <c r="G1088" s="36" t="s">
        <v>1443</v>
      </c>
      <c r="H1088" s="14">
        <v>1337</v>
      </c>
      <c r="I1088" s="14">
        <v>1337</v>
      </c>
      <c r="J1088" s="14">
        <v>1337</v>
      </c>
      <c r="K1088" s="37">
        <v>100</v>
      </c>
      <c r="L1088" s="59" t="s">
        <v>2551</v>
      </c>
      <c r="M1088" s="59" t="s">
        <v>2552</v>
      </c>
    </row>
    <row r="1089" spans="1:13" x14ac:dyDescent="0.2">
      <c r="A1089" s="17">
        <v>44801</v>
      </c>
      <c r="B1089" s="43">
        <v>143327673</v>
      </c>
      <c r="C1089" s="13">
        <v>5540246184036</v>
      </c>
      <c r="D1089" s="17">
        <v>44812</v>
      </c>
      <c r="E1089" s="18">
        <v>130</v>
      </c>
      <c r="F1089" s="14">
        <v>202209</v>
      </c>
      <c r="G1089" s="36" t="s">
        <v>1441</v>
      </c>
      <c r="H1089" s="14">
        <v>130</v>
      </c>
      <c r="I1089" s="14">
        <v>205</v>
      </c>
      <c r="J1089" s="14">
        <v>205</v>
      </c>
      <c r="K1089" s="37">
        <v>100</v>
      </c>
      <c r="L1089" s="59" t="s">
        <v>2551</v>
      </c>
      <c r="M1089" s="63" t="s">
        <v>2554</v>
      </c>
    </row>
    <row r="1090" spans="1:13" x14ac:dyDescent="0.2">
      <c r="A1090" s="20">
        <v>44801</v>
      </c>
      <c r="B1090" s="43">
        <v>143327673</v>
      </c>
      <c r="C1090" s="13">
        <v>5540246191596</v>
      </c>
      <c r="D1090" s="20">
        <v>44812</v>
      </c>
      <c r="E1090" s="21">
        <v>75</v>
      </c>
      <c r="F1090" s="14">
        <v>202209</v>
      </c>
      <c r="G1090" s="36" t="s">
        <v>1442</v>
      </c>
      <c r="H1090" s="14">
        <v>75</v>
      </c>
      <c r="I1090" s="14">
        <v>205</v>
      </c>
      <c r="J1090" s="14">
        <v>205</v>
      </c>
      <c r="K1090" s="37">
        <v>100</v>
      </c>
      <c r="L1090" s="59" t="s">
        <v>2551</v>
      </c>
      <c r="M1090" s="59" t="s">
        <v>2552</v>
      </c>
    </row>
    <row r="1091" spans="1:13" x14ac:dyDescent="0.2">
      <c r="A1091" s="17">
        <v>44801</v>
      </c>
      <c r="B1091" s="43">
        <v>143327674</v>
      </c>
      <c r="C1091" s="13">
        <v>5540246171759</v>
      </c>
      <c r="D1091" s="17">
        <v>44809</v>
      </c>
      <c r="E1091" s="18">
        <v>3759</v>
      </c>
      <c r="F1091" s="14">
        <v>202209</v>
      </c>
      <c r="G1091" s="36" t="s">
        <v>1438</v>
      </c>
      <c r="H1091" s="14">
        <v>3759</v>
      </c>
      <c r="I1091" s="14">
        <v>36332</v>
      </c>
      <c r="J1091" s="14">
        <v>36332</v>
      </c>
      <c r="K1091" s="37">
        <v>100</v>
      </c>
      <c r="L1091" s="59" t="s">
        <v>2551</v>
      </c>
      <c r="M1091" s="63" t="s">
        <v>2554</v>
      </c>
    </row>
    <row r="1092" spans="1:13" x14ac:dyDescent="0.2">
      <c r="A1092" s="20">
        <v>44801</v>
      </c>
      <c r="B1092" s="43">
        <v>143327674</v>
      </c>
      <c r="C1092" s="13">
        <v>5540246177133</v>
      </c>
      <c r="D1092" s="20">
        <v>44809</v>
      </c>
      <c r="E1092" s="21">
        <v>6125</v>
      </c>
      <c r="F1092" s="14">
        <v>202209</v>
      </c>
      <c r="G1092" s="36" t="s">
        <v>1439</v>
      </c>
      <c r="H1092" s="14">
        <v>6125</v>
      </c>
      <c r="I1092" s="14">
        <v>36332</v>
      </c>
      <c r="J1092" s="14">
        <v>36332</v>
      </c>
      <c r="K1092" s="37">
        <v>100</v>
      </c>
      <c r="L1092" s="59" t="s">
        <v>2551</v>
      </c>
      <c r="M1092" s="63" t="s">
        <v>2554</v>
      </c>
    </row>
    <row r="1093" spans="1:13" x14ac:dyDescent="0.2">
      <c r="A1093" s="17">
        <v>44801</v>
      </c>
      <c r="B1093" s="43">
        <v>143327674</v>
      </c>
      <c r="C1093" s="13">
        <v>5540246192148</v>
      </c>
      <c r="D1093" s="17">
        <v>44809</v>
      </c>
      <c r="E1093" s="18">
        <v>26448</v>
      </c>
      <c r="F1093" s="14">
        <v>202209</v>
      </c>
      <c r="G1093" s="36" t="s">
        <v>1440</v>
      </c>
      <c r="H1093" s="14">
        <v>26448</v>
      </c>
      <c r="I1093" s="14">
        <v>36332</v>
      </c>
      <c r="J1093" s="14">
        <v>36332</v>
      </c>
      <c r="K1093" s="37">
        <v>100</v>
      </c>
      <c r="L1093" s="59" t="s">
        <v>2551</v>
      </c>
      <c r="M1093" s="59" t="s">
        <v>2552</v>
      </c>
    </row>
    <row r="1094" spans="1:13" x14ac:dyDescent="0.2">
      <c r="A1094" s="17">
        <v>44801</v>
      </c>
      <c r="B1094" s="43">
        <v>143327687</v>
      </c>
      <c r="C1094" s="13">
        <v>5540246183587</v>
      </c>
      <c r="D1094" s="17">
        <v>44808</v>
      </c>
      <c r="E1094" s="18">
        <v>502</v>
      </c>
      <c r="F1094" s="14">
        <v>202209</v>
      </c>
      <c r="G1094" s="36" t="s">
        <v>1437</v>
      </c>
      <c r="H1094" s="14">
        <v>502</v>
      </c>
      <c r="I1094" s="14">
        <v>502</v>
      </c>
      <c r="J1094" s="14">
        <v>502</v>
      </c>
      <c r="K1094" s="37">
        <v>100</v>
      </c>
      <c r="L1094" s="59" t="s">
        <v>2551</v>
      </c>
      <c r="M1094" s="59" t="s">
        <v>2552</v>
      </c>
    </row>
    <row r="1095" spans="1:13" x14ac:dyDescent="0.2">
      <c r="A1095" s="17">
        <v>44802</v>
      </c>
      <c r="B1095" s="43">
        <v>143327691</v>
      </c>
      <c r="C1095" s="13">
        <v>5540246176295</v>
      </c>
      <c r="D1095" s="17">
        <v>44804</v>
      </c>
      <c r="E1095" s="18">
        <v>7424</v>
      </c>
      <c r="F1095" s="14">
        <v>202208</v>
      </c>
      <c r="G1095" s="36" t="s">
        <v>1434</v>
      </c>
      <c r="H1095" s="14">
        <v>7424</v>
      </c>
      <c r="I1095" s="14">
        <v>12250</v>
      </c>
      <c r="J1095" s="14">
        <v>12250</v>
      </c>
      <c r="K1095" s="37">
        <v>100</v>
      </c>
      <c r="L1095" s="59" t="s">
        <v>2551</v>
      </c>
      <c r="M1095" s="63" t="s">
        <v>2554</v>
      </c>
    </row>
    <row r="1096" spans="1:13" x14ac:dyDescent="0.2">
      <c r="A1096" s="17">
        <v>44802</v>
      </c>
      <c r="B1096" s="43">
        <v>143327691</v>
      </c>
      <c r="C1096" s="13">
        <v>5540246187987</v>
      </c>
      <c r="D1096" s="17">
        <v>44804</v>
      </c>
      <c r="E1096" s="18">
        <v>3341</v>
      </c>
      <c r="F1096" s="14">
        <v>202208</v>
      </c>
      <c r="G1096" s="36" t="s">
        <v>1435</v>
      </c>
      <c r="H1096" s="14">
        <v>3341</v>
      </c>
      <c r="I1096" s="14">
        <v>12250</v>
      </c>
      <c r="J1096" s="14">
        <v>12250</v>
      </c>
      <c r="K1096" s="37">
        <v>100</v>
      </c>
      <c r="L1096" s="59" t="s">
        <v>2551</v>
      </c>
      <c r="M1096" s="63" t="s">
        <v>2554</v>
      </c>
    </row>
    <row r="1097" spans="1:13" x14ac:dyDescent="0.2">
      <c r="A1097" s="20">
        <v>44802</v>
      </c>
      <c r="B1097" s="43">
        <v>143327691</v>
      </c>
      <c r="C1097" s="13">
        <v>5540246188200</v>
      </c>
      <c r="D1097" s="20">
        <v>44804</v>
      </c>
      <c r="E1097" s="21">
        <v>1485</v>
      </c>
      <c r="F1097" s="14">
        <v>202208</v>
      </c>
      <c r="G1097" s="36" t="s">
        <v>1436</v>
      </c>
      <c r="H1097" s="14">
        <v>1485</v>
      </c>
      <c r="I1097" s="14">
        <v>12250</v>
      </c>
      <c r="J1097" s="14">
        <v>12250</v>
      </c>
      <c r="K1097" s="37">
        <v>100</v>
      </c>
      <c r="L1097" s="59" t="s">
        <v>2551</v>
      </c>
      <c r="M1097" s="59" t="s">
        <v>2552</v>
      </c>
    </row>
    <row r="1098" spans="1:13" x14ac:dyDescent="0.2">
      <c r="A1098" s="20">
        <v>44802</v>
      </c>
      <c r="B1098" s="43">
        <v>143327693</v>
      </c>
      <c r="C1098" s="13">
        <v>5540246174174</v>
      </c>
      <c r="D1098" s="20">
        <v>44804</v>
      </c>
      <c r="E1098" s="21">
        <v>232</v>
      </c>
      <c r="F1098" s="14">
        <v>202208</v>
      </c>
      <c r="G1098" s="36" t="s">
        <v>1433</v>
      </c>
      <c r="H1098" s="14">
        <v>232</v>
      </c>
      <c r="I1098" s="14">
        <v>232</v>
      </c>
      <c r="J1098" s="14">
        <v>232</v>
      </c>
      <c r="K1098" s="37">
        <v>100</v>
      </c>
      <c r="L1098" s="59" t="s">
        <v>2551</v>
      </c>
      <c r="M1098" s="59" t="s">
        <v>2552</v>
      </c>
    </row>
    <row r="1099" spans="1:13" x14ac:dyDescent="0.2">
      <c r="A1099" s="20">
        <v>44802</v>
      </c>
      <c r="B1099" s="43">
        <v>143327698</v>
      </c>
      <c r="C1099" s="13">
        <v>5540246195241</v>
      </c>
      <c r="D1099" s="20">
        <v>44803</v>
      </c>
      <c r="E1099" s="21">
        <v>743</v>
      </c>
      <c r="F1099" s="14">
        <v>202208</v>
      </c>
      <c r="G1099" s="36" t="s">
        <v>1431</v>
      </c>
      <c r="H1099" s="14">
        <v>743</v>
      </c>
      <c r="I1099" s="14">
        <v>1486</v>
      </c>
      <c r="J1099" s="14">
        <v>1486</v>
      </c>
      <c r="K1099" s="37">
        <v>100</v>
      </c>
      <c r="L1099" s="59" t="s">
        <v>2551</v>
      </c>
      <c r="M1099" s="63" t="s">
        <v>2554</v>
      </c>
    </row>
    <row r="1100" spans="1:13" x14ac:dyDescent="0.2">
      <c r="A1100" s="17">
        <v>44802</v>
      </c>
      <c r="B1100" s="43">
        <v>143327698</v>
      </c>
      <c r="C1100" s="13">
        <v>5540246195242</v>
      </c>
      <c r="D1100" s="17">
        <v>44803</v>
      </c>
      <c r="E1100" s="18">
        <v>743</v>
      </c>
      <c r="F1100" s="14">
        <v>202208</v>
      </c>
      <c r="G1100" s="36" t="s">
        <v>1432</v>
      </c>
      <c r="H1100" s="14">
        <v>743</v>
      </c>
      <c r="I1100" s="14">
        <v>1486</v>
      </c>
      <c r="J1100" s="14">
        <v>1486</v>
      </c>
      <c r="K1100" s="37">
        <v>100</v>
      </c>
      <c r="L1100" s="59" t="s">
        <v>2551</v>
      </c>
      <c r="M1100" s="59" t="s">
        <v>2552</v>
      </c>
    </row>
    <row r="1101" spans="1:13" x14ac:dyDescent="0.2">
      <c r="A1101" s="20">
        <v>44802</v>
      </c>
      <c r="B1101" s="43">
        <v>143327702</v>
      </c>
      <c r="C1101" s="13">
        <v>5540246181061</v>
      </c>
      <c r="D1101" s="20">
        <v>44816</v>
      </c>
      <c r="E1101" s="21">
        <v>2205</v>
      </c>
      <c r="F1101" s="14">
        <v>202209</v>
      </c>
      <c r="G1101" s="36" t="s">
        <v>1428</v>
      </c>
      <c r="H1101" s="14">
        <v>2205</v>
      </c>
      <c r="I1101" s="14">
        <v>8893</v>
      </c>
      <c r="J1101" s="14">
        <v>8893</v>
      </c>
      <c r="K1101" s="37">
        <v>100</v>
      </c>
      <c r="L1101" s="59" t="s">
        <v>2551</v>
      </c>
      <c r="M1101" s="63" t="s">
        <v>2554</v>
      </c>
    </row>
    <row r="1102" spans="1:13" x14ac:dyDescent="0.2">
      <c r="A1102" s="17">
        <v>44802</v>
      </c>
      <c r="B1102" s="43">
        <v>143327702</v>
      </c>
      <c r="C1102" s="13">
        <v>5540246183547</v>
      </c>
      <c r="D1102" s="17">
        <v>44816</v>
      </c>
      <c r="E1102" s="18">
        <v>5568</v>
      </c>
      <c r="F1102" s="14">
        <v>202209</v>
      </c>
      <c r="G1102" s="36" t="s">
        <v>1429</v>
      </c>
      <c r="H1102" s="14">
        <v>5568</v>
      </c>
      <c r="I1102" s="14">
        <v>8893</v>
      </c>
      <c r="J1102" s="14">
        <v>8893</v>
      </c>
      <c r="K1102" s="37">
        <v>100</v>
      </c>
      <c r="L1102" s="59" t="s">
        <v>2551</v>
      </c>
      <c r="M1102" s="63" t="s">
        <v>2554</v>
      </c>
    </row>
    <row r="1103" spans="1:13" x14ac:dyDescent="0.2">
      <c r="A1103" s="20">
        <v>44802</v>
      </c>
      <c r="B1103" s="43">
        <v>143327702</v>
      </c>
      <c r="C1103" s="13">
        <v>5540246185278</v>
      </c>
      <c r="D1103" s="20">
        <v>44816</v>
      </c>
      <c r="E1103" s="21">
        <v>1120</v>
      </c>
      <c r="F1103" s="14">
        <v>202209</v>
      </c>
      <c r="G1103" s="36" t="s">
        <v>1430</v>
      </c>
      <c r="H1103" s="14">
        <v>1120</v>
      </c>
      <c r="I1103" s="14">
        <v>8893</v>
      </c>
      <c r="J1103" s="14">
        <v>8893</v>
      </c>
      <c r="K1103" s="37">
        <v>100</v>
      </c>
      <c r="L1103" s="59" t="s">
        <v>2551</v>
      </c>
      <c r="M1103" s="59" t="s">
        <v>2552</v>
      </c>
    </row>
    <row r="1104" spans="1:13" x14ac:dyDescent="0.2">
      <c r="A1104" s="17">
        <v>44802</v>
      </c>
      <c r="B1104" s="43">
        <v>143327703</v>
      </c>
      <c r="C1104" s="13">
        <v>5540246173906</v>
      </c>
      <c r="D1104" s="17">
        <v>44815</v>
      </c>
      <c r="E1104" s="18">
        <v>1634</v>
      </c>
      <c r="F1104" s="14">
        <v>202209</v>
      </c>
      <c r="G1104" s="36" t="s">
        <v>1426</v>
      </c>
      <c r="H1104" s="14">
        <v>1634</v>
      </c>
      <c r="I1104" s="14">
        <v>6980</v>
      </c>
      <c r="J1104" s="14">
        <v>6980</v>
      </c>
      <c r="K1104" s="37">
        <v>100</v>
      </c>
      <c r="L1104" s="59" t="s">
        <v>2551</v>
      </c>
      <c r="M1104" s="63" t="s">
        <v>2554</v>
      </c>
    </row>
    <row r="1105" spans="1:13" x14ac:dyDescent="0.2">
      <c r="A1105" s="20">
        <v>44802</v>
      </c>
      <c r="B1105" s="43">
        <v>143327703</v>
      </c>
      <c r="C1105" s="13">
        <v>5540246181016</v>
      </c>
      <c r="D1105" s="20">
        <v>44815</v>
      </c>
      <c r="E1105" s="21">
        <v>5346</v>
      </c>
      <c r="F1105" s="14">
        <v>202209</v>
      </c>
      <c r="G1105" s="36" t="s">
        <v>1427</v>
      </c>
      <c r="H1105" s="14">
        <v>5346</v>
      </c>
      <c r="I1105" s="14">
        <v>6980</v>
      </c>
      <c r="J1105" s="14">
        <v>6980</v>
      </c>
      <c r="K1105" s="37">
        <v>100</v>
      </c>
      <c r="L1105" s="59" t="s">
        <v>2551</v>
      </c>
      <c r="M1105" s="59" t="s">
        <v>2552</v>
      </c>
    </row>
    <row r="1106" spans="1:13" x14ac:dyDescent="0.2">
      <c r="A1106" s="20">
        <v>44802</v>
      </c>
      <c r="B1106" s="43">
        <v>143327712</v>
      </c>
      <c r="C1106" s="13">
        <v>5540246195250</v>
      </c>
      <c r="D1106" s="20">
        <v>44805</v>
      </c>
      <c r="E1106" s="21">
        <v>335</v>
      </c>
      <c r="F1106" s="14">
        <v>202209</v>
      </c>
      <c r="G1106" s="36" t="s">
        <v>1425</v>
      </c>
      <c r="H1106" s="14">
        <v>335</v>
      </c>
      <c r="I1106" s="14">
        <v>335</v>
      </c>
      <c r="J1106" s="14">
        <v>335</v>
      </c>
      <c r="K1106" s="37">
        <v>100</v>
      </c>
      <c r="L1106" s="59" t="s">
        <v>2551</v>
      </c>
      <c r="M1106" s="59" t="s">
        <v>2552</v>
      </c>
    </row>
    <row r="1107" spans="1:13" x14ac:dyDescent="0.2">
      <c r="A1107" s="17">
        <v>44803</v>
      </c>
      <c r="B1107" s="43">
        <v>143327718</v>
      </c>
      <c r="C1107" s="13">
        <v>5540246176294</v>
      </c>
      <c r="D1107" s="17">
        <v>44805</v>
      </c>
      <c r="E1107" s="18">
        <v>1485</v>
      </c>
      <c r="F1107" s="14">
        <v>202209</v>
      </c>
      <c r="G1107" s="36" t="s">
        <v>1421</v>
      </c>
      <c r="H1107" s="14">
        <v>1485</v>
      </c>
      <c r="I1107" s="14">
        <v>14849</v>
      </c>
      <c r="J1107" s="14">
        <v>14849</v>
      </c>
      <c r="K1107" s="37">
        <v>100</v>
      </c>
      <c r="L1107" s="59" t="s">
        <v>2551</v>
      </c>
      <c r="M1107" s="63" t="s">
        <v>2554</v>
      </c>
    </row>
    <row r="1108" spans="1:13" x14ac:dyDescent="0.2">
      <c r="A1108" s="20">
        <v>44803</v>
      </c>
      <c r="B1108" s="43">
        <v>143327718</v>
      </c>
      <c r="C1108" s="13">
        <v>5540246176295</v>
      </c>
      <c r="D1108" s="20">
        <v>44805</v>
      </c>
      <c r="E1108" s="21">
        <v>7424</v>
      </c>
      <c r="F1108" s="14">
        <v>202209</v>
      </c>
      <c r="G1108" s="36" t="s">
        <v>1422</v>
      </c>
      <c r="H1108" s="14">
        <v>7424</v>
      </c>
      <c r="I1108" s="14">
        <v>14849</v>
      </c>
      <c r="J1108" s="14">
        <v>14849</v>
      </c>
      <c r="K1108" s="37">
        <v>100</v>
      </c>
      <c r="L1108" s="59" t="s">
        <v>2551</v>
      </c>
      <c r="M1108" s="63" t="s">
        <v>2554</v>
      </c>
    </row>
    <row r="1109" spans="1:13" x14ac:dyDescent="0.2">
      <c r="A1109" s="20">
        <v>44803</v>
      </c>
      <c r="B1109" s="43">
        <v>143327718</v>
      </c>
      <c r="C1109" s="13">
        <v>5540246187987</v>
      </c>
      <c r="D1109" s="20">
        <v>44805</v>
      </c>
      <c r="E1109" s="21">
        <v>4455</v>
      </c>
      <c r="F1109" s="14">
        <v>202209</v>
      </c>
      <c r="G1109" s="36" t="s">
        <v>1423</v>
      </c>
      <c r="H1109" s="14">
        <v>4455</v>
      </c>
      <c r="I1109" s="14">
        <v>14849</v>
      </c>
      <c r="J1109" s="14">
        <v>14849</v>
      </c>
      <c r="K1109" s="37">
        <v>100</v>
      </c>
      <c r="L1109" s="59" t="s">
        <v>2551</v>
      </c>
      <c r="M1109" s="63" t="s">
        <v>2554</v>
      </c>
    </row>
    <row r="1110" spans="1:13" x14ac:dyDescent="0.2">
      <c r="A1110" s="17">
        <v>44803</v>
      </c>
      <c r="B1110" s="43">
        <v>143327718</v>
      </c>
      <c r="C1110" s="13">
        <v>5540246188200</v>
      </c>
      <c r="D1110" s="17">
        <v>44805</v>
      </c>
      <c r="E1110" s="18">
        <v>1485</v>
      </c>
      <c r="F1110" s="14">
        <v>202209</v>
      </c>
      <c r="G1110" s="36" t="s">
        <v>1424</v>
      </c>
      <c r="H1110" s="14">
        <v>1485</v>
      </c>
      <c r="I1110" s="14">
        <v>14849</v>
      </c>
      <c r="J1110" s="14">
        <v>14849</v>
      </c>
      <c r="K1110" s="37">
        <v>100</v>
      </c>
      <c r="L1110" s="59" t="s">
        <v>2551</v>
      </c>
      <c r="M1110" s="59" t="s">
        <v>2552</v>
      </c>
    </row>
    <row r="1111" spans="1:13" x14ac:dyDescent="0.2">
      <c r="A1111" s="17">
        <v>44803</v>
      </c>
      <c r="B1111" s="43">
        <v>143327720</v>
      </c>
      <c r="C1111" s="13">
        <v>5540246172669</v>
      </c>
      <c r="D1111" s="17">
        <v>44805</v>
      </c>
      <c r="E1111" s="18">
        <v>279</v>
      </c>
      <c r="F1111" s="14">
        <v>202209</v>
      </c>
      <c r="G1111" s="36" t="s">
        <v>1416</v>
      </c>
      <c r="H1111" s="14">
        <v>279</v>
      </c>
      <c r="I1111" s="14">
        <v>14775</v>
      </c>
      <c r="J1111" s="14">
        <v>14775</v>
      </c>
      <c r="K1111" s="37">
        <v>100</v>
      </c>
      <c r="L1111" s="59" t="s">
        <v>2551</v>
      </c>
      <c r="M1111" s="63" t="s">
        <v>2554</v>
      </c>
    </row>
    <row r="1112" spans="1:13" x14ac:dyDescent="0.2">
      <c r="A1112" s="20">
        <v>44803</v>
      </c>
      <c r="B1112" s="43">
        <v>143327720</v>
      </c>
      <c r="C1112" s="13">
        <v>5540246172978</v>
      </c>
      <c r="D1112" s="20">
        <v>44805</v>
      </c>
      <c r="E1112" s="21">
        <v>1671</v>
      </c>
      <c r="F1112" s="14">
        <v>202209</v>
      </c>
      <c r="G1112" s="36" t="s">
        <v>1417</v>
      </c>
      <c r="H1112" s="14">
        <v>1671</v>
      </c>
      <c r="I1112" s="14">
        <v>14775</v>
      </c>
      <c r="J1112" s="14">
        <v>14775</v>
      </c>
      <c r="K1112" s="37">
        <v>100</v>
      </c>
      <c r="L1112" s="59" t="s">
        <v>2551</v>
      </c>
      <c r="M1112" s="63" t="s">
        <v>2554</v>
      </c>
    </row>
    <row r="1113" spans="1:13" x14ac:dyDescent="0.2">
      <c r="A1113" s="17">
        <v>44803</v>
      </c>
      <c r="B1113" s="43">
        <v>143327720</v>
      </c>
      <c r="C1113" s="13">
        <v>5540246174174</v>
      </c>
      <c r="D1113" s="17">
        <v>44805</v>
      </c>
      <c r="E1113" s="18">
        <v>464</v>
      </c>
      <c r="F1113" s="14">
        <v>202209</v>
      </c>
      <c r="G1113" s="36" t="s">
        <v>1418</v>
      </c>
      <c r="H1113" s="14">
        <v>464</v>
      </c>
      <c r="I1113" s="14">
        <v>14775</v>
      </c>
      <c r="J1113" s="14">
        <v>14775</v>
      </c>
      <c r="K1113" s="37">
        <v>100</v>
      </c>
      <c r="L1113" s="59" t="s">
        <v>2551</v>
      </c>
      <c r="M1113" s="63" t="s">
        <v>2554</v>
      </c>
    </row>
    <row r="1114" spans="1:13" x14ac:dyDescent="0.2">
      <c r="A1114" s="17">
        <v>44803</v>
      </c>
      <c r="B1114" s="43">
        <v>143327720</v>
      </c>
      <c r="C1114" s="13">
        <v>5540246176699</v>
      </c>
      <c r="D1114" s="17">
        <v>44805</v>
      </c>
      <c r="E1114" s="18">
        <v>8352</v>
      </c>
      <c r="F1114" s="14">
        <v>202209</v>
      </c>
      <c r="G1114" s="36" t="s">
        <v>1419</v>
      </c>
      <c r="H1114" s="14">
        <v>8352</v>
      </c>
      <c r="I1114" s="14">
        <v>14775</v>
      </c>
      <c r="J1114" s="14">
        <v>14775</v>
      </c>
      <c r="K1114" s="37">
        <v>100</v>
      </c>
      <c r="L1114" s="59" t="s">
        <v>2551</v>
      </c>
      <c r="M1114" s="63" t="s">
        <v>2554</v>
      </c>
    </row>
    <row r="1115" spans="1:13" x14ac:dyDescent="0.2">
      <c r="A1115" s="17">
        <v>44803</v>
      </c>
      <c r="B1115" s="43">
        <v>143327720</v>
      </c>
      <c r="C1115" s="13">
        <v>5540246192102</v>
      </c>
      <c r="D1115" s="17">
        <v>44805</v>
      </c>
      <c r="E1115" s="18">
        <v>4009</v>
      </c>
      <c r="F1115" s="14">
        <v>202209</v>
      </c>
      <c r="G1115" s="36" t="s">
        <v>1420</v>
      </c>
      <c r="H1115" s="14">
        <v>4009</v>
      </c>
      <c r="I1115" s="14">
        <v>14775</v>
      </c>
      <c r="J1115" s="14">
        <v>14775</v>
      </c>
      <c r="K1115" s="37">
        <v>100</v>
      </c>
      <c r="L1115" s="59" t="s">
        <v>2551</v>
      </c>
      <c r="M1115" s="59" t="s">
        <v>2552</v>
      </c>
    </row>
    <row r="1116" spans="1:13" x14ac:dyDescent="0.2">
      <c r="A1116" s="20">
        <v>44803</v>
      </c>
      <c r="B1116" s="43">
        <v>143327723</v>
      </c>
      <c r="C1116" s="13">
        <v>5540246174095</v>
      </c>
      <c r="D1116" s="20">
        <v>44809</v>
      </c>
      <c r="E1116" s="21">
        <v>70</v>
      </c>
      <c r="F1116" s="14">
        <v>202209</v>
      </c>
      <c r="G1116" s="36" t="s">
        <v>1412</v>
      </c>
      <c r="H1116" s="14">
        <v>70</v>
      </c>
      <c r="I1116" s="14">
        <v>2160</v>
      </c>
      <c r="J1116" s="14">
        <v>2160</v>
      </c>
      <c r="K1116" s="37">
        <v>100</v>
      </c>
      <c r="L1116" s="59" t="s">
        <v>2551</v>
      </c>
      <c r="M1116" s="63" t="s">
        <v>2554</v>
      </c>
    </row>
    <row r="1117" spans="1:13" x14ac:dyDescent="0.2">
      <c r="A1117" s="17">
        <v>44803</v>
      </c>
      <c r="B1117" s="43">
        <v>143327723</v>
      </c>
      <c r="C1117" s="13">
        <v>5540246175047</v>
      </c>
      <c r="D1117" s="17">
        <v>44809</v>
      </c>
      <c r="E1117" s="18">
        <v>418</v>
      </c>
      <c r="F1117" s="14">
        <v>202209</v>
      </c>
      <c r="G1117" s="36" t="s">
        <v>1413</v>
      </c>
      <c r="H1117" s="14">
        <v>418</v>
      </c>
      <c r="I1117" s="14">
        <v>2160</v>
      </c>
      <c r="J1117" s="14">
        <v>2160</v>
      </c>
      <c r="K1117" s="37">
        <v>100</v>
      </c>
      <c r="L1117" s="59" t="s">
        <v>2551</v>
      </c>
      <c r="M1117" s="63" t="s">
        <v>2554</v>
      </c>
    </row>
    <row r="1118" spans="1:13" x14ac:dyDescent="0.2">
      <c r="A1118" s="20">
        <v>44803</v>
      </c>
      <c r="B1118" s="43">
        <v>143327723</v>
      </c>
      <c r="C1118" s="13">
        <v>5540246175049</v>
      </c>
      <c r="D1118" s="20">
        <v>44809</v>
      </c>
      <c r="E1118" s="21">
        <v>836</v>
      </c>
      <c r="F1118" s="14">
        <v>202209</v>
      </c>
      <c r="G1118" s="36" t="s">
        <v>1414</v>
      </c>
      <c r="H1118" s="14">
        <v>836</v>
      </c>
      <c r="I1118" s="14">
        <v>2160</v>
      </c>
      <c r="J1118" s="14">
        <v>2160</v>
      </c>
      <c r="K1118" s="37">
        <v>100</v>
      </c>
      <c r="L1118" s="59" t="s">
        <v>2551</v>
      </c>
      <c r="M1118" s="63" t="s">
        <v>2554</v>
      </c>
    </row>
    <row r="1119" spans="1:13" x14ac:dyDescent="0.2">
      <c r="A1119" s="17">
        <v>44803</v>
      </c>
      <c r="B1119" s="43">
        <v>143327723</v>
      </c>
      <c r="C1119" s="13">
        <v>5540246175050</v>
      </c>
      <c r="D1119" s="17">
        <v>44809</v>
      </c>
      <c r="E1119" s="18">
        <v>836</v>
      </c>
      <c r="F1119" s="14">
        <v>202209</v>
      </c>
      <c r="G1119" s="36" t="s">
        <v>1415</v>
      </c>
      <c r="H1119" s="14">
        <v>836</v>
      </c>
      <c r="I1119" s="14">
        <v>2160</v>
      </c>
      <c r="J1119" s="14">
        <v>2160</v>
      </c>
      <c r="K1119" s="37">
        <v>100</v>
      </c>
      <c r="L1119" s="59" t="s">
        <v>2551</v>
      </c>
      <c r="M1119" s="59" t="s">
        <v>2552</v>
      </c>
    </row>
    <row r="1120" spans="1:13" x14ac:dyDescent="0.2">
      <c r="A1120" s="20">
        <v>44803</v>
      </c>
      <c r="B1120" s="43">
        <v>143327727</v>
      </c>
      <c r="C1120" s="13">
        <v>5540246194632</v>
      </c>
      <c r="D1120" s="20">
        <v>44804</v>
      </c>
      <c r="E1120" s="21">
        <v>335</v>
      </c>
      <c r="F1120" s="14">
        <v>202208</v>
      </c>
      <c r="G1120" s="36" t="s">
        <v>1411</v>
      </c>
      <c r="H1120" s="14">
        <v>335</v>
      </c>
      <c r="I1120" s="14">
        <v>335</v>
      </c>
      <c r="J1120" s="14">
        <v>335</v>
      </c>
      <c r="K1120" s="37">
        <v>100</v>
      </c>
      <c r="L1120" s="59" t="s">
        <v>2551</v>
      </c>
      <c r="M1120" s="59" t="s">
        <v>2552</v>
      </c>
    </row>
    <row r="1121" spans="1:13" x14ac:dyDescent="0.2">
      <c r="A1121" s="17">
        <v>44803</v>
      </c>
      <c r="B1121" s="43">
        <v>143327728</v>
      </c>
      <c r="C1121" s="13">
        <v>5540246170256</v>
      </c>
      <c r="D1121" s="17">
        <v>44810</v>
      </c>
      <c r="E1121" s="18">
        <v>706</v>
      </c>
      <c r="F1121" s="14">
        <v>202209</v>
      </c>
      <c r="G1121" s="36" t="s">
        <v>1409</v>
      </c>
      <c r="H1121" s="14">
        <v>504</v>
      </c>
      <c r="I1121" s="14">
        <v>1876</v>
      </c>
      <c r="J1121" s="14">
        <v>1674</v>
      </c>
      <c r="K1121" s="37">
        <v>89.232409381663118</v>
      </c>
      <c r="L1121" s="59" t="s">
        <v>2551</v>
      </c>
      <c r="M1121" s="63" t="s">
        <v>2554</v>
      </c>
    </row>
    <row r="1122" spans="1:13" x14ac:dyDescent="0.2">
      <c r="A1122" s="20">
        <v>44803</v>
      </c>
      <c r="B1122" s="43">
        <v>143327728</v>
      </c>
      <c r="C1122" s="13">
        <v>5540246171888</v>
      </c>
      <c r="D1122" s="20">
        <v>44810</v>
      </c>
      <c r="E1122" s="21">
        <v>1170</v>
      </c>
      <c r="F1122" s="14">
        <v>202209</v>
      </c>
      <c r="G1122" s="36" t="s">
        <v>1410</v>
      </c>
      <c r="H1122" s="14">
        <v>1170</v>
      </c>
      <c r="I1122" s="14">
        <v>1876</v>
      </c>
      <c r="J1122" s="14">
        <v>1674</v>
      </c>
      <c r="K1122" s="37">
        <v>89.232409381663118</v>
      </c>
      <c r="L1122" s="59" t="s">
        <v>2551</v>
      </c>
      <c r="M1122" s="59" t="s">
        <v>2552</v>
      </c>
    </row>
    <row r="1123" spans="1:13" x14ac:dyDescent="0.2">
      <c r="A1123" s="20">
        <v>44803</v>
      </c>
      <c r="B1123" s="43">
        <v>143327736</v>
      </c>
      <c r="C1123" s="13">
        <v>5540246182684</v>
      </c>
      <c r="D1123" s="20">
        <v>44812</v>
      </c>
      <c r="E1123" s="21">
        <v>93</v>
      </c>
      <c r="F1123" s="14">
        <v>202209</v>
      </c>
      <c r="G1123" s="36" t="s">
        <v>1407</v>
      </c>
      <c r="H1123" s="14">
        <v>93</v>
      </c>
      <c r="I1123" s="14">
        <v>186</v>
      </c>
      <c r="J1123" s="14">
        <v>186</v>
      </c>
      <c r="K1123" s="37">
        <v>100</v>
      </c>
      <c r="L1123" s="59" t="s">
        <v>2551</v>
      </c>
      <c r="M1123" s="63" t="s">
        <v>2554</v>
      </c>
    </row>
    <row r="1124" spans="1:13" x14ac:dyDescent="0.2">
      <c r="A1124" s="17">
        <v>44803</v>
      </c>
      <c r="B1124" s="43">
        <v>143327736</v>
      </c>
      <c r="C1124" s="13">
        <v>5540246183844</v>
      </c>
      <c r="D1124" s="17">
        <v>44812</v>
      </c>
      <c r="E1124" s="18">
        <v>93</v>
      </c>
      <c r="F1124" s="14">
        <v>202209</v>
      </c>
      <c r="G1124" s="36" t="s">
        <v>1408</v>
      </c>
      <c r="H1124" s="14">
        <v>93</v>
      </c>
      <c r="I1124" s="14">
        <v>186</v>
      </c>
      <c r="J1124" s="14">
        <v>186</v>
      </c>
      <c r="K1124" s="37">
        <v>100</v>
      </c>
      <c r="L1124" s="59" t="s">
        <v>2551</v>
      </c>
      <c r="M1124" s="59" t="s">
        <v>2552</v>
      </c>
    </row>
    <row r="1125" spans="1:13" x14ac:dyDescent="0.2">
      <c r="A1125" s="17">
        <v>44804</v>
      </c>
      <c r="B1125" s="43">
        <v>143327747</v>
      </c>
      <c r="C1125" s="13">
        <v>5540246188200</v>
      </c>
      <c r="D1125" s="17">
        <v>44808</v>
      </c>
      <c r="E1125" s="18">
        <v>2228</v>
      </c>
      <c r="F1125" s="14">
        <v>202209</v>
      </c>
      <c r="G1125" s="36" t="s">
        <v>1406</v>
      </c>
      <c r="H1125" s="14">
        <v>2228</v>
      </c>
      <c r="I1125" s="14">
        <v>2228</v>
      </c>
      <c r="J1125" s="14">
        <v>2228</v>
      </c>
      <c r="K1125" s="37">
        <v>100</v>
      </c>
      <c r="L1125" s="59" t="s">
        <v>2551</v>
      </c>
      <c r="M1125" s="59" t="s">
        <v>2552</v>
      </c>
    </row>
    <row r="1126" spans="1:13" x14ac:dyDescent="0.2">
      <c r="A1126" s="20">
        <v>44804</v>
      </c>
      <c r="B1126" s="43">
        <v>143327748</v>
      </c>
      <c r="C1126" s="13">
        <v>5540246174174</v>
      </c>
      <c r="D1126" s="20">
        <v>44808</v>
      </c>
      <c r="E1126" s="21">
        <v>348</v>
      </c>
      <c r="F1126" s="14">
        <v>202209</v>
      </c>
      <c r="G1126" s="36" t="s">
        <v>1403</v>
      </c>
      <c r="H1126" s="14">
        <v>360</v>
      </c>
      <c r="I1126" s="14">
        <v>6705</v>
      </c>
      <c r="J1126" s="14">
        <v>6717</v>
      </c>
      <c r="K1126" s="37">
        <v>100.17897091722594</v>
      </c>
      <c r="L1126" s="59" t="s">
        <v>2551</v>
      </c>
      <c r="M1126" s="63" t="s">
        <v>2554</v>
      </c>
    </row>
    <row r="1127" spans="1:13" x14ac:dyDescent="0.2">
      <c r="A1127" s="20">
        <v>44804</v>
      </c>
      <c r="B1127" s="43">
        <v>143327748</v>
      </c>
      <c r="C1127" s="13">
        <v>5540246176699</v>
      </c>
      <c r="D1127" s="20">
        <v>44808</v>
      </c>
      <c r="E1127" s="21">
        <v>6264</v>
      </c>
      <c r="F1127" s="14">
        <v>202209</v>
      </c>
      <c r="G1127" s="36" t="s">
        <v>1404</v>
      </c>
      <c r="H1127" s="14">
        <v>6264</v>
      </c>
      <c r="I1127" s="14">
        <v>6705</v>
      </c>
      <c r="J1127" s="14">
        <v>6717</v>
      </c>
      <c r="K1127" s="37">
        <v>100.17897091722594</v>
      </c>
      <c r="L1127" s="59" t="s">
        <v>2551</v>
      </c>
      <c r="M1127" s="63" t="s">
        <v>2554</v>
      </c>
    </row>
    <row r="1128" spans="1:13" x14ac:dyDescent="0.2">
      <c r="A1128" s="20">
        <v>44804</v>
      </c>
      <c r="B1128" s="43">
        <v>143327748</v>
      </c>
      <c r="C1128" s="13">
        <v>5540246188175</v>
      </c>
      <c r="D1128" s="20">
        <v>44808</v>
      </c>
      <c r="E1128" s="21">
        <v>93</v>
      </c>
      <c r="F1128" s="14">
        <v>202209</v>
      </c>
      <c r="G1128" s="36" t="s">
        <v>1405</v>
      </c>
      <c r="H1128" s="14">
        <v>93</v>
      </c>
      <c r="I1128" s="14">
        <v>6705</v>
      </c>
      <c r="J1128" s="14">
        <v>6717</v>
      </c>
      <c r="K1128" s="37">
        <v>100.17897091722594</v>
      </c>
      <c r="L1128" s="59" t="s">
        <v>2551</v>
      </c>
      <c r="M1128" s="59" t="s">
        <v>2552</v>
      </c>
    </row>
    <row r="1129" spans="1:13" x14ac:dyDescent="0.2">
      <c r="A1129" s="17">
        <v>44804</v>
      </c>
      <c r="B1129" s="43">
        <v>143327751</v>
      </c>
      <c r="C1129" s="13">
        <v>5540246194632</v>
      </c>
      <c r="D1129" s="17">
        <v>44808</v>
      </c>
      <c r="E1129" s="18">
        <v>502</v>
      </c>
      <c r="F1129" s="14">
        <v>202209</v>
      </c>
      <c r="G1129" s="36" t="s">
        <v>1402</v>
      </c>
      <c r="H1129" s="14">
        <v>502</v>
      </c>
      <c r="I1129" s="14">
        <v>502</v>
      </c>
      <c r="J1129" s="14">
        <v>502</v>
      </c>
      <c r="K1129" s="37">
        <v>100</v>
      </c>
      <c r="L1129" s="59" t="s">
        <v>2551</v>
      </c>
      <c r="M1129" s="59" t="s">
        <v>2552</v>
      </c>
    </row>
    <row r="1130" spans="1:13" x14ac:dyDescent="0.2">
      <c r="A1130" s="20">
        <v>44804</v>
      </c>
      <c r="B1130" s="43">
        <v>143327755</v>
      </c>
      <c r="C1130" s="13">
        <v>5540246194632</v>
      </c>
      <c r="D1130" s="20">
        <v>44812</v>
      </c>
      <c r="E1130" s="21">
        <v>1420</v>
      </c>
      <c r="F1130" s="14">
        <v>202209</v>
      </c>
      <c r="G1130" s="36" t="s">
        <v>1400</v>
      </c>
      <c r="H1130" s="14">
        <v>1420</v>
      </c>
      <c r="I1130" s="14">
        <v>1755</v>
      </c>
      <c r="J1130" s="14">
        <v>1755</v>
      </c>
      <c r="K1130" s="37">
        <v>100</v>
      </c>
      <c r="L1130" s="59" t="s">
        <v>2551</v>
      </c>
      <c r="M1130" s="63" t="s">
        <v>2554</v>
      </c>
    </row>
    <row r="1131" spans="1:13" x14ac:dyDescent="0.2">
      <c r="A1131" s="17">
        <v>44804</v>
      </c>
      <c r="B1131" s="43">
        <v>143327755</v>
      </c>
      <c r="C1131" s="13">
        <v>5540246195250</v>
      </c>
      <c r="D1131" s="17">
        <v>44812</v>
      </c>
      <c r="E1131" s="18">
        <v>335</v>
      </c>
      <c r="F1131" s="14">
        <v>202209</v>
      </c>
      <c r="G1131" s="36" t="s">
        <v>1401</v>
      </c>
      <c r="H1131" s="14">
        <v>335</v>
      </c>
      <c r="I1131" s="14">
        <v>1755</v>
      </c>
      <c r="J1131" s="14">
        <v>1755</v>
      </c>
      <c r="K1131" s="37">
        <v>100</v>
      </c>
      <c r="L1131" s="59" t="s">
        <v>2551</v>
      </c>
      <c r="M1131" s="59" t="s">
        <v>2552</v>
      </c>
    </row>
    <row r="1132" spans="1:13" x14ac:dyDescent="0.2">
      <c r="A1132" s="17">
        <v>44804</v>
      </c>
      <c r="B1132" s="43">
        <v>143327756</v>
      </c>
      <c r="C1132" s="13">
        <v>5540246171759</v>
      </c>
      <c r="D1132" s="17">
        <v>44811</v>
      </c>
      <c r="E1132" s="18">
        <v>3759</v>
      </c>
      <c r="F1132" s="14">
        <v>202209</v>
      </c>
      <c r="G1132" s="36" t="s">
        <v>1397</v>
      </c>
      <c r="H1132" s="14">
        <v>3759</v>
      </c>
      <c r="I1132" s="14">
        <v>23526</v>
      </c>
      <c r="J1132" s="14">
        <v>23526</v>
      </c>
      <c r="K1132" s="37">
        <v>100</v>
      </c>
      <c r="L1132" s="59" t="s">
        <v>2551</v>
      </c>
      <c r="M1132" s="63" t="s">
        <v>2554</v>
      </c>
    </row>
    <row r="1133" spans="1:13" x14ac:dyDescent="0.2">
      <c r="A1133" s="20">
        <v>44804</v>
      </c>
      <c r="B1133" s="43">
        <v>143327756</v>
      </c>
      <c r="C1133" s="13">
        <v>5540246177133</v>
      </c>
      <c r="D1133" s="20">
        <v>44811</v>
      </c>
      <c r="E1133" s="21">
        <v>4455</v>
      </c>
      <c r="F1133" s="14">
        <v>202209</v>
      </c>
      <c r="G1133" s="36" t="s">
        <v>1398</v>
      </c>
      <c r="H1133" s="14">
        <v>4455</v>
      </c>
      <c r="I1133" s="14">
        <v>23526</v>
      </c>
      <c r="J1133" s="14">
        <v>23526</v>
      </c>
      <c r="K1133" s="37">
        <v>100</v>
      </c>
      <c r="L1133" s="59" t="s">
        <v>2551</v>
      </c>
      <c r="M1133" s="63" t="s">
        <v>2554</v>
      </c>
    </row>
    <row r="1134" spans="1:13" x14ac:dyDescent="0.2">
      <c r="A1134" s="17">
        <v>44804</v>
      </c>
      <c r="B1134" s="43">
        <v>143327756</v>
      </c>
      <c r="C1134" s="13">
        <v>5540246192148</v>
      </c>
      <c r="D1134" s="17">
        <v>44811</v>
      </c>
      <c r="E1134" s="18">
        <v>15312</v>
      </c>
      <c r="F1134" s="14">
        <v>202209</v>
      </c>
      <c r="G1134" s="36" t="s">
        <v>1399</v>
      </c>
      <c r="H1134" s="14">
        <v>15312</v>
      </c>
      <c r="I1134" s="14">
        <v>23526</v>
      </c>
      <c r="J1134" s="14">
        <v>23526</v>
      </c>
      <c r="K1134" s="37">
        <v>100</v>
      </c>
      <c r="L1134" s="59" t="s">
        <v>2551</v>
      </c>
      <c r="M1134" s="59" t="s">
        <v>2552</v>
      </c>
    </row>
    <row r="1135" spans="1:13" x14ac:dyDescent="0.2">
      <c r="A1135" s="20">
        <v>44804</v>
      </c>
      <c r="B1135" s="43">
        <v>143327757</v>
      </c>
      <c r="C1135" s="13">
        <v>5540246183130</v>
      </c>
      <c r="D1135" s="20">
        <v>44812</v>
      </c>
      <c r="E1135" s="21">
        <v>1692</v>
      </c>
      <c r="F1135" s="14">
        <v>202209</v>
      </c>
      <c r="G1135" s="36" t="s">
        <v>1393</v>
      </c>
      <c r="H1135" s="14">
        <v>1692</v>
      </c>
      <c r="I1135" s="14">
        <v>4366</v>
      </c>
      <c r="J1135" s="14">
        <v>4299</v>
      </c>
      <c r="K1135" s="37">
        <v>98.465414567109477</v>
      </c>
      <c r="L1135" s="59" t="s">
        <v>2551</v>
      </c>
      <c r="M1135" s="63" t="s">
        <v>2554</v>
      </c>
    </row>
    <row r="1136" spans="1:13" x14ac:dyDescent="0.2">
      <c r="A1136" s="17">
        <v>44804</v>
      </c>
      <c r="B1136" s="43">
        <v>143327757</v>
      </c>
      <c r="C1136" s="13">
        <v>5540246183537</v>
      </c>
      <c r="D1136" s="17">
        <v>44812</v>
      </c>
      <c r="E1136" s="18">
        <v>961</v>
      </c>
      <c r="F1136" s="14">
        <v>202209</v>
      </c>
      <c r="G1136" s="36" t="s">
        <v>1394</v>
      </c>
      <c r="H1136" s="14">
        <v>961</v>
      </c>
      <c r="I1136" s="14">
        <v>4366</v>
      </c>
      <c r="J1136" s="14">
        <v>4299</v>
      </c>
      <c r="K1136" s="37">
        <v>98.465414567109477</v>
      </c>
      <c r="L1136" s="59" t="s">
        <v>2551</v>
      </c>
      <c r="M1136" s="63" t="s">
        <v>2554</v>
      </c>
    </row>
    <row r="1137" spans="1:13" x14ac:dyDescent="0.2">
      <c r="A1137" s="20">
        <v>44804</v>
      </c>
      <c r="B1137" s="43">
        <v>143327757</v>
      </c>
      <c r="C1137" s="13">
        <v>5540246183541</v>
      </c>
      <c r="D1137" s="20">
        <v>44812</v>
      </c>
      <c r="E1137" s="21">
        <v>1044</v>
      </c>
      <c r="F1137" s="14">
        <v>202209</v>
      </c>
      <c r="G1137" s="36" t="s">
        <v>1395</v>
      </c>
      <c r="H1137" s="14">
        <v>1044</v>
      </c>
      <c r="I1137" s="14">
        <v>4366</v>
      </c>
      <c r="J1137" s="14">
        <v>4299</v>
      </c>
      <c r="K1137" s="37">
        <v>98.465414567109477</v>
      </c>
      <c r="L1137" s="59" t="s">
        <v>2551</v>
      </c>
      <c r="M1137" s="63" t="s">
        <v>2554</v>
      </c>
    </row>
    <row r="1138" spans="1:13" x14ac:dyDescent="0.2">
      <c r="A1138" s="17">
        <v>44804</v>
      </c>
      <c r="B1138" s="43">
        <v>143327757</v>
      </c>
      <c r="C1138" s="13">
        <v>5540246192571</v>
      </c>
      <c r="D1138" s="17">
        <v>44812</v>
      </c>
      <c r="E1138" s="18">
        <v>669</v>
      </c>
      <c r="F1138" s="14">
        <v>202209</v>
      </c>
      <c r="G1138" s="36" t="s">
        <v>1396</v>
      </c>
      <c r="H1138" s="14">
        <v>602</v>
      </c>
      <c r="I1138" s="14">
        <v>4366</v>
      </c>
      <c r="J1138" s="14">
        <v>4299</v>
      </c>
      <c r="K1138" s="37">
        <v>98.465414567109477</v>
      </c>
      <c r="L1138" s="59" t="s">
        <v>2551</v>
      </c>
      <c r="M1138" s="59" t="s">
        <v>2552</v>
      </c>
    </row>
    <row r="1139" spans="1:13" x14ac:dyDescent="0.2">
      <c r="A1139" s="17">
        <v>44804</v>
      </c>
      <c r="B1139" s="43">
        <v>143327759</v>
      </c>
      <c r="C1139" s="13">
        <v>5540246183558</v>
      </c>
      <c r="D1139" s="17">
        <v>44811</v>
      </c>
      <c r="E1139" s="18">
        <v>5197</v>
      </c>
      <c r="F1139" s="14">
        <v>202209</v>
      </c>
      <c r="G1139" s="36" t="s">
        <v>1389</v>
      </c>
      <c r="H1139" s="14">
        <v>5197</v>
      </c>
      <c r="I1139" s="14">
        <v>7648</v>
      </c>
      <c r="J1139" s="14">
        <v>7648</v>
      </c>
      <c r="K1139" s="37">
        <v>100</v>
      </c>
      <c r="L1139" s="59" t="s">
        <v>2551</v>
      </c>
      <c r="M1139" s="63" t="s">
        <v>2554</v>
      </c>
    </row>
    <row r="1140" spans="1:13" x14ac:dyDescent="0.2">
      <c r="A1140" s="20">
        <v>44804</v>
      </c>
      <c r="B1140" s="43">
        <v>143327759</v>
      </c>
      <c r="C1140" s="13">
        <v>5540246183560</v>
      </c>
      <c r="D1140" s="20">
        <v>44811</v>
      </c>
      <c r="E1140" s="21">
        <v>223</v>
      </c>
      <c r="F1140" s="14">
        <v>202209</v>
      </c>
      <c r="G1140" s="36" t="s">
        <v>1390</v>
      </c>
      <c r="H1140" s="14">
        <v>223</v>
      </c>
      <c r="I1140" s="14">
        <v>7648</v>
      </c>
      <c r="J1140" s="14">
        <v>7648</v>
      </c>
      <c r="K1140" s="37">
        <v>100</v>
      </c>
      <c r="L1140" s="59" t="s">
        <v>2551</v>
      </c>
      <c r="M1140" s="63" t="s">
        <v>2554</v>
      </c>
    </row>
    <row r="1141" spans="1:13" x14ac:dyDescent="0.2">
      <c r="A1141" s="17">
        <v>44804</v>
      </c>
      <c r="B1141" s="43">
        <v>143327759</v>
      </c>
      <c r="C1141" s="13">
        <v>5540246192209</v>
      </c>
      <c r="D1141" s="17">
        <v>44811</v>
      </c>
      <c r="E1141" s="18">
        <v>1114</v>
      </c>
      <c r="F1141" s="14">
        <v>202209</v>
      </c>
      <c r="G1141" s="36" t="s">
        <v>1391</v>
      </c>
      <c r="H1141" s="14">
        <v>1114</v>
      </c>
      <c r="I1141" s="14">
        <v>7648</v>
      </c>
      <c r="J1141" s="14">
        <v>7648</v>
      </c>
      <c r="K1141" s="37">
        <v>100</v>
      </c>
      <c r="L1141" s="59" t="s">
        <v>2551</v>
      </c>
      <c r="M1141" s="63" t="s">
        <v>2554</v>
      </c>
    </row>
    <row r="1142" spans="1:13" x14ac:dyDescent="0.2">
      <c r="A1142" s="20">
        <v>44804</v>
      </c>
      <c r="B1142" s="43">
        <v>143327759</v>
      </c>
      <c r="C1142" s="13">
        <v>5540246192462</v>
      </c>
      <c r="D1142" s="20">
        <v>44811</v>
      </c>
      <c r="E1142" s="21">
        <v>1114</v>
      </c>
      <c r="F1142" s="14">
        <v>202209</v>
      </c>
      <c r="G1142" s="36" t="s">
        <v>1392</v>
      </c>
      <c r="H1142" s="14">
        <v>1114</v>
      </c>
      <c r="I1142" s="14">
        <v>7648</v>
      </c>
      <c r="J1142" s="14">
        <v>7648</v>
      </c>
      <c r="K1142" s="37">
        <v>100</v>
      </c>
      <c r="L1142" s="59" t="s">
        <v>2551</v>
      </c>
      <c r="M1142" s="59" t="s">
        <v>2552</v>
      </c>
    </row>
    <row r="1143" spans="1:13" x14ac:dyDescent="0.2">
      <c r="A1143" s="20">
        <v>44804</v>
      </c>
      <c r="B1143" s="43">
        <v>143327763</v>
      </c>
      <c r="C1143" s="13">
        <v>5540246173906</v>
      </c>
      <c r="D1143" s="20">
        <v>44805</v>
      </c>
      <c r="E1143" s="21">
        <v>817</v>
      </c>
      <c r="F1143" s="14">
        <v>202209</v>
      </c>
      <c r="G1143" s="36" t="s">
        <v>1388</v>
      </c>
      <c r="H1143" s="14">
        <v>817</v>
      </c>
      <c r="I1143" s="14">
        <v>817</v>
      </c>
      <c r="J1143" s="14">
        <v>817</v>
      </c>
      <c r="K1143" s="37">
        <v>100</v>
      </c>
      <c r="L1143" s="59" t="s">
        <v>2551</v>
      </c>
      <c r="M1143" s="59" t="s">
        <v>2552</v>
      </c>
    </row>
    <row r="1144" spans="1:13" x14ac:dyDescent="0.2">
      <c r="A1144" s="17">
        <v>44805</v>
      </c>
      <c r="B1144" s="43">
        <v>143327779</v>
      </c>
      <c r="C1144" s="13">
        <v>5540246171933</v>
      </c>
      <c r="D1144" s="17">
        <v>44809</v>
      </c>
      <c r="E1144" s="18">
        <v>557</v>
      </c>
      <c r="F1144" s="14">
        <v>202209</v>
      </c>
      <c r="G1144" s="36" t="s">
        <v>1386</v>
      </c>
      <c r="H1144" s="14">
        <v>557</v>
      </c>
      <c r="I1144" s="14">
        <v>1671</v>
      </c>
      <c r="J1144" s="14">
        <v>1671</v>
      </c>
      <c r="K1144" s="37">
        <v>100</v>
      </c>
      <c r="L1144" s="59" t="s">
        <v>2551</v>
      </c>
      <c r="M1144" s="63" t="s">
        <v>2554</v>
      </c>
    </row>
    <row r="1145" spans="1:13" x14ac:dyDescent="0.2">
      <c r="A1145" s="17">
        <v>44805</v>
      </c>
      <c r="B1145" s="43">
        <v>143327779</v>
      </c>
      <c r="C1145" s="13">
        <v>5540246187987</v>
      </c>
      <c r="D1145" s="17">
        <v>44809</v>
      </c>
      <c r="E1145" s="18">
        <v>1114</v>
      </c>
      <c r="F1145" s="14">
        <v>202209</v>
      </c>
      <c r="G1145" s="36" t="s">
        <v>1387</v>
      </c>
      <c r="H1145" s="14">
        <v>1114</v>
      </c>
      <c r="I1145" s="14">
        <v>1671</v>
      </c>
      <c r="J1145" s="14">
        <v>1671</v>
      </c>
      <c r="K1145" s="37">
        <v>100</v>
      </c>
      <c r="L1145" s="59" t="s">
        <v>2551</v>
      </c>
      <c r="M1145" s="59" t="s">
        <v>2552</v>
      </c>
    </row>
    <row r="1146" spans="1:13" x14ac:dyDescent="0.2">
      <c r="A1146" s="20">
        <v>44805</v>
      </c>
      <c r="B1146" s="43">
        <v>143327780</v>
      </c>
      <c r="C1146" s="13">
        <v>5540246174174</v>
      </c>
      <c r="D1146" s="20">
        <v>44809</v>
      </c>
      <c r="E1146" s="21">
        <v>464</v>
      </c>
      <c r="F1146" s="14">
        <v>202209</v>
      </c>
      <c r="G1146" s="36" t="s">
        <v>1384</v>
      </c>
      <c r="H1146" s="14">
        <v>464</v>
      </c>
      <c r="I1146" s="14">
        <v>6728</v>
      </c>
      <c r="J1146" s="14">
        <v>6728</v>
      </c>
      <c r="K1146" s="37">
        <v>100</v>
      </c>
      <c r="L1146" s="59" t="s">
        <v>2551</v>
      </c>
      <c r="M1146" s="63" t="s">
        <v>2554</v>
      </c>
    </row>
    <row r="1147" spans="1:13" x14ac:dyDescent="0.2">
      <c r="A1147" s="20">
        <v>44805</v>
      </c>
      <c r="B1147" s="43">
        <v>143327780</v>
      </c>
      <c r="C1147" s="13">
        <v>5540246176699</v>
      </c>
      <c r="D1147" s="20">
        <v>44809</v>
      </c>
      <c r="E1147" s="21">
        <v>6264</v>
      </c>
      <c r="F1147" s="14">
        <v>202209</v>
      </c>
      <c r="G1147" s="36" t="s">
        <v>1385</v>
      </c>
      <c r="H1147" s="14">
        <v>6264</v>
      </c>
      <c r="I1147" s="14">
        <v>6728</v>
      </c>
      <c r="J1147" s="14">
        <v>6728</v>
      </c>
      <c r="K1147" s="37">
        <v>100</v>
      </c>
      <c r="L1147" s="59" t="s">
        <v>2551</v>
      </c>
      <c r="M1147" s="59" t="s">
        <v>2552</v>
      </c>
    </row>
    <row r="1148" spans="1:13" x14ac:dyDescent="0.2">
      <c r="A1148" s="17">
        <v>44805</v>
      </c>
      <c r="B1148" s="43">
        <v>143327782</v>
      </c>
      <c r="C1148" s="13">
        <v>5540246175047</v>
      </c>
      <c r="D1148" s="17">
        <v>44812</v>
      </c>
      <c r="E1148" s="18">
        <v>557</v>
      </c>
      <c r="F1148" s="14">
        <v>202209</v>
      </c>
      <c r="G1148" s="36" t="s">
        <v>1381</v>
      </c>
      <c r="H1148" s="14">
        <v>557</v>
      </c>
      <c r="I1148" s="14">
        <v>2229</v>
      </c>
      <c r="J1148" s="14">
        <v>2229</v>
      </c>
      <c r="K1148" s="37">
        <v>100</v>
      </c>
      <c r="L1148" s="59" t="s">
        <v>2551</v>
      </c>
      <c r="M1148" s="63" t="s">
        <v>2554</v>
      </c>
    </row>
    <row r="1149" spans="1:13" x14ac:dyDescent="0.2">
      <c r="A1149" s="20">
        <v>44805</v>
      </c>
      <c r="B1149" s="43">
        <v>143327782</v>
      </c>
      <c r="C1149" s="13">
        <v>5540246175049</v>
      </c>
      <c r="D1149" s="20">
        <v>44812</v>
      </c>
      <c r="E1149" s="21">
        <v>836</v>
      </c>
      <c r="F1149" s="14">
        <v>202209</v>
      </c>
      <c r="G1149" s="36" t="s">
        <v>1382</v>
      </c>
      <c r="H1149" s="14">
        <v>836</v>
      </c>
      <c r="I1149" s="14">
        <v>2229</v>
      </c>
      <c r="J1149" s="14">
        <v>2229</v>
      </c>
      <c r="K1149" s="37">
        <v>100</v>
      </c>
      <c r="L1149" s="59" t="s">
        <v>2551</v>
      </c>
      <c r="M1149" s="63" t="s">
        <v>2554</v>
      </c>
    </row>
    <row r="1150" spans="1:13" x14ac:dyDescent="0.2">
      <c r="A1150" s="17">
        <v>44805</v>
      </c>
      <c r="B1150" s="43">
        <v>143327782</v>
      </c>
      <c r="C1150" s="13">
        <v>5540246175050</v>
      </c>
      <c r="D1150" s="17">
        <v>44812</v>
      </c>
      <c r="E1150" s="18">
        <v>836</v>
      </c>
      <c r="F1150" s="14">
        <v>202209</v>
      </c>
      <c r="G1150" s="36" t="s">
        <v>1383</v>
      </c>
      <c r="H1150" s="14">
        <v>836</v>
      </c>
      <c r="I1150" s="14">
        <v>2229</v>
      </c>
      <c r="J1150" s="14">
        <v>2229</v>
      </c>
      <c r="K1150" s="37">
        <v>100</v>
      </c>
      <c r="L1150" s="59" t="s">
        <v>2551</v>
      </c>
      <c r="M1150" s="59" t="s">
        <v>2552</v>
      </c>
    </row>
    <row r="1151" spans="1:13" x14ac:dyDescent="0.2">
      <c r="A1151" s="17">
        <v>44805</v>
      </c>
      <c r="B1151" s="43">
        <v>143327784</v>
      </c>
      <c r="C1151" s="13">
        <v>5540246185429</v>
      </c>
      <c r="D1151" s="17">
        <v>44810</v>
      </c>
      <c r="E1151" s="18">
        <v>140</v>
      </c>
      <c r="F1151" s="14">
        <v>202209</v>
      </c>
      <c r="G1151" s="36" t="s">
        <v>1378</v>
      </c>
      <c r="H1151" s="14">
        <v>140</v>
      </c>
      <c r="I1151" s="14">
        <v>420</v>
      </c>
      <c r="J1151" s="14">
        <v>420</v>
      </c>
      <c r="K1151" s="37">
        <v>100</v>
      </c>
      <c r="L1151" s="59" t="s">
        <v>2551</v>
      </c>
      <c r="M1151" s="63" t="s">
        <v>2554</v>
      </c>
    </row>
    <row r="1152" spans="1:13" x14ac:dyDescent="0.2">
      <c r="A1152" s="20">
        <v>44805</v>
      </c>
      <c r="B1152" s="43">
        <v>143327784</v>
      </c>
      <c r="C1152" s="13">
        <v>5540246185562</v>
      </c>
      <c r="D1152" s="20">
        <v>44810</v>
      </c>
      <c r="E1152" s="21">
        <v>140</v>
      </c>
      <c r="F1152" s="14">
        <v>202209</v>
      </c>
      <c r="G1152" s="36" t="s">
        <v>1379</v>
      </c>
      <c r="H1152" s="14">
        <v>140</v>
      </c>
      <c r="I1152" s="14">
        <v>420</v>
      </c>
      <c r="J1152" s="14">
        <v>420</v>
      </c>
      <c r="K1152" s="37">
        <v>100</v>
      </c>
      <c r="L1152" s="59" t="s">
        <v>2551</v>
      </c>
      <c r="M1152" s="63" t="s">
        <v>2554</v>
      </c>
    </row>
    <row r="1153" spans="1:13" x14ac:dyDescent="0.2">
      <c r="A1153" s="17">
        <v>44805</v>
      </c>
      <c r="B1153" s="43">
        <v>143327784</v>
      </c>
      <c r="C1153" s="13">
        <v>5540246186325</v>
      </c>
      <c r="D1153" s="17">
        <v>44810</v>
      </c>
      <c r="E1153" s="18">
        <v>140</v>
      </c>
      <c r="F1153" s="14">
        <v>202209</v>
      </c>
      <c r="G1153" s="36" t="s">
        <v>1380</v>
      </c>
      <c r="H1153" s="14">
        <v>140</v>
      </c>
      <c r="I1153" s="14">
        <v>420</v>
      </c>
      <c r="J1153" s="14">
        <v>420</v>
      </c>
      <c r="K1153" s="37">
        <v>100</v>
      </c>
      <c r="L1153" s="59" t="s">
        <v>2551</v>
      </c>
      <c r="M1153" s="59" t="s">
        <v>2552</v>
      </c>
    </row>
    <row r="1154" spans="1:13" x14ac:dyDescent="0.2">
      <c r="A1154" s="20">
        <v>44805</v>
      </c>
      <c r="B1154" s="43">
        <v>143327798</v>
      </c>
      <c r="C1154" s="13">
        <v>5540246195242</v>
      </c>
      <c r="D1154" s="20">
        <v>44815</v>
      </c>
      <c r="E1154" s="21">
        <v>743</v>
      </c>
      <c r="F1154" s="14">
        <v>202209</v>
      </c>
      <c r="G1154" s="36" t="s">
        <v>1377</v>
      </c>
      <c r="H1154" s="14">
        <v>720</v>
      </c>
      <c r="I1154" s="14">
        <v>743</v>
      </c>
      <c r="J1154" s="14">
        <v>720</v>
      </c>
      <c r="K1154" s="37">
        <v>96.904441453566619</v>
      </c>
      <c r="L1154" s="59" t="s">
        <v>2551</v>
      </c>
      <c r="M1154" s="59" t="s">
        <v>2552</v>
      </c>
    </row>
    <row r="1155" spans="1:13" x14ac:dyDescent="0.2">
      <c r="A1155" s="20">
        <v>44805</v>
      </c>
      <c r="B1155" s="43">
        <v>143327801</v>
      </c>
      <c r="C1155" s="13">
        <v>5540246193316</v>
      </c>
      <c r="D1155" s="20">
        <v>44815</v>
      </c>
      <c r="E1155" s="21">
        <v>335</v>
      </c>
      <c r="F1155" s="14">
        <v>202209</v>
      </c>
      <c r="G1155" s="36" t="s">
        <v>1376</v>
      </c>
      <c r="H1155" s="14">
        <v>335</v>
      </c>
      <c r="I1155" s="14">
        <v>335</v>
      </c>
      <c r="J1155" s="14">
        <v>335</v>
      </c>
      <c r="K1155" s="37">
        <v>100</v>
      </c>
      <c r="L1155" s="59" t="s">
        <v>2551</v>
      </c>
      <c r="M1155" s="59" t="s">
        <v>2552</v>
      </c>
    </row>
    <row r="1156" spans="1:13" x14ac:dyDescent="0.2">
      <c r="A1156" s="17">
        <v>44805</v>
      </c>
      <c r="B1156" s="43">
        <v>143327802</v>
      </c>
      <c r="C1156" s="13">
        <v>5540246180522</v>
      </c>
      <c r="D1156" s="17">
        <v>44816</v>
      </c>
      <c r="E1156" s="18">
        <v>891</v>
      </c>
      <c r="F1156" s="14">
        <v>202209</v>
      </c>
      <c r="G1156" s="36" t="s">
        <v>1375</v>
      </c>
      <c r="H1156" s="14">
        <v>891</v>
      </c>
      <c r="I1156" s="14">
        <v>891</v>
      </c>
      <c r="J1156" s="14">
        <v>891</v>
      </c>
      <c r="K1156" s="37">
        <v>100</v>
      </c>
      <c r="L1156" s="59" t="s">
        <v>2551</v>
      </c>
      <c r="M1156" s="59" t="s">
        <v>2552</v>
      </c>
    </row>
    <row r="1157" spans="1:13" x14ac:dyDescent="0.2">
      <c r="A1157" s="17">
        <v>44805</v>
      </c>
      <c r="B1157" s="43">
        <v>143327823</v>
      </c>
      <c r="C1157" s="13">
        <v>5540246195241</v>
      </c>
      <c r="D1157" s="17">
        <v>44818</v>
      </c>
      <c r="E1157" s="18">
        <v>464</v>
      </c>
      <c r="F1157" s="14">
        <v>202209</v>
      </c>
      <c r="G1157" s="36" t="s">
        <v>1374</v>
      </c>
      <c r="H1157" s="14">
        <v>418</v>
      </c>
      <c r="I1157" s="14">
        <v>464</v>
      </c>
      <c r="J1157" s="14">
        <v>418</v>
      </c>
      <c r="K1157" s="37">
        <v>90.08620689655173</v>
      </c>
      <c r="L1157" s="59" t="s">
        <v>2551</v>
      </c>
      <c r="M1157" s="59" t="s">
        <v>2552</v>
      </c>
    </row>
    <row r="1158" spans="1:13" x14ac:dyDescent="0.2">
      <c r="A1158" s="20">
        <v>44808</v>
      </c>
      <c r="B1158" s="43">
        <v>143337830</v>
      </c>
      <c r="C1158" s="13">
        <v>5540246172539</v>
      </c>
      <c r="D1158" s="20">
        <v>44810</v>
      </c>
      <c r="E1158" s="21">
        <v>24</v>
      </c>
      <c r="F1158" s="14">
        <v>202209</v>
      </c>
      <c r="G1158" s="36" t="s">
        <v>1371</v>
      </c>
      <c r="H1158" s="14">
        <v>24</v>
      </c>
      <c r="I1158" s="14">
        <v>2762</v>
      </c>
      <c r="J1158" s="14">
        <v>2762</v>
      </c>
      <c r="K1158" s="37">
        <v>100</v>
      </c>
      <c r="L1158" s="59" t="s">
        <v>2551</v>
      </c>
      <c r="M1158" s="63" t="s">
        <v>2554</v>
      </c>
    </row>
    <row r="1159" spans="1:13" x14ac:dyDescent="0.2">
      <c r="A1159" s="17">
        <v>44808</v>
      </c>
      <c r="B1159" s="43">
        <v>143337830</v>
      </c>
      <c r="C1159" s="13">
        <v>5540246172978</v>
      </c>
      <c r="D1159" s="17">
        <v>44810</v>
      </c>
      <c r="E1159" s="18">
        <v>2506</v>
      </c>
      <c r="F1159" s="14">
        <v>202209</v>
      </c>
      <c r="G1159" s="36" t="s">
        <v>1372</v>
      </c>
      <c r="H1159" s="14">
        <v>2506</v>
      </c>
      <c r="I1159" s="14">
        <v>2762</v>
      </c>
      <c r="J1159" s="14">
        <v>2762</v>
      </c>
      <c r="K1159" s="37">
        <v>100</v>
      </c>
      <c r="L1159" s="59" t="s">
        <v>2551</v>
      </c>
      <c r="M1159" s="63" t="s">
        <v>2554</v>
      </c>
    </row>
    <row r="1160" spans="1:13" x14ac:dyDescent="0.2">
      <c r="A1160" s="20">
        <v>44808</v>
      </c>
      <c r="B1160" s="43">
        <v>143337830</v>
      </c>
      <c r="C1160" s="13">
        <v>5540246188175</v>
      </c>
      <c r="D1160" s="20">
        <v>44810</v>
      </c>
      <c r="E1160" s="21">
        <v>232</v>
      </c>
      <c r="F1160" s="14">
        <v>202209</v>
      </c>
      <c r="G1160" s="36" t="s">
        <v>1373</v>
      </c>
      <c r="H1160" s="14">
        <v>232</v>
      </c>
      <c r="I1160" s="14">
        <v>2762</v>
      </c>
      <c r="J1160" s="14">
        <v>2762</v>
      </c>
      <c r="K1160" s="37">
        <v>100</v>
      </c>
      <c r="L1160" s="59" t="s">
        <v>2551</v>
      </c>
      <c r="M1160" s="59" t="s">
        <v>2552</v>
      </c>
    </row>
    <row r="1161" spans="1:13" x14ac:dyDescent="0.2">
      <c r="A1161" s="20">
        <v>44808</v>
      </c>
      <c r="B1161" s="43">
        <v>143337831</v>
      </c>
      <c r="C1161" s="13">
        <v>5540246187987</v>
      </c>
      <c r="D1161" s="20">
        <v>44810</v>
      </c>
      <c r="E1161" s="21">
        <v>1671</v>
      </c>
      <c r="F1161" s="14">
        <v>202209</v>
      </c>
      <c r="G1161" s="36" t="s">
        <v>1369</v>
      </c>
      <c r="H1161" s="14">
        <v>1671</v>
      </c>
      <c r="I1161" s="14">
        <v>2414</v>
      </c>
      <c r="J1161" s="14">
        <v>2414</v>
      </c>
      <c r="K1161" s="37">
        <v>100</v>
      </c>
      <c r="L1161" s="59" t="s">
        <v>2551</v>
      </c>
      <c r="M1161" s="63" t="s">
        <v>2554</v>
      </c>
    </row>
    <row r="1162" spans="1:13" x14ac:dyDescent="0.2">
      <c r="A1162" s="17">
        <v>44808</v>
      </c>
      <c r="B1162" s="43">
        <v>143337831</v>
      </c>
      <c r="C1162" s="13">
        <v>5540246188200</v>
      </c>
      <c r="D1162" s="17">
        <v>44810</v>
      </c>
      <c r="E1162" s="18">
        <v>743</v>
      </c>
      <c r="F1162" s="14">
        <v>202209</v>
      </c>
      <c r="G1162" s="36" t="s">
        <v>1370</v>
      </c>
      <c r="H1162" s="14">
        <v>743</v>
      </c>
      <c r="I1162" s="14">
        <v>2414</v>
      </c>
      <c r="J1162" s="14">
        <v>2414</v>
      </c>
      <c r="K1162" s="37">
        <v>100</v>
      </c>
      <c r="L1162" s="59" t="s">
        <v>2551</v>
      </c>
      <c r="M1162" s="59" t="s">
        <v>2552</v>
      </c>
    </row>
    <row r="1163" spans="1:13" x14ac:dyDescent="0.2">
      <c r="A1163" s="20">
        <v>44808</v>
      </c>
      <c r="B1163" s="43">
        <v>143337850</v>
      </c>
      <c r="C1163" s="13">
        <v>5540246194467</v>
      </c>
      <c r="D1163" s="20">
        <v>44812</v>
      </c>
      <c r="E1163" s="21">
        <v>17818</v>
      </c>
      <c r="F1163" s="14">
        <v>202209</v>
      </c>
      <c r="G1163" s="36" t="s">
        <v>1368</v>
      </c>
      <c r="H1163" s="14">
        <v>17818</v>
      </c>
      <c r="I1163" s="14">
        <v>17818</v>
      </c>
      <c r="J1163" s="14">
        <v>17818</v>
      </c>
      <c r="K1163" s="37">
        <v>100</v>
      </c>
      <c r="L1163" s="59" t="s">
        <v>2551</v>
      </c>
      <c r="M1163" s="59" t="s">
        <v>2552</v>
      </c>
    </row>
    <row r="1164" spans="1:13" x14ac:dyDescent="0.2">
      <c r="A1164" s="17">
        <v>44808</v>
      </c>
      <c r="B1164" s="43">
        <v>143337851</v>
      </c>
      <c r="C1164" s="13">
        <v>5540246182684</v>
      </c>
      <c r="D1164" s="17">
        <v>44816</v>
      </c>
      <c r="E1164" s="18">
        <v>93</v>
      </c>
      <c r="F1164" s="14">
        <v>202209</v>
      </c>
      <c r="G1164" s="36" t="s">
        <v>1365</v>
      </c>
      <c r="H1164" s="14">
        <v>93</v>
      </c>
      <c r="I1164" s="14">
        <v>18190</v>
      </c>
      <c r="J1164" s="14">
        <v>18190</v>
      </c>
      <c r="K1164" s="37">
        <v>100</v>
      </c>
      <c r="L1164" s="59" t="s">
        <v>2551</v>
      </c>
      <c r="M1164" s="63" t="s">
        <v>2554</v>
      </c>
    </row>
    <row r="1165" spans="1:13" x14ac:dyDescent="0.2">
      <c r="A1165" s="20">
        <v>44808</v>
      </c>
      <c r="B1165" s="43">
        <v>143337851</v>
      </c>
      <c r="C1165" s="13">
        <v>5540246183844</v>
      </c>
      <c r="D1165" s="20">
        <v>44816</v>
      </c>
      <c r="E1165" s="21">
        <v>279</v>
      </c>
      <c r="F1165" s="14">
        <v>202209</v>
      </c>
      <c r="G1165" s="36" t="s">
        <v>1366</v>
      </c>
      <c r="H1165" s="14">
        <v>279</v>
      </c>
      <c r="I1165" s="14">
        <v>18190</v>
      </c>
      <c r="J1165" s="14">
        <v>18190</v>
      </c>
      <c r="K1165" s="37">
        <v>100</v>
      </c>
      <c r="L1165" s="59" t="s">
        <v>2551</v>
      </c>
      <c r="M1165" s="63" t="s">
        <v>2554</v>
      </c>
    </row>
    <row r="1166" spans="1:13" x14ac:dyDescent="0.2">
      <c r="A1166" s="17">
        <v>44808</v>
      </c>
      <c r="B1166" s="43">
        <v>143337851</v>
      </c>
      <c r="C1166" s="13">
        <v>5540246194467</v>
      </c>
      <c r="D1166" s="17">
        <v>44816</v>
      </c>
      <c r="E1166" s="18">
        <v>17818</v>
      </c>
      <c r="F1166" s="14">
        <v>202209</v>
      </c>
      <c r="G1166" s="36" t="s">
        <v>1367</v>
      </c>
      <c r="H1166" s="14">
        <v>17818</v>
      </c>
      <c r="I1166" s="14">
        <v>18190</v>
      </c>
      <c r="J1166" s="14">
        <v>18190</v>
      </c>
      <c r="K1166" s="37">
        <v>100</v>
      </c>
      <c r="L1166" s="59" t="s">
        <v>2551</v>
      </c>
      <c r="M1166" s="59" t="s">
        <v>2552</v>
      </c>
    </row>
    <row r="1167" spans="1:13" x14ac:dyDescent="0.2">
      <c r="A1167" s="17">
        <v>44808</v>
      </c>
      <c r="B1167" s="43">
        <v>143337856</v>
      </c>
      <c r="C1167" s="13">
        <v>5540246170256</v>
      </c>
      <c r="D1167" s="17">
        <v>44817</v>
      </c>
      <c r="E1167" s="18">
        <v>3174</v>
      </c>
      <c r="F1167" s="14">
        <v>202209</v>
      </c>
      <c r="G1167" s="36" t="s">
        <v>1363</v>
      </c>
      <c r="H1167" s="14">
        <v>3174</v>
      </c>
      <c r="I1167" s="14">
        <v>3694</v>
      </c>
      <c r="J1167" s="14">
        <v>3694</v>
      </c>
      <c r="K1167" s="37">
        <v>100</v>
      </c>
      <c r="L1167" s="59" t="s">
        <v>2551</v>
      </c>
      <c r="M1167" s="63" t="s">
        <v>2554</v>
      </c>
    </row>
    <row r="1168" spans="1:13" x14ac:dyDescent="0.2">
      <c r="A1168" s="20">
        <v>44808</v>
      </c>
      <c r="B1168" s="43">
        <v>143337856</v>
      </c>
      <c r="C1168" s="13">
        <v>5540246171888</v>
      </c>
      <c r="D1168" s="20">
        <v>44817</v>
      </c>
      <c r="E1168" s="21">
        <v>520</v>
      </c>
      <c r="F1168" s="14">
        <v>202209</v>
      </c>
      <c r="G1168" s="36" t="s">
        <v>1364</v>
      </c>
      <c r="H1168" s="14">
        <v>520</v>
      </c>
      <c r="I1168" s="14">
        <v>3694</v>
      </c>
      <c r="J1168" s="14">
        <v>3694</v>
      </c>
      <c r="K1168" s="37">
        <v>100</v>
      </c>
      <c r="L1168" s="59" t="s">
        <v>2551</v>
      </c>
      <c r="M1168" s="59" t="s">
        <v>2552</v>
      </c>
    </row>
    <row r="1169" spans="1:13" x14ac:dyDescent="0.2">
      <c r="A1169" s="17">
        <v>44808</v>
      </c>
      <c r="B1169" s="43">
        <v>143337872</v>
      </c>
      <c r="C1169" s="13">
        <v>5540246194632</v>
      </c>
      <c r="D1169" s="17">
        <v>44815</v>
      </c>
      <c r="E1169" s="18">
        <v>1420</v>
      </c>
      <c r="F1169" s="14">
        <v>202209</v>
      </c>
      <c r="G1169" s="36" t="s">
        <v>1362</v>
      </c>
      <c r="H1169" s="14">
        <v>492</v>
      </c>
      <c r="I1169" s="14">
        <v>1420</v>
      </c>
      <c r="J1169" s="14">
        <v>492</v>
      </c>
      <c r="K1169" s="37">
        <v>34.647887323943664</v>
      </c>
      <c r="L1169" s="59" t="s">
        <v>2551</v>
      </c>
      <c r="M1169" s="59" t="s">
        <v>2552</v>
      </c>
    </row>
    <row r="1170" spans="1:13" x14ac:dyDescent="0.2">
      <c r="A1170" s="17">
        <v>44808</v>
      </c>
      <c r="B1170" s="43">
        <v>143337873</v>
      </c>
      <c r="C1170" s="13">
        <v>5540246171759</v>
      </c>
      <c r="D1170" s="17">
        <v>44815</v>
      </c>
      <c r="E1170" s="18">
        <v>3759</v>
      </c>
      <c r="F1170" s="14">
        <v>202209</v>
      </c>
      <c r="G1170" s="36" t="s">
        <v>1359</v>
      </c>
      <c r="H1170" s="14">
        <v>3759</v>
      </c>
      <c r="I1170" s="14">
        <v>18793</v>
      </c>
      <c r="J1170" s="14">
        <v>18793</v>
      </c>
      <c r="K1170" s="37">
        <v>100</v>
      </c>
      <c r="L1170" s="59" t="s">
        <v>2551</v>
      </c>
      <c r="M1170" s="63" t="s">
        <v>2554</v>
      </c>
    </row>
    <row r="1171" spans="1:13" x14ac:dyDescent="0.2">
      <c r="A1171" s="20">
        <v>44808</v>
      </c>
      <c r="B1171" s="43">
        <v>143337873</v>
      </c>
      <c r="C1171" s="13">
        <v>5540246177133</v>
      </c>
      <c r="D1171" s="20">
        <v>44815</v>
      </c>
      <c r="E1171" s="21">
        <v>3898</v>
      </c>
      <c r="F1171" s="14">
        <v>202209</v>
      </c>
      <c r="G1171" s="36" t="s">
        <v>1360</v>
      </c>
      <c r="H1171" s="14">
        <v>3898</v>
      </c>
      <c r="I1171" s="14">
        <v>18793</v>
      </c>
      <c r="J1171" s="14">
        <v>18793</v>
      </c>
      <c r="K1171" s="37">
        <v>100</v>
      </c>
      <c r="L1171" s="59" t="s">
        <v>2551</v>
      </c>
      <c r="M1171" s="63" t="s">
        <v>2554</v>
      </c>
    </row>
    <row r="1172" spans="1:13" x14ac:dyDescent="0.2">
      <c r="A1172" s="17">
        <v>44808</v>
      </c>
      <c r="B1172" s="43">
        <v>143337873</v>
      </c>
      <c r="C1172" s="13">
        <v>5540246192148</v>
      </c>
      <c r="D1172" s="17">
        <v>44815</v>
      </c>
      <c r="E1172" s="18">
        <v>11136</v>
      </c>
      <c r="F1172" s="14">
        <v>202209</v>
      </c>
      <c r="G1172" s="36" t="s">
        <v>1361</v>
      </c>
      <c r="H1172" s="14">
        <v>11136</v>
      </c>
      <c r="I1172" s="14">
        <v>18793</v>
      </c>
      <c r="J1172" s="14">
        <v>18793</v>
      </c>
      <c r="K1172" s="37">
        <v>100</v>
      </c>
      <c r="L1172" s="59" t="s">
        <v>2551</v>
      </c>
      <c r="M1172" s="59" t="s">
        <v>2552</v>
      </c>
    </row>
    <row r="1173" spans="1:13" x14ac:dyDescent="0.2">
      <c r="A1173" s="17">
        <v>44809</v>
      </c>
      <c r="B1173" s="43">
        <v>143337886</v>
      </c>
      <c r="C1173" s="13">
        <v>5540246171933</v>
      </c>
      <c r="D1173" s="17">
        <v>44811</v>
      </c>
      <c r="E1173" s="18">
        <v>836</v>
      </c>
      <c r="F1173" s="14">
        <v>202209</v>
      </c>
      <c r="G1173" s="36" t="s">
        <v>1356</v>
      </c>
      <c r="H1173" s="14">
        <v>836</v>
      </c>
      <c r="I1173" s="14">
        <v>3992</v>
      </c>
      <c r="J1173" s="14">
        <v>3992</v>
      </c>
      <c r="K1173" s="37">
        <v>100</v>
      </c>
      <c r="L1173" s="59" t="s">
        <v>2551</v>
      </c>
      <c r="M1173" s="63" t="s">
        <v>2554</v>
      </c>
    </row>
    <row r="1174" spans="1:13" x14ac:dyDescent="0.2">
      <c r="A1174" s="20">
        <v>44809</v>
      </c>
      <c r="B1174" s="43">
        <v>143337886</v>
      </c>
      <c r="C1174" s="13">
        <v>5540246187987</v>
      </c>
      <c r="D1174" s="20">
        <v>44811</v>
      </c>
      <c r="E1174" s="21">
        <v>1671</v>
      </c>
      <c r="F1174" s="14">
        <v>202209</v>
      </c>
      <c r="G1174" s="36" t="s">
        <v>1357</v>
      </c>
      <c r="H1174" s="14">
        <v>1671</v>
      </c>
      <c r="I1174" s="14">
        <v>3992</v>
      </c>
      <c r="J1174" s="14">
        <v>3992</v>
      </c>
      <c r="K1174" s="37">
        <v>100</v>
      </c>
      <c r="L1174" s="59" t="s">
        <v>2551</v>
      </c>
      <c r="M1174" s="63" t="s">
        <v>2554</v>
      </c>
    </row>
    <row r="1175" spans="1:13" x14ac:dyDescent="0.2">
      <c r="A1175" s="17">
        <v>44809</v>
      </c>
      <c r="B1175" s="43">
        <v>143337886</v>
      </c>
      <c r="C1175" s="13">
        <v>5540246188200</v>
      </c>
      <c r="D1175" s="17">
        <v>44811</v>
      </c>
      <c r="E1175" s="18">
        <v>1485</v>
      </c>
      <c r="F1175" s="14">
        <v>202209</v>
      </c>
      <c r="G1175" s="36" t="s">
        <v>1358</v>
      </c>
      <c r="H1175" s="14">
        <v>1485</v>
      </c>
      <c r="I1175" s="14">
        <v>3992</v>
      </c>
      <c r="J1175" s="14">
        <v>3992</v>
      </c>
      <c r="K1175" s="37">
        <v>100</v>
      </c>
      <c r="L1175" s="59" t="s">
        <v>2551</v>
      </c>
      <c r="M1175" s="59" t="s">
        <v>2552</v>
      </c>
    </row>
    <row r="1176" spans="1:13" x14ac:dyDescent="0.2">
      <c r="A1176" s="17">
        <v>44809</v>
      </c>
      <c r="B1176" s="43">
        <v>143337915</v>
      </c>
      <c r="C1176" s="13">
        <v>5540246190727</v>
      </c>
      <c r="D1176" s="17">
        <v>44830</v>
      </c>
      <c r="E1176" s="18">
        <v>877</v>
      </c>
      <c r="F1176" s="14">
        <v>202209</v>
      </c>
      <c r="G1176" s="36" t="s">
        <v>1355</v>
      </c>
      <c r="H1176" s="14">
        <v>877</v>
      </c>
      <c r="I1176" s="14">
        <v>877</v>
      </c>
      <c r="J1176" s="14">
        <v>877</v>
      </c>
      <c r="K1176" s="37">
        <v>100</v>
      </c>
      <c r="L1176" s="59" t="s">
        <v>2551</v>
      </c>
      <c r="M1176" s="59" t="s">
        <v>2552</v>
      </c>
    </row>
    <row r="1177" spans="1:13" x14ac:dyDescent="0.2">
      <c r="A1177" s="17">
        <v>44809</v>
      </c>
      <c r="B1177" s="43">
        <v>143337920</v>
      </c>
      <c r="C1177" s="13">
        <v>5540246194632</v>
      </c>
      <c r="D1177" s="17">
        <v>44819</v>
      </c>
      <c r="E1177" s="18">
        <v>1504</v>
      </c>
      <c r="F1177" s="14">
        <v>202209</v>
      </c>
      <c r="G1177" s="36" t="s">
        <v>1353</v>
      </c>
      <c r="H1177" s="14">
        <v>1504</v>
      </c>
      <c r="I1177" s="14">
        <v>1839</v>
      </c>
      <c r="J1177" s="14">
        <v>1546</v>
      </c>
      <c r="K1177" s="37">
        <v>84.06742794997281</v>
      </c>
      <c r="L1177" s="59" t="s">
        <v>2551</v>
      </c>
      <c r="M1177" s="63" t="s">
        <v>2554</v>
      </c>
    </row>
    <row r="1178" spans="1:13" x14ac:dyDescent="0.2">
      <c r="A1178" s="20">
        <v>44809</v>
      </c>
      <c r="B1178" s="43">
        <v>143337920</v>
      </c>
      <c r="C1178" s="13">
        <v>5540246195250</v>
      </c>
      <c r="D1178" s="20">
        <v>44819</v>
      </c>
      <c r="E1178" s="21">
        <v>335</v>
      </c>
      <c r="F1178" s="14">
        <v>202209</v>
      </c>
      <c r="G1178" s="36" t="s">
        <v>1354</v>
      </c>
      <c r="H1178" s="14">
        <v>42</v>
      </c>
      <c r="I1178" s="14">
        <v>1839</v>
      </c>
      <c r="J1178" s="14">
        <v>1546</v>
      </c>
      <c r="K1178" s="37">
        <v>84.06742794997281</v>
      </c>
      <c r="L1178" s="59" t="s">
        <v>2551</v>
      </c>
      <c r="M1178" s="59" t="s">
        <v>2552</v>
      </c>
    </row>
    <row r="1179" spans="1:13" x14ac:dyDescent="0.2">
      <c r="A1179" s="20">
        <v>44809</v>
      </c>
      <c r="B1179" s="43">
        <v>143337926</v>
      </c>
      <c r="C1179" s="13">
        <v>5540246181061</v>
      </c>
      <c r="D1179" s="20">
        <v>44823</v>
      </c>
      <c r="E1179" s="21">
        <v>804</v>
      </c>
      <c r="F1179" s="14">
        <v>202209</v>
      </c>
      <c r="G1179" s="36" t="s">
        <v>1350</v>
      </c>
      <c r="H1179" s="14">
        <v>804</v>
      </c>
      <c r="I1179" s="14">
        <v>8022</v>
      </c>
      <c r="J1179" s="14">
        <v>8022</v>
      </c>
      <c r="K1179" s="37">
        <v>100</v>
      </c>
      <c r="L1179" s="59" t="s">
        <v>2551</v>
      </c>
      <c r="M1179" s="63" t="s">
        <v>2554</v>
      </c>
    </row>
    <row r="1180" spans="1:13" x14ac:dyDescent="0.2">
      <c r="A1180" s="17">
        <v>44809</v>
      </c>
      <c r="B1180" s="43">
        <v>143337926</v>
      </c>
      <c r="C1180" s="13">
        <v>5540246183547</v>
      </c>
      <c r="D1180" s="17">
        <v>44823</v>
      </c>
      <c r="E1180" s="18">
        <v>6844</v>
      </c>
      <c r="F1180" s="14">
        <v>202209</v>
      </c>
      <c r="G1180" s="36" t="s">
        <v>1351</v>
      </c>
      <c r="H1180" s="14">
        <v>6844</v>
      </c>
      <c r="I1180" s="14">
        <v>8022</v>
      </c>
      <c r="J1180" s="14">
        <v>8022</v>
      </c>
      <c r="K1180" s="37">
        <v>100</v>
      </c>
      <c r="L1180" s="59" t="s">
        <v>2551</v>
      </c>
      <c r="M1180" s="63" t="s">
        <v>2554</v>
      </c>
    </row>
    <row r="1181" spans="1:13" x14ac:dyDescent="0.2">
      <c r="A1181" s="20">
        <v>44809</v>
      </c>
      <c r="B1181" s="43">
        <v>143337926</v>
      </c>
      <c r="C1181" s="13">
        <v>5540246185278</v>
      </c>
      <c r="D1181" s="20">
        <v>44823</v>
      </c>
      <c r="E1181" s="21">
        <v>374</v>
      </c>
      <c r="F1181" s="14">
        <v>202209</v>
      </c>
      <c r="G1181" s="36" t="s">
        <v>1352</v>
      </c>
      <c r="H1181" s="14">
        <v>374</v>
      </c>
      <c r="I1181" s="14">
        <v>8022</v>
      </c>
      <c r="J1181" s="14">
        <v>8022</v>
      </c>
      <c r="K1181" s="37">
        <v>100</v>
      </c>
      <c r="L1181" s="59" t="s">
        <v>2551</v>
      </c>
      <c r="M1181" s="59" t="s">
        <v>2552</v>
      </c>
    </row>
    <row r="1182" spans="1:13" x14ac:dyDescent="0.2">
      <c r="A1182" s="20">
        <v>44810</v>
      </c>
      <c r="B1182" s="43">
        <v>143337929</v>
      </c>
      <c r="C1182" s="13">
        <v>5540246172978</v>
      </c>
      <c r="D1182" s="20">
        <v>44812</v>
      </c>
      <c r="E1182" s="21">
        <v>836</v>
      </c>
      <c r="F1182" s="14">
        <v>202209</v>
      </c>
      <c r="G1182" s="36" t="s">
        <v>1347</v>
      </c>
      <c r="H1182" s="14">
        <v>836</v>
      </c>
      <c r="I1182" s="14">
        <v>3203</v>
      </c>
      <c r="J1182" s="14">
        <v>3203</v>
      </c>
      <c r="K1182" s="37">
        <v>100</v>
      </c>
      <c r="L1182" s="59" t="s">
        <v>2551</v>
      </c>
      <c r="M1182" s="63" t="s">
        <v>2554</v>
      </c>
    </row>
    <row r="1183" spans="1:13" x14ac:dyDescent="0.2">
      <c r="A1183" s="20">
        <v>44810</v>
      </c>
      <c r="B1183" s="43">
        <v>143337929</v>
      </c>
      <c r="C1183" s="13">
        <v>5540246176699</v>
      </c>
      <c r="D1183" s="20">
        <v>44812</v>
      </c>
      <c r="E1183" s="21">
        <v>2088</v>
      </c>
      <c r="F1183" s="14">
        <v>202209</v>
      </c>
      <c r="G1183" s="36" t="s">
        <v>1348</v>
      </c>
      <c r="H1183" s="14">
        <v>2088</v>
      </c>
      <c r="I1183" s="14">
        <v>3203</v>
      </c>
      <c r="J1183" s="14">
        <v>3203</v>
      </c>
      <c r="K1183" s="37">
        <v>100</v>
      </c>
      <c r="L1183" s="59" t="s">
        <v>2551</v>
      </c>
      <c r="M1183" s="63" t="s">
        <v>2554</v>
      </c>
    </row>
    <row r="1184" spans="1:13" x14ac:dyDescent="0.2">
      <c r="A1184" s="17">
        <v>44810</v>
      </c>
      <c r="B1184" s="43">
        <v>143337929</v>
      </c>
      <c r="C1184" s="13">
        <v>5540246188175</v>
      </c>
      <c r="D1184" s="17">
        <v>44812</v>
      </c>
      <c r="E1184" s="18">
        <v>279</v>
      </c>
      <c r="F1184" s="14">
        <v>202209</v>
      </c>
      <c r="G1184" s="36" t="s">
        <v>1349</v>
      </c>
      <c r="H1184" s="14">
        <v>279</v>
      </c>
      <c r="I1184" s="14">
        <v>3203</v>
      </c>
      <c r="J1184" s="14">
        <v>3203</v>
      </c>
      <c r="K1184" s="37">
        <v>100</v>
      </c>
      <c r="L1184" s="59" t="s">
        <v>2551</v>
      </c>
      <c r="M1184" s="59" t="s">
        <v>2552</v>
      </c>
    </row>
    <row r="1185" spans="1:13" x14ac:dyDescent="0.2">
      <c r="A1185" s="17">
        <v>44810</v>
      </c>
      <c r="B1185" s="43">
        <v>143337931</v>
      </c>
      <c r="C1185" s="13">
        <v>5540246176295</v>
      </c>
      <c r="D1185" s="17">
        <v>44812</v>
      </c>
      <c r="E1185" s="18">
        <v>5940</v>
      </c>
      <c r="F1185" s="14">
        <v>202209</v>
      </c>
      <c r="G1185" s="36" t="s">
        <v>1346</v>
      </c>
      <c r="H1185" s="14">
        <v>5940</v>
      </c>
      <c r="I1185" s="14">
        <v>5940</v>
      </c>
      <c r="J1185" s="14">
        <v>5940</v>
      </c>
      <c r="K1185" s="37">
        <v>100</v>
      </c>
      <c r="L1185" s="59" t="s">
        <v>2551</v>
      </c>
      <c r="M1185" s="59" t="s">
        <v>2552</v>
      </c>
    </row>
    <row r="1186" spans="1:13" x14ac:dyDescent="0.2">
      <c r="A1186" s="17">
        <v>44811</v>
      </c>
      <c r="B1186" s="43">
        <v>143337954</v>
      </c>
      <c r="C1186" s="13">
        <v>5540246176699</v>
      </c>
      <c r="D1186" s="17">
        <v>44815</v>
      </c>
      <c r="E1186" s="18">
        <v>2088</v>
      </c>
      <c r="F1186" s="14">
        <v>202209</v>
      </c>
      <c r="G1186" s="36" t="s">
        <v>1344</v>
      </c>
      <c r="H1186" s="14">
        <v>2088</v>
      </c>
      <c r="I1186" s="14">
        <v>2320</v>
      </c>
      <c r="J1186" s="14">
        <v>2320</v>
      </c>
      <c r="K1186" s="37">
        <v>100</v>
      </c>
      <c r="L1186" s="59" t="s">
        <v>2551</v>
      </c>
      <c r="M1186" s="63" t="s">
        <v>2554</v>
      </c>
    </row>
    <row r="1187" spans="1:13" x14ac:dyDescent="0.2">
      <c r="A1187" s="20">
        <v>44811</v>
      </c>
      <c r="B1187" s="43">
        <v>143337954</v>
      </c>
      <c r="C1187" s="13">
        <v>5540246188175</v>
      </c>
      <c r="D1187" s="20">
        <v>44815</v>
      </c>
      <c r="E1187" s="21">
        <v>232</v>
      </c>
      <c r="F1187" s="14">
        <v>202209</v>
      </c>
      <c r="G1187" s="36" t="s">
        <v>1345</v>
      </c>
      <c r="H1187" s="14">
        <v>232</v>
      </c>
      <c r="I1187" s="14">
        <v>2320</v>
      </c>
      <c r="J1187" s="14">
        <v>2320</v>
      </c>
      <c r="K1187" s="37">
        <v>100</v>
      </c>
      <c r="L1187" s="59" t="s">
        <v>2551</v>
      </c>
      <c r="M1187" s="59" t="s">
        <v>2552</v>
      </c>
    </row>
    <row r="1188" spans="1:13" x14ac:dyDescent="0.2">
      <c r="A1188" s="17">
        <v>44811</v>
      </c>
      <c r="B1188" s="43">
        <v>143337955</v>
      </c>
      <c r="C1188" s="13">
        <v>5540246171933</v>
      </c>
      <c r="D1188" s="17">
        <v>44815</v>
      </c>
      <c r="E1188" s="18">
        <v>557</v>
      </c>
      <c r="F1188" s="14">
        <v>202209</v>
      </c>
      <c r="G1188" s="36" t="s">
        <v>1341</v>
      </c>
      <c r="H1188" s="14">
        <v>557</v>
      </c>
      <c r="I1188" s="14">
        <v>9467</v>
      </c>
      <c r="J1188" s="14">
        <v>9467</v>
      </c>
      <c r="K1188" s="37">
        <v>100</v>
      </c>
      <c r="L1188" s="59" t="s">
        <v>2551</v>
      </c>
      <c r="M1188" s="63" t="s">
        <v>2554</v>
      </c>
    </row>
    <row r="1189" spans="1:13" x14ac:dyDescent="0.2">
      <c r="A1189" s="17">
        <v>44811</v>
      </c>
      <c r="B1189" s="43">
        <v>143337955</v>
      </c>
      <c r="C1189" s="13">
        <v>5540246176295</v>
      </c>
      <c r="D1189" s="17">
        <v>44815</v>
      </c>
      <c r="E1189" s="18">
        <v>4455</v>
      </c>
      <c r="F1189" s="14">
        <v>202209</v>
      </c>
      <c r="G1189" s="36" t="s">
        <v>1342</v>
      </c>
      <c r="H1189" s="14">
        <v>4455</v>
      </c>
      <c r="I1189" s="14">
        <v>9467</v>
      </c>
      <c r="J1189" s="14">
        <v>9467</v>
      </c>
      <c r="K1189" s="37">
        <v>100</v>
      </c>
      <c r="L1189" s="59" t="s">
        <v>2551</v>
      </c>
      <c r="M1189" s="63" t="s">
        <v>2554</v>
      </c>
    </row>
    <row r="1190" spans="1:13" x14ac:dyDescent="0.2">
      <c r="A1190" s="17">
        <v>44811</v>
      </c>
      <c r="B1190" s="43">
        <v>143337955</v>
      </c>
      <c r="C1190" s="13">
        <v>5540246187987</v>
      </c>
      <c r="D1190" s="17">
        <v>44815</v>
      </c>
      <c r="E1190" s="18">
        <v>4455</v>
      </c>
      <c r="F1190" s="14">
        <v>202209</v>
      </c>
      <c r="G1190" s="36" t="s">
        <v>1343</v>
      </c>
      <c r="H1190" s="14">
        <v>4455</v>
      </c>
      <c r="I1190" s="14">
        <v>9467</v>
      </c>
      <c r="J1190" s="14">
        <v>9467</v>
      </c>
      <c r="K1190" s="37">
        <v>100</v>
      </c>
      <c r="L1190" s="59" t="s">
        <v>2551</v>
      </c>
      <c r="M1190" s="59" t="s">
        <v>2552</v>
      </c>
    </row>
    <row r="1191" spans="1:13" x14ac:dyDescent="0.2">
      <c r="A1191" s="17">
        <v>44811</v>
      </c>
      <c r="B1191" s="43">
        <v>143337959</v>
      </c>
      <c r="C1191" s="13">
        <v>5540246188224</v>
      </c>
      <c r="D1191" s="17">
        <v>44824</v>
      </c>
      <c r="E1191" s="18">
        <v>1207</v>
      </c>
      <c r="F1191" s="14">
        <v>202209</v>
      </c>
      <c r="G1191" s="36" t="s">
        <v>1340</v>
      </c>
      <c r="H1191" s="14">
        <v>1207</v>
      </c>
      <c r="I1191" s="14">
        <v>1207</v>
      </c>
      <c r="J1191" s="14">
        <v>1207</v>
      </c>
      <c r="K1191" s="37">
        <v>100</v>
      </c>
      <c r="L1191" s="59" t="s">
        <v>2551</v>
      </c>
      <c r="M1191" s="59" t="s">
        <v>2552</v>
      </c>
    </row>
    <row r="1192" spans="1:13" x14ac:dyDescent="0.2">
      <c r="A1192" s="20">
        <v>44811</v>
      </c>
      <c r="B1192" s="43">
        <v>143337964</v>
      </c>
      <c r="C1192" s="13">
        <v>5540246183844</v>
      </c>
      <c r="D1192" s="20">
        <v>44824</v>
      </c>
      <c r="E1192" s="21">
        <v>47</v>
      </c>
      <c r="F1192" s="14">
        <v>202209</v>
      </c>
      <c r="G1192" s="36" t="s">
        <v>1338</v>
      </c>
      <c r="H1192" s="14">
        <v>47</v>
      </c>
      <c r="I1192" s="14">
        <v>28556</v>
      </c>
      <c r="J1192" s="14">
        <v>28556</v>
      </c>
      <c r="K1192" s="37">
        <v>100</v>
      </c>
      <c r="L1192" s="59" t="s">
        <v>2551</v>
      </c>
      <c r="M1192" s="63" t="s">
        <v>2554</v>
      </c>
    </row>
    <row r="1193" spans="1:13" x14ac:dyDescent="0.2">
      <c r="A1193" s="17">
        <v>44811</v>
      </c>
      <c r="B1193" s="43">
        <v>143337964</v>
      </c>
      <c r="C1193" s="13">
        <v>5540246194467</v>
      </c>
      <c r="D1193" s="17">
        <v>44824</v>
      </c>
      <c r="E1193" s="18">
        <v>28509</v>
      </c>
      <c r="F1193" s="14">
        <v>202209</v>
      </c>
      <c r="G1193" s="36" t="s">
        <v>1339</v>
      </c>
      <c r="H1193" s="14">
        <v>28509</v>
      </c>
      <c r="I1193" s="14">
        <v>28556</v>
      </c>
      <c r="J1193" s="14">
        <v>28556</v>
      </c>
      <c r="K1193" s="37">
        <v>100</v>
      </c>
      <c r="L1193" s="59" t="s">
        <v>2551</v>
      </c>
      <c r="M1193" s="59" t="s">
        <v>2552</v>
      </c>
    </row>
    <row r="1194" spans="1:13" x14ac:dyDescent="0.2">
      <c r="A1194" s="17">
        <v>44812</v>
      </c>
      <c r="B1194" s="43">
        <v>143337991</v>
      </c>
      <c r="C1194" s="13">
        <v>5540246171933</v>
      </c>
      <c r="D1194" s="17">
        <v>44816</v>
      </c>
      <c r="E1194" s="18">
        <v>557</v>
      </c>
      <c r="F1194" s="14">
        <v>202209</v>
      </c>
      <c r="G1194" s="36" t="s">
        <v>1337</v>
      </c>
      <c r="H1194" s="14">
        <v>557</v>
      </c>
      <c r="I1194" s="14">
        <v>557</v>
      </c>
      <c r="J1194" s="14">
        <v>557</v>
      </c>
      <c r="K1194" s="37">
        <v>100</v>
      </c>
      <c r="L1194" s="59" t="s">
        <v>2551</v>
      </c>
      <c r="M1194" s="59" t="s">
        <v>2552</v>
      </c>
    </row>
    <row r="1195" spans="1:13" x14ac:dyDescent="0.2">
      <c r="A1195" s="17">
        <v>44812</v>
      </c>
      <c r="B1195" s="43">
        <v>143337995</v>
      </c>
      <c r="C1195" s="13">
        <v>5540246183130</v>
      </c>
      <c r="D1195" s="17">
        <v>44816</v>
      </c>
      <c r="E1195" s="18">
        <v>1128</v>
      </c>
      <c r="F1195" s="14">
        <v>202209</v>
      </c>
      <c r="G1195" s="36" t="s">
        <v>1336</v>
      </c>
      <c r="H1195" s="14">
        <v>1128</v>
      </c>
      <c r="I1195" s="14">
        <v>1128</v>
      </c>
      <c r="J1195" s="14">
        <v>1128</v>
      </c>
      <c r="K1195" s="37">
        <v>100</v>
      </c>
      <c r="L1195" s="59" t="s">
        <v>2551</v>
      </c>
      <c r="M1195" s="59" t="s">
        <v>2552</v>
      </c>
    </row>
    <row r="1196" spans="1:13" x14ac:dyDescent="0.2">
      <c r="A1196" s="20">
        <v>44812</v>
      </c>
      <c r="B1196" s="43">
        <v>143337996</v>
      </c>
      <c r="C1196" s="13">
        <v>5540246185429</v>
      </c>
      <c r="D1196" s="20">
        <v>44817</v>
      </c>
      <c r="E1196" s="21">
        <v>168</v>
      </c>
      <c r="F1196" s="14">
        <v>202209</v>
      </c>
      <c r="G1196" s="36" t="s">
        <v>1334</v>
      </c>
      <c r="H1196" s="14">
        <v>168</v>
      </c>
      <c r="I1196" s="14">
        <v>308</v>
      </c>
      <c r="J1196" s="14">
        <v>308</v>
      </c>
      <c r="K1196" s="37">
        <v>100</v>
      </c>
      <c r="L1196" s="59" t="s">
        <v>2551</v>
      </c>
      <c r="M1196" s="63" t="s">
        <v>2554</v>
      </c>
    </row>
    <row r="1197" spans="1:13" x14ac:dyDescent="0.2">
      <c r="A1197" s="17">
        <v>44812</v>
      </c>
      <c r="B1197" s="43">
        <v>143337996</v>
      </c>
      <c r="C1197" s="13">
        <v>5540246186325</v>
      </c>
      <c r="D1197" s="17">
        <v>44817</v>
      </c>
      <c r="E1197" s="18">
        <v>140</v>
      </c>
      <c r="F1197" s="14">
        <v>202209</v>
      </c>
      <c r="G1197" s="36" t="s">
        <v>1335</v>
      </c>
      <c r="H1197" s="14">
        <v>140</v>
      </c>
      <c r="I1197" s="14">
        <v>308</v>
      </c>
      <c r="J1197" s="14">
        <v>308</v>
      </c>
      <c r="K1197" s="37">
        <v>100</v>
      </c>
      <c r="L1197" s="59" t="s">
        <v>2551</v>
      </c>
      <c r="M1197" s="59" t="s">
        <v>2552</v>
      </c>
    </row>
    <row r="1198" spans="1:13" x14ac:dyDescent="0.2">
      <c r="A1198" s="20">
        <v>44812</v>
      </c>
      <c r="B1198" s="43">
        <v>143337997</v>
      </c>
      <c r="C1198" s="13">
        <v>5540246174095</v>
      </c>
      <c r="D1198" s="20">
        <v>44819</v>
      </c>
      <c r="E1198" s="21">
        <v>70</v>
      </c>
      <c r="F1198" s="14">
        <v>202209</v>
      </c>
      <c r="G1198" s="36" t="s">
        <v>1332</v>
      </c>
      <c r="H1198" s="14">
        <v>70</v>
      </c>
      <c r="I1198" s="14">
        <v>488</v>
      </c>
      <c r="J1198" s="14">
        <v>488</v>
      </c>
      <c r="K1198" s="37">
        <v>100</v>
      </c>
      <c r="L1198" s="59" t="s">
        <v>2551</v>
      </c>
      <c r="M1198" s="63" t="s">
        <v>2554</v>
      </c>
    </row>
    <row r="1199" spans="1:13" x14ac:dyDescent="0.2">
      <c r="A1199" s="17">
        <v>44812</v>
      </c>
      <c r="B1199" s="43">
        <v>143337997</v>
      </c>
      <c r="C1199" s="13">
        <v>5540246175049</v>
      </c>
      <c r="D1199" s="17">
        <v>44819</v>
      </c>
      <c r="E1199" s="18">
        <v>418</v>
      </c>
      <c r="F1199" s="14">
        <v>202209</v>
      </c>
      <c r="G1199" s="36" t="s">
        <v>1333</v>
      </c>
      <c r="H1199" s="14">
        <v>418</v>
      </c>
      <c r="I1199" s="14">
        <v>488</v>
      </c>
      <c r="J1199" s="14">
        <v>488</v>
      </c>
      <c r="K1199" s="37">
        <v>100</v>
      </c>
      <c r="L1199" s="59" t="s">
        <v>2551</v>
      </c>
      <c r="M1199" s="59" t="s">
        <v>2552</v>
      </c>
    </row>
    <row r="1200" spans="1:13" x14ac:dyDescent="0.2">
      <c r="A1200" s="17">
        <v>44812</v>
      </c>
      <c r="B1200" s="43">
        <v>143338003</v>
      </c>
      <c r="C1200" s="13">
        <v>5540246173906</v>
      </c>
      <c r="D1200" s="17">
        <v>44823</v>
      </c>
      <c r="E1200" s="18">
        <v>817</v>
      </c>
      <c r="F1200" s="14">
        <v>202209</v>
      </c>
      <c r="G1200" s="36" t="s">
        <v>1330</v>
      </c>
      <c r="H1200" s="14">
        <v>817</v>
      </c>
      <c r="I1200" s="14">
        <v>4381</v>
      </c>
      <c r="J1200" s="14">
        <v>4381</v>
      </c>
      <c r="K1200" s="37">
        <v>100</v>
      </c>
      <c r="L1200" s="59" t="s">
        <v>2551</v>
      </c>
      <c r="M1200" s="63" t="s">
        <v>2554</v>
      </c>
    </row>
    <row r="1201" spans="1:13" x14ac:dyDescent="0.2">
      <c r="A1201" s="20">
        <v>44812</v>
      </c>
      <c r="B1201" s="43">
        <v>143338003</v>
      </c>
      <c r="C1201" s="13">
        <v>5540246181016</v>
      </c>
      <c r="D1201" s="20">
        <v>44823</v>
      </c>
      <c r="E1201" s="21">
        <v>3564</v>
      </c>
      <c r="F1201" s="14">
        <v>202209</v>
      </c>
      <c r="G1201" s="36" t="s">
        <v>1331</v>
      </c>
      <c r="H1201" s="14">
        <v>3564</v>
      </c>
      <c r="I1201" s="14">
        <v>4381</v>
      </c>
      <c r="J1201" s="14">
        <v>4381</v>
      </c>
      <c r="K1201" s="37">
        <v>100</v>
      </c>
      <c r="L1201" s="59" t="s">
        <v>2551</v>
      </c>
      <c r="M1201" s="59" t="s">
        <v>2552</v>
      </c>
    </row>
    <row r="1202" spans="1:13" x14ac:dyDescent="0.2">
      <c r="A1202" s="17">
        <v>44815</v>
      </c>
      <c r="B1202" s="43">
        <v>143348010</v>
      </c>
      <c r="C1202" s="13">
        <v>5540246171933</v>
      </c>
      <c r="D1202" s="17">
        <v>44817</v>
      </c>
      <c r="E1202" s="18">
        <v>1114</v>
      </c>
      <c r="F1202" s="14">
        <v>202209</v>
      </c>
      <c r="G1202" s="36" t="s">
        <v>1325</v>
      </c>
      <c r="H1202" s="14">
        <v>1114</v>
      </c>
      <c r="I1202" s="14">
        <v>12994</v>
      </c>
      <c r="J1202" s="14">
        <v>12289</v>
      </c>
      <c r="K1202" s="37">
        <v>94.574418962598116</v>
      </c>
      <c r="L1202" s="59" t="s">
        <v>2551</v>
      </c>
      <c r="M1202" s="63" t="s">
        <v>2554</v>
      </c>
    </row>
    <row r="1203" spans="1:13" x14ac:dyDescent="0.2">
      <c r="A1203" s="20">
        <v>44815</v>
      </c>
      <c r="B1203" s="43">
        <v>143348010</v>
      </c>
      <c r="C1203" s="13">
        <v>5540246176294</v>
      </c>
      <c r="D1203" s="20">
        <v>44817</v>
      </c>
      <c r="E1203" s="21">
        <v>743</v>
      </c>
      <c r="F1203" s="14">
        <v>202209</v>
      </c>
      <c r="G1203" s="36" t="s">
        <v>1326</v>
      </c>
      <c r="H1203" s="14">
        <v>38</v>
      </c>
      <c r="I1203" s="14">
        <v>12994</v>
      </c>
      <c r="J1203" s="14">
        <v>12289</v>
      </c>
      <c r="K1203" s="37">
        <v>94.574418962598116</v>
      </c>
      <c r="L1203" s="59" t="s">
        <v>2551</v>
      </c>
      <c r="M1203" s="63" t="s">
        <v>2554</v>
      </c>
    </row>
    <row r="1204" spans="1:13" x14ac:dyDescent="0.2">
      <c r="A1204" s="17">
        <v>44815</v>
      </c>
      <c r="B1204" s="43">
        <v>143348010</v>
      </c>
      <c r="C1204" s="13">
        <v>5540246176295</v>
      </c>
      <c r="D1204" s="17">
        <v>44817</v>
      </c>
      <c r="E1204" s="18">
        <v>7424</v>
      </c>
      <c r="F1204" s="14">
        <v>202209</v>
      </c>
      <c r="G1204" s="36" t="s">
        <v>1327</v>
      </c>
      <c r="H1204" s="14">
        <v>7424</v>
      </c>
      <c r="I1204" s="14">
        <v>12994</v>
      </c>
      <c r="J1204" s="14">
        <v>12289</v>
      </c>
      <c r="K1204" s="37">
        <v>94.574418962598116</v>
      </c>
      <c r="L1204" s="59" t="s">
        <v>2551</v>
      </c>
      <c r="M1204" s="63" t="s">
        <v>2554</v>
      </c>
    </row>
    <row r="1205" spans="1:13" x14ac:dyDescent="0.2">
      <c r="A1205" s="20">
        <v>44815</v>
      </c>
      <c r="B1205" s="43">
        <v>143348010</v>
      </c>
      <c r="C1205" s="13">
        <v>5540246187987</v>
      </c>
      <c r="D1205" s="20">
        <v>44817</v>
      </c>
      <c r="E1205" s="21">
        <v>2228</v>
      </c>
      <c r="F1205" s="14">
        <v>202209</v>
      </c>
      <c r="G1205" s="36" t="s">
        <v>1328</v>
      </c>
      <c r="H1205" s="14">
        <v>2228</v>
      </c>
      <c r="I1205" s="14">
        <v>12994</v>
      </c>
      <c r="J1205" s="14">
        <v>12289</v>
      </c>
      <c r="K1205" s="37">
        <v>94.574418962598116</v>
      </c>
      <c r="L1205" s="59" t="s">
        <v>2551</v>
      </c>
      <c r="M1205" s="63" t="s">
        <v>2554</v>
      </c>
    </row>
    <row r="1206" spans="1:13" x14ac:dyDescent="0.2">
      <c r="A1206" s="17">
        <v>44815</v>
      </c>
      <c r="B1206" s="43">
        <v>143348010</v>
      </c>
      <c r="C1206" s="13">
        <v>5540246188200</v>
      </c>
      <c r="D1206" s="17">
        <v>44817</v>
      </c>
      <c r="E1206" s="18">
        <v>1485</v>
      </c>
      <c r="F1206" s="14">
        <v>202209</v>
      </c>
      <c r="G1206" s="36" t="s">
        <v>1329</v>
      </c>
      <c r="H1206" s="14">
        <v>1485</v>
      </c>
      <c r="I1206" s="14">
        <v>12994</v>
      </c>
      <c r="J1206" s="14">
        <v>12289</v>
      </c>
      <c r="K1206" s="37">
        <v>94.574418962598116</v>
      </c>
      <c r="L1206" s="59" t="s">
        <v>2551</v>
      </c>
      <c r="M1206" s="59" t="s">
        <v>2552</v>
      </c>
    </row>
    <row r="1207" spans="1:13" x14ac:dyDescent="0.2">
      <c r="A1207" s="20">
        <v>44815</v>
      </c>
      <c r="B1207" s="43">
        <v>143348014</v>
      </c>
      <c r="C1207" s="13">
        <v>5540246177376</v>
      </c>
      <c r="D1207" s="20">
        <v>44832</v>
      </c>
      <c r="E1207" s="21">
        <v>1420</v>
      </c>
      <c r="F1207" s="14">
        <v>202209</v>
      </c>
      <c r="G1207" s="36" t="s">
        <v>1324</v>
      </c>
      <c r="H1207" s="14">
        <v>1420</v>
      </c>
      <c r="I1207" s="14">
        <v>1420</v>
      </c>
      <c r="J1207" s="14">
        <v>1420</v>
      </c>
      <c r="K1207" s="37">
        <v>100</v>
      </c>
      <c r="L1207" s="59" t="s">
        <v>2551</v>
      </c>
      <c r="M1207" s="59" t="s">
        <v>2552</v>
      </c>
    </row>
    <row r="1208" spans="1:13" x14ac:dyDescent="0.2">
      <c r="A1208" s="17">
        <v>44815</v>
      </c>
      <c r="B1208" s="43">
        <v>143348022</v>
      </c>
      <c r="C1208" s="13">
        <v>5540246194632</v>
      </c>
      <c r="D1208" s="17">
        <v>44823</v>
      </c>
      <c r="E1208" s="18">
        <v>2172</v>
      </c>
      <c r="F1208" s="14">
        <v>202209</v>
      </c>
      <c r="G1208" s="36" t="s">
        <v>1323</v>
      </c>
      <c r="H1208" s="14">
        <v>2172</v>
      </c>
      <c r="I1208" s="14">
        <v>2172</v>
      </c>
      <c r="J1208" s="14">
        <v>2172</v>
      </c>
      <c r="K1208" s="37">
        <v>100</v>
      </c>
      <c r="L1208" s="59" t="s">
        <v>2551</v>
      </c>
      <c r="M1208" s="59" t="s">
        <v>2552</v>
      </c>
    </row>
    <row r="1209" spans="1:13" x14ac:dyDescent="0.2">
      <c r="A1209" s="20">
        <v>44815</v>
      </c>
      <c r="B1209" s="43">
        <v>143348023</v>
      </c>
      <c r="C1209" s="13">
        <v>5540246184036</v>
      </c>
      <c r="D1209" s="20">
        <v>44824</v>
      </c>
      <c r="E1209" s="21">
        <v>130</v>
      </c>
      <c r="F1209" s="14">
        <v>202209</v>
      </c>
      <c r="G1209" s="36" t="s">
        <v>1321</v>
      </c>
      <c r="H1209" s="14">
        <v>130</v>
      </c>
      <c r="I1209" s="14">
        <v>279</v>
      </c>
      <c r="J1209" s="14">
        <v>279</v>
      </c>
      <c r="K1209" s="37">
        <v>100</v>
      </c>
      <c r="L1209" s="59" t="s">
        <v>2551</v>
      </c>
      <c r="M1209" s="63" t="s">
        <v>2554</v>
      </c>
    </row>
    <row r="1210" spans="1:13" x14ac:dyDescent="0.2">
      <c r="A1210" s="17">
        <v>44815</v>
      </c>
      <c r="B1210" s="43">
        <v>143348023</v>
      </c>
      <c r="C1210" s="13">
        <v>5540246191596</v>
      </c>
      <c r="D1210" s="17">
        <v>44824</v>
      </c>
      <c r="E1210" s="18">
        <v>149</v>
      </c>
      <c r="F1210" s="14">
        <v>202209</v>
      </c>
      <c r="G1210" s="36" t="s">
        <v>1322</v>
      </c>
      <c r="H1210" s="14">
        <v>149</v>
      </c>
      <c r="I1210" s="14">
        <v>279</v>
      </c>
      <c r="J1210" s="14">
        <v>279</v>
      </c>
      <c r="K1210" s="37">
        <v>100</v>
      </c>
      <c r="L1210" s="59" t="s">
        <v>2551</v>
      </c>
      <c r="M1210" s="59" t="s">
        <v>2552</v>
      </c>
    </row>
    <row r="1211" spans="1:13" x14ac:dyDescent="0.2">
      <c r="A1211" s="20">
        <v>44815</v>
      </c>
      <c r="B1211" s="43">
        <v>143348031</v>
      </c>
      <c r="C1211" s="13">
        <v>5540246171759</v>
      </c>
      <c r="D1211" s="20">
        <v>44822</v>
      </c>
      <c r="E1211" s="21">
        <v>2506</v>
      </c>
      <c r="F1211" s="14">
        <v>202209</v>
      </c>
      <c r="G1211" s="36" t="s">
        <v>1318</v>
      </c>
      <c r="H1211" s="14">
        <v>2274</v>
      </c>
      <c r="I1211" s="14">
        <v>34522</v>
      </c>
      <c r="J1211" s="14">
        <v>34290</v>
      </c>
      <c r="K1211" s="37">
        <v>99.327964776084826</v>
      </c>
      <c r="L1211" s="59" t="s">
        <v>2551</v>
      </c>
      <c r="M1211" s="63" t="s">
        <v>2554</v>
      </c>
    </row>
    <row r="1212" spans="1:13" x14ac:dyDescent="0.2">
      <c r="A1212" s="17">
        <v>44815</v>
      </c>
      <c r="B1212" s="43">
        <v>143348031</v>
      </c>
      <c r="C1212" s="13">
        <v>5540246177133</v>
      </c>
      <c r="D1212" s="17">
        <v>44822</v>
      </c>
      <c r="E1212" s="18">
        <v>5568</v>
      </c>
      <c r="F1212" s="14">
        <v>202209</v>
      </c>
      <c r="G1212" s="36" t="s">
        <v>1319</v>
      </c>
      <c r="H1212" s="14">
        <v>5568</v>
      </c>
      <c r="I1212" s="14">
        <v>34522</v>
      </c>
      <c r="J1212" s="14">
        <v>34290</v>
      </c>
      <c r="K1212" s="37">
        <v>99.327964776084826</v>
      </c>
      <c r="L1212" s="59" t="s">
        <v>2551</v>
      </c>
      <c r="M1212" s="63" t="s">
        <v>2554</v>
      </c>
    </row>
    <row r="1213" spans="1:13" x14ac:dyDescent="0.2">
      <c r="A1213" s="20">
        <v>44815</v>
      </c>
      <c r="B1213" s="43">
        <v>143348031</v>
      </c>
      <c r="C1213" s="13">
        <v>5540246192148</v>
      </c>
      <c r="D1213" s="20">
        <v>44822</v>
      </c>
      <c r="E1213" s="21">
        <v>26448</v>
      </c>
      <c r="F1213" s="14">
        <v>202209</v>
      </c>
      <c r="G1213" s="36" t="s">
        <v>1320</v>
      </c>
      <c r="H1213" s="14">
        <v>26448</v>
      </c>
      <c r="I1213" s="14">
        <v>34522</v>
      </c>
      <c r="J1213" s="14">
        <v>34290</v>
      </c>
      <c r="K1213" s="37">
        <v>99.327964776084826</v>
      </c>
      <c r="L1213" s="59" t="s">
        <v>2551</v>
      </c>
      <c r="M1213" s="59" t="s">
        <v>2552</v>
      </c>
    </row>
    <row r="1214" spans="1:13" x14ac:dyDescent="0.2">
      <c r="A1214" s="20">
        <v>44815</v>
      </c>
      <c r="B1214" s="43">
        <v>143348032</v>
      </c>
      <c r="C1214" s="13">
        <v>5540246183587</v>
      </c>
      <c r="D1214" s="20">
        <v>44825</v>
      </c>
      <c r="E1214" s="21">
        <v>502</v>
      </c>
      <c r="F1214" s="14">
        <v>202209</v>
      </c>
      <c r="G1214" s="36" t="s">
        <v>1317</v>
      </c>
      <c r="H1214" s="14">
        <v>502</v>
      </c>
      <c r="I1214" s="14">
        <v>502</v>
      </c>
      <c r="J1214" s="14">
        <v>502</v>
      </c>
      <c r="K1214" s="37">
        <v>100</v>
      </c>
      <c r="L1214" s="59" t="s">
        <v>2551</v>
      </c>
      <c r="M1214" s="59" t="s">
        <v>2552</v>
      </c>
    </row>
    <row r="1215" spans="1:13" x14ac:dyDescent="0.2">
      <c r="A1215" s="17">
        <v>44815</v>
      </c>
      <c r="B1215" s="43">
        <v>143348037</v>
      </c>
      <c r="C1215" s="13">
        <v>5540246170256</v>
      </c>
      <c r="D1215" s="17">
        <v>44824</v>
      </c>
      <c r="E1215" s="18">
        <v>2822</v>
      </c>
      <c r="F1215" s="14">
        <v>202209</v>
      </c>
      <c r="G1215" s="36" t="s">
        <v>1315</v>
      </c>
      <c r="H1215" s="14">
        <v>2822</v>
      </c>
      <c r="I1215" s="14">
        <v>3602</v>
      </c>
      <c r="J1215" s="14">
        <v>3602</v>
      </c>
      <c r="K1215" s="37">
        <v>100</v>
      </c>
      <c r="L1215" s="59" t="s">
        <v>2551</v>
      </c>
      <c r="M1215" s="63" t="s">
        <v>2554</v>
      </c>
    </row>
    <row r="1216" spans="1:13" x14ac:dyDescent="0.2">
      <c r="A1216" s="20">
        <v>44815</v>
      </c>
      <c r="B1216" s="43">
        <v>143348037</v>
      </c>
      <c r="C1216" s="13">
        <v>5540246171888</v>
      </c>
      <c r="D1216" s="20">
        <v>44824</v>
      </c>
      <c r="E1216" s="21">
        <v>780</v>
      </c>
      <c r="F1216" s="14">
        <v>202209</v>
      </c>
      <c r="G1216" s="36" t="s">
        <v>1316</v>
      </c>
      <c r="H1216" s="14">
        <v>780</v>
      </c>
      <c r="I1216" s="14">
        <v>3602</v>
      </c>
      <c r="J1216" s="14">
        <v>3602</v>
      </c>
      <c r="K1216" s="37">
        <v>100</v>
      </c>
      <c r="L1216" s="59" t="s">
        <v>2551</v>
      </c>
      <c r="M1216" s="59" t="s">
        <v>2552</v>
      </c>
    </row>
    <row r="1217" spans="1:13" x14ac:dyDescent="0.2">
      <c r="A1217" s="17">
        <v>44815</v>
      </c>
      <c r="B1217" s="43">
        <v>143348038</v>
      </c>
      <c r="C1217" s="13">
        <v>5540246193316</v>
      </c>
      <c r="D1217" s="17">
        <v>44824</v>
      </c>
      <c r="E1217" s="18">
        <v>335</v>
      </c>
      <c r="F1217" s="14">
        <v>202209</v>
      </c>
      <c r="G1217" s="36" t="s">
        <v>1314</v>
      </c>
      <c r="H1217" s="14">
        <v>335</v>
      </c>
      <c r="I1217" s="14">
        <v>335</v>
      </c>
      <c r="J1217" s="14">
        <v>335</v>
      </c>
      <c r="K1217" s="37">
        <v>100</v>
      </c>
      <c r="L1217" s="59" t="s">
        <v>2551</v>
      </c>
      <c r="M1217" s="59" t="s">
        <v>2552</v>
      </c>
    </row>
    <row r="1218" spans="1:13" x14ac:dyDescent="0.2">
      <c r="A1218" s="20">
        <v>44815</v>
      </c>
      <c r="B1218" s="43">
        <v>143348039</v>
      </c>
      <c r="C1218" s="13">
        <v>5540246180522</v>
      </c>
      <c r="D1218" s="20">
        <v>44830</v>
      </c>
      <c r="E1218" s="21">
        <v>891</v>
      </c>
      <c r="F1218" s="14">
        <v>202209</v>
      </c>
      <c r="G1218" s="36" t="s">
        <v>1313</v>
      </c>
      <c r="H1218" s="14">
        <v>891</v>
      </c>
      <c r="I1218" s="14">
        <v>891</v>
      </c>
      <c r="J1218" s="14">
        <v>891</v>
      </c>
      <c r="K1218" s="37">
        <v>100</v>
      </c>
      <c r="L1218" s="59" t="s">
        <v>2551</v>
      </c>
      <c r="M1218" s="59" t="s">
        <v>2552</v>
      </c>
    </row>
    <row r="1219" spans="1:13" x14ac:dyDescent="0.2">
      <c r="A1219" s="17">
        <v>44816</v>
      </c>
      <c r="B1219" s="43">
        <v>143348065</v>
      </c>
      <c r="C1219" s="13">
        <v>5540246172978</v>
      </c>
      <c r="D1219" s="17">
        <v>44818</v>
      </c>
      <c r="E1219" s="18">
        <v>1671</v>
      </c>
      <c r="F1219" s="14">
        <v>202209</v>
      </c>
      <c r="G1219" s="36" t="s">
        <v>1310</v>
      </c>
      <c r="H1219" s="14">
        <v>1671</v>
      </c>
      <c r="I1219" s="14">
        <v>6079</v>
      </c>
      <c r="J1219" s="14">
        <v>6079</v>
      </c>
      <c r="K1219" s="37">
        <v>100</v>
      </c>
      <c r="L1219" s="59" t="s">
        <v>2551</v>
      </c>
      <c r="M1219" s="63" t="s">
        <v>2554</v>
      </c>
    </row>
    <row r="1220" spans="1:13" x14ac:dyDescent="0.2">
      <c r="A1220" s="17">
        <v>44816</v>
      </c>
      <c r="B1220" s="43">
        <v>143348065</v>
      </c>
      <c r="C1220" s="13">
        <v>5540246176699</v>
      </c>
      <c r="D1220" s="17">
        <v>44818</v>
      </c>
      <c r="E1220" s="18">
        <v>4176</v>
      </c>
      <c r="F1220" s="14">
        <v>202209</v>
      </c>
      <c r="G1220" s="36" t="s">
        <v>1311</v>
      </c>
      <c r="H1220" s="14">
        <v>4176</v>
      </c>
      <c r="I1220" s="14">
        <v>6079</v>
      </c>
      <c r="J1220" s="14">
        <v>6079</v>
      </c>
      <c r="K1220" s="37">
        <v>100</v>
      </c>
      <c r="L1220" s="59" t="s">
        <v>2551</v>
      </c>
      <c r="M1220" s="63" t="s">
        <v>2554</v>
      </c>
    </row>
    <row r="1221" spans="1:13" x14ac:dyDescent="0.2">
      <c r="A1221" s="20">
        <v>44816</v>
      </c>
      <c r="B1221" s="43">
        <v>143348065</v>
      </c>
      <c r="C1221" s="13">
        <v>5540246188175</v>
      </c>
      <c r="D1221" s="20">
        <v>44818</v>
      </c>
      <c r="E1221" s="21">
        <v>232</v>
      </c>
      <c r="F1221" s="14">
        <v>202209</v>
      </c>
      <c r="G1221" s="36" t="s">
        <v>1312</v>
      </c>
      <c r="H1221" s="14">
        <v>232</v>
      </c>
      <c r="I1221" s="14">
        <v>6079</v>
      </c>
      <c r="J1221" s="14">
        <v>6079</v>
      </c>
      <c r="K1221" s="37">
        <v>100</v>
      </c>
      <c r="L1221" s="59" t="s">
        <v>2551</v>
      </c>
      <c r="M1221" s="59" t="s">
        <v>2552</v>
      </c>
    </row>
    <row r="1222" spans="1:13" x14ac:dyDescent="0.2">
      <c r="A1222" s="17">
        <v>44816</v>
      </c>
      <c r="B1222" s="43">
        <v>143348067</v>
      </c>
      <c r="C1222" s="13">
        <v>5540246171933</v>
      </c>
      <c r="D1222" s="17">
        <v>44818</v>
      </c>
      <c r="E1222" s="18">
        <v>1114</v>
      </c>
      <c r="F1222" s="14">
        <v>202209</v>
      </c>
      <c r="G1222" s="36" t="s">
        <v>1307</v>
      </c>
      <c r="H1222" s="14">
        <v>1114</v>
      </c>
      <c r="I1222" s="14">
        <v>10766</v>
      </c>
      <c r="J1222" s="14">
        <v>8651</v>
      </c>
      <c r="K1222" s="37">
        <v>80.354820731933856</v>
      </c>
      <c r="L1222" s="59" t="s">
        <v>2551</v>
      </c>
      <c r="M1222" s="63" t="s">
        <v>2554</v>
      </c>
    </row>
    <row r="1223" spans="1:13" x14ac:dyDescent="0.2">
      <c r="A1223" s="17">
        <v>44816</v>
      </c>
      <c r="B1223" s="43">
        <v>143348067</v>
      </c>
      <c r="C1223" s="13">
        <v>5540246176295</v>
      </c>
      <c r="D1223" s="17">
        <v>44818</v>
      </c>
      <c r="E1223" s="18">
        <v>7424</v>
      </c>
      <c r="F1223" s="14">
        <v>202209</v>
      </c>
      <c r="G1223" s="36" t="s">
        <v>1308</v>
      </c>
      <c r="H1223" s="14">
        <v>5309</v>
      </c>
      <c r="I1223" s="14">
        <v>10766</v>
      </c>
      <c r="J1223" s="14">
        <v>8651</v>
      </c>
      <c r="K1223" s="37">
        <v>80.354820731933856</v>
      </c>
      <c r="L1223" s="59" t="s">
        <v>2551</v>
      </c>
      <c r="M1223" s="63" t="s">
        <v>2554</v>
      </c>
    </row>
    <row r="1224" spans="1:13" x14ac:dyDescent="0.2">
      <c r="A1224" s="17">
        <v>44816</v>
      </c>
      <c r="B1224" s="43">
        <v>143348067</v>
      </c>
      <c r="C1224" s="13">
        <v>5540246187987</v>
      </c>
      <c r="D1224" s="17">
        <v>44818</v>
      </c>
      <c r="E1224" s="18">
        <v>2228</v>
      </c>
      <c r="F1224" s="14">
        <v>202209</v>
      </c>
      <c r="G1224" s="36" t="s">
        <v>1309</v>
      </c>
      <c r="H1224" s="14">
        <v>2228</v>
      </c>
      <c r="I1224" s="14">
        <v>10766</v>
      </c>
      <c r="J1224" s="14">
        <v>8651</v>
      </c>
      <c r="K1224" s="37">
        <v>80.354820731933856</v>
      </c>
      <c r="L1224" s="59" t="s">
        <v>2551</v>
      </c>
      <c r="M1224" s="59" t="s">
        <v>2552</v>
      </c>
    </row>
    <row r="1225" spans="1:13" x14ac:dyDescent="0.2">
      <c r="A1225" s="17">
        <v>44816</v>
      </c>
      <c r="B1225" s="43">
        <v>143348080</v>
      </c>
      <c r="C1225" s="13">
        <v>5540246195539</v>
      </c>
      <c r="D1225" s="17">
        <v>44819</v>
      </c>
      <c r="E1225" s="18">
        <v>418</v>
      </c>
      <c r="F1225" s="14">
        <v>202209</v>
      </c>
      <c r="G1225" s="36" t="s">
        <v>1306</v>
      </c>
      <c r="H1225" s="14">
        <v>404</v>
      </c>
      <c r="I1225" s="14">
        <v>418</v>
      </c>
      <c r="J1225" s="14">
        <v>404</v>
      </c>
      <c r="K1225" s="37">
        <v>96.650717703349287</v>
      </c>
      <c r="L1225" s="59" t="s">
        <v>2551</v>
      </c>
      <c r="M1225" s="59" t="s">
        <v>2552</v>
      </c>
    </row>
    <row r="1226" spans="1:13" x14ac:dyDescent="0.2">
      <c r="A1226" s="20">
        <v>44817</v>
      </c>
      <c r="B1226" s="43">
        <v>143348104</v>
      </c>
      <c r="C1226" s="13">
        <v>5540246171933</v>
      </c>
      <c r="D1226" s="20">
        <v>44819</v>
      </c>
      <c r="E1226" s="21">
        <v>836</v>
      </c>
      <c r="F1226" s="14">
        <v>202209</v>
      </c>
      <c r="G1226" s="36" t="s">
        <v>1302</v>
      </c>
      <c r="H1226" s="14">
        <v>836</v>
      </c>
      <c r="I1226" s="14">
        <v>17912</v>
      </c>
      <c r="J1226" s="14">
        <v>17912</v>
      </c>
      <c r="K1226" s="37">
        <v>100</v>
      </c>
      <c r="L1226" s="59" t="s">
        <v>2551</v>
      </c>
      <c r="M1226" s="63" t="s">
        <v>2554</v>
      </c>
    </row>
    <row r="1227" spans="1:13" x14ac:dyDescent="0.2">
      <c r="A1227" s="17">
        <v>44817</v>
      </c>
      <c r="B1227" s="43">
        <v>143348104</v>
      </c>
      <c r="C1227" s="13">
        <v>5540246176295</v>
      </c>
      <c r="D1227" s="17">
        <v>44819</v>
      </c>
      <c r="E1227" s="18">
        <v>11136</v>
      </c>
      <c r="F1227" s="14">
        <v>202209</v>
      </c>
      <c r="G1227" s="36" t="s">
        <v>1303</v>
      </c>
      <c r="H1227" s="14">
        <v>11136</v>
      </c>
      <c r="I1227" s="14">
        <v>17912</v>
      </c>
      <c r="J1227" s="14">
        <v>17912</v>
      </c>
      <c r="K1227" s="37">
        <v>100</v>
      </c>
      <c r="L1227" s="59" t="s">
        <v>2551</v>
      </c>
      <c r="M1227" s="63" t="s">
        <v>2554</v>
      </c>
    </row>
    <row r="1228" spans="1:13" x14ac:dyDescent="0.2">
      <c r="A1228" s="20">
        <v>44817</v>
      </c>
      <c r="B1228" s="43">
        <v>143348104</v>
      </c>
      <c r="C1228" s="13">
        <v>5540246187987</v>
      </c>
      <c r="D1228" s="20">
        <v>44819</v>
      </c>
      <c r="E1228" s="21">
        <v>4455</v>
      </c>
      <c r="F1228" s="14">
        <v>202209</v>
      </c>
      <c r="G1228" s="36" t="s">
        <v>1304</v>
      </c>
      <c r="H1228" s="14">
        <v>4455</v>
      </c>
      <c r="I1228" s="14">
        <v>17912</v>
      </c>
      <c r="J1228" s="14">
        <v>17912</v>
      </c>
      <c r="K1228" s="37">
        <v>100</v>
      </c>
      <c r="L1228" s="59" t="s">
        <v>2551</v>
      </c>
      <c r="M1228" s="63" t="s">
        <v>2554</v>
      </c>
    </row>
    <row r="1229" spans="1:13" x14ac:dyDescent="0.2">
      <c r="A1229" s="17">
        <v>44817</v>
      </c>
      <c r="B1229" s="43">
        <v>143348104</v>
      </c>
      <c r="C1229" s="13">
        <v>5540246188200</v>
      </c>
      <c r="D1229" s="17">
        <v>44819</v>
      </c>
      <c r="E1229" s="18">
        <v>1485</v>
      </c>
      <c r="F1229" s="14">
        <v>202209</v>
      </c>
      <c r="G1229" s="36" t="s">
        <v>1305</v>
      </c>
      <c r="H1229" s="14">
        <v>1485</v>
      </c>
      <c r="I1229" s="14">
        <v>17912</v>
      </c>
      <c r="J1229" s="14">
        <v>17912</v>
      </c>
      <c r="K1229" s="37">
        <v>100</v>
      </c>
      <c r="L1229" s="59" t="s">
        <v>2551</v>
      </c>
      <c r="M1229" s="59" t="s">
        <v>2552</v>
      </c>
    </row>
    <row r="1230" spans="1:13" x14ac:dyDescent="0.2">
      <c r="A1230" s="20">
        <v>44817</v>
      </c>
      <c r="B1230" s="43">
        <v>143348105</v>
      </c>
      <c r="C1230" s="13">
        <v>5540246172539</v>
      </c>
      <c r="D1230" s="20">
        <v>44819</v>
      </c>
      <c r="E1230" s="21">
        <v>47</v>
      </c>
      <c r="F1230" s="14">
        <v>202209</v>
      </c>
      <c r="G1230" s="36" t="s">
        <v>1298</v>
      </c>
      <c r="H1230" s="14">
        <v>47</v>
      </c>
      <c r="I1230" s="14">
        <v>2461</v>
      </c>
      <c r="J1230" s="14">
        <v>2294</v>
      </c>
      <c r="K1230" s="37">
        <v>93.214140593254783</v>
      </c>
      <c r="L1230" s="59" t="s">
        <v>2551</v>
      </c>
      <c r="M1230" s="63" t="s">
        <v>2554</v>
      </c>
    </row>
    <row r="1231" spans="1:13" x14ac:dyDescent="0.2">
      <c r="A1231" s="17">
        <v>44817</v>
      </c>
      <c r="B1231" s="43">
        <v>143348105</v>
      </c>
      <c r="C1231" s="13">
        <v>5540246172669</v>
      </c>
      <c r="D1231" s="17">
        <v>44819</v>
      </c>
      <c r="E1231" s="18">
        <v>279</v>
      </c>
      <c r="F1231" s="14">
        <v>202209</v>
      </c>
      <c r="G1231" s="36" t="s">
        <v>1299</v>
      </c>
      <c r="H1231" s="14">
        <v>279</v>
      </c>
      <c r="I1231" s="14">
        <v>2461</v>
      </c>
      <c r="J1231" s="14">
        <v>2294</v>
      </c>
      <c r="K1231" s="37">
        <v>93.214140593254783</v>
      </c>
      <c r="L1231" s="59" t="s">
        <v>2551</v>
      </c>
      <c r="M1231" s="63" t="s">
        <v>2554</v>
      </c>
    </row>
    <row r="1232" spans="1:13" x14ac:dyDescent="0.2">
      <c r="A1232" s="20">
        <v>44817</v>
      </c>
      <c r="B1232" s="43">
        <v>143348105</v>
      </c>
      <c r="C1232" s="13">
        <v>5540246172978</v>
      </c>
      <c r="D1232" s="20">
        <v>44819</v>
      </c>
      <c r="E1232" s="21">
        <v>1671</v>
      </c>
      <c r="F1232" s="14">
        <v>202209</v>
      </c>
      <c r="G1232" s="36" t="s">
        <v>1300</v>
      </c>
      <c r="H1232" s="14">
        <v>1504</v>
      </c>
      <c r="I1232" s="14">
        <v>2461</v>
      </c>
      <c r="J1232" s="14">
        <v>2294</v>
      </c>
      <c r="K1232" s="37">
        <v>93.214140593254783</v>
      </c>
      <c r="L1232" s="59" t="s">
        <v>2551</v>
      </c>
      <c r="M1232" s="63" t="s">
        <v>2554</v>
      </c>
    </row>
    <row r="1233" spans="1:13" x14ac:dyDescent="0.2">
      <c r="A1233" s="20">
        <v>44817</v>
      </c>
      <c r="B1233" s="43">
        <v>143348105</v>
      </c>
      <c r="C1233" s="13">
        <v>5540246174174</v>
      </c>
      <c r="D1233" s="20">
        <v>44819</v>
      </c>
      <c r="E1233" s="21">
        <v>464</v>
      </c>
      <c r="F1233" s="14">
        <v>202209</v>
      </c>
      <c r="G1233" s="36" t="s">
        <v>1301</v>
      </c>
      <c r="H1233" s="14">
        <v>464</v>
      </c>
      <c r="I1233" s="14">
        <v>2461</v>
      </c>
      <c r="J1233" s="14">
        <v>2294</v>
      </c>
      <c r="K1233" s="37">
        <v>93.214140593254783</v>
      </c>
      <c r="L1233" s="59" t="s">
        <v>2551</v>
      </c>
      <c r="M1233" s="59" t="s">
        <v>2552</v>
      </c>
    </row>
    <row r="1234" spans="1:13" x14ac:dyDescent="0.2">
      <c r="A1234" s="17">
        <v>44817</v>
      </c>
      <c r="B1234" s="43">
        <v>143348107</v>
      </c>
      <c r="C1234" s="13">
        <v>5540246174095</v>
      </c>
      <c r="D1234" s="17">
        <v>44824</v>
      </c>
      <c r="E1234" s="18">
        <v>140</v>
      </c>
      <c r="F1234" s="14">
        <v>202209</v>
      </c>
      <c r="G1234" s="36" t="s">
        <v>1294</v>
      </c>
      <c r="H1234" s="14">
        <v>140</v>
      </c>
      <c r="I1234" s="14">
        <v>1116</v>
      </c>
      <c r="J1234" s="14">
        <v>1116</v>
      </c>
      <c r="K1234" s="37">
        <v>100</v>
      </c>
      <c r="L1234" s="59" t="s">
        <v>2551</v>
      </c>
      <c r="M1234" s="63" t="s">
        <v>2554</v>
      </c>
    </row>
    <row r="1235" spans="1:13" x14ac:dyDescent="0.2">
      <c r="A1235" s="20">
        <v>44817</v>
      </c>
      <c r="B1235" s="43">
        <v>143348107</v>
      </c>
      <c r="C1235" s="13">
        <v>5540246175049</v>
      </c>
      <c r="D1235" s="20">
        <v>44824</v>
      </c>
      <c r="E1235" s="21">
        <v>418</v>
      </c>
      <c r="F1235" s="14">
        <v>202209</v>
      </c>
      <c r="G1235" s="36" t="s">
        <v>1295</v>
      </c>
      <c r="H1235" s="14">
        <v>418</v>
      </c>
      <c r="I1235" s="14">
        <v>1116</v>
      </c>
      <c r="J1235" s="14">
        <v>1116</v>
      </c>
      <c r="K1235" s="37">
        <v>100</v>
      </c>
      <c r="L1235" s="59" t="s">
        <v>2551</v>
      </c>
      <c r="M1235" s="63" t="s">
        <v>2554</v>
      </c>
    </row>
    <row r="1236" spans="1:13" x14ac:dyDescent="0.2">
      <c r="A1236" s="17">
        <v>44817</v>
      </c>
      <c r="B1236" s="43">
        <v>143348107</v>
      </c>
      <c r="C1236" s="13">
        <v>5540246175050</v>
      </c>
      <c r="D1236" s="17">
        <v>44824</v>
      </c>
      <c r="E1236" s="18">
        <v>279</v>
      </c>
      <c r="F1236" s="14">
        <v>202209</v>
      </c>
      <c r="G1236" s="36" t="s">
        <v>1296</v>
      </c>
      <c r="H1236" s="14">
        <v>279</v>
      </c>
      <c r="I1236" s="14">
        <v>1116</v>
      </c>
      <c r="J1236" s="14">
        <v>1116</v>
      </c>
      <c r="K1236" s="37">
        <v>100</v>
      </c>
      <c r="L1236" s="59" t="s">
        <v>2551</v>
      </c>
      <c r="M1236" s="63" t="s">
        <v>2554</v>
      </c>
    </row>
    <row r="1237" spans="1:13" x14ac:dyDescent="0.2">
      <c r="A1237" s="20">
        <v>44817</v>
      </c>
      <c r="B1237" s="43">
        <v>143348107</v>
      </c>
      <c r="C1237" s="13">
        <v>5540246190743</v>
      </c>
      <c r="D1237" s="20">
        <v>44824</v>
      </c>
      <c r="E1237" s="21">
        <v>279</v>
      </c>
      <c r="F1237" s="14">
        <v>202209</v>
      </c>
      <c r="G1237" s="36" t="s">
        <v>1297</v>
      </c>
      <c r="H1237" s="14">
        <v>279</v>
      </c>
      <c r="I1237" s="14">
        <v>1116</v>
      </c>
      <c r="J1237" s="14">
        <v>1116</v>
      </c>
      <c r="K1237" s="37">
        <v>100</v>
      </c>
      <c r="L1237" s="59" t="s">
        <v>2551</v>
      </c>
      <c r="M1237" s="59" t="s">
        <v>2552</v>
      </c>
    </row>
    <row r="1238" spans="1:13" x14ac:dyDescent="0.2">
      <c r="A1238" s="17">
        <v>44817</v>
      </c>
      <c r="B1238" s="43">
        <v>143348110</v>
      </c>
      <c r="C1238" s="13">
        <v>5540246176294</v>
      </c>
      <c r="D1238" s="17">
        <v>44818</v>
      </c>
      <c r="E1238" s="18">
        <v>1485</v>
      </c>
      <c r="F1238" s="14">
        <v>202209</v>
      </c>
      <c r="G1238" s="36" t="s">
        <v>1293</v>
      </c>
      <c r="H1238" s="14">
        <v>1485</v>
      </c>
      <c r="I1238" s="14">
        <v>1485</v>
      </c>
      <c r="J1238" s="14">
        <v>1485</v>
      </c>
      <c r="K1238" s="37">
        <v>100</v>
      </c>
      <c r="L1238" s="59" t="s">
        <v>2551</v>
      </c>
      <c r="M1238" s="59" t="s">
        <v>2552</v>
      </c>
    </row>
    <row r="1239" spans="1:13" x14ac:dyDescent="0.2">
      <c r="A1239" s="20">
        <v>44818</v>
      </c>
      <c r="B1239" s="43">
        <v>143348122</v>
      </c>
      <c r="C1239" s="13">
        <v>5540246171933</v>
      </c>
      <c r="D1239" s="20">
        <v>44822</v>
      </c>
      <c r="E1239" s="21">
        <v>557</v>
      </c>
      <c r="F1239" s="14">
        <v>202209</v>
      </c>
      <c r="G1239" s="36" t="s">
        <v>1290</v>
      </c>
      <c r="H1239" s="14">
        <v>557</v>
      </c>
      <c r="I1239" s="14">
        <v>3713</v>
      </c>
      <c r="J1239" s="14">
        <v>3713</v>
      </c>
      <c r="K1239" s="37">
        <v>100</v>
      </c>
      <c r="L1239" s="59" t="s">
        <v>2551</v>
      </c>
      <c r="M1239" s="63" t="s">
        <v>2554</v>
      </c>
    </row>
    <row r="1240" spans="1:13" x14ac:dyDescent="0.2">
      <c r="A1240" s="17">
        <v>44818</v>
      </c>
      <c r="B1240" s="43">
        <v>143348122</v>
      </c>
      <c r="C1240" s="13">
        <v>5540246187987</v>
      </c>
      <c r="D1240" s="17">
        <v>44822</v>
      </c>
      <c r="E1240" s="18">
        <v>1671</v>
      </c>
      <c r="F1240" s="14">
        <v>202209</v>
      </c>
      <c r="G1240" s="36" t="s">
        <v>1291</v>
      </c>
      <c r="H1240" s="14">
        <v>1671</v>
      </c>
      <c r="I1240" s="14">
        <v>3713</v>
      </c>
      <c r="J1240" s="14">
        <v>3713</v>
      </c>
      <c r="K1240" s="37">
        <v>100</v>
      </c>
      <c r="L1240" s="59" t="s">
        <v>2551</v>
      </c>
      <c r="M1240" s="63" t="s">
        <v>2554</v>
      </c>
    </row>
    <row r="1241" spans="1:13" x14ac:dyDescent="0.2">
      <c r="A1241" s="20">
        <v>44818</v>
      </c>
      <c r="B1241" s="43">
        <v>143348122</v>
      </c>
      <c r="C1241" s="13">
        <v>5540246188200</v>
      </c>
      <c r="D1241" s="20">
        <v>44822</v>
      </c>
      <c r="E1241" s="21">
        <v>1485</v>
      </c>
      <c r="F1241" s="14">
        <v>202209</v>
      </c>
      <c r="G1241" s="36" t="s">
        <v>1292</v>
      </c>
      <c r="H1241" s="14">
        <v>1485</v>
      </c>
      <c r="I1241" s="14">
        <v>3713</v>
      </c>
      <c r="J1241" s="14">
        <v>3713</v>
      </c>
      <c r="K1241" s="37">
        <v>100</v>
      </c>
      <c r="L1241" s="59" t="s">
        <v>2551</v>
      </c>
      <c r="M1241" s="59" t="s">
        <v>2552</v>
      </c>
    </row>
    <row r="1242" spans="1:13" x14ac:dyDescent="0.2">
      <c r="A1242" s="17">
        <v>44818</v>
      </c>
      <c r="B1242" s="43">
        <v>143348124</v>
      </c>
      <c r="C1242" s="13">
        <v>5540246176699</v>
      </c>
      <c r="D1242" s="17">
        <v>44822</v>
      </c>
      <c r="E1242" s="18">
        <v>2088</v>
      </c>
      <c r="F1242" s="14">
        <v>202209</v>
      </c>
      <c r="G1242" s="36" t="s">
        <v>1288</v>
      </c>
      <c r="H1242" s="14">
        <v>2088</v>
      </c>
      <c r="I1242" s="14">
        <v>6097</v>
      </c>
      <c r="J1242" s="14">
        <v>6097</v>
      </c>
      <c r="K1242" s="37">
        <v>100</v>
      </c>
      <c r="L1242" s="59" t="s">
        <v>2551</v>
      </c>
      <c r="M1242" s="63" t="s">
        <v>2554</v>
      </c>
    </row>
    <row r="1243" spans="1:13" x14ac:dyDescent="0.2">
      <c r="A1243" s="20">
        <v>44818</v>
      </c>
      <c r="B1243" s="43">
        <v>143348124</v>
      </c>
      <c r="C1243" s="13">
        <v>5540246192102</v>
      </c>
      <c r="D1243" s="20">
        <v>44822</v>
      </c>
      <c r="E1243" s="21">
        <v>4009</v>
      </c>
      <c r="F1243" s="14">
        <v>202209</v>
      </c>
      <c r="G1243" s="36" t="s">
        <v>1289</v>
      </c>
      <c r="H1243" s="14">
        <v>4009</v>
      </c>
      <c r="I1243" s="14">
        <v>6097</v>
      </c>
      <c r="J1243" s="14">
        <v>6097</v>
      </c>
      <c r="K1243" s="37">
        <v>100</v>
      </c>
      <c r="L1243" s="59" t="s">
        <v>2551</v>
      </c>
      <c r="M1243" s="59" t="s">
        <v>2552</v>
      </c>
    </row>
    <row r="1244" spans="1:13" x14ac:dyDescent="0.2">
      <c r="A1244" s="20">
        <v>44818</v>
      </c>
      <c r="B1244" s="43">
        <v>143348129</v>
      </c>
      <c r="C1244" s="13">
        <v>5540246185429</v>
      </c>
      <c r="D1244" s="20">
        <v>44824</v>
      </c>
      <c r="E1244" s="21">
        <v>140</v>
      </c>
      <c r="F1244" s="14">
        <v>202209</v>
      </c>
      <c r="G1244" s="36" t="s">
        <v>1286</v>
      </c>
      <c r="H1244" s="14">
        <v>140</v>
      </c>
      <c r="I1244" s="14">
        <v>280</v>
      </c>
      <c r="J1244" s="14">
        <v>280</v>
      </c>
      <c r="K1244" s="37">
        <v>100</v>
      </c>
      <c r="L1244" s="59" t="s">
        <v>2551</v>
      </c>
      <c r="M1244" s="63" t="s">
        <v>2554</v>
      </c>
    </row>
    <row r="1245" spans="1:13" x14ac:dyDescent="0.2">
      <c r="A1245" s="17">
        <v>44818</v>
      </c>
      <c r="B1245" s="43">
        <v>143348129</v>
      </c>
      <c r="C1245" s="13">
        <v>5540246186325</v>
      </c>
      <c r="D1245" s="17">
        <v>44824</v>
      </c>
      <c r="E1245" s="18">
        <v>140</v>
      </c>
      <c r="F1245" s="14">
        <v>202209</v>
      </c>
      <c r="G1245" s="36" t="s">
        <v>1287</v>
      </c>
      <c r="H1245" s="14">
        <v>140</v>
      </c>
      <c r="I1245" s="14">
        <v>280</v>
      </c>
      <c r="J1245" s="14">
        <v>280</v>
      </c>
      <c r="K1245" s="37">
        <v>100</v>
      </c>
      <c r="L1245" s="59" t="s">
        <v>2551</v>
      </c>
      <c r="M1245" s="59" t="s">
        <v>2552</v>
      </c>
    </row>
    <row r="1246" spans="1:13" x14ac:dyDescent="0.2">
      <c r="A1246" s="20">
        <v>44818</v>
      </c>
      <c r="B1246" s="43">
        <v>143348133</v>
      </c>
      <c r="C1246" s="13">
        <v>5540246173906</v>
      </c>
      <c r="D1246" s="20">
        <v>44830</v>
      </c>
      <c r="E1246" s="21">
        <v>1634</v>
      </c>
      <c r="F1246" s="14">
        <v>202209</v>
      </c>
      <c r="G1246" s="36" t="s">
        <v>1284</v>
      </c>
      <c r="H1246" s="14">
        <v>1634</v>
      </c>
      <c r="I1246" s="14">
        <v>8762</v>
      </c>
      <c r="J1246" s="14">
        <v>8762</v>
      </c>
      <c r="K1246" s="37">
        <v>100</v>
      </c>
      <c r="L1246" s="59" t="s">
        <v>2551</v>
      </c>
      <c r="M1246" s="63" t="s">
        <v>2554</v>
      </c>
    </row>
    <row r="1247" spans="1:13" x14ac:dyDescent="0.2">
      <c r="A1247" s="17">
        <v>44818</v>
      </c>
      <c r="B1247" s="43">
        <v>143348133</v>
      </c>
      <c r="C1247" s="13">
        <v>5540246181016</v>
      </c>
      <c r="D1247" s="17">
        <v>44830</v>
      </c>
      <c r="E1247" s="18">
        <v>7128</v>
      </c>
      <c r="F1247" s="14">
        <v>202209</v>
      </c>
      <c r="G1247" s="36" t="s">
        <v>1285</v>
      </c>
      <c r="H1247" s="14">
        <v>7128</v>
      </c>
      <c r="I1247" s="14">
        <v>8762</v>
      </c>
      <c r="J1247" s="14">
        <v>8762</v>
      </c>
      <c r="K1247" s="37">
        <v>100</v>
      </c>
      <c r="L1247" s="59" t="s">
        <v>2551</v>
      </c>
      <c r="M1247" s="59" t="s">
        <v>2552</v>
      </c>
    </row>
    <row r="1248" spans="1:13" x14ac:dyDescent="0.2">
      <c r="A1248" s="17">
        <v>44818</v>
      </c>
      <c r="B1248" s="43">
        <v>143348138</v>
      </c>
      <c r="C1248" s="13">
        <v>5540246194632</v>
      </c>
      <c r="D1248" s="17">
        <v>44829</v>
      </c>
      <c r="E1248" s="18">
        <v>1337</v>
      </c>
      <c r="F1248" s="14">
        <v>202209</v>
      </c>
      <c r="G1248" s="36" t="s">
        <v>1282</v>
      </c>
      <c r="H1248" s="14">
        <v>1114</v>
      </c>
      <c r="I1248" s="14">
        <v>1421</v>
      </c>
      <c r="J1248" s="14">
        <v>1198</v>
      </c>
      <c r="K1248" s="37">
        <v>84.306826178747357</v>
      </c>
      <c r="L1248" s="59" t="s">
        <v>2551</v>
      </c>
      <c r="M1248" s="63" t="s">
        <v>2554</v>
      </c>
    </row>
    <row r="1249" spans="1:13" x14ac:dyDescent="0.2">
      <c r="A1249" s="20">
        <v>44818</v>
      </c>
      <c r="B1249" s="43">
        <v>143348138</v>
      </c>
      <c r="C1249" s="13">
        <v>5540246195250</v>
      </c>
      <c r="D1249" s="20">
        <v>44829</v>
      </c>
      <c r="E1249" s="21">
        <v>84</v>
      </c>
      <c r="F1249" s="14">
        <v>202209</v>
      </c>
      <c r="G1249" s="36" t="s">
        <v>1283</v>
      </c>
      <c r="H1249" s="14">
        <v>84</v>
      </c>
      <c r="I1249" s="14">
        <v>1421</v>
      </c>
      <c r="J1249" s="14">
        <v>1198</v>
      </c>
      <c r="K1249" s="37">
        <v>84.306826178747357</v>
      </c>
      <c r="L1249" s="59" t="s">
        <v>2551</v>
      </c>
      <c r="M1249" s="59" t="s">
        <v>2552</v>
      </c>
    </row>
    <row r="1250" spans="1:13" x14ac:dyDescent="0.2">
      <c r="A1250" s="20">
        <v>44818</v>
      </c>
      <c r="B1250" s="43">
        <v>143348139</v>
      </c>
      <c r="C1250" s="13">
        <v>5540246171759</v>
      </c>
      <c r="D1250" s="20">
        <v>44826</v>
      </c>
      <c r="E1250" s="21">
        <v>5012</v>
      </c>
      <c r="F1250" s="14">
        <v>202209</v>
      </c>
      <c r="G1250" s="36" t="s">
        <v>1279</v>
      </c>
      <c r="H1250" s="14">
        <v>5012</v>
      </c>
      <c r="I1250" s="14">
        <v>28955</v>
      </c>
      <c r="J1250" s="14">
        <v>28955</v>
      </c>
      <c r="K1250" s="37">
        <v>100</v>
      </c>
      <c r="L1250" s="59" t="s">
        <v>2551</v>
      </c>
      <c r="M1250" s="63" t="s">
        <v>2554</v>
      </c>
    </row>
    <row r="1251" spans="1:13" x14ac:dyDescent="0.2">
      <c r="A1251" s="17">
        <v>44818</v>
      </c>
      <c r="B1251" s="43">
        <v>143348139</v>
      </c>
      <c r="C1251" s="13">
        <v>5540246177133</v>
      </c>
      <c r="D1251" s="17">
        <v>44826</v>
      </c>
      <c r="E1251" s="18">
        <v>4455</v>
      </c>
      <c r="F1251" s="14">
        <v>202209</v>
      </c>
      <c r="G1251" s="36" t="s">
        <v>1280</v>
      </c>
      <c r="H1251" s="14">
        <v>4455</v>
      </c>
      <c r="I1251" s="14">
        <v>28955</v>
      </c>
      <c r="J1251" s="14">
        <v>28955</v>
      </c>
      <c r="K1251" s="37">
        <v>100</v>
      </c>
      <c r="L1251" s="59" t="s">
        <v>2551</v>
      </c>
      <c r="M1251" s="63" t="s">
        <v>2554</v>
      </c>
    </row>
    <row r="1252" spans="1:13" x14ac:dyDescent="0.2">
      <c r="A1252" s="20">
        <v>44818</v>
      </c>
      <c r="B1252" s="43">
        <v>143348139</v>
      </c>
      <c r="C1252" s="13">
        <v>5540246192148</v>
      </c>
      <c r="D1252" s="20">
        <v>44826</v>
      </c>
      <c r="E1252" s="21">
        <v>19488</v>
      </c>
      <c r="F1252" s="14">
        <v>202209</v>
      </c>
      <c r="G1252" s="36" t="s">
        <v>1281</v>
      </c>
      <c r="H1252" s="14">
        <v>19488</v>
      </c>
      <c r="I1252" s="14">
        <v>28955</v>
      </c>
      <c r="J1252" s="14">
        <v>28955</v>
      </c>
      <c r="K1252" s="37">
        <v>100</v>
      </c>
      <c r="L1252" s="59" t="s">
        <v>2551</v>
      </c>
      <c r="M1252" s="59" t="s">
        <v>2552</v>
      </c>
    </row>
    <row r="1253" spans="1:13" x14ac:dyDescent="0.2">
      <c r="A1253" s="17">
        <v>44819</v>
      </c>
      <c r="B1253" s="43">
        <v>143348147</v>
      </c>
      <c r="C1253" s="13">
        <v>5540246195241</v>
      </c>
      <c r="D1253" s="17">
        <v>44822</v>
      </c>
      <c r="E1253" s="18">
        <v>325</v>
      </c>
      <c r="F1253" s="14">
        <v>202209</v>
      </c>
      <c r="G1253" s="36" t="s">
        <v>1278</v>
      </c>
      <c r="H1253" s="14">
        <v>395</v>
      </c>
      <c r="I1253" s="14">
        <v>325</v>
      </c>
      <c r="J1253" s="14">
        <v>395</v>
      </c>
      <c r="K1253" s="37">
        <v>121.53846153846153</v>
      </c>
      <c r="L1253" s="59" t="s">
        <v>2551</v>
      </c>
      <c r="M1253" s="59" t="s">
        <v>2552</v>
      </c>
    </row>
    <row r="1254" spans="1:13" x14ac:dyDescent="0.2">
      <c r="A1254" s="17">
        <v>44819</v>
      </c>
      <c r="B1254" s="43">
        <v>143348149</v>
      </c>
      <c r="C1254" s="13">
        <v>5540246176699</v>
      </c>
      <c r="D1254" s="17">
        <v>44823</v>
      </c>
      <c r="E1254" s="18">
        <v>2088</v>
      </c>
      <c r="F1254" s="14">
        <v>202209</v>
      </c>
      <c r="G1254" s="36" t="s">
        <v>1277</v>
      </c>
      <c r="H1254" s="14">
        <v>2088</v>
      </c>
      <c r="I1254" s="14">
        <v>2088</v>
      </c>
      <c r="J1254" s="14">
        <v>2088</v>
      </c>
      <c r="K1254" s="37">
        <v>100</v>
      </c>
      <c r="L1254" s="59" t="s">
        <v>2551</v>
      </c>
      <c r="M1254" s="59" t="s">
        <v>2552</v>
      </c>
    </row>
    <row r="1255" spans="1:13" x14ac:dyDescent="0.2">
      <c r="A1255" s="20">
        <v>44819</v>
      </c>
      <c r="B1255" s="43">
        <v>143348170</v>
      </c>
      <c r="C1255" s="13">
        <v>5540246191594</v>
      </c>
      <c r="D1255" s="20">
        <v>44824</v>
      </c>
      <c r="E1255" s="21">
        <v>1504</v>
      </c>
      <c r="F1255" s="14">
        <v>202209</v>
      </c>
      <c r="G1255" s="36" t="s">
        <v>1276</v>
      </c>
      <c r="H1255" s="14">
        <v>1504</v>
      </c>
      <c r="I1255" s="14">
        <v>1504</v>
      </c>
      <c r="J1255" s="14">
        <v>1504</v>
      </c>
      <c r="K1255" s="37">
        <v>100</v>
      </c>
      <c r="L1255" s="59" t="s">
        <v>2551</v>
      </c>
      <c r="M1255" s="59" t="s">
        <v>2552</v>
      </c>
    </row>
    <row r="1256" spans="1:13" x14ac:dyDescent="0.2">
      <c r="A1256" s="17">
        <v>44822</v>
      </c>
      <c r="B1256" s="43">
        <v>143358173</v>
      </c>
      <c r="C1256" s="13">
        <v>5540246176294</v>
      </c>
      <c r="D1256" s="17">
        <v>44824</v>
      </c>
      <c r="E1256" s="18">
        <v>372</v>
      </c>
      <c r="F1256" s="14">
        <v>202209</v>
      </c>
      <c r="G1256" s="36" t="s">
        <v>1272</v>
      </c>
      <c r="H1256" s="14">
        <v>372</v>
      </c>
      <c r="I1256" s="14">
        <v>7798</v>
      </c>
      <c r="J1256" s="14">
        <v>7798</v>
      </c>
      <c r="K1256" s="37">
        <v>100</v>
      </c>
      <c r="L1256" s="59" t="s">
        <v>2551</v>
      </c>
      <c r="M1256" s="63" t="s">
        <v>2554</v>
      </c>
    </row>
    <row r="1257" spans="1:13" x14ac:dyDescent="0.2">
      <c r="A1257" s="20">
        <v>44822</v>
      </c>
      <c r="B1257" s="43">
        <v>143358173</v>
      </c>
      <c r="C1257" s="13">
        <v>5540246176295</v>
      </c>
      <c r="D1257" s="20">
        <v>44824</v>
      </c>
      <c r="E1257" s="21">
        <v>4455</v>
      </c>
      <c r="F1257" s="14">
        <v>202209</v>
      </c>
      <c r="G1257" s="36" t="s">
        <v>1273</v>
      </c>
      <c r="H1257" s="14">
        <v>4455</v>
      </c>
      <c r="I1257" s="14">
        <v>7798</v>
      </c>
      <c r="J1257" s="14">
        <v>7798</v>
      </c>
      <c r="K1257" s="37">
        <v>100</v>
      </c>
      <c r="L1257" s="59" t="s">
        <v>2551</v>
      </c>
      <c r="M1257" s="63" t="s">
        <v>2554</v>
      </c>
    </row>
    <row r="1258" spans="1:13" x14ac:dyDescent="0.2">
      <c r="A1258" s="20">
        <v>44822</v>
      </c>
      <c r="B1258" s="43">
        <v>143358173</v>
      </c>
      <c r="C1258" s="13">
        <v>5540246187987</v>
      </c>
      <c r="D1258" s="20">
        <v>44824</v>
      </c>
      <c r="E1258" s="21">
        <v>2228</v>
      </c>
      <c r="F1258" s="14">
        <v>202209</v>
      </c>
      <c r="G1258" s="36" t="s">
        <v>1274</v>
      </c>
      <c r="H1258" s="14">
        <v>2228</v>
      </c>
      <c r="I1258" s="14">
        <v>7798</v>
      </c>
      <c r="J1258" s="14">
        <v>7798</v>
      </c>
      <c r="K1258" s="37">
        <v>100</v>
      </c>
      <c r="L1258" s="59" t="s">
        <v>2551</v>
      </c>
      <c r="M1258" s="63" t="s">
        <v>2554</v>
      </c>
    </row>
    <row r="1259" spans="1:13" x14ac:dyDescent="0.2">
      <c r="A1259" s="17">
        <v>44822</v>
      </c>
      <c r="B1259" s="43">
        <v>143358173</v>
      </c>
      <c r="C1259" s="13">
        <v>5540246188200</v>
      </c>
      <c r="D1259" s="17">
        <v>44824</v>
      </c>
      <c r="E1259" s="18">
        <v>743</v>
      </c>
      <c r="F1259" s="14">
        <v>202209</v>
      </c>
      <c r="G1259" s="36" t="s">
        <v>1275</v>
      </c>
      <c r="H1259" s="14">
        <v>743</v>
      </c>
      <c r="I1259" s="14">
        <v>7798</v>
      </c>
      <c r="J1259" s="14">
        <v>7798</v>
      </c>
      <c r="K1259" s="37">
        <v>100</v>
      </c>
      <c r="L1259" s="59" t="s">
        <v>2551</v>
      </c>
      <c r="M1259" s="59" t="s">
        <v>2552</v>
      </c>
    </row>
    <row r="1260" spans="1:13" x14ac:dyDescent="0.2">
      <c r="A1260" s="20">
        <v>44822</v>
      </c>
      <c r="B1260" s="43">
        <v>143358174</v>
      </c>
      <c r="C1260" s="13">
        <v>5540246172539</v>
      </c>
      <c r="D1260" s="20">
        <v>44824</v>
      </c>
      <c r="E1260" s="21">
        <v>47</v>
      </c>
      <c r="F1260" s="14">
        <v>202209</v>
      </c>
      <c r="G1260" s="36" t="s">
        <v>1268</v>
      </c>
      <c r="H1260" s="14">
        <v>47</v>
      </c>
      <c r="I1260" s="14">
        <v>5338</v>
      </c>
      <c r="J1260" s="14">
        <v>1998</v>
      </c>
      <c r="K1260" s="37">
        <v>37.429748969651556</v>
      </c>
      <c r="L1260" s="59" t="s">
        <v>2551</v>
      </c>
      <c r="M1260" s="63" t="s">
        <v>2554</v>
      </c>
    </row>
    <row r="1261" spans="1:13" x14ac:dyDescent="0.2">
      <c r="A1261" s="17">
        <v>44822</v>
      </c>
      <c r="B1261" s="43">
        <v>143358174</v>
      </c>
      <c r="C1261" s="13">
        <v>5540246172669</v>
      </c>
      <c r="D1261" s="17">
        <v>44824</v>
      </c>
      <c r="E1261" s="18">
        <v>279</v>
      </c>
      <c r="F1261" s="14">
        <v>202209</v>
      </c>
      <c r="G1261" s="36" t="s">
        <v>1269</v>
      </c>
      <c r="H1261" s="14">
        <v>279</v>
      </c>
      <c r="I1261" s="14">
        <v>5338</v>
      </c>
      <c r="J1261" s="14">
        <v>1998</v>
      </c>
      <c r="K1261" s="37">
        <v>37.429748969651556</v>
      </c>
      <c r="L1261" s="59" t="s">
        <v>2551</v>
      </c>
      <c r="M1261" s="63" t="s">
        <v>2554</v>
      </c>
    </row>
    <row r="1262" spans="1:13" x14ac:dyDescent="0.2">
      <c r="A1262" s="20">
        <v>44822</v>
      </c>
      <c r="B1262" s="43">
        <v>143358174</v>
      </c>
      <c r="C1262" s="13">
        <v>5540246172978</v>
      </c>
      <c r="D1262" s="20">
        <v>44824</v>
      </c>
      <c r="E1262" s="21">
        <v>836</v>
      </c>
      <c r="F1262" s="14">
        <v>202209</v>
      </c>
      <c r="G1262" s="36" t="s">
        <v>1270</v>
      </c>
      <c r="H1262" s="14">
        <v>836</v>
      </c>
      <c r="I1262" s="14">
        <v>5338</v>
      </c>
      <c r="J1262" s="14">
        <v>1998</v>
      </c>
      <c r="K1262" s="37">
        <v>37.429748969651556</v>
      </c>
      <c r="L1262" s="59" t="s">
        <v>2551</v>
      </c>
      <c r="M1262" s="63" t="s">
        <v>2554</v>
      </c>
    </row>
    <row r="1263" spans="1:13" x14ac:dyDescent="0.2">
      <c r="A1263" s="17">
        <v>44822</v>
      </c>
      <c r="B1263" s="43">
        <v>143358174</v>
      </c>
      <c r="C1263" s="13">
        <v>5540246176699</v>
      </c>
      <c r="D1263" s="17">
        <v>44824</v>
      </c>
      <c r="E1263" s="18">
        <v>4176</v>
      </c>
      <c r="F1263" s="14">
        <v>202209</v>
      </c>
      <c r="G1263" s="36" t="s">
        <v>1271</v>
      </c>
      <c r="H1263" s="14">
        <v>836</v>
      </c>
      <c r="I1263" s="14">
        <v>5338</v>
      </c>
      <c r="J1263" s="14">
        <v>1998</v>
      </c>
      <c r="K1263" s="37">
        <v>37.429748969651556</v>
      </c>
      <c r="L1263" s="59" t="s">
        <v>2551</v>
      </c>
      <c r="M1263" s="59" t="s">
        <v>2552</v>
      </c>
    </row>
    <row r="1264" spans="1:13" x14ac:dyDescent="0.2">
      <c r="A1264" s="17">
        <v>44822</v>
      </c>
      <c r="B1264" s="43">
        <v>143358180</v>
      </c>
      <c r="C1264" s="13">
        <v>5540246195596</v>
      </c>
      <c r="D1264" s="17">
        <v>44825</v>
      </c>
      <c r="E1264" s="18">
        <v>52</v>
      </c>
      <c r="F1264" s="14">
        <v>202209</v>
      </c>
      <c r="G1264" s="36" t="s">
        <v>1267</v>
      </c>
      <c r="H1264" s="14">
        <v>52</v>
      </c>
      <c r="I1264" s="14">
        <v>52</v>
      </c>
      <c r="J1264" s="14">
        <v>52</v>
      </c>
      <c r="K1264" s="37">
        <v>100</v>
      </c>
      <c r="L1264" s="59" t="s">
        <v>2551</v>
      </c>
      <c r="M1264" s="59" t="s">
        <v>2552</v>
      </c>
    </row>
    <row r="1265" spans="1:13" x14ac:dyDescent="0.2">
      <c r="A1265" s="20">
        <v>44822</v>
      </c>
      <c r="B1265" s="43">
        <v>143358185</v>
      </c>
      <c r="C1265" s="13">
        <v>5540246191598</v>
      </c>
      <c r="D1265" s="20">
        <v>44825</v>
      </c>
      <c r="E1265" s="21">
        <v>1601</v>
      </c>
      <c r="F1265" s="14">
        <v>202209</v>
      </c>
      <c r="G1265" s="36" t="s">
        <v>1266</v>
      </c>
      <c r="H1265" s="14">
        <v>1601</v>
      </c>
      <c r="I1265" s="14">
        <v>1601</v>
      </c>
      <c r="J1265" s="14">
        <v>1601</v>
      </c>
      <c r="K1265" s="37">
        <v>100</v>
      </c>
      <c r="L1265" s="59" t="s">
        <v>2551</v>
      </c>
      <c r="M1265" s="59" t="s">
        <v>2552</v>
      </c>
    </row>
    <row r="1266" spans="1:13" x14ac:dyDescent="0.2">
      <c r="A1266" s="20">
        <v>44822</v>
      </c>
      <c r="B1266" s="43">
        <v>143358189</v>
      </c>
      <c r="C1266" s="13">
        <v>5540246183130</v>
      </c>
      <c r="D1266" s="20">
        <v>44831</v>
      </c>
      <c r="E1266" s="21">
        <v>2256</v>
      </c>
      <c r="F1266" s="14">
        <v>202209</v>
      </c>
      <c r="G1266" s="36" t="s">
        <v>1263</v>
      </c>
      <c r="H1266" s="14">
        <v>2256</v>
      </c>
      <c r="I1266" s="14">
        <v>4219</v>
      </c>
      <c r="J1266" s="14">
        <v>4103</v>
      </c>
      <c r="K1266" s="37">
        <v>97.250533301730272</v>
      </c>
      <c r="L1266" s="59" t="s">
        <v>2551</v>
      </c>
      <c r="M1266" s="63" t="s">
        <v>2554</v>
      </c>
    </row>
    <row r="1267" spans="1:13" x14ac:dyDescent="0.2">
      <c r="A1267" s="17">
        <v>44822</v>
      </c>
      <c r="B1267" s="43">
        <v>143358189</v>
      </c>
      <c r="C1267" s="13">
        <v>5540246183538</v>
      </c>
      <c r="D1267" s="17">
        <v>44831</v>
      </c>
      <c r="E1267" s="18">
        <v>919</v>
      </c>
      <c r="F1267" s="14">
        <v>202209</v>
      </c>
      <c r="G1267" s="36" t="s">
        <v>1264</v>
      </c>
      <c r="H1267" s="14">
        <v>919</v>
      </c>
      <c r="I1267" s="14">
        <v>4219</v>
      </c>
      <c r="J1267" s="14">
        <v>4103</v>
      </c>
      <c r="K1267" s="37">
        <v>97.250533301730272</v>
      </c>
      <c r="L1267" s="59" t="s">
        <v>2551</v>
      </c>
      <c r="M1267" s="63" t="s">
        <v>2554</v>
      </c>
    </row>
    <row r="1268" spans="1:13" x14ac:dyDescent="0.2">
      <c r="A1268" s="20">
        <v>44822</v>
      </c>
      <c r="B1268" s="43">
        <v>143358189</v>
      </c>
      <c r="C1268" s="13">
        <v>5540246183541</v>
      </c>
      <c r="D1268" s="20">
        <v>44831</v>
      </c>
      <c r="E1268" s="21">
        <v>1044</v>
      </c>
      <c r="F1268" s="14">
        <v>202209</v>
      </c>
      <c r="G1268" s="36" t="s">
        <v>1265</v>
      </c>
      <c r="H1268" s="14">
        <v>928</v>
      </c>
      <c r="I1268" s="14">
        <v>4219</v>
      </c>
      <c r="J1268" s="14">
        <v>4103</v>
      </c>
      <c r="K1268" s="37">
        <v>97.250533301730272</v>
      </c>
      <c r="L1268" s="59" t="s">
        <v>2551</v>
      </c>
      <c r="M1268" s="59" t="s">
        <v>2552</v>
      </c>
    </row>
    <row r="1269" spans="1:13" x14ac:dyDescent="0.2">
      <c r="A1269" s="20">
        <v>44822</v>
      </c>
      <c r="B1269" s="43">
        <v>143358193</v>
      </c>
      <c r="C1269" s="13">
        <v>5540246192462</v>
      </c>
      <c r="D1269" s="20">
        <v>44838</v>
      </c>
      <c r="E1269" s="21">
        <v>2228</v>
      </c>
      <c r="F1269" s="14">
        <v>202210</v>
      </c>
      <c r="G1269" s="36" t="s">
        <v>1261</v>
      </c>
      <c r="H1269" s="14">
        <v>1856</v>
      </c>
      <c r="I1269" s="14">
        <v>2971</v>
      </c>
      <c r="J1269" s="14">
        <v>2599</v>
      </c>
      <c r="K1269" s="37">
        <v>87.478963312016162</v>
      </c>
      <c r="L1269" s="59" t="s">
        <v>2551</v>
      </c>
      <c r="M1269" s="63" t="s">
        <v>2554</v>
      </c>
    </row>
    <row r="1270" spans="1:13" x14ac:dyDescent="0.2">
      <c r="A1270" s="17">
        <v>44822</v>
      </c>
      <c r="B1270" s="43">
        <v>143358193</v>
      </c>
      <c r="C1270" s="13">
        <v>5540246192594</v>
      </c>
      <c r="D1270" s="17">
        <v>44838</v>
      </c>
      <c r="E1270" s="18">
        <v>743</v>
      </c>
      <c r="F1270" s="14">
        <v>202210</v>
      </c>
      <c r="G1270" s="36" t="s">
        <v>1262</v>
      </c>
      <c r="H1270" s="14">
        <v>743</v>
      </c>
      <c r="I1270" s="14">
        <v>2971</v>
      </c>
      <c r="J1270" s="14">
        <v>2599</v>
      </c>
      <c r="K1270" s="37">
        <v>87.478963312016162</v>
      </c>
      <c r="L1270" s="59" t="s">
        <v>2551</v>
      </c>
      <c r="M1270" s="59" t="s">
        <v>2552</v>
      </c>
    </row>
    <row r="1271" spans="1:13" x14ac:dyDescent="0.2">
      <c r="A1271" s="20">
        <v>44822</v>
      </c>
      <c r="B1271" s="43">
        <v>143358194</v>
      </c>
      <c r="C1271" s="13">
        <v>5540246182684</v>
      </c>
      <c r="D1271" s="20">
        <v>44836</v>
      </c>
      <c r="E1271" s="21">
        <v>279</v>
      </c>
      <c r="F1271" s="14">
        <v>202210</v>
      </c>
      <c r="G1271" s="36" t="s">
        <v>1259</v>
      </c>
      <c r="H1271" s="14">
        <v>279</v>
      </c>
      <c r="I1271" s="14">
        <v>326</v>
      </c>
      <c r="J1271" s="14">
        <v>326</v>
      </c>
      <c r="K1271" s="37">
        <v>100</v>
      </c>
      <c r="L1271" s="59" t="s">
        <v>2551</v>
      </c>
      <c r="M1271" s="63" t="s">
        <v>2554</v>
      </c>
    </row>
    <row r="1272" spans="1:13" x14ac:dyDescent="0.2">
      <c r="A1272" s="17">
        <v>44822</v>
      </c>
      <c r="B1272" s="43">
        <v>143358194</v>
      </c>
      <c r="C1272" s="13">
        <v>5540246183844</v>
      </c>
      <c r="D1272" s="17">
        <v>44836</v>
      </c>
      <c r="E1272" s="18">
        <v>47</v>
      </c>
      <c r="F1272" s="14">
        <v>202210</v>
      </c>
      <c r="G1272" s="36" t="s">
        <v>1260</v>
      </c>
      <c r="H1272" s="14">
        <v>47</v>
      </c>
      <c r="I1272" s="14">
        <v>326</v>
      </c>
      <c r="J1272" s="14">
        <v>326</v>
      </c>
      <c r="K1272" s="37">
        <v>100</v>
      </c>
      <c r="L1272" s="59" t="s">
        <v>2551</v>
      </c>
      <c r="M1272" s="59" t="s">
        <v>2552</v>
      </c>
    </row>
    <row r="1273" spans="1:13" x14ac:dyDescent="0.2">
      <c r="A1273" s="17">
        <v>44823</v>
      </c>
      <c r="B1273" s="43">
        <v>143358203</v>
      </c>
      <c r="C1273" s="13">
        <v>5540246174174</v>
      </c>
      <c r="D1273" s="17">
        <v>44825</v>
      </c>
      <c r="E1273" s="18">
        <v>348</v>
      </c>
      <c r="F1273" s="14">
        <v>202209</v>
      </c>
      <c r="G1273" s="36" t="s">
        <v>1257</v>
      </c>
      <c r="H1273" s="14">
        <v>348</v>
      </c>
      <c r="I1273" s="14">
        <v>4524</v>
      </c>
      <c r="J1273" s="14">
        <v>4524</v>
      </c>
      <c r="K1273" s="37">
        <v>100</v>
      </c>
      <c r="L1273" s="59" t="s">
        <v>2551</v>
      </c>
      <c r="M1273" s="63" t="s">
        <v>2554</v>
      </c>
    </row>
    <row r="1274" spans="1:13" x14ac:dyDescent="0.2">
      <c r="A1274" s="17">
        <v>44823</v>
      </c>
      <c r="B1274" s="43">
        <v>143358203</v>
      </c>
      <c r="C1274" s="13">
        <v>5540246176699</v>
      </c>
      <c r="D1274" s="17">
        <v>44825</v>
      </c>
      <c r="E1274" s="18">
        <v>4176</v>
      </c>
      <c r="F1274" s="14">
        <v>202209</v>
      </c>
      <c r="G1274" s="36" t="s">
        <v>1258</v>
      </c>
      <c r="H1274" s="14">
        <v>4176</v>
      </c>
      <c r="I1274" s="14">
        <v>4524</v>
      </c>
      <c r="J1274" s="14">
        <v>4524</v>
      </c>
      <c r="K1274" s="37">
        <v>100</v>
      </c>
      <c r="L1274" s="59" t="s">
        <v>2551</v>
      </c>
      <c r="M1274" s="59" t="s">
        <v>2552</v>
      </c>
    </row>
    <row r="1275" spans="1:13" x14ac:dyDescent="0.2">
      <c r="A1275" s="17">
        <v>44823</v>
      </c>
      <c r="B1275" s="43">
        <v>143358204</v>
      </c>
      <c r="C1275" s="13">
        <v>5540246176294</v>
      </c>
      <c r="D1275" s="17">
        <v>44825</v>
      </c>
      <c r="E1275" s="18">
        <v>1485</v>
      </c>
      <c r="F1275" s="14">
        <v>202209</v>
      </c>
      <c r="G1275" s="36" t="s">
        <v>1253</v>
      </c>
      <c r="H1275" s="14">
        <v>1485</v>
      </c>
      <c r="I1275" s="14">
        <v>16335</v>
      </c>
      <c r="J1275" s="14">
        <v>16335</v>
      </c>
      <c r="K1275" s="37">
        <v>100</v>
      </c>
      <c r="L1275" s="59" t="s">
        <v>2551</v>
      </c>
      <c r="M1275" s="63" t="s">
        <v>2554</v>
      </c>
    </row>
    <row r="1276" spans="1:13" x14ac:dyDescent="0.2">
      <c r="A1276" s="20">
        <v>44823</v>
      </c>
      <c r="B1276" s="43">
        <v>143358204</v>
      </c>
      <c r="C1276" s="13">
        <v>5540246176295</v>
      </c>
      <c r="D1276" s="20">
        <v>44825</v>
      </c>
      <c r="E1276" s="21">
        <v>9652</v>
      </c>
      <c r="F1276" s="14">
        <v>202209</v>
      </c>
      <c r="G1276" s="36" t="s">
        <v>1254</v>
      </c>
      <c r="H1276" s="14">
        <v>9652</v>
      </c>
      <c r="I1276" s="14">
        <v>16335</v>
      </c>
      <c r="J1276" s="14">
        <v>16335</v>
      </c>
      <c r="K1276" s="37">
        <v>100</v>
      </c>
      <c r="L1276" s="59" t="s">
        <v>2551</v>
      </c>
      <c r="M1276" s="63" t="s">
        <v>2554</v>
      </c>
    </row>
    <row r="1277" spans="1:13" x14ac:dyDescent="0.2">
      <c r="A1277" s="17">
        <v>44823</v>
      </c>
      <c r="B1277" s="43">
        <v>143358204</v>
      </c>
      <c r="C1277" s="13">
        <v>5540246187987</v>
      </c>
      <c r="D1277" s="17">
        <v>44825</v>
      </c>
      <c r="E1277" s="18">
        <v>4455</v>
      </c>
      <c r="F1277" s="14">
        <v>202209</v>
      </c>
      <c r="G1277" s="36" t="s">
        <v>1255</v>
      </c>
      <c r="H1277" s="14">
        <v>4455</v>
      </c>
      <c r="I1277" s="14">
        <v>16335</v>
      </c>
      <c r="J1277" s="14">
        <v>16335</v>
      </c>
      <c r="K1277" s="37">
        <v>100</v>
      </c>
      <c r="L1277" s="59" t="s">
        <v>2551</v>
      </c>
      <c r="M1277" s="63" t="s">
        <v>2554</v>
      </c>
    </row>
    <row r="1278" spans="1:13" x14ac:dyDescent="0.2">
      <c r="A1278" s="20">
        <v>44823</v>
      </c>
      <c r="B1278" s="43">
        <v>143358204</v>
      </c>
      <c r="C1278" s="13">
        <v>5540246188200</v>
      </c>
      <c r="D1278" s="20">
        <v>44825</v>
      </c>
      <c r="E1278" s="21">
        <v>743</v>
      </c>
      <c r="F1278" s="14">
        <v>202209</v>
      </c>
      <c r="G1278" s="36" t="s">
        <v>1256</v>
      </c>
      <c r="H1278" s="14">
        <v>743</v>
      </c>
      <c r="I1278" s="14">
        <v>16335</v>
      </c>
      <c r="J1278" s="14">
        <v>16335</v>
      </c>
      <c r="K1278" s="37">
        <v>100</v>
      </c>
      <c r="L1278" s="59" t="s">
        <v>2551</v>
      </c>
      <c r="M1278" s="59" t="s">
        <v>2552</v>
      </c>
    </row>
    <row r="1279" spans="1:13" x14ac:dyDescent="0.2">
      <c r="A1279" s="17">
        <v>44823</v>
      </c>
      <c r="B1279" s="43">
        <v>143358212</v>
      </c>
      <c r="C1279" s="13">
        <v>5540246180522</v>
      </c>
      <c r="D1279" s="17">
        <v>44837</v>
      </c>
      <c r="E1279" s="18">
        <v>891</v>
      </c>
      <c r="F1279" s="14">
        <v>202210</v>
      </c>
      <c r="G1279" s="36" t="s">
        <v>1252</v>
      </c>
      <c r="H1279" s="14">
        <v>891</v>
      </c>
      <c r="I1279" s="14">
        <v>891</v>
      </c>
      <c r="J1279" s="14">
        <v>891</v>
      </c>
      <c r="K1279" s="37">
        <v>100</v>
      </c>
      <c r="L1279" s="59" t="s">
        <v>2551</v>
      </c>
      <c r="M1279" s="59" t="s">
        <v>2552</v>
      </c>
    </row>
    <row r="1280" spans="1:13" x14ac:dyDescent="0.2">
      <c r="A1280" s="17">
        <v>44823</v>
      </c>
      <c r="B1280" s="43">
        <v>143358214</v>
      </c>
      <c r="C1280" s="13">
        <v>5540246194632</v>
      </c>
      <c r="D1280" s="17">
        <v>44837</v>
      </c>
      <c r="E1280" s="18">
        <v>1170</v>
      </c>
      <c r="F1280" s="14">
        <v>202210</v>
      </c>
      <c r="G1280" s="36" t="s">
        <v>1250</v>
      </c>
      <c r="H1280" s="14">
        <v>1170</v>
      </c>
      <c r="I1280" s="14">
        <v>1338</v>
      </c>
      <c r="J1280" s="14">
        <v>1338</v>
      </c>
      <c r="K1280" s="37">
        <v>100</v>
      </c>
      <c r="L1280" s="59" t="s">
        <v>2551</v>
      </c>
      <c r="M1280" s="63" t="s">
        <v>2554</v>
      </c>
    </row>
    <row r="1281" spans="1:13" x14ac:dyDescent="0.2">
      <c r="A1281" s="20">
        <v>44823</v>
      </c>
      <c r="B1281" s="43">
        <v>143358214</v>
      </c>
      <c r="C1281" s="13">
        <v>5540246195250</v>
      </c>
      <c r="D1281" s="20">
        <v>44837</v>
      </c>
      <c r="E1281" s="21">
        <v>168</v>
      </c>
      <c r="F1281" s="14">
        <v>202210</v>
      </c>
      <c r="G1281" s="36" t="s">
        <v>1251</v>
      </c>
      <c r="H1281" s="14">
        <v>168</v>
      </c>
      <c r="I1281" s="14">
        <v>1338</v>
      </c>
      <c r="J1281" s="14">
        <v>1338</v>
      </c>
      <c r="K1281" s="37">
        <v>100</v>
      </c>
      <c r="L1281" s="59" t="s">
        <v>2551</v>
      </c>
      <c r="M1281" s="59" t="s">
        <v>2552</v>
      </c>
    </row>
    <row r="1282" spans="1:13" x14ac:dyDescent="0.2">
      <c r="A1282" s="20">
        <v>44823</v>
      </c>
      <c r="B1282" s="43">
        <v>143358220</v>
      </c>
      <c r="C1282" s="13">
        <v>5540246192907</v>
      </c>
      <c r="D1282" s="20">
        <v>44839</v>
      </c>
      <c r="E1282" s="21">
        <v>6682</v>
      </c>
      <c r="F1282" s="14">
        <v>202210</v>
      </c>
      <c r="G1282" s="36" t="s">
        <v>1249</v>
      </c>
      <c r="H1282" s="14">
        <v>6682</v>
      </c>
      <c r="I1282" s="14">
        <v>6682</v>
      </c>
      <c r="J1282" s="14">
        <v>6682</v>
      </c>
      <c r="K1282" s="37">
        <v>100</v>
      </c>
      <c r="L1282" s="59" t="s">
        <v>2551</v>
      </c>
      <c r="M1282" s="59" t="s">
        <v>2552</v>
      </c>
    </row>
    <row r="1283" spans="1:13" x14ac:dyDescent="0.2">
      <c r="A1283" s="20">
        <v>44823</v>
      </c>
      <c r="B1283" s="43">
        <v>143358223</v>
      </c>
      <c r="C1283" s="13">
        <v>5540246181061</v>
      </c>
      <c r="D1283" s="20">
        <v>44830</v>
      </c>
      <c r="E1283" s="21">
        <v>5513</v>
      </c>
      <c r="F1283" s="14">
        <v>202209</v>
      </c>
      <c r="G1283" s="36" t="s">
        <v>1248</v>
      </c>
      <c r="H1283" s="14">
        <v>5513</v>
      </c>
      <c r="I1283" s="14">
        <v>5513</v>
      </c>
      <c r="J1283" s="14">
        <v>5513</v>
      </c>
      <c r="K1283" s="37">
        <v>100</v>
      </c>
      <c r="L1283" s="59" t="s">
        <v>2551</v>
      </c>
      <c r="M1283" s="59" t="s">
        <v>2552</v>
      </c>
    </row>
    <row r="1284" spans="1:13" x14ac:dyDescent="0.2">
      <c r="A1284" s="17">
        <v>44823</v>
      </c>
      <c r="B1284" s="43">
        <v>143358224</v>
      </c>
      <c r="C1284" s="13">
        <v>5540246188224</v>
      </c>
      <c r="D1284" s="17">
        <v>44836</v>
      </c>
      <c r="E1284" s="18">
        <v>4826</v>
      </c>
      <c r="F1284" s="14">
        <v>202210</v>
      </c>
      <c r="G1284" s="36" t="s">
        <v>1247</v>
      </c>
      <c r="H1284" s="14">
        <v>4826</v>
      </c>
      <c r="I1284" s="14">
        <v>4826</v>
      </c>
      <c r="J1284" s="14">
        <v>4826</v>
      </c>
      <c r="K1284" s="37">
        <v>100</v>
      </c>
      <c r="L1284" s="59" t="s">
        <v>2551</v>
      </c>
      <c r="M1284" s="59" t="s">
        <v>2552</v>
      </c>
    </row>
    <row r="1285" spans="1:13" x14ac:dyDescent="0.2">
      <c r="A1285" s="20">
        <v>44823</v>
      </c>
      <c r="B1285" s="43">
        <v>143358235</v>
      </c>
      <c r="C1285" s="13">
        <v>5540246195195</v>
      </c>
      <c r="D1285" s="20">
        <v>44833</v>
      </c>
      <c r="E1285" s="21">
        <v>56</v>
      </c>
      <c r="F1285" s="14">
        <v>202209</v>
      </c>
      <c r="G1285" s="36" t="s">
        <v>1246</v>
      </c>
      <c r="H1285" s="14">
        <v>54</v>
      </c>
      <c r="I1285" s="14">
        <v>56</v>
      </c>
      <c r="J1285" s="14">
        <v>54</v>
      </c>
      <c r="K1285" s="37">
        <v>96.428571428571431</v>
      </c>
      <c r="L1285" s="59" t="s">
        <v>2551</v>
      </c>
      <c r="M1285" s="59" t="s">
        <v>2552</v>
      </c>
    </row>
    <row r="1286" spans="1:13" x14ac:dyDescent="0.2">
      <c r="A1286" s="20">
        <v>44824</v>
      </c>
      <c r="B1286" s="43">
        <v>143358240</v>
      </c>
      <c r="C1286" s="13">
        <v>5540246174174</v>
      </c>
      <c r="D1286" s="20">
        <v>44826</v>
      </c>
      <c r="E1286" s="21">
        <v>232</v>
      </c>
      <c r="F1286" s="14">
        <v>202209</v>
      </c>
      <c r="G1286" s="36" t="s">
        <v>1244</v>
      </c>
      <c r="H1286" s="14">
        <v>232</v>
      </c>
      <c r="I1286" s="14">
        <v>8584</v>
      </c>
      <c r="J1286" s="14">
        <v>6496</v>
      </c>
      <c r="K1286" s="37">
        <v>75.675675675675677</v>
      </c>
      <c r="L1286" s="59" t="s">
        <v>2551</v>
      </c>
      <c r="M1286" s="63" t="s">
        <v>2554</v>
      </c>
    </row>
    <row r="1287" spans="1:13" x14ac:dyDescent="0.2">
      <c r="A1287" s="20">
        <v>44824</v>
      </c>
      <c r="B1287" s="43">
        <v>143358240</v>
      </c>
      <c r="C1287" s="13">
        <v>5540246176699</v>
      </c>
      <c r="D1287" s="20">
        <v>44826</v>
      </c>
      <c r="E1287" s="21">
        <v>8352</v>
      </c>
      <c r="F1287" s="14">
        <v>202209</v>
      </c>
      <c r="G1287" s="36" t="s">
        <v>1245</v>
      </c>
      <c r="H1287" s="14">
        <v>6264</v>
      </c>
      <c r="I1287" s="14">
        <v>8584</v>
      </c>
      <c r="J1287" s="14">
        <v>6496</v>
      </c>
      <c r="K1287" s="37">
        <v>75.675675675675677</v>
      </c>
      <c r="L1287" s="59" t="s">
        <v>2551</v>
      </c>
      <c r="M1287" s="59" t="s">
        <v>2552</v>
      </c>
    </row>
    <row r="1288" spans="1:13" x14ac:dyDescent="0.2">
      <c r="A1288" s="17">
        <v>44824</v>
      </c>
      <c r="B1288" s="43">
        <v>143358241</v>
      </c>
      <c r="C1288" s="13">
        <v>5540246171933</v>
      </c>
      <c r="D1288" s="17">
        <v>44826</v>
      </c>
      <c r="E1288" s="18">
        <v>1392</v>
      </c>
      <c r="F1288" s="14">
        <v>202209</v>
      </c>
      <c r="G1288" s="36" t="s">
        <v>1239</v>
      </c>
      <c r="H1288" s="14">
        <v>1392</v>
      </c>
      <c r="I1288" s="14">
        <v>10303</v>
      </c>
      <c r="J1288" s="14">
        <v>10303</v>
      </c>
      <c r="K1288" s="37">
        <v>100</v>
      </c>
      <c r="L1288" s="59" t="s">
        <v>2551</v>
      </c>
      <c r="M1288" s="63" t="s">
        <v>2554</v>
      </c>
    </row>
    <row r="1289" spans="1:13" x14ac:dyDescent="0.2">
      <c r="A1289" s="20">
        <v>44824</v>
      </c>
      <c r="B1289" s="43">
        <v>143358241</v>
      </c>
      <c r="C1289" s="13">
        <v>5540246176294</v>
      </c>
      <c r="D1289" s="20">
        <v>44826</v>
      </c>
      <c r="E1289" s="21">
        <v>743</v>
      </c>
      <c r="F1289" s="14">
        <v>202209</v>
      </c>
      <c r="G1289" s="36" t="s">
        <v>1240</v>
      </c>
      <c r="H1289" s="14">
        <v>743</v>
      </c>
      <c r="I1289" s="14">
        <v>10303</v>
      </c>
      <c r="J1289" s="14">
        <v>10303</v>
      </c>
      <c r="K1289" s="37">
        <v>100</v>
      </c>
      <c r="L1289" s="59" t="s">
        <v>2551</v>
      </c>
      <c r="M1289" s="63" t="s">
        <v>2554</v>
      </c>
    </row>
    <row r="1290" spans="1:13" x14ac:dyDescent="0.2">
      <c r="A1290" s="17">
        <v>44824</v>
      </c>
      <c r="B1290" s="43">
        <v>143358241</v>
      </c>
      <c r="C1290" s="13">
        <v>5540246176295</v>
      </c>
      <c r="D1290" s="17">
        <v>44826</v>
      </c>
      <c r="E1290" s="18">
        <v>4455</v>
      </c>
      <c r="F1290" s="14">
        <v>202209</v>
      </c>
      <c r="G1290" s="36" t="s">
        <v>1241</v>
      </c>
      <c r="H1290" s="14">
        <v>4455</v>
      </c>
      <c r="I1290" s="14">
        <v>10303</v>
      </c>
      <c r="J1290" s="14">
        <v>10303</v>
      </c>
      <c r="K1290" s="37">
        <v>100</v>
      </c>
      <c r="L1290" s="59" t="s">
        <v>2551</v>
      </c>
      <c r="M1290" s="63" t="s">
        <v>2554</v>
      </c>
    </row>
    <row r="1291" spans="1:13" x14ac:dyDescent="0.2">
      <c r="A1291" s="20">
        <v>44824</v>
      </c>
      <c r="B1291" s="43">
        <v>143358241</v>
      </c>
      <c r="C1291" s="13">
        <v>5540246187987</v>
      </c>
      <c r="D1291" s="20">
        <v>44826</v>
      </c>
      <c r="E1291" s="21">
        <v>2228</v>
      </c>
      <c r="F1291" s="14">
        <v>202209</v>
      </c>
      <c r="G1291" s="36" t="s">
        <v>1242</v>
      </c>
      <c r="H1291" s="14">
        <v>2228</v>
      </c>
      <c r="I1291" s="14">
        <v>10303</v>
      </c>
      <c r="J1291" s="14">
        <v>10303</v>
      </c>
      <c r="K1291" s="37">
        <v>100</v>
      </c>
      <c r="L1291" s="59" t="s">
        <v>2551</v>
      </c>
      <c r="M1291" s="63" t="s">
        <v>2554</v>
      </c>
    </row>
    <row r="1292" spans="1:13" x14ac:dyDescent="0.2">
      <c r="A1292" s="17">
        <v>44824</v>
      </c>
      <c r="B1292" s="43">
        <v>143358241</v>
      </c>
      <c r="C1292" s="13">
        <v>5540246188200</v>
      </c>
      <c r="D1292" s="17">
        <v>44826</v>
      </c>
      <c r="E1292" s="18">
        <v>1485</v>
      </c>
      <c r="F1292" s="14">
        <v>202209</v>
      </c>
      <c r="G1292" s="36" t="s">
        <v>1243</v>
      </c>
      <c r="H1292" s="14">
        <v>1485</v>
      </c>
      <c r="I1292" s="14">
        <v>10303</v>
      </c>
      <c r="J1292" s="14">
        <v>10303</v>
      </c>
      <c r="K1292" s="37">
        <v>100</v>
      </c>
      <c r="L1292" s="59" t="s">
        <v>2551</v>
      </c>
      <c r="M1292" s="59" t="s">
        <v>2552</v>
      </c>
    </row>
    <row r="1293" spans="1:13" x14ac:dyDescent="0.2">
      <c r="A1293" s="17">
        <v>44824</v>
      </c>
      <c r="B1293" s="43">
        <v>143358248</v>
      </c>
      <c r="C1293" s="13">
        <v>5540246194632</v>
      </c>
      <c r="D1293" s="17">
        <v>44836</v>
      </c>
      <c r="E1293" s="18">
        <v>1337</v>
      </c>
      <c r="F1293" s="14">
        <v>202210</v>
      </c>
      <c r="G1293" s="36" t="s">
        <v>1237</v>
      </c>
      <c r="H1293" s="14">
        <v>1253</v>
      </c>
      <c r="I1293" s="14">
        <v>1421</v>
      </c>
      <c r="J1293" s="14">
        <v>1337</v>
      </c>
      <c r="K1293" s="37">
        <v>94.088669950738918</v>
      </c>
      <c r="L1293" s="59" t="s">
        <v>2551</v>
      </c>
      <c r="M1293" s="63" t="s">
        <v>2554</v>
      </c>
    </row>
    <row r="1294" spans="1:13" x14ac:dyDescent="0.2">
      <c r="A1294" s="20">
        <v>44824</v>
      </c>
      <c r="B1294" s="43">
        <v>143358248</v>
      </c>
      <c r="C1294" s="13">
        <v>5540246195250</v>
      </c>
      <c r="D1294" s="20">
        <v>44836</v>
      </c>
      <c r="E1294" s="21">
        <v>84</v>
      </c>
      <c r="F1294" s="14">
        <v>202210</v>
      </c>
      <c r="G1294" s="36" t="s">
        <v>1238</v>
      </c>
      <c r="H1294" s="14">
        <v>84</v>
      </c>
      <c r="I1294" s="14">
        <v>1421</v>
      </c>
      <c r="J1294" s="14">
        <v>1337</v>
      </c>
      <c r="K1294" s="37">
        <v>94.088669950738918</v>
      </c>
      <c r="L1294" s="59" t="s">
        <v>2551</v>
      </c>
      <c r="M1294" s="59" t="s">
        <v>2552</v>
      </c>
    </row>
    <row r="1295" spans="1:13" x14ac:dyDescent="0.2">
      <c r="A1295" s="17">
        <v>44824</v>
      </c>
      <c r="B1295" s="43">
        <v>143358249</v>
      </c>
      <c r="C1295" s="13">
        <v>5540246170256</v>
      </c>
      <c r="D1295" s="17">
        <v>44832</v>
      </c>
      <c r="E1295" s="18">
        <v>1764</v>
      </c>
      <c r="F1295" s="14">
        <v>202209</v>
      </c>
      <c r="G1295" s="36" t="s">
        <v>1235</v>
      </c>
      <c r="H1295" s="14">
        <v>1940</v>
      </c>
      <c r="I1295" s="14">
        <v>2284</v>
      </c>
      <c r="J1295" s="14">
        <v>2460</v>
      </c>
      <c r="K1295" s="37">
        <v>107.70577933450087</v>
      </c>
      <c r="L1295" s="59" t="s">
        <v>2551</v>
      </c>
      <c r="M1295" s="63" t="s">
        <v>2554</v>
      </c>
    </row>
    <row r="1296" spans="1:13" x14ac:dyDescent="0.2">
      <c r="A1296" s="20">
        <v>44824</v>
      </c>
      <c r="B1296" s="43">
        <v>143358249</v>
      </c>
      <c r="C1296" s="13">
        <v>5540246171888</v>
      </c>
      <c r="D1296" s="20">
        <v>44832</v>
      </c>
      <c r="E1296" s="21">
        <v>520</v>
      </c>
      <c r="F1296" s="14">
        <v>202209</v>
      </c>
      <c r="G1296" s="36" t="s">
        <v>1236</v>
      </c>
      <c r="H1296" s="14">
        <v>520</v>
      </c>
      <c r="I1296" s="14">
        <v>2284</v>
      </c>
      <c r="J1296" s="14">
        <v>2460</v>
      </c>
      <c r="K1296" s="37">
        <v>107.70577933450087</v>
      </c>
      <c r="L1296" s="59" t="s">
        <v>2551</v>
      </c>
      <c r="M1296" s="59" t="s">
        <v>2552</v>
      </c>
    </row>
    <row r="1297" spans="1:13" x14ac:dyDescent="0.2">
      <c r="A1297" s="20">
        <v>44824</v>
      </c>
      <c r="B1297" s="43">
        <v>143358260</v>
      </c>
      <c r="C1297" s="13">
        <v>5540246174095</v>
      </c>
      <c r="D1297" s="20">
        <v>44832</v>
      </c>
      <c r="E1297" s="21">
        <v>70</v>
      </c>
      <c r="F1297" s="14">
        <v>202209</v>
      </c>
      <c r="G1297" s="36" t="s">
        <v>1231</v>
      </c>
      <c r="H1297" s="14">
        <v>70</v>
      </c>
      <c r="I1297" s="14">
        <v>1185</v>
      </c>
      <c r="J1297" s="14">
        <v>1185</v>
      </c>
      <c r="K1297" s="37">
        <v>100</v>
      </c>
      <c r="L1297" s="59" t="s">
        <v>2551</v>
      </c>
      <c r="M1297" s="63" t="s">
        <v>2554</v>
      </c>
    </row>
    <row r="1298" spans="1:13" x14ac:dyDescent="0.2">
      <c r="A1298" s="17">
        <v>44824</v>
      </c>
      <c r="B1298" s="43">
        <v>143358260</v>
      </c>
      <c r="C1298" s="13">
        <v>5540246175049</v>
      </c>
      <c r="D1298" s="17">
        <v>44832</v>
      </c>
      <c r="E1298" s="18">
        <v>418</v>
      </c>
      <c r="F1298" s="14">
        <v>202209</v>
      </c>
      <c r="G1298" s="36" t="s">
        <v>1232</v>
      </c>
      <c r="H1298" s="14">
        <v>418</v>
      </c>
      <c r="I1298" s="14">
        <v>1185</v>
      </c>
      <c r="J1298" s="14">
        <v>1185</v>
      </c>
      <c r="K1298" s="37">
        <v>100</v>
      </c>
      <c r="L1298" s="59" t="s">
        <v>2551</v>
      </c>
      <c r="M1298" s="63" t="s">
        <v>2554</v>
      </c>
    </row>
    <row r="1299" spans="1:13" x14ac:dyDescent="0.2">
      <c r="A1299" s="20">
        <v>44824</v>
      </c>
      <c r="B1299" s="43">
        <v>143358260</v>
      </c>
      <c r="C1299" s="13">
        <v>5540246175050</v>
      </c>
      <c r="D1299" s="20">
        <v>44832</v>
      </c>
      <c r="E1299" s="21">
        <v>557</v>
      </c>
      <c r="F1299" s="14">
        <v>202209</v>
      </c>
      <c r="G1299" s="36" t="s">
        <v>1233</v>
      </c>
      <c r="H1299" s="14">
        <v>557</v>
      </c>
      <c r="I1299" s="14">
        <v>1185</v>
      </c>
      <c r="J1299" s="14">
        <v>1185</v>
      </c>
      <c r="K1299" s="37">
        <v>100</v>
      </c>
      <c r="L1299" s="59" t="s">
        <v>2551</v>
      </c>
      <c r="M1299" s="63" t="s">
        <v>2554</v>
      </c>
    </row>
    <row r="1300" spans="1:13" x14ac:dyDescent="0.2">
      <c r="A1300" s="17">
        <v>44824</v>
      </c>
      <c r="B1300" s="43">
        <v>143358260</v>
      </c>
      <c r="C1300" s="13">
        <v>5540246190743</v>
      </c>
      <c r="D1300" s="17">
        <v>44832</v>
      </c>
      <c r="E1300" s="18">
        <v>140</v>
      </c>
      <c r="F1300" s="14">
        <v>202209</v>
      </c>
      <c r="G1300" s="36" t="s">
        <v>1234</v>
      </c>
      <c r="H1300" s="14">
        <v>140</v>
      </c>
      <c r="I1300" s="14">
        <v>1185</v>
      </c>
      <c r="J1300" s="14">
        <v>1185</v>
      </c>
      <c r="K1300" s="37">
        <v>100</v>
      </c>
      <c r="L1300" s="59" t="s">
        <v>2551</v>
      </c>
      <c r="M1300" s="59" t="s">
        <v>2552</v>
      </c>
    </row>
    <row r="1301" spans="1:13" x14ac:dyDescent="0.2">
      <c r="A1301" s="20">
        <v>44824</v>
      </c>
      <c r="B1301" s="43">
        <v>143358270</v>
      </c>
      <c r="C1301" s="13">
        <v>5540246195242</v>
      </c>
      <c r="D1301" s="20">
        <v>44829</v>
      </c>
      <c r="E1301" s="21">
        <v>743</v>
      </c>
      <c r="F1301" s="14">
        <v>202209</v>
      </c>
      <c r="G1301" s="36" t="s">
        <v>1230</v>
      </c>
      <c r="H1301" s="14">
        <v>743</v>
      </c>
      <c r="I1301" s="14">
        <v>743</v>
      </c>
      <c r="J1301" s="14">
        <v>743</v>
      </c>
      <c r="K1301" s="37">
        <v>100</v>
      </c>
      <c r="L1301" s="59" t="s">
        <v>2551</v>
      </c>
      <c r="M1301" s="59" t="s">
        <v>2552</v>
      </c>
    </row>
    <row r="1302" spans="1:13" x14ac:dyDescent="0.2">
      <c r="A1302" s="17">
        <v>44824</v>
      </c>
      <c r="B1302" s="43">
        <v>143358271</v>
      </c>
      <c r="C1302" s="13">
        <v>5540246195241</v>
      </c>
      <c r="D1302" s="17">
        <v>44833</v>
      </c>
      <c r="E1302" s="18">
        <v>743</v>
      </c>
      <c r="F1302" s="14">
        <v>202209</v>
      </c>
      <c r="G1302" s="36" t="s">
        <v>1229</v>
      </c>
      <c r="H1302" s="14">
        <v>743</v>
      </c>
      <c r="I1302" s="14">
        <v>743</v>
      </c>
      <c r="J1302" s="14">
        <v>743</v>
      </c>
      <c r="K1302" s="37">
        <v>100</v>
      </c>
      <c r="L1302" s="59" t="s">
        <v>2551</v>
      </c>
      <c r="M1302" s="59" t="s">
        <v>2552</v>
      </c>
    </row>
    <row r="1303" spans="1:13" x14ac:dyDescent="0.2">
      <c r="A1303" s="17">
        <v>44825</v>
      </c>
      <c r="B1303" s="43">
        <v>143358274</v>
      </c>
      <c r="C1303" s="13">
        <v>5540246195653</v>
      </c>
      <c r="D1303" s="17">
        <v>44832</v>
      </c>
      <c r="E1303" s="18">
        <v>446</v>
      </c>
      <c r="F1303" s="14">
        <v>202209</v>
      </c>
      <c r="G1303" s="36" t="s">
        <v>1228</v>
      </c>
      <c r="H1303" s="14">
        <v>404</v>
      </c>
      <c r="I1303" s="14">
        <v>446</v>
      </c>
      <c r="J1303" s="14">
        <v>404</v>
      </c>
      <c r="K1303" s="37">
        <v>90.582959641255599</v>
      </c>
      <c r="L1303" s="59" t="s">
        <v>2551</v>
      </c>
      <c r="M1303" s="59" t="s">
        <v>2552</v>
      </c>
    </row>
    <row r="1304" spans="1:13" x14ac:dyDescent="0.2">
      <c r="A1304" s="20">
        <v>44825</v>
      </c>
      <c r="B1304" s="43">
        <v>143358278</v>
      </c>
      <c r="C1304" s="13">
        <v>5540246172539</v>
      </c>
      <c r="D1304" s="20">
        <v>44829</v>
      </c>
      <c r="E1304" s="21">
        <v>47</v>
      </c>
      <c r="F1304" s="14">
        <v>202209</v>
      </c>
      <c r="G1304" s="36" t="s">
        <v>1221</v>
      </c>
      <c r="H1304" s="14">
        <v>47</v>
      </c>
      <c r="I1304" s="14">
        <v>19949</v>
      </c>
      <c r="J1304" s="14">
        <v>17861</v>
      </c>
      <c r="K1304" s="37">
        <v>89.533309940347877</v>
      </c>
      <c r="L1304" s="59" t="s">
        <v>2551</v>
      </c>
      <c r="M1304" s="63" t="s">
        <v>2554</v>
      </c>
    </row>
    <row r="1305" spans="1:13" x14ac:dyDescent="0.2">
      <c r="A1305" s="17">
        <v>44825</v>
      </c>
      <c r="B1305" s="43">
        <v>143358278</v>
      </c>
      <c r="C1305" s="13">
        <v>5540246172669</v>
      </c>
      <c r="D1305" s="17">
        <v>44829</v>
      </c>
      <c r="E1305" s="18">
        <v>279</v>
      </c>
      <c r="F1305" s="14">
        <v>202209</v>
      </c>
      <c r="G1305" s="36" t="s">
        <v>1222</v>
      </c>
      <c r="H1305" s="14">
        <v>279</v>
      </c>
      <c r="I1305" s="14">
        <v>19949</v>
      </c>
      <c r="J1305" s="14">
        <v>17861</v>
      </c>
      <c r="K1305" s="37">
        <v>89.533309940347877</v>
      </c>
      <c r="L1305" s="59" t="s">
        <v>2551</v>
      </c>
      <c r="M1305" s="63" t="s">
        <v>2554</v>
      </c>
    </row>
    <row r="1306" spans="1:13" x14ac:dyDescent="0.2">
      <c r="A1306" s="20">
        <v>44825</v>
      </c>
      <c r="B1306" s="43">
        <v>143358278</v>
      </c>
      <c r="C1306" s="13">
        <v>5540246172978</v>
      </c>
      <c r="D1306" s="20">
        <v>44829</v>
      </c>
      <c r="E1306" s="21">
        <v>2506</v>
      </c>
      <c r="F1306" s="14">
        <v>202209</v>
      </c>
      <c r="G1306" s="36" t="s">
        <v>1223</v>
      </c>
      <c r="H1306" s="14">
        <v>2506</v>
      </c>
      <c r="I1306" s="14">
        <v>19949</v>
      </c>
      <c r="J1306" s="14">
        <v>17861</v>
      </c>
      <c r="K1306" s="37">
        <v>89.533309940347877</v>
      </c>
      <c r="L1306" s="59" t="s">
        <v>2551</v>
      </c>
      <c r="M1306" s="63" t="s">
        <v>2554</v>
      </c>
    </row>
    <row r="1307" spans="1:13" x14ac:dyDescent="0.2">
      <c r="A1307" s="17">
        <v>44825</v>
      </c>
      <c r="B1307" s="43">
        <v>143358278</v>
      </c>
      <c r="C1307" s="13">
        <v>5540246174174</v>
      </c>
      <c r="D1307" s="17">
        <v>44829</v>
      </c>
      <c r="E1307" s="18">
        <v>464</v>
      </c>
      <c r="F1307" s="14">
        <v>202209</v>
      </c>
      <c r="G1307" s="36" t="s">
        <v>1224</v>
      </c>
      <c r="H1307" s="14">
        <v>464</v>
      </c>
      <c r="I1307" s="14">
        <v>19949</v>
      </c>
      <c r="J1307" s="14">
        <v>17861</v>
      </c>
      <c r="K1307" s="37">
        <v>89.533309940347877</v>
      </c>
      <c r="L1307" s="59" t="s">
        <v>2551</v>
      </c>
      <c r="M1307" s="63" t="s">
        <v>2554</v>
      </c>
    </row>
    <row r="1308" spans="1:13" x14ac:dyDescent="0.2">
      <c r="A1308" s="17">
        <v>44825</v>
      </c>
      <c r="B1308" s="43">
        <v>143358278</v>
      </c>
      <c r="C1308" s="13">
        <v>5540246176699</v>
      </c>
      <c r="D1308" s="17">
        <v>44829</v>
      </c>
      <c r="E1308" s="18">
        <v>12528</v>
      </c>
      <c r="F1308" s="14">
        <v>202209</v>
      </c>
      <c r="G1308" s="36" t="s">
        <v>1225</v>
      </c>
      <c r="H1308" s="14">
        <v>10440</v>
      </c>
      <c r="I1308" s="14">
        <v>19949</v>
      </c>
      <c r="J1308" s="14">
        <v>17861</v>
      </c>
      <c r="K1308" s="37">
        <v>89.533309940347877</v>
      </c>
      <c r="L1308" s="59" t="s">
        <v>2551</v>
      </c>
      <c r="M1308" s="63" t="s">
        <v>2554</v>
      </c>
    </row>
    <row r="1309" spans="1:13" x14ac:dyDescent="0.2">
      <c r="A1309" s="20">
        <v>44825</v>
      </c>
      <c r="B1309" s="43">
        <v>143358278</v>
      </c>
      <c r="C1309" s="13">
        <v>5540246188175</v>
      </c>
      <c r="D1309" s="20">
        <v>44829</v>
      </c>
      <c r="E1309" s="21">
        <v>116</v>
      </c>
      <c r="F1309" s="14">
        <v>202209</v>
      </c>
      <c r="G1309" s="36" t="s">
        <v>1226</v>
      </c>
      <c r="H1309" s="14">
        <v>116</v>
      </c>
      <c r="I1309" s="14">
        <v>19949</v>
      </c>
      <c r="J1309" s="14">
        <v>17861</v>
      </c>
      <c r="K1309" s="37">
        <v>89.533309940347877</v>
      </c>
      <c r="L1309" s="59" t="s">
        <v>2551</v>
      </c>
      <c r="M1309" s="63" t="s">
        <v>2554</v>
      </c>
    </row>
    <row r="1310" spans="1:13" x14ac:dyDescent="0.2">
      <c r="A1310" s="20">
        <v>44825</v>
      </c>
      <c r="B1310" s="43">
        <v>143358278</v>
      </c>
      <c r="C1310" s="13">
        <v>5540246192102</v>
      </c>
      <c r="D1310" s="20">
        <v>44829</v>
      </c>
      <c r="E1310" s="21">
        <v>4009</v>
      </c>
      <c r="F1310" s="14">
        <v>202209</v>
      </c>
      <c r="G1310" s="36" t="s">
        <v>1227</v>
      </c>
      <c r="H1310" s="14">
        <v>4009</v>
      </c>
      <c r="I1310" s="14">
        <v>19949</v>
      </c>
      <c r="J1310" s="14">
        <v>17861</v>
      </c>
      <c r="K1310" s="37">
        <v>89.533309940347877</v>
      </c>
      <c r="L1310" s="59" t="s">
        <v>2551</v>
      </c>
      <c r="M1310" s="59" t="s">
        <v>2552</v>
      </c>
    </row>
    <row r="1311" spans="1:13" x14ac:dyDescent="0.2">
      <c r="A1311" s="20">
        <v>44825</v>
      </c>
      <c r="B1311" s="43">
        <v>143358280</v>
      </c>
      <c r="C1311" s="13">
        <v>5540246176294</v>
      </c>
      <c r="D1311" s="20">
        <v>44829</v>
      </c>
      <c r="E1311" s="21">
        <v>1485</v>
      </c>
      <c r="F1311" s="14">
        <v>202209</v>
      </c>
      <c r="G1311" s="36" t="s">
        <v>1217</v>
      </c>
      <c r="H1311" s="14">
        <v>1485</v>
      </c>
      <c r="I1311" s="14">
        <v>14107</v>
      </c>
      <c r="J1311" s="14">
        <v>14107</v>
      </c>
      <c r="K1311" s="37">
        <v>100</v>
      </c>
      <c r="L1311" s="59" t="s">
        <v>2551</v>
      </c>
      <c r="M1311" s="63" t="s">
        <v>2554</v>
      </c>
    </row>
    <row r="1312" spans="1:13" x14ac:dyDescent="0.2">
      <c r="A1312" s="17">
        <v>44825</v>
      </c>
      <c r="B1312" s="43">
        <v>143358280</v>
      </c>
      <c r="C1312" s="13">
        <v>5540246176295</v>
      </c>
      <c r="D1312" s="17">
        <v>44829</v>
      </c>
      <c r="E1312" s="18">
        <v>4455</v>
      </c>
      <c r="F1312" s="14">
        <v>202209</v>
      </c>
      <c r="G1312" s="36" t="s">
        <v>1218</v>
      </c>
      <c r="H1312" s="14">
        <v>4455</v>
      </c>
      <c r="I1312" s="14">
        <v>14107</v>
      </c>
      <c r="J1312" s="14">
        <v>14107</v>
      </c>
      <c r="K1312" s="37">
        <v>100</v>
      </c>
      <c r="L1312" s="59" t="s">
        <v>2551</v>
      </c>
      <c r="M1312" s="63" t="s">
        <v>2554</v>
      </c>
    </row>
    <row r="1313" spans="1:13" x14ac:dyDescent="0.2">
      <c r="A1313" s="17">
        <v>44825</v>
      </c>
      <c r="B1313" s="43">
        <v>143358280</v>
      </c>
      <c r="C1313" s="13">
        <v>5540246187987</v>
      </c>
      <c r="D1313" s="17">
        <v>44829</v>
      </c>
      <c r="E1313" s="18">
        <v>6682</v>
      </c>
      <c r="F1313" s="14">
        <v>202209</v>
      </c>
      <c r="G1313" s="36" t="s">
        <v>1219</v>
      </c>
      <c r="H1313" s="14">
        <v>6682</v>
      </c>
      <c r="I1313" s="14">
        <v>14107</v>
      </c>
      <c r="J1313" s="14">
        <v>14107</v>
      </c>
      <c r="K1313" s="37">
        <v>100</v>
      </c>
      <c r="L1313" s="59" t="s">
        <v>2551</v>
      </c>
      <c r="M1313" s="63" t="s">
        <v>2554</v>
      </c>
    </row>
    <row r="1314" spans="1:13" x14ac:dyDescent="0.2">
      <c r="A1314" s="20">
        <v>44825</v>
      </c>
      <c r="B1314" s="43">
        <v>143358280</v>
      </c>
      <c r="C1314" s="13">
        <v>5540246188200</v>
      </c>
      <c r="D1314" s="20">
        <v>44829</v>
      </c>
      <c r="E1314" s="21">
        <v>1485</v>
      </c>
      <c r="F1314" s="14">
        <v>202209</v>
      </c>
      <c r="G1314" s="36" t="s">
        <v>1220</v>
      </c>
      <c r="H1314" s="14">
        <v>1485</v>
      </c>
      <c r="I1314" s="14">
        <v>14107</v>
      </c>
      <c r="J1314" s="14">
        <v>14107</v>
      </c>
      <c r="K1314" s="37">
        <v>100</v>
      </c>
      <c r="L1314" s="59" t="s">
        <v>2551</v>
      </c>
      <c r="M1314" s="59" t="s">
        <v>2552</v>
      </c>
    </row>
    <row r="1315" spans="1:13" x14ac:dyDescent="0.2">
      <c r="A1315" s="20">
        <v>44825</v>
      </c>
      <c r="B1315" s="43">
        <v>143358291</v>
      </c>
      <c r="C1315" s="13">
        <v>5540246171759</v>
      </c>
      <c r="D1315" s="20">
        <v>44829</v>
      </c>
      <c r="E1315" s="21">
        <v>5012</v>
      </c>
      <c r="F1315" s="14">
        <v>202209</v>
      </c>
      <c r="G1315" s="36" t="s">
        <v>1213</v>
      </c>
      <c r="H1315" s="14">
        <v>5012</v>
      </c>
      <c r="I1315" s="14">
        <v>29721</v>
      </c>
      <c r="J1315" s="14">
        <v>29721</v>
      </c>
      <c r="K1315" s="37">
        <v>100</v>
      </c>
      <c r="L1315" s="59" t="s">
        <v>2551</v>
      </c>
      <c r="M1315" s="63" t="s">
        <v>2554</v>
      </c>
    </row>
    <row r="1316" spans="1:13" x14ac:dyDescent="0.2">
      <c r="A1316" s="17">
        <v>44825</v>
      </c>
      <c r="B1316" s="43">
        <v>143358291</v>
      </c>
      <c r="C1316" s="13">
        <v>5540246177133</v>
      </c>
      <c r="D1316" s="17">
        <v>44829</v>
      </c>
      <c r="E1316" s="18">
        <v>5012</v>
      </c>
      <c r="F1316" s="14">
        <v>202209</v>
      </c>
      <c r="G1316" s="36" t="s">
        <v>1214</v>
      </c>
      <c r="H1316" s="14">
        <v>5012</v>
      </c>
      <c r="I1316" s="14">
        <v>29721</v>
      </c>
      <c r="J1316" s="14">
        <v>29721</v>
      </c>
      <c r="K1316" s="37">
        <v>100</v>
      </c>
      <c r="L1316" s="59" t="s">
        <v>2551</v>
      </c>
      <c r="M1316" s="63" t="s">
        <v>2554</v>
      </c>
    </row>
    <row r="1317" spans="1:13" x14ac:dyDescent="0.2">
      <c r="A1317" s="20">
        <v>44825</v>
      </c>
      <c r="B1317" s="43">
        <v>143358291</v>
      </c>
      <c r="C1317" s="13">
        <v>5540246192148</v>
      </c>
      <c r="D1317" s="20">
        <v>44829</v>
      </c>
      <c r="E1317" s="21">
        <v>15312</v>
      </c>
      <c r="F1317" s="14">
        <v>202209</v>
      </c>
      <c r="G1317" s="36" t="s">
        <v>1215</v>
      </c>
      <c r="H1317" s="14">
        <v>15312</v>
      </c>
      <c r="I1317" s="14">
        <v>29721</v>
      </c>
      <c r="J1317" s="14">
        <v>29721</v>
      </c>
      <c r="K1317" s="37">
        <v>100</v>
      </c>
      <c r="L1317" s="59" t="s">
        <v>2551</v>
      </c>
      <c r="M1317" s="63" t="s">
        <v>2554</v>
      </c>
    </row>
    <row r="1318" spans="1:13" x14ac:dyDescent="0.2">
      <c r="A1318" s="17">
        <v>44825</v>
      </c>
      <c r="B1318" s="43">
        <v>143358291</v>
      </c>
      <c r="C1318" s="13">
        <v>5540246192518</v>
      </c>
      <c r="D1318" s="17">
        <v>44829</v>
      </c>
      <c r="E1318" s="18">
        <v>4385</v>
      </c>
      <c r="F1318" s="14">
        <v>202209</v>
      </c>
      <c r="G1318" s="36" t="s">
        <v>1216</v>
      </c>
      <c r="H1318" s="14">
        <v>4385</v>
      </c>
      <c r="I1318" s="14">
        <v>29721</v>
      </c>
      <c r="J1318" s="14">
        <v>29721</v>
      </c>
      <c r="K1318" s="37">
        <v>100</v>
      </c>
      <c r="L1318" s="59" t="s">
        <v>2551</v>
      </c>
      <c r="M1318" s="59" t="s">
        <v>2552</v>
      </c>
    </row>
    <row r="1319" spans="1:13" x14ac:dyDescent="0.2">
      <c r="A1319" s="17">
        <v>44825</v>
      </c>
      <c r="B1319" s="43">
        <v>143358293</v>
      </c>
      <c r="C1319" s="13">
        <v>5540246177133</v>
      </c>
      <c r="D1319" s="17">
        <v>44833</v>
      </c>
      <c r="E1319" s="18">
        <v>4455</v>
      </c>
      <c r="F1319" s="14">
        <v>202209</v>
      </c>
      <c r="G1319" s="36" t="s">
        <v>1210</v>
      </c>
      <c r="H1319" s="14">
        <v>4455</v>
      </c>
      <c r="I1319" s="14">
        <v>37167</v>
      </c>
      <c r="J1319" s="14">
        <v>37167</v>
      </c>
      <c r="K1319" s="37">
        <v>100</v>
      </c>
      <c r="L1319" s="59" t="s">
        <v>2551</v>
      </c>
      <c r="M1319" s="63" t="s">
        <v>2554</v>
      </c>
    </row>
    <row r="1320" spans="1:13" x14ac:dyDescent="0.2">
      <c r="A1320" s="20">
        <v>44825</v>
      </c>
      <c r="B1320" s="43">
        <v>143358293</v>
      </c>
      <c r="C1320" s="13">
        <v>5540246192148</v>
      </c>
      <c r="D1320" s="20">
        <v>44833</v>
      </c>
      <c r="E1320" s="21">
        <v>30624</v>
      </c>
      <c r="F1320" s="14">
        <v>202209</v>
      </c>
      <c r="G1320" s="36" t="s">
        <v>1211</v>
      </c>
      <c r="H1320" s="14">
        <v>30624</v>
      </c>
      <c r="I1320" s="14">
        <v>37167</v>
      </c>
      <c r="J1320" s="14">
        <v>37167</v>
      </c>
      <c r="K1320" s="37">
        <v>100</v>
      </c>
      <c r="L1320" s="59" t="s">
        <v>2551</v>
      </c>
      <c r="M1320" s="63" t="s">
        <v>2554</v>
      </c>
    </row>
    <row r="1321" spans="1:13" x14ac:dyDescent="0.2">
      <c r="A1321" s="17">
        <v>44825</v>
      </c>
      <c r="B1321" s="43">
        <v>143358293</v>
      </c>
      <c r="C1321" s="13">
        <v>5540246192518</v>
      </c>
      <c r="D1321" s="17">
        <v>44833</v>
      </c>
      <c r="E1321" s="18">
        <v>2088</v>
      </c>
      <c r="F1321" s="14">
        <v>202209</v>
      </c>
      <c r="G1321" s="36" t="s">
        <v>1212</v>
      </c>
      <c r="H1321" s="14">
        <v>2088</v>
      </c>
      <c r="I1321" s="14">
        <v>37167</v>
      </c>
      <c r="J1321" s="14">
        <v>37167</v>
      </c>
      <c r="K1321" s="37">
        <v>100</v>
      </c>
      <c r="L1321" s="59" t="s">
        <v>2551</v>
      </c>
      <c r="M1321" s="59" t="s">
        <v>2552</v>
      </c>
    </row>
    <row r="1322" spans="1:13" x14ac:dyDescent="0.2">
      <c r="A1322" s="20">
        <v>44826</v>
      </c>
      <c r="B1322" s="43">
        <v>143358304</v>
      </c>
      <c r="C1322" s="13">
        <v>5540246176294</v>
      </c>
      <c r="D1322" s="20">
        <v>44830</v>
      </c>
      <c r="E1322" s="21">
        <v>743</v>
      </c>
      <c r="F1322" s="14">
        <v>202209</v>
      </c>
      <c r="G1322" s="36" t="s">
        <v>1208</v>
      </c>
      <c r="H1322" s="14">
        <v>743</v>
      </c>
      <c r="I1322" s="14">
        <v>5198</v>
      </c>
      <c r="J1322" s="14">
        <v>5198</v>
      </c>
      <c r="K1322" s="37">
        <v>100</v>
      </c>
      <c r="L1322" s="59" t="s">
        <v>2551</v>
      </c>
      <c r="M1322" s="63" t="s">
        <v>2554</v>
      </c>
    </row>
    <row r="1323" spans="1:13" x14ac:dyDescent="0.2">
      <c r="A1323" s="17">
        <v>44826</v>
      </c>
      <c r="B1323" s="43">
        <v>143358304</v>
      </c>
      <c r="C1323" s="13">
        <v>5540246176295</v>
      </c>
      <c r="D1323" s="17">
        <v>44830</v>
      </c>
      <c r="E1323" s="18">
        <v>4455</v>
      </c>
      <c r="F1323" s="14">
        <v>202209</v>
      </c>
      <c r="G1323" s="36" t="s">
        <v>1209</v>
      </c>
      <c r="H1323" s="14">
        <v>4455</v>
      </c>
      <c r="I1323" s="14">
        <v>5198</v>
      </c>
      <c r="J1323" s="14">
        <v>5198</v>
      </c>
      <c r="K1323" s="37">
        <v>100</v>
      </c>
      <c r="L1323" s="59" t="s">
        <v>2551</v>
      </c>
      <c r="M1323" s="59" t="s">
        <v>2552</v>
      </c>
    </row>
    <row r="1324" spans="1:13" x14ac:dyDescent="0.2">
      <c r="A1324" s="17">
        <v>44826</v>
      </c>
      <c r="B1324" s="43">
        <v>143358305</v>
      </c>
      <c r="C1324" s="13">
        <v>5540246172669</v>
      </c>
      <c r="D1324" s="17">
        <v>44830</v>
      </c>
      <c r="E1324" s="18">
        <v>279</v>
      </c>
      <c r="F1324" s="14">
        <v>202209</v>
      </c>
      <c r="G1324" s="36" t="s">
        <v>1205</v>
      </c>
      <c r="H1324" s="14">
        <v>279</v>
      </c>
      <c r="I1324" s="14">
        <v>975</v>
      </c>
      <c r="J1324" s="14">
        <v>975</v>
      </c>
      <c r="K1324" s="37">
        <v>100</v>
      </c>
      <c r="L1324" s="59" t="s">
        <v>2551</v>
      </c>
      <c r="M1324" s="63" t="s">
        <v>2554</v>
      </c>
    </row>
    <row r="1325" spans="1:13" x14ac:dyDescent="0.2">
      <c r="A1325" s="17">
        <v>44826</v>
      </c>
      <c r="B1325" s="43">
        <v>143358305</v>
      </c>
      <c r="C1325" s="13">
        <v>5540246174174</v>
      </c>
      <c r="D1325" s="17">
        <v>44830</v>
      </c>
      <c r="E1325" s="18">
        <v>464</v>
      </c>
      <c r="F1325" s="14">
        <v>202209</v>
      </c>
      <c r="G1325" s="36" t="s">
        <v>1206</v>
      </c>
      <c r="H1325" s="14">
        <v>464</v>
      </c>
      <c r="I1325" s="14">
        <v>975</v>
      </c>
      <c r="J1325" s="14">
        <v>975</v>
      </c>
      <c r="K1325" s="37">
        <v>100</v>
      </c>
      <c r="L1325" s="59" t="s">
        <v>2551</v>
      </c>
      <c r="M1325" s="63" t="s">
        <v>2554</v>
      </c>
    </row>
    <row r="1326" spans="1:13" x14ac:dyDescent="0.2">
      <c r="A1326" s="20">
        <v>44826</v>
      </c>
      <c r="B1326" s="43">
        <v>143358305</v>
      </c>
      <c r="C1326" s="13">
        <v>5540246188175</v>
      </c>
      <c r="D1326" s="20">
        <v>44830</v>
      </c>
      <c r="E1326" s="21">
        <v>232</v>
      </c>
      <c r="F1326" s="14">
        <v>202209</v>
      </c>
      <c r="G1326" s="36" t="s">
        <v>1207</v>
      </c>
      <c r="H1326" s="14">
        <v>232</v>
      </c>
      <c r="I1326" s="14">
        <v>975</v>
      </c>
      <c r="J1326" s="14">
        <v>975</v>
      </c>
      <c r="K1326" s="37">
        <v>100</v>
      </c>
      <c r="L1326" s="59" t="s">
        <v>2551</v>
      </c>
      <c r="M1326" s="59" t="s">
        <v>2552</v>
      </c>
    </row>
    <row r="1327" spans="1:13" x14ac:dyDescent="0.2">
      <c r="A1327" s="20">
        <v>44826</v>
      </c>
      <c r="B1327" s="43">
        <v>143358306</v>
      </c>
      <c r="C1327" s="13">
        <v>5540246185429</v>
      </c>
      <c r="D1327" s="20">
        <v>44832</v>
      </c>
      <c r="E1327" s="21">
        <v>140</v>
      </c>
      <c r="F1327" s="14">
        <v>202209</v>
      </c>
      <c r="G1327" s="36" t="s">
        <v>1202</v>
      </c>
      <c r="H1327" s="14">
        <v>140</v>
      </c>
      <c r="I1327" s="14">
        <v>587</v>
      </c>
      <c r="J1327" s="14">
        <v>587</v>
      </c>
      <c r="K1327" s="37">
        <v>100</v>
      </c>
      <c r="L1327" s="59" t="s">
        <v>2551</v>
      </c>
      <c r="M1327" s="63" t="s">
        <v>2554</v>
      </c>
    </row>
    <row r="1328" spans="1:13" x14ac:dyDescent="0.2">
      <c r="A1328" s="17">
        <v>44826</v>
      </c>
      <c r="B1328" s="43">
        <v>143358306</v>
      </c>
      <c r="C1328" s="13">
        <v>5540246185562</v>
      </c>
      <c r="D1328" s="17">
        <v>44832</v>
      </c>
      <c r="E1328" s="18">
        <v>168</v>
      </c>
      <c r="F1328" s="14">
        <v>202209</v>
      </c>
      <c r="G1328" s="36" t="s">
        <v>1203</v>
      </c>
      <c r="H1328" s="14">
        <v>168</v>
      </c>
      <c r="I1328" s="14">
        <v>587</v>
      </c>
      <c r="J1328" s="14">
        <v>587</v>
      </c>
      <c r="K1328" s="37">
        <v>100</v>
      </c>
      <c r="L1328" s="59" t="s">
        <v>2551</v>
      </c>
      <c r="M1328" s="63" t="s">
        <v>2554</v>
      </c>
    </row>
    <row r="1329" spans="1:13" x14ac:dyDescent="0.2">
      <c r="A1329" s="20">
        <v>44826</v>
      </c>
      <c r="B1329" s="43">
        <v>143358306</v>
      </c>
      <c r="C1329" s="13">
        <v>5540246186325</v>
      </c>
      <c r="D1329" s="20">
        <v>44832</v>
      </c>
      <c r="E1329" s="21">
        <v>279</v>
      </c>
      <c r="F1329" s="14">
        <v>202209</v>
      </c>
      <c r="G1329" s="36" t="s">
        <v>1204</v>
      </c>
      <c r="H1329" s="14">
        <v>279</v>
      </c>
      <c r="I1329" s="14">
        <v>587</v>
      </c>
      <c r="J1329" s="14">
        <v>587</v>
      </c>
      <c r="K1329" s="37">
        <v>100</v>
      </c>
      <c r="L1329" s="59" t="s">
        <v>2551</v>
      </c>
      <c r="M1329" s="59" t="s">
        <v>2552</v>
      </c>
    </row>
    <row r="1330" spans="1:13" x14ac:dyDescent="0.2">
      <c r="A1330" s="17">
        <v>44826</v>
      </c>
      <c r="B1330" s="43">
        <v>143358315</v>
      </c>
      <c r="C1330" s="13">
        <v>5540246194478</v>
      </c>
      <c r="D1330" s="17">
        <v>44868</v>
      </c>
      <c r="E1330" s="18">
        <v>98</v>
      </c>
      <c r="F1330" s="14">
        <v>202211</v>
      </c>
      <c r="G1330" s="36" t="s">
        <v>1201</v>
      </c>
      <c r="H1330" s="14">
        <v>98</v>
      </c>
      <c r="I1330" s="14">
        <v>98</v>
      </c>
      <c r="J1330" s="14">
        <v>98</v>
      </c>
      <c r="K1330" s="37">
        <v>100</v>
      </c>
      <c r="L1330" s="59" t="s">
        <v>2551</v>
      </c>
      <c r="M1330" s="59" t="s">
        <v>2552</v>
      </c>
    </row>
    <row r="1331" spans="1:13" x14ac:dyDescent="0.2">
      <c r="A1331" s="20">
        <v>44829</v>
      </c>
      <c r="B1331" s="43">
        <v>143368339</v>
      </c>
      <c r="C1331" s="13">
        <v>5540246176294</v>
      </c>
      <c r="D1331" s="20">
        <v>44831</v>
      </c>
      <c r="E1331" s="21">
        <v>743</v>
      </c>
      <c r="F1331" s="14">
        <v>202209</v>
      </c>
      <c r="G1331" s="36" t="s">
        <v>1199</v>
      </c>
      <c r="H1331" s="14">
        <v>706</v>
      </c>
      <c r="I1331" s="14">
        <v>1486</v>
      </c>
      <c r="J1331" s="14">
        <v>1449</v>
      </c>
      <c r="K1331" s="37">
        <v>97.51009421265141</v>
      </c>
      <c r="L1331" s="59" t="s">
        <v>2551</v>
      </c>
      <c r="M1331" s="63" t="s">
        <v>2554</v>
      </c>
    </row>
    <row r="1332" spans="1:13" x14ac:dyDescent="0.2">
      <c r="A1332" s="20">
        <v>44829</v>
      </c>
      <c r="B1332" s="43">
        <v>143368339</v>
      </c>
      <c r="C1332" s="13">
        <v>5540246188200</v>
      </c>
      <c r="D1332" s="20">
        <v>44831</v>
      </c>
      <c r="E1332" s="21">
        <v>743</v>
      </c>
      <c r="F1332" s="14">
        <v>202209</v>
      </c>
      <c r="G1332" s="36" t="s">
        <v>1200</v>
      </c>
      <c r="H1332" s="14">
        <v>743</v>
      </c>
      <c r="I1332" s="14">
        <v>1486</v>
      </c>
      <c r="J1332" s="14">
        <v>1449</v>
      </c>
      <c r="K1332" s="37">
        <v>97.51009421265141</v>
      </c>
      <c r="L1332" s="59" t="s">
        <v>2551</v>
      </c>
      <c r="M1332" s="59" t="s">
        <v>2552</v>
      </c>
    </row>
    <row r="1333" spans="1:13" x14ac:dyDescent="0.2">
      <c r="A1333" s="17">
        <v>44829</v>
      </c>
      <c r="B1333" s="43">
        <v>143368342</v>
      </c>
      <c r="C1333" s="13">
        <v>5540246172978</v>
      </c>
      <c r="D1333" s="17">
        <v>44831</v>
      </c>
      <c r="E1333" s="18">
        <v>836</v>
      </c>
      <c r="F1333" s="14">
        <v>202209</v>
      </c>
      <c r="G1333" s="36" t="s">
        <v>1198</v>
      </c>
      <c r="H1333" s="14">
        <v>836</v>
      </c>
      <c r="I1333" s="14">
        <v>836</v>
      </c>
      <c r="J1333" s="14">
        <v>836</v>
      </c>
      <c r="K1333" s="37">
        <v>100</v>
      </c>
      <c r="L1333" s="59" t="s">
        <v>2551</v>
      </c>
      <c r="M1333" s="59" t="s">
        <v>2552</v>
      </c>
    </row>
    <row r="1334" spans="1:13" x14ac:dyDescent="0.2">
      <c r="A1334" s="20">
        <v>44829</v>
      </c>
      <c r="B1334" s="43">
        <v>143368355</v>
      </c>
      <c r="C1334" s="13">
        <v>5540246182684</v>
      </c>
      <c r="D1334" s="20">
        <v>44843</v>
      </c>
      <c r="E1334" s="21">
        <v>140</v>
      </c>
      <c r="F1334" s="14">
        <v>202210</v>
      </c>
      <c r="G1334" s="36" t="s">
        <v>1196</v>
      </c>
      <c r="H1334" s="14">
        <v>140</v>
      </c>
      <c r="I1334" s="14">
        <v>21522</v>
      </c>
      <c r="J1334" s="14">
        <v>21522</v>
      </c>
      <c r="K1334" s="37">
        <v>100</v>
      </c>
      <c r="L1334" s="59" t="s">
        <v>2551</v>
      </c>
      <c r="M1334" s="63" t="s">
        <v>2554</v>
      </c>
    </row>
    <row r="1335" spans="1:13" x14ac:dyDescent="0.2">
      <c r="A1335" s="20">
        <v>44829</v>
      </c>
      <c r="B1335" s="43">
        <v>143368355</v>
      </c>
      <c r="C1335" s="13">
        <v>5540246194467</v>
      </c>
      <c r="D1335" s="20">
        <v>44843</v>
      </c>
      <c r="E1335" s="21">
        <v>21382</v>
      </c>
      <c r="F1335" s="14">
        <v>202210</v>
      </c>
      <c r="G1335" s="36" t="s">
        <v>1197</v>
      </c>
      <c r="H1335" s="14">
        <v>21382</v>
      </c>
      <c r="I1335" s="14">
        <v>21522</v>
      </c>
      <c r="J1335" s="14">
        <v>21522</v>
      </c>
      <c r="K1335" s="37">
        <v>100</v>
      </c>
      <c r="L1335" s="59" t="s">
        <v>2551</v>
      </c>
      <c r="M1335" s="59" t="s">
        <v>2552</v>
      </c>
    </row>
    <row r="1336" spans="1:13" x14ac:dyDescent="0.2">
      <c r="A1336" s="17">
        <v>44829</v>
      </c>
      <c r="B1336" s="43">
        <v>143368361</v>
      </c>
      <c r="C1336" s="13">
        <v>5540246194632</v>
      </c>
      <c r="D1336" s="17">
        <v>44840</v>
      </c>
      <c r="E1336" s="18">
        <v>1170</v>
      </c>
      <c r="F1336" s="14">
        <v>202210</v>
      </c>
      <c r="G1336" s="36" t="s">
        <v>1195</v>
      </c>
      <c r="H1336" s="14">
        <v>1170</v>
      </c>
      <c r="I1336" s="14">
        <v>1170</v>
      </c>
      <c r="J1336" s="14">
        <v>1170</v>
      </c>
      <c r="K1336" s="37">
        <v>100</v>
      </c>
      <c r="L1336" s="59" t="s">
        <v>2551</v>
      </c>
      <c r="M1336" s="59" t="s">
        <v>2552</v>
      </c>
    </row>
    <row r="1337" spans="1:13" x14ac:dyDescent="0.2">
      <c r="A1337" s="20">
        <v>44829</v>
      </c>
      <c r="B1337" s="43">
        <v>143368362</v>
      </c>
      <c r="C1337" s="13">
        <v>5540246183130</v>
      </c>
      <c r="D1337" s="20">
        <v>44839</v>
      </c>
      <c r="E1337" s="21">
        <v>1692</v>
      </c>
      <c r="F1337" s="14">
        <v>202210</v>
      </c>
      <c r="G1337" s="36" t="s">
        <v>1191</v>
      </c>
      <c r="H1337" s="14">
        <v>1692</v>
      </c>
      <c r="I1337" s="14">
        <v>4240</v>
      </c>
      <c r="J1337" s="14">
        <v>3948</v>
      </c>
      <c r="K1337" s="37">
        <v>93.113207547169807</v>
      </c>
      <c r="L1337" s="59" t="s">
        <v>2551</v>
      </c>
      <c r="M1337" s="63" t="s">
        <v>2554</v>
      </c>
    </row>
    <row r="1338" spans="1:13" x14ac:dyDescent="0.2">
      <c r="A1338" s="17">
        <v>44829</v>
      </c>
      <c r="B1338" s="43">
        <v>143368362</v>
      </c>
      <c r="C1338" s="13">
        <v>5540246183455</v>
      </c>
      <c r="D1338" s="17">
        <v>44839</v>
      </c>
      <c r="E1338" s="18">
        <v>1044</v>
      </c>
      <c r="F1338" s="14">
        <v>202210</v>
      </c>
      <c r="G1338" s="36" t="s">
        <v>1192</v>
      </c>
      <c r="H1338" s="14">
        <v>1044</v>
      </c>
      <c r="I1338" s="14">
        <v>4240</v>
      </c>
      <c r="J1338" s="14">
        <v>3948</v>
      </c>
      <c r="K1338" s="37">
        <v>93.113207547169807</v>
      </c>
      <c r="L1338" s="59" t="s">
        <v>2551</v>
      </c>
      <c r="M1338" s="63" t="s">
        <v>2554</v>
      </c>
    </row>
    <row r="1339" spans="1:13" x14ac:dyDescent="0.2">
      <c r="A1339" s="20">
        <v>44829</v>
      </c>
      <c r="B1339" s="43">
        <v>143368362</v>
      </c>
      <c r="C1339" s="13">
        <v>5540246183537</v>
      </c>
      <c r="D1339" s="20">
        <v>44839</v>
      </c>
      <c r="E1339" s="21">
        <v>961</v>
      </c>
      <c r="F1339" s="14">
        <v>202210</v>
      </c>
      <c r="G1339" s="36" t="s">
        <v>1193</v>
      </c>
      <c r="H1339" s="14">
        <v>669</v>
      </c>
      <c r="I1339" s="14">
        <v>4240</v>
      </c>
      <c r="J1339" s="14">
        <v>3948</v>
      </c>
      <c r="K1339" s="37">
        <v>93.113207547169807</v>
      </c>
      <c r="L1339" s="59" t="s">
        <v>2551</v>
      </c>
      <c r="M1339" s="63" t="s">
        <v>2554</v>
      </c>
    </row>
    <row r="1340" spans="1:13" x14ac:dyDescent="0.2">
      <c r="A1340" s="17">
        <v>44829</v>
      </c>
      <c r="B1340" s="43">
        <v>143368362</v>
      </c>
      <c r="C1340" s="13">
        <v>5540246183555</v>
      </c>
      <c r="D1340" s="17">
        <v>44839</v>
      </c>
      <c r="E1340" s="18">
        <v>543</v>
      </c>
      <c r="F1340" s="14">
        <v>202210</v>
      </c>
      <c r="G1340" s="36" t="s">
        <v>1194</v>
      </c>
      <c r="H1340" s="14">
        <v>543</v>
      </c>
      <c r="I1340" s="14">
        <v>4240</v>
      </c>
      <c r="J1340" s="14">
        <v>3948</v>
      </c>
      <c r="K1340" s="37">
        <v>93.113207547169807</v>
      </c>
      <c r="L1340" s="59" t="s">
        <v>2551</v>
      </c>
      <c r="M1340" s="59" t="s">
        <v>2552</v>
      </c>
    </row>
    <row r="1341" spans="1:13" x14ac:dyDescent="0.2">
      <c r="A1341" s="17">
        <v>44830</v>
      </c>
      <c r="B1341" s="43">
        <v>143368366</v>
      </c>
      <c r="C1341" s="13">
        <v>5540246171933</v>
      </c>
      <c r="D1341" s="17">
        <v>44832</v>
      </c>
      <c r="E1341" s="18">
        <v>557</v>
      </c>
      <c r="F1341" s="14">
        <v>202209</v>
      </c>
      <c r="G1341" s="36" t="s">
        <v>1186</v>
      </c>
      <c r="H1341" s="14">
        <v>557</v>
      </c>
      <c r="I1341" s="14">
        <v>13180</v>
      </c>
      <c r="J1341" s="14">
        <v>13180</v>
      </c>
      <c r="K1341" s="37">
        <v>100</v>
      </c>
      <c r="L1341" s="59" t="s">
        <v>2551</v>
      </c>
      <c r="M1341" s="63" t="s">
        <v>2554</v>
      </c>
    </row>
    <row r="1342" spans="1:13" x14ac:dyDescent="0.2">
      <c r="A1342" s="17">
        <v>44830</v>
      </c>
      <c r="B1342" s="43">
        <v>143368366</v>
      </c>
      <c r="C1342" s="13">
        <v>5540246176294</v>
      </c>
      <c r="D1342" s="17">
        <v>44832</v>
      </c>
      <c r="E1342" s="18">
        <v>743</v>
      </c>
      <c r="F1342" s="14">
        <v>202209</v>
      </c>
      <c r="G1342" s="36" t="s">
        <v>1187</v>
      </c>
      <c r="H1342" s="14">
        <v>743</v>
      </c>
      <c r="I1342" s="14">
        <v>13180</v>
      </c>
      <c r="J1342" s="14">
        <v>13180</v>
      </c>
      <c r="K1342" s="37">
        <v>100</v>
      </c>
      <c r="L1342" s="59" t="s">
        <v>2551</v>
      </c>
      <c r="M1342" s="63" t="s">
        <v>2554</v>
      </c>
    </row>
    <row r="1343" spans="1:13" x14ac:dyDescent="0.2">
      <c r="A1343" s="20">
        <v>44830</v>
      </c>
      <c r="B1343" s="43">
        <v>143368366</v>
      </c>
      <c r="C1343" s="13">
        <v>5540246176295</v>
      </c>
      <c r="D1343" s="20">
        <v>44832</v>
      </c>
      <c r="E1343" s="21">
        <v>4455</v>
      </c>
      <c r="F1343" s="14">
        <v>202209</v>
      </c>
      <c r="G1343" s="36" t="s">
        <v>1188</v>
      </c>
      <c r="H1343" s="14">
        <v>4455</v>
      </c>
      <c r="I1343" s="14">
        <v>13180</v>
      </c>
      <c r="J1343" s="14">
        <v>13180</v>
      </c>
      <c r="K1343" s="37">
        <v>100</v>
      </c>
      <c r="L1343" s="59" t="s">
        <v>2551</v>
      </c>
      <c r="M1343" s="63" t="s">
        <v>2554</v>
      </c>
    </row>
    <row r="1344" spans="1:13" x14ac:dyDescent="0.2">
      <c r="A1344" s="17">
        <v>44830</v>
      </c>
      <c r="B1344" s="43">
        <v>143368366</v>
      </c>
      <c r="C1344" s="13">
        <v>5540246187987</v>
      </c>
      <c r="D1344" s="17">
        <v>44832</v>
      </c>
      <c r="E1344" s="18">
        <v>6682</v>
      </c>
      <c r="F1344" s="14">
        <v>202209</v>
      </c>
      <c r="G1344" s="36" t="s">
        <v>1189</v>
      </c>
      <c r="H1344" s="14">
        <v>6682</v>
      </c>
      <c r="I1344" s="14">
        <v>13180</v>
      </c>
      <c r="J1344" s="14">
        <v>13180</v>
      </c>
      <c r="K1344" s="37">
        <v>100</v>
      </c>
      <c r="L1344" s="59" t="s">
        <v>2551</v>
      </c>
      <c r="M1344" s="63" t="s">
        <v>2554</v>
      </c>
    </row>
    <row r="1345" spans="1:13" x14ac:dyDescent="0.2">
      <c r="A1345" s="20">
        <v>44830</v>
      </c>
      <c r="B1345" s="43">
        <v>143368366</v>
      </c>
      <c r="C1345" s="13">
        <v>5540246188200</v>
      </c>
      <c r="D1345" s="20">
        <v>44832</v>
      </c>
      <c r="E1345" s="21">
        <v>743</v>
      </c>
      <c r="F1345" s="14">
        <v>202209</v>
      </c>
      <c r="G1345" s="36" t="s">
        <v>1190</v>
      </c>
      <c r="H1345" s="14">
        <v>743</v>
      </c>
      <c r="I1345" s="14">
        <v>13180</v>
      </c>
      <c r="J1345" s="14">
        <v>13180</v>
      </c>
      <c r="K1345" s="37">
        <v>100</v>
      </c>
      <c r="L1345" s="59" t="s">
        <v>2551</v>
      </c>
      <c r="M1345" s="59" t="s">
        <v>2552</v>
      </c>
    </row>
    <row r="1346" spans="1:13" x14ac:dyDescent="0.2">
      <c r="A1346" s="20">
        <v>44830</v>
      </c>
      <c r="B1346" s="43">
        <v>143368370</v>
      </c>
      <c r="C1346" s="13">
        <v>5540246176699</v>
      </c>
      <c r="D1346" s="20">
        <v>44832</v>
      </c>
      <c r="E1346" s="21">
        <v>4176</v>
      </c>
      <c r="F1346" s="14">
        <v>202209</v>
      </c>
      <c r="G1346" s="36" t="s">
        <v>1185</v>
      </c>
      <c r="H1346" s="14">
        <v>4176</v>
      </c>
      <c r="I1346" s="14">
        <v>4176</v>
      </c>
      <c r="J1346" s="14">
        <v>4176</v>
      </c>
      <c r="K1346" s="37">
        <v>100</v>
      </c>
      <c r="L1346" s="59" t="s">
        <v>2551</v>
      </c>
      <c r="M1346" s="59" t="s">
        <v>2552</v>
      </c>
    </row>
    <row r="1347" spans="1:13" x14ac:dyDescent="0.2">
      <c r="A1347" s="20">
        <v>44830</v>
      </c>
      <c r="B1347" s="43">
        <v>143368373</v>
      </c>
      <c r="C1347" s="13">
        <v>5540246171933</v>
      </c>
      <c r="D1347" s="20">
        <v>44832</v>
      </c>
      <c r="E1347" s="21">
        <v>2228</v>
      </c>
      <c r="F1347" s="14">
        <v>202209</v>
      </c>
      <c r="G1347" s="36" t="s">
        <v>1184</v>
      </c>
      <c r="H1347" s="14">
        <v>2228</v>
      </c>
      <c r="I1347" s="14">
        <v>2228</v>
      </c>
      <c r="J1347" s="14">
        <v>2228</v>
      </c>
      <c r="K1347" s="37">
        <v>100</v>
      </c>
      <c r="L1347" s="59" t="s">
        <v>2551</v>
      </c>
      <c r="M1347" s="59" t="s">
        <v>2552</v>
      </c>
    </row>
    <row r="1348" spans="1:13" x14ac:dyDescent="0.2">
      <c r="A1348" s="17">
        <v>44830</v>
      </c>
      <c r="B1348" s="43">
        <v>143368381</v>
      </c>
      <c r="C1348" s="13">
        <v>5540246191736</v>
      </c>
      <c r="D1348" s="17">
        <v>44844</v>
      </c>
      <c r="E1348" s="18">
        <v>650</v>
      </c>
      <c r="F1348" s="14">
        <v>202210</v>
      </c>
      <c r="G1348" s="36" t="s">
        <v>1183</v>
      </c>
      <c r="H1348" s="14">
        <v>650</v>
      </c>
      <c r="I1348" s="14">
        <v>650</v>
      </c>
      <c r="J1348" s="14">
        <v>650</v>
      </c>
      <c r="K1348" s="37">
        <v>100</v>
      </c>
      <c r="L1348" s="59" t="s">
        <v>2551</v>
      </c>
      <c r="M1348" s="59" t="s">
        <v>2552</v>
      </c>
    </row>
    <row r="1349" spans="1:13" x14ac:dyDescent="0.2">
      <c r="A1349" s="20">
        <v>44830</v>
      </c>
      <c r="B1349" s="43">
        <v>143368382</v>
      </c>
      <c r="C1349" s="13">
        <v>5540246183558</v>
      </c>
      <c r="D1349" s="20">
        <v>44844</v>
      </c>
      <c r="E1349" s="21">
        <v>5197</v>
      </c>
      <c r="F1349" s="14">
        <v>202210</v>
      </c>
      <c r="G1349" s="36" t="s">
        <v>1178</v>
      </c>
      <c r="H1349" s="14">
        <v>5197</v>
      </c>
      <c r="I1349" s="14">
        <v>10062</v>
      </c>
      <c r="J1349" s="14">
        <v>9876</v>
      </c>
      <c r="K1349" s="37">
        <v>98.151460942158621</v>
      </c>
      <c r="L1349" s="59" t="s">
        <v>2551</v>
      </c>
      <c r="M1349" s="63" t="s">
        <v>2554</v>
      </c>
    </row>
    <row r="1350" spans="1:13" x14ac:dyDescent="0.2">
      <c r="A1350" s="17">
        <v>44830</v>
      </c>
      <c r="B1350" s="43">
        <v>143368382</v>
      </c>
      <c r="C1350" s="13">
        <v>5540246183560</v>
      </c>
      <c r="D1350" s="17">
        <v>44844</v>
      </c>
      <c r="E1350" s="18">
        <v>223</v>
      </c>
      <c r="F1350" s="14">
        <v>202210</v>
      </c>
      <c r="G1350" s="36" t="s">
        <v>1179</v>
      </c>
      <c r="H1350" s="14">
        <v>223</v>
      </c>
      <c r="I1350" s="14">
        <v>10062</v>
      </c>
      <c r="J1350" s="14">
        <v>9876</v>
      </c>
      <c r="K1350" s="37">
        <v>98.151460942158621</v>
      </c>
      <c r="L1350" s="59" t="s">
        <v>2551</v>
      </c>
      <c r="M1350" s="63" t="s">
        <v>2554</v>
      </c>
    </row>
    <row r="1351" spans="1:13" x14ac:dyDescent="0.2">
      <c r="A1351" s="20">
        <v>44830</v>
      </c>
      <c r="B1351" s="43">
        <v>143368382</v>
      </c>
      <c r="C1351" s="13">
        <v>5540246192209</v>
      </c>
      <c r="D1351" s="20">
        <v>44844</v>
      </c>
      <c r="E1351" s="21">
        <v>2228</v>
      </c>
      <c r="F1351" s="14">
        <v>202210</v>
      </c>
      <c r="G1351" s="36" t="s">
        <v>1180</v>
      </c>
      <c r="H1351" s="14">
        <v>2228</v>
      </c>
      <c r="I1351" s="14">
        <v>10062</v>
      </c>
      <c r="J1351" s="14">
        <v>9876</v>
      </c>
      <c r="K1351" s="37">
        <v>98.151460942158621</v>
      </c>
      <c r="L1351" s="59" t="s">
        <v>2551</v>
      </c>
      <c r="M1351" s="63" t="s">
        <v>2554</v>
      </c>
    </row>
    <row r="1352" spans="1:13" x14ac:dyDescent="0.2">
      <c r="A1352" s="17">
        <v>44830</v>
      </c>
      <c r="B1352" s="43">
        <v>143368382</v>
      </c>
      <c r="C1352" s="13">
        <v>5540246192462</v>
      </c>
      <c r="D1352" s="17">
        <v>44844</v>
      </c>
      <c r="E1352" s="18">
        <v>1114</v>
      </c>
      <c r="F1352" s="14">
        <v>202210</v>
      </c>
      <c r="G1352" s="36" t="s">
        <v>1181</v>
      </c>
      <c r="H1352" s="14">
        <v>928</v>
      </c>
      <c r="I1352" s="14">
        <v>10062</v>
      </c>
      <c r="J1352" s="14">
        <v>9876</v>
      </c>
      <c r="K1352" s="37">
        <v>98.151460942158621</v>
      </c>
      <c r="L1352" s="59" t="s">
        <v>2551</v>
      </c>
      <c r="M1352" s="63" t="s">
        <v>2554</v>
      </c>
    </row>
    <row r="1353" spans="1:13" x14ac:dyDescent="0.2">
      <c r="A1353" s="20">
        <v>44830</v>
      </c>
      <c r="B1353" s="43">
        <v>143368382</v>
      </c>
      <c r="C1353" s="13">
        <v>5540246192831</v>
      </c>
      <c r="D1353" s="20">
        <v>44844</v>
      </c>
      <c r="E1353" s="21">
        <v>1300</v>
      </c>
      <c r="F1353" s="14">
        <v>202210</v>
      </c>
      <c r="G1353" s="36" t="s">
        <v>1182</v>
      </c>
      <c r="H1353" s="14">
        <v>1300</v>
      </c>
      <c r="I1353" s="14">
        <v>10062</v>
      </c>
      <c r="J1353" s="14">
        <v>9876</v>
      </c>
      <c r="K1353" s="37">
        <v>98.151460942158621</v>
      </c>
      <c r="L1353" s="59" t="s">
        <v>2551</v>
      </c>
      <c r="M1353" s="59" t="s">
        <v>2552</v>
      </c>
    </row>
    <row r="1354" spans="1:13" x14ac:dyDescent="0.2">
      <c r="A1354" s="17">
        <v>44830</v>
      </c>
      <c r="B1354" s="43">
        <v>143368383</v>
      </c>
      <c r="C1354" s="13">
        <v>5540246181061</v>
      </c>
      <c r="D1354" s="17">
        <v>44838</v>
      </c>
      <c r="E1354" s="18">
        <v>2205</v>
      </c>
      <c r="F1354" s="14">
        <v>202210</v>
      </c>
      <c r="G1354" s="36" t="s">
        <v>1176</v>
      </c>
      <c r="H1354" s="14">
        <v>2205</v>
      </c>
      <c r="I1354" s="14">
        <v>8921</v>
      </c>
      <c r="J1354" s="14">
        <v>8303</v>
      </c>
      <c r="K1354" s="37">
        <v>93.072525501625378</v>
      </c>
      <c r="L1354" s="59" t="s">
        <v>2551</v>
      </c>
      <c r="M1354" s="63" t="s">
        <v>2554</v>
      </c>
    </row>
    <row r="1355" spans="1:13" x14ac:dyDescent="0.2">
      <c r="A1355" s="20">
        <v>44830</v>
      </c>
      <c r="B1355" s="43">
        <v>143368383</v>
      </c>
      <c r="C1355" s="13">
        <v>5540246185278</v>
      </c>
      <c r="D1355" s="20">
        <v>44838</v>
      </c>
      <c r="E1355" s="21">
        <v>6716</v>
      </c>
      <c r="F1355" s="14">
        <v>202210</v>
      </c>
      <c r="G1355" s="36" t="s">
        <v>1177</v>
      </c>
      <c r="H1355" s="14">
        <v>6098</v>
      </c>
      <c r="I1355" s="14">
        <v>8921</v>
      </c>
      <c r="J1355" s="14">
        <v>8303</v>
      </c>
      <c r="K1355" s="37">
        <v>93.072525501625378</v>
      </c>
      <c r="L1355" s="59" t="s">
        <v>2551</v>
      </c>
      <c r="M1355" s="59" t="s">
        <v>2552</v>
      </c>
    </row>
    <row r="1356" spans="1:13" x14ac:dyDescent="0.2">
      <c r="A1356" s="20">
        <v>44830</v>
      </c>
      <c r="B1356" s="43">
        <v>143368384</v>
      </c>
      <c r="C1356" s="13">
        <v>5540246171759</v>
      </c>
      <c r="D1356" s="20">
        <v>44836</v>
      </c>
      <c r="E1356" s="21">
        <v>3341</v>
      </c>
      <c r="F1356" s="14">
        <v>202210</v>
      </c>
      <c r="G1356" s="36" t="s">
        <v>1172</v>
      </c>
      <c r="H1356" s="14">
        <v>3341</v>
      </c>
      <c r="I1356" s="14">
        <v>33409</v>
      </c>
      <c r="J1356" s="14">
        <v>33409</v>
      </c>
      <c r="K1356" s="37">
        <v>100</v>
      </c>
      <c r="L1356" s="59" t="s">
        <v>2551</v>
      </c>
      <c r="M1356" s="63" t="s">
        <v>2554</v>
      </c>
    </row>
    <row r="1357" spans="1:13" x14ac:dyDescent="0.2">
      <c r="A1357" s="17">
        <v>44830</v>
      </c>
      <c r="B1357" s="43">
        <v>143368384</v>
      </c>
      <c r="C1357" s="13">
        <v>5540246177133</v>
      </c>
      <c r="D1357" s="17">
        <v>44836</v>
      </c>
      <c r="E1357" s="18">
        <v>3341</v>
      </c>
      <c r="F1357" s="14">
        <v>202210</v>
      </c>
      <c r="G1357" s="36" t="s">
        <v>1173</v>
      </c>
      <c r="H1357" s="14">
        <v>3341</v>
      </c>
      <c r="I1357" s="14">
        <v>33409</v>
      </c>
      <c r="J1357" s="14">
        <v>33409</v>
      </c>
      <c r="K1357" s="37">
        <v>100</v>
      </c>
      <c r="L1357" s="59" t="s">
        <v>2551</v>
      </c>
      <c r="M1357" s="63" t="s">
        <v>2554</v>
      </c>
    </row>
    <row r="1358" spans="1:13" x14ac:dyDescent="0.2">
      <c r="A1358" s="20">
        <v>44830</v>
      </c>
      <c r="B1358" s="43">
        <v>143368384</v>
      </c>
      <c r="C1358" s="13">
        <v>5540246192148</v>
      </c>
      <c r="D1358" s="20">
        <v>44836</v>
      </c>
      <c r="E1358" s="21">
        <v>20880</v>
      </c>
      <c r="F1358" s="14">
        <v>202210</v>
      </c>
      <c r="G1358" s="36" t="s">
        <v>1174</v>
      </c>
      <c r="H1358" s="14">
        <v>20880</v>
      </c>
      <c r="I1358" s="14">
        <v>33409</v>
      </c>
      <c r="J1358" s="14">
        <v>33409</v>
      </c>
      <c r="K1358" s="37">
        <v>100</v>
      </c>
      <c r="L1358" s="59" t="s">
        <v>2551</v>
      </c>
      <c r="M1358" s="63" t="s">
        <v>2554</v>
      </c>
    </row>
    <row r="1359" spans="1:13" x14ac:dyDescent="0.2">
      <c r="A1359" s="17">
        <v>44830</v>
      </c>
      <c r="B1359" s="43">
        <v>143368384</v>
      </c>
      <c r="C1359" s="13">
        <v>5540246192518</v>
      </c>
      <c r="D1359" s="17">
        <v>44836</v>
      </c>
      <c r="E1359" s="18">
        <v>5847</v>
      </c>
      <c r="F1359" s="14">
        <v>202210</v>
      </c>
      <c r="G1359" s="36" t="s">
        <v>1175</v>
      </c>
      <c r="H1359" s="14">
        <v>5847</v>
      </c>
      <c r="I1359" s="14">
        <v>33409</v>
      </c>
      <c r="J1359" s="14">
        <v>33409</v>
      </c>
      <c r="K1359" s="37">
        <v>100</v>
      </c>
      <c r="L1359" s="59" t="s">
        <v>2551</v>
      </c>
      <c r="M1359" s="59" t="s">
        <v>2552</v>
      </c>
    </row>
    <row r="1360" spans="1:13" x14ac:dyDescent="0.2">
      <c r="A1360" s="17">
        <v>44830</v>
      </c>
      <c r="B1360" s="43">
        <v>143368385</v>
      </c>
      <c r="C1360" s="13">
        <v>5540246170256</v>
      </c>
      <c r="D1360" s="17">
        <v>44839</v>
      </c>
      <c r="E1360" s="18">
        <v>3174</v>
      </c>
      <c r="F1360" s="14">
        <v>202210</v>
      </c>
      <c r="G1360" s="36" t="s">
        <v>1170</v>
      </c>
      <c r="H1360" s="14">
        <v>3174</v>
      </c>
      <c r="I1360" s="14">
        <v>3694</v>
      </c>
      <c r="J1360" s="14">
        <v>3659</v>
      </c>
      <c r="K1360" s="37">
        <v>99.052517596101779</v>
      </c>
      <c r="L1360" s="59" t="s">
        <v>2551</v>
      </c>
      <c r="M1360" s="63" t="s">
        <v>2554</v>
      </c>
    </row>
    <row r="1361" spans="1:13" x14ac:dyDescent="0.2">
      <c r="A1361" s="20">
        <v>44830</v>
      </c>
      <c r="B1361" s="43">
        <v>143368385</v>
      </c>
      <c r="C1361" s="13">
        <v>5540246171888</v>
      </c>
      <c r="D1361" s="20">
        <v>44839</v>
      </c>
      <c r="E1361" s="21">
        <v>520</v>
      </c>
      <c r="F1361" s="14">
        <v>202210</v>
      </c>
      <c r="G1361" s="36" t="s">
        <v>1171</v>
      </c>
      <c r="H1361" s="14">
        <v>485</v>
      </c>
      <c r="I1361" s="14">
        <v>3694</v>
      </c>
      <c r="J1361" s="14">
        <v>3659</v>
      </c>
      <c r="K1361" s="37">
        <v>99.052517596101779</v>
      </c>
      <c r="L1361" s="59" t="s">
        <v>2551</v>
      </c>
      <c r="M1361" s="59" t="s">
        <v>2552</v>
      </c>
    </row>
    <row r="1362" spans="1:13" x14ac:dyDescent="0.2">
      <c r="A1362" s="20">
        <v>44831</v>
      </c>
      <c r="B1362" s="43">
        <v>143368411</v>
      </c>
      <c r="C1362" s="13">
        <v>5540246172978</v>
      </c>
      <c r="D1362" s="20">
        <v>44833</v>
      </c>
      <c r="E1362" s="21">
        <v>2506</v>
      </c>
      <c r="F1362" s="14">
        <v>202209</v>
      </c>
      <c r="G1362" s="36" t="s">
        <v>1167</v>
      </c>
      <c r="H1362" s="14">
        <v>2506</v>
      </c>
      <c r="I1362" s="14">
        <v>3110</v>
      </c>
      <c r="J1362" s="14">
        <v>3110</v>
      </c>
      <c r="K1362" s="37">
        <v>100</v>
      </c>
      <c r="L1362" s="59" t="s">
        <v>2551</v>
      </c>
      <c r="M1362" s="63" t="s">
        <v>2554</v>
      </c>
    </row>
    <row r="1363" spans="1:13" x14ac:dyDescent="0.2">
      <c r="A1363" s="20">
        <v>44831</v>
      </c>
      <c r="B1363" s="43">
        <v>143368411</v>
      </c>
      <c r="C1363" s="13">
        <v>5540246174174</v>
      </c>
      <c r="D1363" s="20">
        <v>44833</v>
      </c>
      <c r="E1363" s="21">
        <v>464</v>
      </c>
      <c r="F1363" s="14">
        <v>202209</v>
      </c>
      <c r="G1363" s="36" t="s">
        <v>1168</v>
      </c>
      <c r="H1363" s="14">
        <v>464</v>
      </c>
      <c r="I1363" s="14">
        <v>3110</v>
      </c>
      <c r="J1363" s="14">
        <v>3110</v>
      </c>
      <c r="K1363" s="37">
        <v>100</v>
      </c>
      <c r="L1363" s="59" t="s">
        <v>2551</v>
      </c>
      <c r="M1363" s="63" t="s">
        <v>2554</v>
      </c>
    </row>
    <row r="1364" spans="1:13" x14ac:dyDescent="0.2">
      <c r="A1364" s="17">
        <v>44831</v>
      </c>
      <c r="B1364" s="43">
        <v>143368411</v>
      </c>
      <c r="C1364" s="13">
        <v>5540246188175</v>
      </c>
      <c r="D1364" s="17">
        <v>44833</v>
      </c>
      <c r="E1364" s="18">
        <v>140</v>
      </c>
      <c r="F1364" s="14">
        <v>202209</v>
      </c>
      <c r="G1364" s="36" t="s">
        <v>1169</v>
      </c>
      <c r="H1364" s="14">
        <v>140</v>
      </c>
      <c r="I1364" s="14">
        <v>3110</v>
      </c>
      <c r="J1364" s="14">
        <v>3110</v>
      </c>
      <c r="K1364" s="37">
        <v>100</v>
      </c>
      <c r="L1364" s="59" t="s">
        <v>2551</v>
      </c>
      <c r="M1364" s="59" t="s">
        <v>2552</v>
      </c>
    </row>
    <row r="1365" spans="1:13" x14ac:dyDescent="0.2">
      <c r="A1365" s="17">
        <v>44831</v>
      </c>
      <c r="B1365" s="43">
        <v>143368413</v>
      </c>
      <c r="C1365" s="13">
        <v>5540246176294</v>
      </c>
      <c r="D1365" s="17">
        <v>44833</v>
      </c>
      <c r="E1365" s="18">
        <v>743</v>
      </c>
      <c r="F1365" s="14">
        <v>202209</v>
      </c>
      <c r="G1365" s="36" t="s">
        <v>1163</v>
      </c>
      <c r="H1365" s="14">
        <v>743</v>
      </c>
      <c r="I1365" s="14">
        <v>13736</v>
      </c>
      <c r="J1365" s="14">
        <v>10284</v>
      </c>
      <c r="K1365" s="37">
        <v>74.868957483983692</v>
      </c>
      <c r="L1365" s="59" t="s">
        <v>2551</v>
      </c>
      <c r="M1365" s="63" t="s">
        <v>2554</v>
      </c>
    </row>
    <row r="1366" spans="1:13" x14ac:dyDescent="0.2">
      <c r="A1366" s="20">
        <v>44831</v>
      </c>
      <c r="B1366" s="43">
        <v>143368413</v>
      </c>
      <c r="C1366" s="13">
        <v>5540246176295</v>
      </c>
      <c r="D1366" s="20">
        <v>44833</v>
      </c>
      <c r="E1366" s="21">
        <v>8909</v>
      </c>
      <c r="F1366" s="14">
        <v>202209</v>
      </c>
      <c r="G1366" s="36" t="s">
        <v>1164</v>
      </c>
      <c r="H1366" s="14">
        <v>5457</v>
      </c>
      <c r="I1366" s="14">
        <v>13736</v>
      </c>
      <c r="J1366" s="14">
        <v>10284</v>
      </c>
      <c r="K1366" s="37">
        <v>74.868957483983692</v>
      </c>
      <c r="L1366" s="59" t="s">
        <v>2551</v>
      </c>
      <c r="M1366" s="63" t="s">
        <v>2554</v>
      </c>
    </row>
    <row r="1367" spans="1:13" x14ac:dyDescent="0.2">
      <c r="A1367" s="20">
        <v>44831</v>
      </c>
      <c r="B1367" s="43">
        <v>143368413</v>
      </c>
      <c r="C1367" s="13">
        <v>5540246187987</v>
      </c>
      <c r="D1367" s="20">
        <v>44833</v>
      </c>
      <c r="E1367" s="21">
        <v>3341</v>
      </c>
      <c r="F1367" s="14">
        <v>202209</v>
      </c>
      <c r="G1367" s="36" t="s">
        <v>1165</v>
      </c>
      <c r="H1367" s="14">
        <v>3341</v>
      </c>
      <c r="I1367" s="14">
        <v>13736</v>
      </c>
      <c r="J1367" s="14">
        <v>10284</v>
      </c>
      <c r="K1367" s="37">
        <v>74.868957483983692</v>
      </c>
      <c r="L1367" s="59" t="s">
        <v>2551</v>
      </c>
      <c r="M1367" s="63" t="s">
        <v>2554</v>
      </c>
    </row>
    <row r="1368" spans="1:13" x14ac:dyDescent="0.2">
      <c r="A1368" s="17">
        <v>44831</v>
      </c>
      <c r="B1368" s="43">
        <v>143368413</v>
      </c>
      <c r="C1368" s="13">
        <v>5540246188200</v>
      </c>
      <c r="D1368" s="17">
        <v>44833</v>
      </c>
      <c r="E1368" s="18">
        <v>743</v>
      </c>
      <c r="F1368" s="14">
        <v>202209</v>
      </c>
      <c r="G1368" s="36" t="s">
        <v>1166</v>
      </c>
      <c r="H1368" s="14">
        <v>743</v>
      </c>
      <c r="I1368" s="14">
        <v>13736</v>
      </c>
      <c r="J1368" s="14">
        <v>10284</v>
      </c>
      <c r="K1368" s="37">
        <v>74.868957483983692</v>
      </c>
      <c r="L1368" s="59" t="s">
        <v>2551</v>
      </c>
      <c r="M1368" s="59" t="s">
        <v>2552</v>
      </c>
    </row>
    <row r="1369" spans="1:13" x14ac:dyDescent="0.2">
      <c r="A1369" s="20">
        <v>44831</v>
      </c>
      <c r="B1369" s="43">
        <v>143368426</v>
      </c>
      <c r="C1369" s="13">
        <v>5540246173906</v>
      </c>
      <c r="D1369" s="20">
        <v>44840</v>
      </c>
      <c r="E1369" s="21">
        <v>817</v>
      </c>
      <c r="F1369" s="14">
        <v>202210</v>
      </c>
      <c r="G1369" s="36" t="s">
        <v>1161</v>
      </c>
      <c r="H1369" s="14">
        <v>817</v>
      </c>
      <c r="I1369" s="14">
        <v>10617</v>
      </c>
      <c r="J1369" s="14">
        <v>10617</v>
      </c>
      <c r="K1369" s="37">
        <v>100</v>
      </c>
      <c r="L1369" s="59" t="s">
        <v>2551</v>
      </c>
      <c r="M1369" s="63" t="s">
        <v>2554</v>
      </c>
    </row>
    <row r="1370" spans="1:13" x14ac:dyDescent="0.2">
      <c r="A1370" s="17">
        <v>44831</v>
      </c>
      <c r="B1370" s="43">
        <v>143368426</v>
      </c>
      <c r="C1370" s="13">
        <v>5540246181016</v>
      </c>
      <c r="D1370" s="17">
        <v>44840</v>
      </c>
      <c r="E1370" s="18">
        <v>9800</v>
      </c>
      <c r="F1370" s="14">
        <v>202210</v>
      </c>
      <c r="G1370" s="36" t="s">
        <v>1162</v>
      </c>
      <c r="H1370" s="14">
        <v>9800</v>
      </c>
      <c r="I1370" s="14">
        <v>10617</v>
      </c>
      <c r="J1370" s="14">
        <v>10617</v>
      </c>
      <c r="K1370" s="37">
        <v>100</v>
      </c>
      <c r="L1370" s="59" t="s">
        <v>2551</v>
      </c>
      <c r="M1370" s="59" t="s">
        <v>2552</v>
      </c>
    </row>
    <row r="1371" spans="1:13" x14ac:dyDescent="0.2">
      <c r="A1371" s="20">
        <v>44831</v>
      </c>
      <c r="B1371" s="43">
        <v>143368427</v>
      </c>
      <c r="C1371" s="13">
        <v>5540246192907</v>
      </c>
      <c r="D1371" s="20">
        <v>44846</v>
      </c>
      <c r="E1371" s="21">
        <v>16704</v>
      </c>
      <c r="F1371" s="14">
        <v>202210</v>
      </c>
      <c r="G1371" s="36" t="s">
        <v>1160</v>
      </c>
      <c r="H1371" s="14">
        <v>4455</v>
      </c>
      <c r="I1371" s="14">
        <v>16704</v>
      </c>
      <c r="J1371" s="14">
        <v>4455</v>
      </c>
      <c r="K1371" s="37">
        <v>26.670258620689658</v>
      </c>
      <c r="L1371" s="59" t="s">
        <v>2551</v>
      </c>
      <c r="M1371" s="59" t="s">
        <v>2552</v>
      </c>
    </row>
    <row r="1372" spans="1:13" x14ac:dyDescent="0.2">
      <c r="A1372" s="20">
        <v>44831</v>
      </c>
      <c r="B1372" s="43">
        <v>143368430</v>
      </c>
      <c r="C1372" s="13">
        <v>5540246193316</v>
      </c>
      <c r="D1372" s="20">
        <v>44860</v>
      </c>
      <c r="E1372" s="21">
        <v>335</v>
      </c>
      <c r="F1372" s="14">
        <v>202210</v>
      </c>
      <c r="G1372" s="36" t="s">
        <v>1159</v>
      </c>
      <c r="H1372" s="14">
        <v>335</v>
      </c>
      <c r="I1372" s="14">
        <v>335</v>
      </c>
      <c r="J1372" s="14">
        <v>335</v>
      </c>
      <c r="K1372" s="37">
        <v>100</v>
      </c>
      <c r="L1372" s="59" t="s">
        <v>2551</v>
      </c>
      <c r="M1372" s="59" t="s">
        <v>2552</v>
      </c>
    </row>
    <row r="1373" spans="1:13" x14ac:dyDescent="0.2">
      <c r="A1373" s="17">
        <v>44831</v>
      </c>
      <c r="B1373" s="43">
        <v>143368436</v>
      </c>
      <c r="C1373" s="13">
        <v>5540246190092</v>
      </c>
      <c r="D1373" s="17">
        <v>44864</v>
      </c>
      <c r="E1373" s="18">
        <v>232</v>
      </c>
      <c r="F1373" s="14">
        <v>202210</v>
      </c>
      <c r="G1373" s="36" t="s">
        <v>1158</v>
      </c>
      <c r="H1373" s="14">
        <v>237</v>
      </c>
      <c r="I1373" s="14">
        <v>232</v>
      </c>
      <c r="J1373" s="14">
        <v>237</v>
      </c>
      <c r="K1373" s="37">
        <v>102.15517241379311</v>
      </c>
      <c r="L1373" s="59" t="s">
        <v>2551</v>
      </c>
      <c r="M1373" s="59" t="s">
        <v>2552</v>
      </c>
    </row>
    <row r="1374" spans="1:13" x14ac:dyDescent="0.2">
      <c r="A1374" s="17">
        <v>44832</v>
      </c>
      <c r="B1374" s="43">
        <v>143368449</v>
      </c>
      <c r="C1374" s="13">
        <v>5540246171933</v>
      </c>
      <c r="D1374" s="17">
        <v>44836</v>
      </c>
      <c r="E1374" s="18">
        <v>1671</v>
      </c>
      <c r="F1374" s="14">
        <v>202210</v>
      </c>
      <c r="G1374" s="36" t="s">
        <v>1154</v>
      </c>
      <c r="H1374" s="14">
        <v>1671</v>
      </c>
      <c r="I1374" s="14">
        <v>6127</v>
      </c>
      <c r="J1374" s="14">
        <v>5681</v>
      </c>
      <c r="K1374" s="37">
        <v>92.720744246776562</v>
      </c>
      <c r="L1374" s="59" t="s">
        <v>2551</v>
      </c>
      <c r="M1374" s="63" t="s">
        <v>2554</v>
      </c>
    </row>
    <row r="1375" spans="1:13" x14ac:dyDescent="0.2">
      <c r="A1375" s="20">
        <v>44832</v>
      </c>
      <c r="B1375" s="43">
        <v>143368449</v>
      </c>
      <c r="C1375" s="13">
        <v>5540246176294</v>
      </c>
      <c r="D1375" s="20">
        <v>44836</v>
      </c>
      <c r="E1375" s="21">
        <v>743</v>
      </c>
      <c r="F1375" s="14">
        <v>202210</v>
      </c>
      <c r="G1375" s="36" t="s">
        <v>1155</v>
      </c>
      <c r="H1375" s="14">
        <v>297</v>
      </c>
      <c r="I1375" s="14">
        <v>6127</v>
      </c>
      <c r="J1375" s="14">
        <v>5681</v>
      </c>
      <c r="K1375" s="37">
        <v>92.720744246776562</v>
      </c>
      <c r="L1375" s="59" t="s">
        <v>2551</v>
      </c>
      <c r="M1375" s="63" t="s">
        <v>2554</v>
      </c>
    </row>
    <row r="1376" spans="1:13" x14ac:dyDescent="0.2">
      <c r="A1376" s="17">
        <v>44832</v>
      </c>
      <c r="B1376" s="43">
        <v>143368449</v>
      </c>
      <c r="C1376" s="13">
        <v>5540246176295</v>
      </c>
      <c r="D1376" s="17">
        <v>44836</v>
      </c>
      <c r="E1376" s="18">
        <v>2228</v>
      </c>
      <c r="F1376" s="14">
        <v>202210</v>
      </c>
      <c r="G1376" s="36" t="s">
        <v>1156</v>
      </c>
      <c r="H1376" s="14">
        <v>2228</v>
      </c>
      <c r="I1376" s="14">
        <v>6127</v>
      </c>
      <c r="J1376" s="14">
        <v>5681</v>
      </c>
      <c r="K1376" s="37">
        <v>92.720744246776562</v>
      </c>
      <c r="L1376" s="59" t="s">
        <v>2551</v>
      </c>
      <c r="M1376" s="63" t="s">
        <v>2554</v>
      </c>
    </row>
    <row r="1377" spans="1:13" x14ac:dyDescent="0.2">
      <c r="A1377" s="17">
        <v>44832</v>
      </c>
      <c r="B1377" s="43">
        <v>143368449</v>
      </c>
      <c r="C1377" s="13">
        <v>5540246188200</v>
      </c>
      <c r="D1377" s="17">
        <v>44836</v>
      </c>
      <c r="E1377" s="18">
        <v>1485</v>
      </c>
      <c r="F1377" s="14">
        <v>202210</v>
      </c>
      <c r="G1377" s="36" t="s">
        <v>1157</v>
      </c>
      <c r="H1377" s="14">
        <v>1485</v>
      </c>
      <c r="I1377" s="14">
        <v>6127</v>
      </c>
      <c r="J1377" s="14">
        <v>5681</v>
      </c>
      <c r="K1377" s="37">
        <v>92.720744246776562</v>
      </c>
      <c r="L1377" s="59" t="s">
        <v>2551</v>
      </c>
      <c r="M1377" s="59" t="s">
        <v>2552</v>
      </c>
    </row>
    <row r="1378" spans="1:13" x14ac:dyDescent="0.2">
      <c r="A1378" s="17">
        <v>44832</v>
      </c>
      <c r="B1378" s="43">
        <v>143368454</v>
      </c>
      <c r="C1378" s="13">
        <v>5540246172978</v>
      </c>
      <c r="D1378" s="17">
        <v>44836</v>
      </c>
      <c r="E1378" s="18">
        <v>3341</v>
      </c>
      <c r="F1378" s="14">
        <v>202210</v>
      </c>
      <c r="G1378" s="36" t="s">
        <v>1152</v>
      </c>
      <c r="H1378" s="14">
        <v>3341</v>
      </c>
      <c r="I1378" s="14">
        <v>11693</v>
      </c>
      <c r="J1378" s="14">
        <v>11693</v>
      </c>
      <c r="K1378" s="37">
        <v>100</v>
      </c>
      <c r="L1378" s="59" t="s">
        <v>2551</v>
      </c>
      <c r="M1378" s="63" t="s">
        <v>2554</v>
      </c>
    </row>
    <row r="1379" spans="1:13" x14ac:dyDescent="0.2">
      <c r="A1379" s="17">
        <v>44832</v>
      </c>
      <c r="B1379" s="43">
        <v>143368454</v>
      </c>
      <c r="C1379" s="13">
        <v>5540246176699</v>
      </c>
      <c r="D1379" s="17">
        <v>44836</v>
      </c>
      <c r="E1379" s="18">
        <v>8352</v>
      </c>
      <c r="F1379" s="14">
        <v>202210</v>
      </c>
      <c r="G1379" s="36" t="s">
        <v>1153</v>
      </c>
      <c r="H1379" s="14">
        <v>8352</v>
      </c>
      <c r="I1379" s="14">
        <v>11693</v>
      </c>
      <c r="J1379" s="14">
        <v>11693</v>
      </c>
      <c r="K1379" s="37">
        <v>100</v>
      </c>
      <c r="L1379" s="59" t="s">
        <v>2551</v>
      </c>
      <c r="M1379" s="59" t="s">
        <v>2552</v>
      </c>
    </row>
    <row r="1380" spans="1:13" x14ac:dyDescent="0.2">
      <c r="A1380" s="17">
        <v>44832</v>
      </c>
      <c r="B1380" s="43">
        <v>143368458</v>
      </c>
      <c r="C1380" s="13">
        <v>5540246173472</v>
      </c>
      <c r="D1380" s="17">
        <v>44838</v>
      </c>
      <c r="E1380" s="18">
        <v>140</v>
      </c>
      <c r="F1380" s="14">
        <v>202210</v>
      </c>
      <c r="G1380" s="36" t="s">
        <v>1146</v>
      </c>
      <c r="H1380" s="14">
        <v>140</v>
      </c>
      <c r="I1380" s="14">
        <v>1048</v>
      </c>
      <c r="J1380" s="14">
        <v>1048</v>
      </c>
      <c r="K1380" s="37">
        <v>100</v>
      </c>
      <c r="L1380" s="59" t="s">
        <v>2551</v>
      </c>
      <c r="M1380" s="63" t="s">
        <v>2554</v>
      </c>
    </row>
    <row r="1381" spans="1:13" x14ac:dyDescent="0.2">
      <c r="A1381" s="20">
        <v>44832</v>
      </c>
      <c r="B1381" s="43">
        <v>143368458</v>
      </c>
      <c r="C1381" s="13">
        <v>5540246174095</v>
      </c>
      <c r="D1381" s="20">
        <v>44838</v>
      </c>
      <c r="E1381" s="21">
        <v>70</v>
      </c>
      <c r="F1381" s="14">
        <v>202210</v>
      </c>
      <c r="G1381" s="36" t="s">
        <v>1147</v>
      </c>
      <c r="H1381" s="14">
        <v>70</v>
      </c>
      <c r="I1381" s="14">
        <v>1048</v>
      </c>
      <c r="J1381" s="14">
        <v>1048</v>
      </c>
      <c r="K1381" s="37">
        <v>100</v>
      </c>
      <c r="L1381" s="59" t="s">
        <v>2551</v>
      </c>
      <c r="M1381" s="63" t="s">
        <v>2554</v>
      </c>
    </row>
    <row r="1382" spans="1:13" x14ac:dyDescent="0.2">
      <c r="A1382" s="17">
        <v>44832</v>
      </c>
      <c r="B1382" s="43">
        <v>143368458</v>
      </c>
      <c r="C1382" s="13">
        <v>5540246175047</v>
      </c>
      <c r="D1382" s="17">
        <v>44838</v>
      </c>
      <c r="E1382" s="18">
        <v>140</v>
      </c>
      <c r="F1382" s="14">
        <v>202210</v>
      </c>
      <c r="G1382" s="36" t="s">
        <v>1148</v>
      </c>
      <c r="H1382" s="14">
        <v>140</v>
      </c>
      <c r="I1382" s="14">
        <v>1048</v>
      </c>
      <c r="J1382" s="14">
        <v>1048</v>
      </c>
      <c r="K1382" s="37">
        <v>100</v>
      </c>
      <c r="L1382" s="59" t="s">
        <v>2551</v>
      </c>
      <c r="M1382" s="63" t="s">
        <v>2554</v>
      </c>
    </row>
    <row r="1383" spans="1:13" x14ac:dyDescent="0.2">
      <c r="A1383" s="20">
        <v>44832</v>
      </c>
      <c r="B1383" s="43">
        <v>143368458</v>
      </c>
      <c r="C1383" s="13">
        <v>5540246175049</v>
      </c>
      <c r="D1383" s="20">
        <v>44838</v>
      </c>
      <c r="E1383" s="21">
        <v>279</v>
      </c>
      <c r="F1383" s="14">
        <v>202210</v>
      </c>
      <c r="G1383" s="36" t="s">
        <v>1149</v>
      </c>
      <c r="H1383" s="14">
        <v>279</v>
      </c>
      <c r="I1383" s="14">
        <v>1048</v>
      </c>
      <c r="J1383" s="14">
        <v>1048</v>
      </c>
      <c r="K1383" s="37">
        <v>100</v>
      </c>
      <c r="L1383" s="59" t="s">
        <v>2551</v>
      </c>
      <c r="M1383" s="63" t="s">
        <v>2554</v>
      </c>
    </row>
    <row r="1384" spans="1:13" x14ac:dyDescent="0.2">
      <c r="A1384" s="17">
        <v>44832</v>
      </c>
      <c r="B1384" s="43">
        <v>143368458</v>
      </c>
      <c r="C1384" s="13">
        <v>5540246175050</v>
      </c>
      <c r="D1384" s="17">
        <v>44838</v>
      </c>
      <c r="E1384" s="18">
        <v>279</v>
      </c>
      <c r="F1384" s="14">
        <v>202210</v>
      </c>
      <c r="G1384" s="36" t="s">
        <v>1150</v>
      </c>
      <c r="H1384" s="14">
        <v>279</v>
      </c>
      <c r="I1384" s="14">
        <v>1048</v>
      </c>
      <c r="J1384" s="14">
        <v>1048</v>
      </c>
      <c r="K1384" s="37">
        <v>100</v>
      </c>
      <c r="L1384" s="59" t="s">
        <v>2551</v>
      </c>
      <c r="M1384" s="63" t="s">
        <v>2554</v>
      </c>
    </row>
    <row r="1385" spans="1:13" x14ac:dyDescent="0.2">
      <c r="A1385" s="20">
        <v>44832</v>
      </c>
      <c r="B1385" s="43">
        <v>143368458</v>
      </c>
      <c r="C1385" s="13">
        <v>5540246190743</v>
      </c>
      <c r="D1385" s="20">
        <v>44838</v>
      </c>
      <c r="E1385" s="21">
        <v>140</v>
      </c>
      <c r="F1385" s="14">
        <v>202210</v>
      </c>
      <c r="G1385" s="36" t="s">
        <v>1151</v>
      </c>
      <c r="H1385" s="14">
        <v>140</v>
      </c>
      <c r="I1385" s="14">
        <v>1048</v>
      </c>
      <c r="J1385" s="14">
        <v>1048</v>
      </c>
      <c r="K1385" s="37">
        <v>100</v>
      </c>
      <c r="L1385" s="59" t="s">
        <v>2551</v>
      </c>
      <c r="M1385" s="59" t="s">
        <v>2552</v>
      </c>
    </row>
    <row r="1386" spans="1:13" x14ac:dyDescent="0.2">
      <c r="A1386" s="17">
        <v>44832</v>
      </c>
      <c r="B1386" s="43">
        <v>143368464</v>
      </c>
      <c r="C1386" s="13">
        <v>5540246177133</v>
      </c>
      <c r="D1386" s="17">
        <v>44838</v>
      </c>
      <c r="E1386" s="18">
        <v>5568</v>
      </c>
      <c r="F1386" s="14">
        <v>202210</v>
      </c>
      <c r="G1386" s="36" t="s">
        <v>1143</v>
      </c>
      <c r="H1386" s="14">
        <v>5568</v>
      </c>
      <c r="I1386" s="14">
        <v>37863</v>
      </c>
      <c r="J1386" s="14">
        <v>37863</v>
      </c>
      <c r="K1386" s="37">
        <v>100</v>
      </c>
      <c r="L1386" s="59" t="s">
        <v>2551</v>
      </c>
      <c r="M1386" s="63" t="s">
        <v>2554</v>
      </c>
    </row>
    <row r="1387" spans="1:13" x14ac:dyDescent="0.2">
      <c r="A1387" s="20">
        <v>44832</v>
      </c>
      <c r="B1387" s="43">
        <v>143368464</v>
      </c>
      <c r="C1387" s="13">
        <v>5540246192148</v>
      </c>
      <c r="D1387" s="20">
        <v>44838</v>
      </c>
      <c r="E1387" s="21">
        <v>26448</v>
      </c>
      <c r="F1387" s="14">
        <v>202210</v>
      </c>
      <c r="G1387" s="36" t="s">
        <v>1144</v>
      </c>
      <c r="H1387" s="14">
        <v>26448</v>
      </c>
      <c r="I1387" s="14">
        <v>37863</v>
      </c>
      <c r="J1387" s="14">
        <v>37863</v>
      </c>
      <c r="K1387" s="37">
        <v>100</v>
      </c>
      <c r="L1387" s="59" t="s">
        <v>2551</v>
      </c>
      <c r="M1387" s="63" t="s">
        <v>2554</v>
      </c>
    </row>
    <row r="1388" spans="1:13" x14ac:dyDescent="0.2">
      <c r="A1388" s="17">
        <v>44832</v>
      </c>
      <c r="B1388" s="43">
        <v>143368464</v>
      </c>
      <c r="C1388" s="13">
        <v>5540246192518</v>
      </c>
      <c r="D1388" s="17">
        <v>44838</v>
      </c>
      <c r="E1388" s="18">
        <v>5847</v>
      </c>
      <c r="F1388" s="14">
        <v>202210</v>
      </c>
      <c r="G1388" s="36" t="s">
        <v>1145</v>
      </c>
      <c r="H1388" s="14">
        <v>5847</v>
      </c>
      <c r="I1388" s="14">
        <v>37863</v>
      </c>
      <c r="J1388" s="14">
        <v>37863</v>
      </c>
      <c r="K1388" s="37">
        <v>100</v>
      </c>
      <c r="L1388" s="59" t="s">
        <v>2551</v>
      </c>
      <c r="M1388" s="59" t="s">
        <v>2552</v>
      </c>
    </row>
    <row r="1389" spans="1:13" x14ac:dyDescent="0.2">
      <c r="A1389" s="20">
        <v>44832</v>
      </c>
      <c r="B1389" s="43">
        <v>143368465</v>
      </c>
      <c r="C1389" s="13">
        <v>5540246183587</v>
      </c>
      <c r="D1389" s="20">
        <v>44845</v>
      </c>
      <c r="E1389" s="21">
        <v>502</v>
      </c>
      <c r="F1389" s="14">
        <v>202210</v>
      </c>
      <c r="G1389" s="36" t="s">
        <v>1141</v>
      </c>
      <c r="H1389" s="14">
        <v>502</v>
      </c>
      <c r="I1389" s="14">
        <v>1818</v>
      </c>
      <c r="J1389" s="14">
        <v>1818</v>
      </c>
      <c r="K1389" s="37">
        <v>100</v>
      </c>
      <c r="L1389" s="59" t="s">
        <v>2551</v>
      </c>
      <c r="M1389" s="63" t="s">
        <v>2554</v>
      </c>
    </row>
    <row r="1390" spans="1:13" x14ac:dyDescent="0.2">
      <c r="A1390" s="17">
        <v>44832</v>
      </c>
      <c r="B1390" s="43">
        <v>143368465</v>
      </c>
      <c r="C1390" s="13">
        <v>5540246194790</v>
      </c>
      <c r="D1390" s="17">
        <v>44845</v>
      </c>
      <c r="E1390" s="18">
        <v>1316</v>
      </c>
      <c r="F1390" s="14">
        <v>202210</v>
      </c>
      <c r="G1390" s="36" t="s">
        <v>1142</v>
      </c>
      <c r="H1390" s="14">
        <v>1316</v>
      </c>
      <c r="I1390" s="14">
        <v>1818</v>
      </c>
      <c r="J1390" s="14">
        <v>1818</v>
      </c>
      <c r="K1390" s="37">
        <v>100</v>
      </c>
      <c r="L1390" s="59" t="s">
        <v>2551</v>
      </c>
      <c r="M1390" s="59" t="s">
        <v>2552</v>
      </c>
    </row>
    <row r="1391" spans="1:13" x14ac:dyDescent="0.2">
      <c r="A1391" s="17">
        <v>44832</v>
      </c>
      <c r="B1391" s="43">
        <v>143368473</v>
      </c>
      <c r="C1391" s="13">
        <v>5540246170256</v>
      </c>
      <c r="D1391" s="17">
        <v>44845</v>
      </c>
      <c r="E1391" s="18">
        <v>2822</v>
      </c>
      <c r="F1391" s="14">
        <v>202210</v>
      </c>
      <c r="G1391" s="36" t="s">
        <v>1139</v>
      </c>
      <c r="H1391" s="14">
        <v>2822</v>
      </c>
      <c r="I1391" s="14">
        <v>3602</v>
      </c>
      <c r="J1391" s="14">
        <v>3602</v>
      </c>
      <c r="K1391" s="37">
        <v>100</v>
      </c>
      <c r="L1391" s="59" t="s">
        <v>2551</v>
      </c>
      <c r="M1391" s="63" t="s">
        <v>2554</v>
      </c>
    </row>
    <row r="1392" spans="1:13" x14ac:dyDescent="0.2">
      <c r="A1392" s="20">
        <v>44832</v>
      </c>
      <c r="B1392" s="43">
        <v>143368473</v>
      </c>
      <c r="C1392" s="13">
        <v>5540246171888</v>
      </c>
      <c r="D1392" s="20">
        <v>44845</v>
      </c>
      <c r="E1392" s="21">
        <v>780</v>
      </c>
      <c r="F1392" s="14">
        <v>202210</v>
      </c>
      <c r="G1392" s="36" t="s">
        <v>1140</v>
      </c>
      <c r="H1392" s="14">
        <v>780</v>
      </c>
      <c r="I1392" s="14">
        <v>3602</v>
      </c>
      <c r="J1392" s="14">
        <v>3602</v>
      </c>
      <c r="K1392" s="37">
        <v>100</v>
      </c>
      <c r="L1392" s="59" t="s">
        <v>2551</v>
      </c>
      <c r="M1392" s="59" t="s">
        <v>2552</v>
      </c>
    </row>
    <row r="1393" spans="1:13" x14ac:dyDescent="0.2">
      <c r="A1393" s="20">
        <v>44832</v>
      </c>
      <c r="B1393" s="43">
        <v>143368475</v>
      </c>
      <c r="C1393" s="13">
        <v>5540246182684</v>
      </c>
      <c r="D1393" s="20">
        <v>44847</v>
      </c>
      <c r="E1393" s="21">
        <v>325</v>
      </c>
      <c r="F1393" s="14">
        <v>202210</v>
      </c>
      <c r="G1393" s="36" t="s">
        <v>1136</v>
      </c>
      <c r="H1393" s="14">
        <v>325</v>
      </c>
      <c r="I1393" s="14">
        <v>27238</v>
      </c>
      <c r="J1393" s="14">
        <v>27238</v>
      </c>
      <c r="K1393" s="37">
        <v>100</v>
      </c>
      <c r="L1393" s="59" t="s">
        <v>2551</v>
      </c>
      <c r="M1393" s="63" t="s">
        <v>2554</v>
      </c>
    </row>
    <row r="1394" spans="1:13" x14ac:dyDescent="0.2">
      <c r="A1394" s="17">
        <v>44832</v>
      </c>
      <c r="B1394" s="43">
        <v>143368475</v>
      </c>
      <c r="C1394" s="13">
        <v>5540246183844</v>
      </c>
      <c r="D1394" s="17">
        <v>44847</v>
      </c>
      <c r="E1394" s="18">
        <v>186</v>
      </c>
      <c r="F1394" s="14">
        <v>202210</v>
      </c>
      <c r="G1394" s="36" t="s">
        <v>1137</v>
      </c>
      <c r="H1394" s="14">
        <v>186</v>
      </c>
      <c r="I1394" s="14">
        <v>27238</v>
      </c>
      <c r="J1394" s="14">
        <v>27238</v>
      </c>
      <c r="K1394" s="37">
        <v>100</v>
      </c>
      <c r="L1394" s="59" t="s">
        <v>2551</v>
      </c>
      <c r="M1394" s="63" t="s">
        <v>2554</v>
      </c>
    </row>
    <row r="1395" spans="1:13" x14ac:dyDescent="0.2">
      <c r="A1395" s="17">
        <v>44832</v>
      </c>
      <c r="B1395" s="43">
        <v>143368475</v>
      </c>
      <c r="C1395" s="13">
        <v>5540246194467</v>
      </c>
      <c r="D1395" s="17">
        <v>44847</v>
      </c>
      <c r="E1395" s="18">
        <v>26727</v>
      </c>
      <c r="F1395" s="14">
        <v>202210</v>
      </c>
      <c r="G1395" s="36" t="s">
        <v>1138</v>
      </c>
      <c r="H1395" s="14">
        <v>26727</v>
      </c>
      <c r="I1395" s="14">
        <v>27238</v>
      </c>
      <c r="J1395" s="14">
        <v>27238</v>
      </c>
      <c r="K1395" s="37">
        <v>100</v>
      </c>
      <c r="L1395" s="59" t="s">
        <v>2551</v>
      </c>
      <c r="M1395" s="59" t="s">
        <v>2552</v>
      </c>
    </row>
    <row r="1396" spans="1:13" x14ac:dyDescent="0.2">
      <c r="A1396" s="20">
        <v>44832</v>
      </c>
      <c r="B1396" s="43">
        <v>143368476</v>
      </c>
      <c r="C1396" s="13">
        <v>5540246194632</v>
      </c>
      <c r="D1396" s="20">
        <v>44844</v>
      </c>
      <c r="E1396" s="21">
        <v>1170</v>
      </c>
      <c r="F1396" s="14">
        <v>202210</v>
      </c>
      <c r="G1396" s="36" t="s">
        <v>1134</v>
      </c>
      <c r="H1396" s="14">
        <v>696</v>
      </c>
      <c r="I1396" s="14">
        <v>1505</v>
      </c>
      <c r="J1396" s="14">
        <v>1031</v>
      </c>
      <c r="K1396" s="37">
        <v>68.504983388704318</v>
      </c>
      <c r="L1396" s="59" t="s">
        <v>2551</v>
      </c>
      <c r="M1396" s="63" t="s">
        <v>2554</v>
      </c>
    </row>
    <row r="1397" spans="1:13" x14ac:dyDescent="0.2">
      <c r="A1397" s="17">
        <v>44832</v>
      </c>
      <c r="B1397" s="43">
        <v>143368476</v>
      </c>
      <c r="C1397" s="13">
        <v>5540246195250</v>
      </c>
      <c r="D1397" s="17">
        <v>44844</v>
      </c>
      <c r="E1397" s="18">
        <v>335</v>
      </c>
      <c r="F1397" s="14">
        <v>202210</v>
      </c>
      <c r="G1397" s="36" t="s">
        <v>1135</v>
      </c>
      <c r="H1397" s="14">
        <v>335</v>
      </c>
      <c r="I1397" s="14">
        <v>1505</v>
      </c>
      <c r="J1397" s="14">
        <v>1031</v>
      </c>
      <c r="K1397" s="37">
        <v>68.504983388704318</v>
      </c>
      <c r="L1397" s="59" t="s">
        <v>2551</v>
      </c>
      <c r="M1397" s="59" t="s">
        <v>2552</v>
      </c>
    </row>
    <row r="1398" spans="1:13" x14ac:dyDescent="0.2">
      <c r="A1398" s="17">
        <v>44833</v>
      </c>
      <c r="B1398" s="43">
        <v>143368487</v>
      </c>
      <c r="C1398" s="13">
        <v>5540246187987</v>
      </c>
      <c r="D1398" s="17">
        <v>44837</v>
      </c>
      <c r="E1398" s="18">
        <v>1671</v>
      </c>
      <c r="F1398" s="14">
        <v>202210</v>
      </c>
      <c r="G1398" s="36" t="s">
        <v>1132</v>
      </c>
      <c r="H1398" s="14">
        <v>1671</v>
      </c>
      <c r="I1398" s="14">
        <v>2043</v>
      </c>
      <c r="J1398" s="14">
        <v>2043</v>
      </c>
      <c r="K1398" s="37">
        <v>100</v>
      </c>
      <c r="L1398" s="59" t="s">
        <v>2551</v>
      </c>
      <c r="M1398" s="63" t="s">
        <v>2554</v>
      </c>
    </row>
    <row r="1399" spans="1:13" x14ac:dyDescent="0.2">
      <c r="A1399" s="20">
        <v>44833</v>
      </c>
      <c r="B1399" s="43">
        <v>143368487</v>
      </c>
      <c r="C1399" s="13">
        <v>5540246188200</v>
      </c>
      <c r="D1399" s="20">
        <v>44837</v>
      </c>
      <c r="E1399" s="21">
        <v>372</v>
      </c>
      <c r="F1399" s="14">
        <v>202210</v>
      </c>
      <c r="G1399" s="36" t="s">
        <v>1133</v>
      </c>
      <c r="H1399" s="14">
        <v>372</v>
      </c>
      <c r="I1399" s="14">
        <v>2043</v>
      </c>
      <c r="J1399" s="14">
        <v>2043</v>
      </c>
      <c r="K1399" s="37">
        <v>100</v>
      </c>
      <c r="L1399" s="59" t="s">
        <v>2551</v>
      </c>
      <c r="M1399" s="59" t="s">
        <v>2552</v>
      </c>
    </row>
    <row r="1400" spans="1:13" x14ac:dyDescent="0.2">
      <c r="A1400" s="17">
        <v>44833</v>
      </c>
      <c r="B1400" s="43">
        <v>143368492</v>
      </c>
      <c r="C1400" s="13">
        <v>5540246185429</v>
      </c>
      <c r="D1400" s="17">
        <v>44837</v>
      </c>
      <c r="E1400" s="18">
        <v>56</v>
      </c>
      <c r="F1400" s="14">
        <v>202210</v>
      </c>
      <c r="G1400" s="36" t="s">
        <v>1129</v>
      </c>
      <c r="H1400" s="14">
        <v>56</v>
      </c>
      <c r="I1400" s="14">
        <v>224</v>
      </c>
      <c r="J1400" s="14">
        <v>224</v>
      </c>
      <c r="K1400" s="37">
        <v>100</v>
      </c>
      <c r="L1400" s="59" t="s">
        <v>2551</v>
      </c>
      <c r="M1400" s="63" t="s">
        <v>2554</v>
      </c>
    </row>
    <row r="1401" spans="1:13" x14ac:dyDescent="0.2">
      <c r="A1401" s="20">
        <v>44833</v>
      </c>
      <c r="B1401" s="43">
        <v>143368492</v>
      </c>
      <c r="C1401" s="13">
        <v>5540246185562</v>
      </c>
      <c r="D1401" s="20">
        <v>44837</v>
      </c>
      <c r="E1401" s="21">
        <v>70</v>
      </c>
      <c r="F1401" s="14">
        <v>202210</v>
      </c>
      <c r="G1401" s="36" t="s">
        <v>1130</v>
      </c>
      <c r="H1401" s="14">
        <v>70</v>
      </c>
      <c r="I1401" s="14">
        <v>224</v>
      </c>
      <c r="J1401" s="14">
        <v>224</v>
      </c>
      <c r="K1401" s="37">
        <v>100</v>
      </c>
      <c r="L1401" s="59" t="s">
        <v>2551</v>
      </c>
      <c r="M1401" s="63" t="s">
        <v>2554</v>
      </c>
    </row>
    <row r="1402" spans="1:13" x14ac:dyDescent="0.2">
      <c r="A1402" s="17">
        <v>44833</v>
      </c>
      <c r="B1402" s="43">
        <v>143368492</v>
      </c>
      <c r="C1402" s="13">
        <v>5540246186325</v>
      </c>
      <c r="D1402" s="17">
        <v>44837</v>
      </c>
      <c r="E1402" s="18">
        <v>98</v>
      </c>
      <c r="F1402" s="14">
        <v>202210</v>
      </c>
      <c r="G1402" s="36" t="s">
        <v>1131</v>
      </c>
      <c r="H1402" s="14">
        <v>98</v>
      </c>
      <c r="I1402" s="14">
        <v>224</v>
      </c>
      <c r="J1402" s="14">
        <v>224</v>
      </c>
      <c r="K1402" s="37">
        <v>100</v>
      </c>
      <c r="L1402" s="59" t="s">
        <v>2551</v>
      </c>
      <c r="M1402" s="59" t="s">
        <v>2552</v>
      </c>
    </row>
    <row r="1403" spans="1:13" x14ac:dyDescent="0.2">
      <c r="A1403" s="20">
        <v>44833</v>
      </c>
      <c r="B1403" s="43">
        <v>143368503</v>
      </c>
      <c r="C1403" s="13">
        <v>5540246194632</v>
      </c>
      <c r="D1403" s="20">
        <v>44847</v>
      </c>
      <c r="E1403" s="21">
        <v>1253</v>
      </c>
      <c r="F1403" s="14">
        <v>202210</v>
      </c>
      <c r="G1403" s="36" t="s">
        <v>1127</v>
      </c>
      <c r="H1403" s="14">
        <v>1253</v>
      </c>
      <c r="I1403" s="14">
        <v>1504</v>
      </c>
      <c r="J1403" s="14">
        <v>1504</v>
      </c>
      <c r="K1403" s="37">
        <v>100</v>
      </c>
      <c r="L1403" s="59" t="s">
        <v>2551</v>
      </c>
      <c r="M1403" s="63" t="s">
        <v>2554</v>
      </c>
    </row>
    <row r="1404" spans="1:13" x14ac:dyDescent="0.2">
      <c r="A1404" s="17">
        <v>44833</v>
      </c>
      <c r="B1404" s="43">
        <v>143368503</v>
      </c>
      <c r="C1404" s="13">
        <v>5540246195250</v>
      </c>
      <c r="D1404" s="17">
        <v>44847</v>
      </c>
      <c r="E1404" s="18">
        <v>251</v>
      </c>
      <c r="F1404" s="14">
        <v>202210</v>
      </c>
      <c r="G1404" s="36" t="s">
        <v>1128</v>
      </c>
      <c r="H1404" s="14">
        <v>251</v>
      </c>
      <c r="I1404" s="14">
        <v>1504</v>
      </c>
      <c r="J1404" s="14">
        <v>1504</v>
      </c>
      <c r="K1404" s="37">
        <v>100</v>
      </c>
      <c r="L1404" s="59" t="s">
        <v>2551</v>
      </c>
      <c r="M1404" s="59" t="s">
        <v>2552</v>
      </c>
    </row>
    <row r="1405" spans="1:13" x14ac:dyDescent="0.2">
      <c r="A1405" s="17">
        <v>44836</v>
      </c>
      <c r="B1405" s="43">
        <v>143378508</v>
      </c>
      <c r="C1405" s="13">
        <v>5540246176295</v>
      </c>
      <c r="D1405" s="17">
        <v>44838</v>
      </c>
      <c r="E1405" s="18">
        <v>2970</v>
      </c>
      <c r="F1405" s="14">
        <v>202210</v>
      </c>
      <c r="G1405" s="36" t="s">
        <v>1125</v>
      </c>
      <c r="H1405" s="14">
        <v>2970</v>
      </c>
      <c r="I1405" s="14">
        <v>3713</v>
      </c>
      <c r="J1405" s="14">
        <v>3713</v>
      </c>
      <c r="K1405" s="37">
        <v>100</v>
      </c>
      <c r="L1405" s="59" t="s">
        <v>2551</v>
      </c>
      <c r="M1405" s="63" t="s">
        <v>2554</v>
      </c>
    </row>
    <row r="1406" spans="1:13" x14ac:dyDescent="0.2">
      <c r="A1406" s="20">
        <v>44836</v>
      </c>
      <c r="B1406" s="43">
        <v>143378508</v>
      </c>
      <c r="C1406" s="13">
        <v>5540246188200</v>
      </c>
      <c r="D1406" s="20">
        <v>44838</v>
      </c>
      <c r="E1406" s="21">
        <v>743</v>
      </c>
      <c r="F1406" s="14">
        <v>202210</v>
      </c>
      <c r="G1406" s="36" t="s">
        <v>1126</v>
      </c>
      <c r="H1406" s="14">
        <v>743</v>
      </c>
      <c r="I1406" s="14">
        <v>3713</v>
      </c>
      <c r="J1406" s="14">
        <v>3713</v>
      </c>
      <c r="K1406" s="37">
        <v>100</v>
      </c>
      <c r="L1406" s="59" t="s">
        <v>2551</v>
      </c>
      <c r="M1406" s="59" t="s">
        <v>2552</v>
      </c>
    </row>
    <row r="1407" spans="1:13" x14ac:dyDescent="0.2">
      <c r="A1407" s="20">
        <v>44836</v>
      </c>
      <c r="B1407" s="43">
        <v>143378509</v>
      </c>
      <c r="C1407" s="13">
        <v>5540246176699</v>
      </c>
      <c r="D1407" s="20">
        <v>44838</v>
      </c>
      <c r="E1407" s="21">
        <v>4176</v>
      </c>
      <c r="F1407" s="14">
        <v>202210</v>
      </c>
      <c r="G1407" s="36" t="s">
        <v>1124</v>
      </c>
      <c r="H1407" s="14">
        <v>4176</v>
      </c>
      <c r="I1407" s="14">
        <v>4176</v>
      </c>
      <c r="J1407" s="14">
        <v>4176</v>
      </c>
      <c r="K1407" s="37">
        <v>100</v>
      </c>
      <c r="L1407" s="59" t="s">
        <v>2551</v>
      </c>
      <c r="M1407" s="59" t="s">
        <v>2552</v>
      </c>
    </row>
    <row r="1408" spans="1:13" x14ac:dyDescent="0.2">
      <c r="A1408" s="20">
        <v>44836</v>
      </c>
      <c r="B1408" s="43">
        <v>143378513</v>
      </c>
      <c r="C1408" s="13">
        <v>5540246175049</v>
      </c>
      <c r="D1408" s="20">
        <v>44840</v>
      </c>
      <c r="E1408" s="21">
        <v>557</v>
      </c>
      <c r="F1408" s="14">
        <v>202210</v>
      </c>
      <c r="G1408" s="36" t="s">
        <v>1122</v>
      </c>
      <c r="H1408" s="14">
        <v>557</v>
      </c>
      <c r="I1408" s="14">
        <v>1114</v>
      </c>
      <c r="J1408" s="14">
        <v>1114</v>
      </c>
      <c r="K1408" s="37">
        <v>100</v>
      </c>
      <c r="L1408" s="59" t="s">
        <v>2551</v>
      </c>
      <c r="M1408" s="63" t="s">
        <v>2554</v>
      </c>
    </row>
    <row r="1409" spans="1:13" x14ac:dyDescent="0.2">
      <c r="A1409" s="17">
        <v>44836</v>
      </c>
      <c r="B1409" s="43">
        <v>143378513</v>
      </c>
      <c r="C1409" s="13">
        <v>5540246175050</v>
      </c>
      <c r="D1409" s="17">
        <v>44840</v>
      </c>
      <c r="E1409" s="18">
        <v>557</v>
      </c>
      <c r="F1409" s="14">
        <v>202210</v>
      </c>
      <c r="G1409" s="36" t="s">
        <v>1123</v>
      </c>
      <c r="H1409" s="14">
        <v>557</v>
      </c>
      <c r="I1409" s="14">
        <v>1114</v>
      </c>
      <c r="J1409" s="14">
        <v>1114</v>
      </c>
      <c r="K1409" s="37">
        <v>100</v>
      </c>
      <c r="L1409" s="59" t="s">
        <v>2551</v>
      </c>
      <c r="M1409" s="59" t="s">
        <v>2552</v>
      </c>
    </row>
    <row r="1410" spans="1:13" x14ac:dyDescent="0.2">
      <c r="A1410" s="20">
        <v>44836</v>
      </c>
      <c r="B1410" s="43">
        <v>143378514</v>
      </c>
      <c r="C1410" s="13">
        <v>5540246195242</v>
      </c>
      <c r="D1410" s="20">
        <v>44840</v>
      </c>
      <c r="E1410" s="21">
        <v>743</v>
      </c>
      <c r="F1410" s="14">
        <v>202210</v>
      </c>
      <c r="G1410" s="36" t="s">
        <v>1121</v>
      </c>
      <c r="H1410" s="14">
        <v>488</v>
      </c>
      <c r="I1410" s="14">
        <v>743</v>
      </c>
      <c r="J1410" s="14">
        <v>488</v>
      </c>
      <c r="K1410" s="37">
        <v>65.679676985195158</v>
      </c>
      <c r="L1410" s="59" t="s">
        <v>2551</v>
      </c>
      <c r="M1410" s="59" t="s">
        <v>2552</v>
      </c>
    </row>
    <row r="1411" spans="1:13" x14ac:dyDescent="0.2">
      <c r="A1411" s="17">
        <v>44836</v>
      </c>
      <c r="B1411" s="43">
        <v>143378515</v>
      </c>
      <c r="C1411" s="13">
        <v>5540246195241</v>
      </c>
      <c r="D1411" s="17">
        <v>44847</v>
      </c>
      <c r="E1411" s="18">
        <v>743</v>
      </c>
      <c r="F1411" s="14">
        <v>202210</v>
      </c>
      <c r="G1411" s="36" t="s">
        <v>1120</v>
      </c>
      <c r="H1411" s="14">
        <v>743</v>
      </c>
      <c r="I1411" s="14">
        <v>743</v>
      </c>
      <c r="J1411" s="14">
        <v>743</v>
      </c>
      <c r="K1411" s="37">
        <v>100</v>
      </c>
      <c r="L1411" s="59" t="s">
        <v>2551</v>
      </c>
      <c r="M1411" s="59" t="s">
        <v>2552</v>
      </c>
    </row>
    <row r="1412" spans="1:13" x14ac:dyDescent="0.2">
      <c r="A1412" s="17">
        <v>44836</v>
      </c>
      <c r="B1412" s="43">
        <v>143378516</v>
      </c>
      <c r="C1412" s="13">
        <v>5540246185562</v>
      </c>
      <c r="D1412" s="17">
        <v>44840</v>
      </c>
      <c r="E1412" s="18">
        <v>140</v>
      </c>
      <c r="F1412" s="14">
        <v>202210</v>
      </c>
      <c r="G1412" s="36" t="s">
        <v>1118</v>
      </c>
      <c r="H1412" s="14">
        <v>140</v>
      </c>
      <c r="I1412" s="14">
        <v>280</v>
      </c>
      <c r="J1412" s="14">
        <v>280</v>
      </c>
      <c r="K1412" s="37">
        <v>100</v>
      </c>
      <c r="L1412" s="59" t="s">
        <v>2551</v>
      </c>
      <c r="M1412" s="63" t="s">
        <v>2554</v>
      </c>
    </row>
    <row r="1413" spans="1:13" x14ac:dyDescent="0.2">
      <c r="A1413" s="20">
        <v>44836</v>
      </c>
      <c r="B1413" s="43">
        <v>143378516</v>
      </c>
      <c r="C1413" s="13">
        <v>5540246186325</v>
      </c>
      <c r="D1413" s="20">
        <v>44840</v>
      </c>
      <c r="E1413" s="21">
        <v>140</v>
      </c>
      <c r="F1413" s="14">
        <v>202210</v>
      </c>
      <c r="G1413" s="36" t="s">
        <v>1119</v>
      </c>
      <c r="H1413" s="14">
        <v>140</v>
      </c>
      <c r="I1413" s="14">
        <v>280</v>
      </c>
      <c r="J1413" s="14">
        <v>280</v>
      </c>
      <c r="K1413" s="37">
        <v>100</v>
      </c>
      <c r="L1413" s="59" t="s">
        <v>2551</v>
      </c>
      <c r="M1413" s="59" t="s">
        <v>2552</v>
      </c>
    </row>
    <row r="1414" spans="1:13" x14ac:dyDescent="0.2">
      <c r="A1414" s="20">
        <v>44836</v>
      </c>
      <c r="B1414" s="43">
        <v>143378519</v>
      </c>
      <c r="C1414" s="13">
        <v>5540246177133</v>
      </c>
      <c r="D1414" s="20">
        <v>44844</v>
      </c>
      <c r="E1414" s="21">
        <v>4455</v>
      </c>
      <c r="F1414" s="14">
        <v>202210</v>
      </c>
      <c r="G1414" s="36" t="s">
        <v>1115</v>
      </c>
      <c r="H1414" s="14">
        <v>4455</v>
      </c>
      <c r="I1414" s="14">
        <v>39534</v>
      </c>
      <c r="J1414" s="14">
        <v>39534</v>
      </c>
      <c r="K1414" s="37">
        <v>100</v>
      </c>
      <c r="L1414" s="59" t="s">
        <v>2551</v>
      </c>
      <c r="M1414" s="63" t="s">
        <v>2554</v>
      </c>
    </row>
    <row r="1415" spans="1:13" x14ac:dyDescent="0.2">
      <c r="A1415" s="17">
        <v>44836</v>
      </c>
      <c r="B1415" s="43">
        <v>143378519</v>
      </c>
      <c r="C1415" s="13">
        <v>5540246192148</v>
      </c>
      <c r="D1415" s="17">
        <v>44844</v>
      </c>
      <c r="E1415" s="18">
        <v>29232</v>
      </c>
      <c r="F1415" s="14">
        <v>202210</v>
      </c>
      <c r="G1415" s="36" t="s">
        <v>1116</v>
      </c>
      <c r="H1415" s="14">
        <v>29232</v>
      </c>
      <c r="I1415" s="14">
        <v>39534</v>
      </c>
      <c r="J1415" s="14">
        <v>39534</v>
      </c>
      <c r="K1415" s="37">
        <v>100</v>
      </c>
      <c r="L1415" s="59" t="s">
        <v>2551</v>
      </c>
      <c r="M1415" s="63" t="s">
        <v>2554</v>
      </c>
    </row>
    <row r="1416" spans="1:13" x14ac:dyDescent="0.2">
      <c r="A1416" s="20">
        <v>44836</v>
      </c>
      <c r="B1416" s="43">
        <v>143378519</v>
      </c>
      <c r="C1416" s="13">
        <v>5540246192518</v>
      </c>
      <c r="D1416" s="20">
        <v>44844</v>
      </c>
      <c r="E1416" s="21">
        <v>5847</v>
      </c>
      <c r="F1416" s="14">
        <v>202210</v>
      </c>
      <c r="G1416" s="36" t="s">
        <v>1117</v>
      </c>
      <c r="H1416" s="14">
        <v>5847</v>
      </c>
      <c r="I1416" s="14">
        <v>39534</v>
      </c>
      <c r="J1416" s="14">
        <v>39534</v>
      </c>
      <c r="K1416" s="37">
        <v>100</v>
      </c>
      <c r="L1416" s="59" t="s">
        <v>2551</v>
      </c>
      <c r="M1416" s="59" t="s">
        <v>2552</v>
      </c>
    </row>
    <row r="1417" spans="1:13" x14ac:dyDescent="0.2">
      <c r="A1417" s="20">
        <v>44836</v>
      </c>
      <c r="B1417" s="43">
        <v>143378523</v>
      </c>
      <c r="C1417" s="13">
        <v>5540246183587</v>
      </c>
      <c r="D1417" s="20">
        <v>44852</v>
      </c>
      <c r="E1417" s="21">
        <v>502</v>
      </c>
      <c r="F1417" s="14">
        <v>202210</v>
      </c>
      <c r="G1417" s="36" t="s">
        <v>1112</v>
      </c>
      <c r="H1417" s="14">
        <v>502</v>
      </c>
      <c r="I1417" s="14">
        <v>3783</v>
      </c>
      <c r="J1417" s="14">
        <v>3783</v>
      </c>
      <c r="K1417" s="37">
        <v>100</v>
      </c>
      <c r="L1417" s="59" t="s">
        <v>2551</v>
      </c>
      <c r="M1417" s="63" t="s">
        <v>2554</v>
      </c>
    </row>
    <row r="1418" spans="1:13" x14ac:dyDescent="0.2">
      <c r="A1418" s="17">
        <v>44836</v>
      </c>
      <c r="B1418" s="43">
        <v>143378523</v>
      </c>
      <c r="C1418" s="13">
        <v>5540246183589</v>
      </c>
      <c r="D1418" s="17">
        <v>44852</v>
      </c>
      <c r="E1418" s="18">
        <v>650</v>
      </c>
      <c r="F1418" s="14">
        <v>202210</v>
      </c>
      <c r="G1418" s="36" t="s">
        <v>1113</v>
      </c>
      <c r="H1418" s="14">
        <v>650</v>
      </c>
      <c r="I1418" s="14">
        <v>3783</v>
      </c>
      <c r="J1418" s="14">
        <v>3783</v>
      </c>
      <c r="K1418" s="37">
        <v>100</v>
      </c>
      <c r="L1418" s="59" t="s">
        <v>2551</v>
      </c>
      <c r="M1418" s="63" t="s">
        <v>2554</v>
      </c>
    </row>
    <row r="1419" spans="1:13" x14ac:dyDescent="0.2">
      <c r="A1419" s="20">
        <v>44836</v>
      </c>
      <c r="B1419" s="43">
        <v>143378523</v>
      </c>
      <c r="C1419" s="13">
        <v>5540246194790</v>
      </c>
      <c r="D1419" s="20">
        <v>44852</v>
      </c>
      <c r="E1419" s="21">
        <v>2631</v>
      </c>
      <c r="F1419" s="14">
        <v>202210</v>
      </c>
      <c r="G1419" s="36" t="s">
        <v>1114</v>
      </c>
      <c r="H1419" s="14">
        <v>2631</v>
      </c>
      <c r="I1419" s="14">
        <v>3783</v>
      </c>
      <c r="J1419" s="14">
        <v>3783</v>
      </c>
      <c r="K1419" s="37">
        <v>100</v>
      </c>
      <c r="L1419" s="59" t="s">
        <v>2551</v>
      </c>
      <c r="M1419" s="59" t="s">
        <v>2552</v>
      </c>
    </row>
    <row r="1420" spans="1:13" x14ac:dyDescent="0.2">
      <c r="A1420" s="20">
        <v>44836</v>
      </c>
      <c r="B1420" s="43">
        <v>143378524</v>
      </c>
      <c r="C1420" s="13">
        <v>5540246183130</v>
      </c>
      <c r="D1420" s="20">
        <v>44846</v>
      </c>
      <c r="E1420" s="21">
        <v>2256</v>
      </c>
      <c r="F1420" s="14">
        <v>202210</v>
      </c>
      <c r="G1420" s="36" t="s">
        <v>1110</v>
      </c>
      <c r="H1420" s="14">
        <v>2005</v>
      </c>
      <c r="I1420" s="14">
        <v>3300</v>
      </c>
      <c r="J1420" s="14">
        <v>2933</v>
      </c>
      <c r="K1420" s="37">
        <v>88.878787878787875</v>
      </c>
      <c r="L1420" s="59" t="s">
        <v>2551</v>
      </c>
      <c r="M1420" s="63" t="s">
        <v>2554</v>
      </c>
    </row>
    <row r="1421" spans="1:13" x14ac:dyDescent="0.2">
      <c r="A1421" s="17">
        <v>44836</v>
      </c>
      <c r="B1421" s="43">
        <v>143378524</v>
      </c>
      <c r="C1421" s="13">
        <v>5540246183541</v>
      </c>
      <c r="D1421" s="17">
        <v>44846</v>
      </c>
      <c r="E1421" s="18">
        <v>1044</v>
      </c>
      <c r="F1421" s="14">
        <v>202210</v>
      </c>
      <c r="G1421" s="36" t="s">
        <v>1111</v>
      </c>
      <c r="H1421" s="14">
        <v>928</v>
      </c>
      <c r="I1421" s="14">
        <v>3300</v>
      </c>
      <c r="J1421" s="14">
        <v>2933</v>
      </c>
      <c r="K1421" s="37">
        <v>88.878787878787875</v>
      </c>
      <c r="L1421" s="59" t="s">
        <v>2551</v>
      </c>
      <c r="M1421" s="59" t="s">
        <v>2552</v>
      </c>
    </row>
    <row r="1422" spans="1:13" x14ac:dyDescent="0.2">
      <c r="A1422" s="17">
        <v>44836</v>
      </c>
      <c r="B1422" s="43">
        <v>143378525</v>
      </c>
      <c r="C1422" s="13">
        <v>5540246191598</v>
      </c>
      <c r="D1422" s="17">
        <v>44839</v>
      </c>
      <c r="E1422" s="18">
        <v>1601</v>
      </c>
      <c r="F1422" s="14">
        <v>202210</v>
      </c>
      <c r="G1422" s="36" t="s">
        <v>1109</v>
      </c>
      <c r="H1422" s="14">
        <v>1601</v>
      </c>
      <c r="I1422" s="14">
        <v>1601</v>
      </c>
      <c r="J1422" s="14">
        <v>1601</v>
      </c>
      <c r="K1422" s="37">
        <v>100</v>
      </c>
      <c r="L1422" s="59" t="s">
        <v>2551</v>
      </c>
      <c r="M1422" s="59" t="s">
        <v>2552</v>
      </c>
    </row>
    <row r="1423" spans="1:13" x14ac:dyDescent="0.2">
      <c r="A1423" s="17">
        <v>44837</v>
      </c>
      <c r="B1423" s="43">
        <v>143378531</v>
      </c>
      <c r="C1423" s="13">
        <v>5540246176294</v>
      </c>
      <c r="D1423" s="17">
        <v>44839</v>
      </c>
      <c r="E1423" s="18">
        <v>1485</v>
      </c>
      <c r="F1423" s="14">
        <v>202210</v>
      </c>
      <c r="G1423" s="36" t="s">
        <v>1106</v>
      </c>
      <c r="H1423" s="14">
        <v>1485</v>
      </c>
      <c r="I1423" s="14">
        <v>7425</v>
      </c>
      <c r="J1423" s="14">
        <v>7425</v>
      </c>
      <c r="K1423" s="37">
        <v>100</v>
      </c>
      <c r="L1423" s="59" t="s">
        <v>2551</v>
      </c>
      <c r="M1423" s="63" t="s">
        <v>2554</v>
      </c>
    </row>
    <row r="1424" spans="1:13" x14ac:dyDescent="0.2">
      <c r="A1424" s="20">
        <v>44837</v>
      </c>
      <c r="B1424" s="43">
        <v>143378531</v>
      </c>
      <c r="C1424" s="13">
        <v>5540246176295</v>
      </c>
      <c r="D1424" s="20">
        <v>44839</v>
      </c>
      <c r="E1424" s="21">
        <v>4455</v>
      </c>
      <c r="F1424" s="14">
        <v>202210</v>
      </c>
      <c r="G1424" s="36" t="s">
        <v>1107</v>
      </c>
      <c r="H1424" s="14">
        <v>4455</v>
      </c>
      <c r="I1424" s="14">
        <v>7425</v>
      </c>
      <c r="J1424" s="14">
        <v>7425</v>
      </c>
      <c r="K1424" s="37">
        <v>100</v>
      </c>
      <c r="L1424" s="59" t="s">
        <v>2551</v>
      </c>
      <c r="M1424" s="63" t="s">
        <v>2554</v>
      </c>
    </row>
    <row r="1425" spans="1:13" x14ac:dyDescent="0.2">
      <c r="A1425" s="20">
        <v>44837</v>
      </c>
      <c r="B1425" s="43">
        <v>143378531</v>
      </c>
      <c r="C1425" s="13">
        <v>5540246188200</v>
      </c>
      <c r="D1425" s="20">
        <v>44839</v>
      </c>
      <c r="E1425" s="21">
        <v>1485</v>
      </c>
      <c r="F1425" s="14">
        <v>202210</v>
      </c>
      <c r="G1425" s="36" t="s">
        <v>1108</v>
      </c>
      <c r="H1425" s="14">
        <v>1485</v>
      </c>
      <c r="I1425" s="14">
        <v>7425</v>
      </c>
      <c r="J1425" s="14">
        <v>7425</v>
      </c>
      <c r="K1425" s="37">
        <v>100</v>
      </c>
      <c r="L1425" s="59" t="s">
        <v>2551</v>
      </c>
      <c r="M1425" s="59" t="s">
        <v>2552</v>
      </c>
    </row>
    <row r="1426" spans="1:13" x14ac:dyDescent="0.2">
      <c r="A1426" s="17">
        <v>44837</v>
      </c>
      <c r="B1426" s="43">
        <v>143378533</v>
      </c>
      <c r="C1426" s="13">
        <v>5540246172669</v>
      </c>
      <c r="D1426" s="17">
        <v>44839</v>
      </c>
      <c r="E1426" s="18">
        <v>279</v>
      </c>
      <c r="F1426" s="14">
        <v>202210</v>
      </c>
      <c r="G1426" s="36" t="s">
        <v>1105</v>
      </c>
      <c r="H1426" s="14">
        <v>279</v>
      </c>
      <c r="I1426" s="14">
        <v>279</v>
      </c>
      <c r="J1426" s="14">
        <v>279</v>
      </c>
      <c r="K1426" s="37">
        <v>100</v>
      </c>
      <c r="L1426" s="59" t="s">
        <v>2551</v>
      </c>
      <c r="M1426" s="59" t="s">
        <v>2552</v>
      </c>
    </row>
    <row r="1427" spans="1:13" x14ac:dyDescent="0.2">
      <c r="A1427" s="20">
        <v>44837</v>
      </c>
      <c r="B1427" s="43">
        <v>143378561</v>
      </c>
      <c r="C1427" s="13">
        <v>5540246184036</v>
      </c>
      <c r="D1427" s="20">
        <v>44846</v>
      </c>
      <c r="E1427" s="21">
        <v>130</v>
      </c>
      <c r="F1427" s="14">
        <v>202210</v>
      </c>
      <c r="G1427" s="36" t="s">
        <v>1104</v>
      </c>
      <c r="H1427" s="14">
        <v>82</v>
      </c>
      <c r="I1427" s="14">
        <v>130</v>
      </c>
      <c r="J1427" s="14">
        <v>82</v>
      </c>
      <c r="K1427" s="37">
        <v>63.076923076923073</v>
      </c>
      <c r="L1427" s="59" t="s">
        <v>2551</v>
      </c>
      <c r="M1427" s="59" t="s">
        <v>2552</v>
      </c>
    </row>
    <row r="1428" spans="1:13" x14ac:dyDescent="0.2">
      <c r="A1428" s="17">
        <v>44838</v>
      </c>
      <c r="B1428" s="43">
        <v>143378571</v>
      </c>
      <c r="C1428" s="13">
        <v>5540246176295</v>
      </c>
      <c r="D1428" s="17">
        <v>44840</v>
      </c>
      <c r="E1428" s="18">
        <v>7424</v>
      </c>
      <c r="F1428" s="14">
        <v>202210</v>
      </c>
      <c r="G1428" s="36" t="s">
        <v>1102</v>
      </c>
      <c r="H1428" s="14">
        <v>7424</v>
      </c>
      <c r="I1428" s="14">
        <v>8167</v>
      </c>
      <c r="J1428" s="14">
        <v>8167</v>
      </c>
      <c r="K1428" s="37">
        <v>100</v>
      </c>
      <c r="L1428" s="59" t="s">
        <v>2551</v>
      </c>
      <c r="M1428" s="63" t="s">
        <v>2554</v>
      </c>
    </row>
    <row r="1429" spans="1:13" x14ac:dyDescent="0.2">
      <c r="A1429" s="17">
        <v>44838</v>
      </c>
      <c r="B1429" s="43">
        <v>143378571</v>
      </c>
      <c r="C1429" s="13">
        <v>5540246188200</v>
      </c>
      <c r="D1429" s="17">
        <v>44840</v>
      </c>
      <c r="E1429" s="18">
        <v>743</v>
      </c>
      <c r="F1429" s="14">
        <v>202210</v>
      </c>
      <c r="G1429" s="36" t="s">
        <v>1103</v>
      </c>
      <c r="H1429" s="14">
        <v>743</v>
      </c>
      <c r="I1429" s="14">
        <v>8167</v>
      </c>
      <c r="J1429" s="14">
        <v>8167</v>
      </c>
      <c r="K1429" s="37">
        <v>100</v>
      </c>
      <c r="L1429" s="59" t="s">
        <v>2551</v>
      </c>
      <c r="M1429" s="59" t="s">
        <v>2552</v>
      </c>
    </row>
    <row r="1430" spans="1:13" x14ac:dyDescent="0.2">
      <c r="A1430" s="20">
        <v>44838</v>
      </c>
      <c r="B1430" s="43">
        <v>143378572</v>
      </c>
      <c r="C1430" s="13">
        <v>5540246174174</v>
      </c>
      <c r="D1430" s="20">
        <v>44840</v>
      </c>
      <c r="E1430" s="21">
        <v>232</v>
      </c>
      <c r="F1430" s="14">
        <v>202210</v>
      </c>
      <c r="G1430" s="36" t="s">
        <v>1099</v>
      </c>
      <c r="H1430" s="14">
        <v>232</v>
      </c>
      <c r="I1430" s="14">
        <v>2436</v>
      </c>
      <c r="J1430" s="14">
        <v>2436</v>
      </c>
      <c r="K1430" s="37">
        <v>100</v>
      </c>
      <c r="L1430" s="59" t="s">
        <v>2551</v>
      </c>
      <c r="M1430" s="63" t="s">
        <v>2554</v>
      </c>
    </row>
    <row r="1431" spans="1:13" x14ac:dyDescent="0.2">
      <c r="A1431" s="20">
        <v>44838</v>
      </c>
      <c r="B1431" s="43">
        <v>143378572</v>
      </c>
      <c r="C1431" s="13">
        <v>5540246176699</v>
      </c>
      <c r="D1431" s="20">
        <v>44840</v>
      </c>
      <c r="E1431" s="21">
        <v>2088</v>
      </c>
      <c r="F1431" s="14">
        <v>202210</v>
      </c>
      <c r="G1431" s="36" t="s">
        <v>1100</v>
      </c>
      <c r="H1431" s="14">
        <v>2088</v>
      </c>
      <c r="I1431" s="14">
        <v>2436</v>
      </c>
      <c r="J1431" s="14">
        <v>2436</v>
      </c>
      <c r="K1431" s="37">
        <v>100</v>
      </c>
      <c r="L1431" s="59" t="s">
        <v>2551</v>
      </c>
      <c r="M1431" s="63" t="s">
        <v>2554</v>
      </c>
    </row>
    <row r="1432" spans="1:13" x14ac:dyDescent="0.2">
      <c r="A1432" s="20">
        <v>44838</v>
      </c>
      <c r="B1432" s="43">
        <v>143378572</v>
      </c>
      <c r="C1432" s="13">
        <v>5540246188175</v>
      </c>
      <c r="D1432" s="20">
        <v>44840</v>
      </c>
      <c r="E1432" s="21">
        <v>116</v>
      </c>
      <c r="F1432" s="14">
        <v>202210</v>
      </c>
      <c r="G1432" s="36" t="s">
        <v>1101</v>
      </c>
      <c r="H1432" s="14">
        <v>116</v>
      </c>
      <c r="I1432" s="14">
        <v>2436</v>
      </c>
      <c r="J1432" s="14">
        <v>2436</v>
      </c>
      <c r="K1432" s="37">
        <v>100</v>
      </c>
      <c r="L1432" s="59" t="s">
        <v>2551</v>
      </c>
      <c r="M1432" s="59" t="s">
        <v>2552</v>
      </c>
    </row>
    <row r="1433" spans="1:13" x14ac:dyDescent="0.2">
      <c r="A1433" s="20">
        <v>44838</v>
      </c>
      <c r="B1433" s="43">
        <v>143378574</v>
      </c>
      <c r="C1433" s="13">
        <v>5540246173472</v>
      </c>
      <c r="D1433" s="20">
        <v>44845</v>
      </c>
      <c r="E1433" s="21">
        <v>209</v>
      </c>
      <c r="F1433" s="14">
        <v>202210</v>
      </c>
      <c r="G1433" s="36" t="s">
        <v>1094</v>
      </c>
      <c r="H1433" s="14">
        <v>209</v>
      </c>
      <c r="I1433" s="14">
        <v>2091</v>
      </c>
      <c r="J1433" s="14">
        <v>2091</v>
      </c>
      <c r="K1433" s="37">
        <v>100</v>
      </c>
      <c r="L1433" s="59" t="s">
        <v>2551</v>
      </c>
      <c r="M1433" s="63" t="s">
        <v>2554</v>
      </c>
    </row>
    <row r="1434" spans="1:13" x14ac:dyDescent="0.2">
      <c r="A1434" s="17">
        <v>44838</v>
      </c>
      <c r="B1434" s="43">
        <v>143378574</v>
      </c>
      <c r="C1434" s="13">
        <v>5540246174095</v>
      </c>
      <c r="D1434" s="17">
        <v>44845</v>
      </c>
      <c r="E1434" s="18">
        <v>70</v>
      </c>
      <c r="F1434" s="14">
        <v>202210</v>
      </c>
      <c r="G1434" s="36" t="s">
        <v>1095</v>
      </c>
      <c r="H1434" s="14">
        <v>70</v>
      </c>
      <c r="I1434" s="14">
        <v>2091</v>
      </c>
      <c r="J1434" s="14">
        <v>2091</v>
      </c>
      <c r="K1434" s="37">
        <v>100</v>
      </c>
      <c r="L1434" s="59" t="s">
        <v>2551</v>
      </c>
      <c r="M1434" s="63" t="s">
        <v>2554</v>
      </c>
    </row>
    <row r="1435" spans="1:13" x14ac:dyDescent="0.2">
      <c r="A1435" s="20">
        <v>44838</v>
      </c>
      <c r="B1435" s="43">
        <v>143378574</v>
      </c>
      <c r="C1435" s="13">
        <v>5540246175049</v>
      </c>
      <c r="D1435" s="20">
        <v>44845</v>
      </c>
      <c r="E1435" s="21">
        <v>836</v>
      </c>
      <c r="F1435" s="14">
        <v>202210</v>
      </c>
      <c r="G1435" s="36" t="s">
        <v>1096</v>
      </c>
      <c r="H1435" s="14">
        <v>836</v>
      </c>
      <c r="I1435" s="14">
        <v>2091</v>
      </c>
      <c r="J1435" s="14">
        <v>2091</v>
      </c>
      <c r="K1435" s="37">
        <v>100</v>
      </c>
      <c r="L1435" s="59" t="s">
        <v>2551</v>
      </c>
      <c r="M1435" s="63" t="s">
        <v>2554</v>
      </c>
    </row>
    <row r="1436" spans="1:13" x14ac:dyDescent="0.2">
      <c r="A1436" s="17">
        <v>44838</v>
      </c>
      <c r="B1436" s="43">
        <v>143378574</v>
      </c>
      <c r="C1436" s="13">
        <v>5540246175050</v>
      </c>
      <c r="D1436" s="17">
        <v>44845</v>
      </c>
      <c r="E1436" s="18">
        <v>836</v>
      </c>
      <c r="F1436" s="14">
        <v>202210</v>
      </c>
      <c r="G1436" s="36" t="s">
        <v>1097</v>
      </c>
      <c r="H1436" s="14">
        <v>836</v>
      </c>
      <c r="I1436" s="14">
        <v>2091</v>
      </c>
      <c r="J1436" s="14">
        <v>2091</v>
      </c>
      <c r="K1436" s="37">
        <v>100</v>
      </c>
      <c r="L1436" s="59" t="s">
        <v>2551</v>
      </c>
      <c r="M1436" s="63" t="s">
        <v>2554</v>
      </c>
    </row>
    <row r="1437" spans="1:13" x14ac:dyDescent="0.2">
      <c r="A1437" s="20">
        <v>44838</v>
      </c>
      <c r="B1437" s="43">
        <v>143378574</v>
      </c>
      <c r="C1437" s="13">
        <v>5540246190743</v>
      </c>
      <c r="D1437" s="20">
        <v>44845</v>
      </c>
      <c r="E1437" s="21">
        <v>140</v>
      </c>
      <c r="F1437" s="14">
        <v>202210</v>
      </c>
      <c r="G1437" s="36" t="s">
        <v>1098</v>
      </c>
      <c r="H1437" s="14">
        <v>140</v>
      </c>
      <c r="I1437" s="14">
        <v>2091</v>
      </c>
      <c r="J1437" s="14">
        <v>2091</v>
      </c>
      <c r="K1437" s="37">
        <v>100</v>
      </c>
      <c r="L1437" s="59" t="s">
        <v>2551</v>
      </c>
      <c r="M1437" s="59" t="s">
        <v>2552</v>
      </c>
    </row>
    <row r="1438" spans="1:13" x14ac:dyDescent="0.2">
      <c r="A1438" s="17">
        <v>44839</v>
      </c>
      <c r="B1438" s="43">
        <v>143378614</v>
      </c>
      <c r="C1438" s="13">
        <v>5540246176295</v>
      </c>
      <c r="D1438" s="17">
        <v>44843</v>
      </c>
      <c r="E1438" s="18">
        <v>11136</v>
      </c>
      <c r="F1438" s="14">
        <v>202210</v>
      </c>
      <c r="G1438" s="36" t="s">
        <v>1091</v>
      </c>
      <c r="H1438" s="14">
        <v>6162</v>
      </c>
      <c r="I1438" s="14">
        <v>17076</v>
      </c>
      <c r="J1438" s="14">
        <v>12102</v>
      </c>
      <c r="K1438" s="37">
        <v>70.871398453970485</v>
      </c>
      <c r="L1438" s="59" t="s">
        <v>2551</v>
      </c>
      <c r="M1438" s="63" t="s">
        <v>2554</v>
      </c>
    </row>
    <row r="1439" spans="1:13" x14ac:dyDescent="0.2">
      <c r="A1439" s="17">
        <v>44839</v>
      </c>
      <c r="B1439" s="43">
        <v>143378614</v>
      </c>
      <c r="C1439" s="13">
        <v>5540246187987</v>
      </c>
      <c r="D1439" s="17">
        <v>44843</v>
      </c>
      <c r="E1439" s="18">
        <v>4455</v>
      </c>
      <c r="F1439" s="14">
        <v>202210</v>
      </c>
      <c r="G1439" s="36" t="s">
        <v>1092</v>
      </c>
      <c r="H1439" s="14">
        <v>4455</v>
      </c>
      <c r="I1439" s="14">
        <v>17076</v>
      </c>
      <c r="J1439" s="14">
        <v>12102</v>
      </c>
      <c r="K1439" s="37">
        <v>70.871398453970485</v>
      </c>
      <c r="L1439" s="59" t="s">
        <v>2551</v>
      </c>
      <c r="M1439" s="63" t="s">
        <v>2554</v>
      </c>
    </row>
    <row r="1440" spans="1:13" x14ac:dyDescent="0.2">
      <c r="A1440" s="20">
        <v>44839</v>
      </c>
      <c r="B1440" s="43">
        <v>143378614</v>
      </c>
      <c r="C1440" s="13">
        <v>5540246188200</v>
      </c>
      <c r="D1440" s="20">
        <v>44843</v>
      </c>
      <c r="E1440" s="21">
        <v>1485</v>
      </c>
      <c r="F1440" s="14">
        <v>202210</v>
      </c>
      <c r="G1440" s="36" t="s">
        <v>1093</v>
      </c>
      <c r="H1440" s="14">
        <v>1485</v>
      </c>
      <c r="I1440" s="14">
        <v>17076</v>
      </c>
      <c r="J1440" s="14">
        <v>12102</v>
      </c>
      <c r="K1440" s="37">
        <v>70.871398453970485</v>
      </c>
      <c r="L1440" s="59" t="s">
        <v>2551</v>
      </c>
      <c r="M1440" s="59" t="s">
        <v>2552</v>
      </c>
    </row>
    <row r="1441" spans="1:13" x14ac:dyDescent="0.2">
      <c r="A1441" s="20">
        <v>44839</v>
      </c>
      <c r="B1441" s="43">
        <v>143378616</v>
      </c>
      <c r="C1441" s="13">
        <v>5540246172539</v>
      </c>
      <c r="D1441" s="20">
        <v>44843</v>
      </c>
      <c r="E1441" s="21">
        <v>47</v>
      </c>
      <c r="F1441" s="14">
        <v>202210</v>
      </c>
      <c r="G1441" s="36" t="s">
        <v>1086</v>
      </c>
      <c r="H1441" s="14">
        <v>47</v>
      </c>
      <c r="I1441" s="14">
        <v>13220</v>
      </c>
      <c r="J1441" s="14">
        <v>13220</v>
      </c>
      <c r="K1441" s="37">
        <v>100</v>
      </c>
      <c r="L1441" s="59" t="s">
        <v>2551</v>
      </c>
      <c r="M1441" s="63" t="s">
        <v>2554</v>
      </c>
    </row>
    <row r="1442" spans="1:13" x14ac:dyDescent="0.2">
      <c r="A1442" s="17">
        <v>44839</v>
      </c>
      <c r="B1442" s="43">
        <v>143378616</v>
      </c>
      <c r="C1442" s="13">
        <v>5540246174174</v>
      </c>
      <c r="D1442" s="17">
        <v>44843</v>
      </c>
      <c r="E1442" s="18">
        <v>464</v>
      </c>
      <c r="F1442" s="14">
        <v>202210</v>
      </c>
      <c r="G1442" s="36" t="s">
        <v>1087</v>
      </c>
      <c r="H1442" s="14">
        <v>464</v>
      </c>
      <c r="I1442" s="14">
        <v>13220</v>
      </c>
      <c r="J1442" s="14">
        <v>13220</v>
      </c>
      <c r="K1442" s="37">
        <v>100</v>
      </c>
      <c r="L1442" s="59" t="s">
        <v>2551</v>
      </c>
      <c r="M1442" s="63" t="s">
        <v>2554</v>
      </c>
    </row>
    <row r="1443" spans="1:13" x14ac:dyDescent="0.2">
      <c r="A1443" s="20">
        <v>44839</v>
      </c>
      <c r="B1443" s="43">
        <v>143378616</v>
      </c>
      <c r="C1443" s="13">
        <v>5540246176699</v>
      </c>
      <c r="D1443" s="20">
        <v>44843</v>
      </c>
      <c r="E1443" s="21">
        <v>8352</v>
      </c>
      <c r="F1443" s="14">
        <v>202210</v>
      </c>
      <c r="G1443" s="36" t="s">
        <v>1088</v>
      </c>
      <c r="H1443" s="14">
        <v>8352</v>
      </c>
      <c r="I1443" s="14">
        <v>13220</v>
      </c>
      <c r="J1443" s="14">
        <v>13220</v>
      </c>
      <c r="K1443" s="37">
        <v>100</v>
      </c>
      <c r="L1443" s="59" t="s">
        <v>2551</v>
      </c>
      <c r="M1443" s="63" t="s">
        <v>2554</v>
      </c>
    </row>
    <row r="1444" spans="1:13" x14ac:dyDescent="0.2">
      <c r="A1444" s="20">
        <v>44839</v>
      </c>
      <c r="B1444" s="43">
        <v>143378616</v>
      </c>
      <c r="C1444" s="13">
        <v>5540246188175</v>
      </c>
      <c r="D1444" s="20">
        <v>44843</v>
      </c>
      <c r="E1444" s="21">
        <v>348</v>
      </c>
      <c r="F1444" s="14">
        <v>202210</v>
      </c>
      <c r="G1444" s="36" t="s">
        <v>1089</v>
      </c>
      <c r="H1444" s="14">
        <v>348</v>
      </c>
      <c r="I1444" s="14">
        <v>13220</v>
      </c>
      <c r="J1444" s="14">
        <v>13220</v>
      </c>
      <c r="K1444" s="37">
        <v>100</v>
      </c>
      <c r="L1444" s="59" t="s">
        <v>2551</v>
      </c>
      <c r="M1444" s="63" t="s">
        <v>2554</v>
      </c>
    </row>
    <row r="1445" spans="1:13" x14ac:dyDescent="0.2">
      <c r="A1445" s="17">
        <v>44839</v>
      </c>
      <c r="B1445" s="43">
        <v>143378616</v>
      </c>
      <c r="C1445" s="13">
        <v>5540246192102</v>
      </c>
      <c r="D1445" s="17">
        <v>44843</v>
      </c>
      <c r="E1445" s="18">
        <v>4009</v>
      </c>
      <c r="F1445" s="14">
        <v>202210</v>
      </c>
      <c r="G1445" s="36" t="s">
        <v>1090</v>
      </c>
      <c r="H1445" s="14">
        <v>4009</v>
      </c>
      <c r="I1445" s="14">
        <v>13220</v>
      </c>
      <c r="J1445" s="14">
        <v>13220</v>
      </c>
      <c r="K1445" s="37">
        <v>100</v>
      </c>
      <c r="L1445" s="59" t="s">
        <v>2551</v>
      </c>
      <c r="M1445" s="59" t="s">
        <v>2552</v>
      </c>
    </row>
    <row r="1446" spans="1:13" x14ac:dyDescent="0.2">
      <c r="A1446" s="17">
        <v>44839</v>
      </c>
      <c r="B1446" s="43">
        <v>143378617</v>
      </c>
      <c r="C1446" s="13">
        <v>5540246191594</v>
      </c>
      <c r="D1446" s="17">
        <v>44845</v>
      </c>
      <c r="E1446" s="18">
        <v>1504</v>
      </c>
      <c r="F1446" s="14">
        <v>202210</v>
      </c>
      <c r="G1446" s="36" t="s">
        <v>1084</v>
      </c>
      <c r="H1446" s="14">
        <v>1504</v>
      </c>
      <c r="I1446" s="14">
        <v>3105</v>
      </c>
      <c r="J1446" s="14">
        <v>3105</v>
      </c>
      <c r="K1446" s="37">
        <v>100</v>
      </c>
      <c r="L1446" s="59" t="s">
        <v>2551</v>
      </c>
      <c r="M1446" s="63" t="s">
        <v>2554</v>
      </c>
    </row>
    <row r="1447" spans="1:13" x14ac:dyDescent="0.2">
      <c r="A1447" s="20">
        <v>44839</v>
      </c>
      <c r="B1447" s="43">
        <v>143378617</v>
      </c>
      <c r="C1447" s="13">
        <v>5540246191598</v>
      </c>
      <c r="D1447" s="20">
        <v>44845</v>
      </c>
      <c r="E1447" s="21">
        <v>1601</v>
      </c>
      <c r="F1447" s="14">
        <v>202210</v>
      </c>
      <c r="G1447" s="36" t="s">
        <v>1085</v>
      </c>
      <c r="H1447" s="14">
        <v>1601</v>
      </c>
      <c r="I1447" s="14">
        <v>3105</v>
      </c>
      <c r="J1447" s="14">
        <v>3105</v>
      </c>
      <c r="K1447" s="37">
        <v>100</v>
      </c>
      <c r="L1447" s="59" t="s">
        <v>2551</v>
      </c>
      <c r="M1447" s="59" t="s">
        <v>2552</v>
      </c>
    </row>
    <row r="1448" spans="1:13" x14ac:dyDescent="0.2">
      <c r="A1448" s="17">
        <v>44839</v>
      </c>
      <c r="B1448" s="43">
        <v>143378621</v>
      </c>
      <c r="C1448" s="13">
        <v>5540246186325</v>
      </c>
      <c r="D1448" s="17">
        <v>44844</v>
      </c>
      <c r="E1448" s="18">
        <v>418</v>
      </c>
      <c r="F1448" s="14">
        <v>202210</v>
      </c>
      <c r="G1448" s="36" t="s">
        <v>1083</v>
      </c>
      <c r="H1448" s="14">
        <v>418</v>
      </c>
      <c r="I1448" s="14">
        <v>418</v>
      </c>
      <c r="J1448" s="14">
        <v>418</v>
      </c>
      <c r="K1448" s="37">
        <v>100</v>
      </c>
      <c r="L1448" s="59" t="s">
        <v>2551</v>
      </c>
      <c r="M1448" s="59" t="s">
        <v>2552</v>
      </c>
    </row>
    <row r="1449" spans="1:13" x14ac:dyDescent="0.2">
      <c r="A1449" s="20">
        <v>44839</v>
      </c>
      <c r="B1449" s="43">
        <v>143378622</v>
      </c>
      <c r="C1449" s="13">
        <v>5540246173472</v>
      </c>
      <c r="D1449" s="20">
        <v>44847</v>
      </c>
      <c r="E1449" s="21">
        <v>209</v>
      </c>
      <c r="F1449" s="14">
        <v>202210</v>
      </c>
      <c r="G1449" s="36" t="s">
        <v>1077</v>
      </c>
      <c r="H1449" s="14">
        <v>209</v>
      </c>
      <c r="I1449" s="14">
        <v>2509</v>
      </c>
      <c r="J1449" s="14">
        <v>2509</v>
      </c>
      <c r="K1449" s="37">
        <v>100</v>
      </c>
      <c r="L1449" s="59" t="s">
        <v>2551</v>
      </c>
      <c r="M1449" s="63" t="s">
        <v>2554</v>
      </c>
    </row>
    <row r="1450" spans="1:13" x14ac:dyDescent="0.2">
      <c r="A1450" s="17">
        <v>44839</v>
      </c>
      <c r="B1450" s="43">
        <v>143378622</v>
      </c>
      <c r="C1450" s="13">
        <v>5540246174095</v>
      </c>
      <c r="D1450" s="17">
        <v>44847</v>
      </c>
      <c r="E1450" s="18">
        <v>70</v>
      </c>
      <c r="F1450" s="14">
        <v>202210</v>
      </c>
      <c r="G1450" s="36" t="s">
        <v>1078</v>
      </c>
      <c r="H1450" s="14">
        <v>70</v>
      </c>
      <c r="I1450" s="14">
        <v>2509</v>
      </c>
      <c r="J1450" s="14">
        <v>2509</v>
      </c>
      <c r="K1450" s="37">
        <v>100</v>
      </c>
      <c r="L1450" s="59" t="s">
        <v>2551</v>
      </c>
      <c r="M1450" s="63" t="s">
        <v>2554</v>
      </c>
    </row>
    <row r="1451" spans="1:13" x14ac:dyDescent="0.2">
      <c r="A1451" s="20">
        <v>44839</v>
      </c>
      <c r="B1451" s="43">
        <v>143378622</v>
      </c>
      <c r="C1451" s="13">
        <v>5540246175047</v>
      </c>
      <c r="D1451" s="20">
        <v>44847</v>
      </c>
      <c r="E1451" s="21">
        <v>279</v>
      </c>
      <c r="F1451" s="14">
        <v>202210</v>
      </c>
      <c r="G1451" s="36" t="s">
        <v>1079</v>
      </c>
      <c r="H1451" s="14">
        <v>279</v>
      </c>
      <c r="I1451" s="14">
        <v>2509</v>
      </c>
      <c r="J1451" s="14">
        <v>2509</v>
      </c>
      <c r="K1451" s="37">
        <v>100</v>
      </c>
      <c r="L1451" s="59" t="s">
        <v>2551</v>
      </c>
      <c r="M1451" s="63" t="s">
        <v>2554</v>
      </c>
    </row>
    <row r="1452" spans="1:13" x14ac:dyDescent="0.2">
      <c r="A1452" s="17">
        <v>44839</v>
      </c>
      <c r="B1452" s="43">
        <v>143378622</v>
      </c>
      <c r="C1452" s="13">
        <v>5540246175049</v>
      </c>
      <c r="D1452" s="17">
        <v>44847</v>
      </c>
      <c r="E1452" s="18">
        <v>836</v>
      </c>
      <c r="F1452" s="14">
        <v>202210</v>
      </c>
      <c r="G1452" s="36" t="s">
        <v>1080</v>
      </c>
      <c r="H1452" s="14">
        <v>836</v>
      </c>
      <c r="I1452" s="14">
        <v>2509</v>
      </c>
      <c r="J1452" s="14">
        <v>2509</v>
      </c>
      <c r="K1452" s="37">
        <v>100</v>
      </c>
      <c r="L1452" s="59" t="s">
        <v>2551</v>
      </c>
      <c r="M1452" s="63" t="s">
        <v>2554</v>
      </c>
    </row>
    <row r="1453" spans="1:13" x14ac:dyDescent="0.2">
      <c r="A1453" s="20">
        <v>44839</v>
      </c>
      <c r="B1453" s="43">
        <v>143378622</v>
      </c>
      <c r="C1453" s="13">
        <v>5540246175050</v>
      </c>
      <c r="D1453" s="20">
        <v>44847</v>
      </c>
      <c r="E1453" s="21">
        <v>836</v>
      </c>
      <c r="F1453" s="14">
        <v>202210</v>
      </c>
      <c r="G1453" s="36" t="s">
        <v>1081</v>
      </c>
      <c r="H1453" s="14">
        <v>836</v>
      </c>
      <c r="I1453" s="14">
        <v>2509</v>
      </c>
      <c r="J1453" s="14">
        <v>2509</v>
      </c>
      <c r="K1453" s="37">
        <v>100</v>
      </c>
      <c r="L1453" s="59" t="s">
        <v>2551</v>
      </c>
      <c r="M1453" s="63" t="s">
        <v>2554</v>
      </c>
    </row>
    <row r="1454" spans="1:13" x14ac:dyDescent="0.2">
      <c r="A1454" s="17">
        <v>44839</v>
      </c>
      <c r="B1454" s="43">
        <v>143378622</v>
      </c>
      <c r="C1454" s="13">
        <v>5540246190743</v>
      </c>
      <c r="D1454" s="17">
        <v>44847</v>
      </c>
      <c r="E1454" s="18">
        <v>279</v>
      </c>
      <c r="F1454" s="14">
        <v>202210</v>
      </c>
      <c r="G1454" s="36" t="s">
        <v>1082</v>
      </c>
      <c r="H1454" s="14">
        <v>279</v>
      </c>
      <c r="I1454" s="14">
        <v>2509</v>
      </c>
      <c r="J1454" s="14">
        <v>2509</v>
      </c>
      <c r="K1454" s="37">
        <v>100</v>
      </c>
      <c r="L1454" s="59" t="s">
        <v>2551</v>
      </c>
      <c r="M1454" s="59" t="s">
        <v>2552</v>
      </c>
    </row>
    <row r="1455" spans="1:13" x14ac:dyDescent="0.2">
      <c r="A1455" s="20">
        <v>44840</v>
      </c>
      <c r="B1455" s="43">
        <v>143378653</v>
      </c>
      <c r="C1455" s="13">
        <v>5540246176294</v>
      </c>
      <c r="D1455" s="20">
        <v>44844</v>
      </c>
      <c r="E1455" s="21">
        <v>743</v>
      </c>
      <c r="F1455" s="14">
        <v>202210</v>
      </c>
      <c r="G1455" s="36" t="s">
        <v>1073</v>
      </c>
      <c r="H1455" s="14">
        <v>743</v>
      </c>
      <c r="I1455" s="14">
        <v>11138</v>
      </c>
      <c r="J1455" s="14">
        <v>10544</v>
      </c>
      <c r="K1455" s="37">
        <v>94.666906087268814</v>
      </c>
      <c r="L1455" s="59" t="s">
        <v>2551</v>
      </c>
      <c r="M1455" s="63" t="s">
        <v>2554</v>
      </c>
    </row>
    <row r="1456" spans="1:13" x14ac:dyDescent="0.2">
      <c r="A1456" s="17">
        <v>44840</v>
      </c>
      <c r="B1456" s="43">
        <v>143378653</v>
      </c>
      <c r="C1456" s="13">
        <v>5540246176295</v>
      </c>
      <c r="D1456" s="17">
        <v>44844</v>
      </c>
      <c r="E1456" s="18">
        <v>4455</v>
      </c>
      <c r="F1456" s="14">
        <v>202210</v>
      </c>
      <c r="G1456" s="36" t="s">
        <v>1074</v>
      </c>
      <c r="H1456" s="14">
        <v>4009</v>
      </c>
      <c r="I1456" s="14">
        <v>11138</v>
      </c>
      <c r="J1456" s="14">
        <v>10544</v>
      </c>
      <c r="K1456" s="37">
        <v>94.666906087268814</v>
      </c>
      <c r="L1456" s="59" t="s">
        <v>2551</v>
      </c>
      <c r="M1456" s="63" t="s">
        <v>2554</v>
      </c>
    </row>
    <row r="1457" spans="1:13" x14ac:dyDescent="0.2">
      <c r="A1457" s="17">
        <v>44840</v>
      </c>
      <c r="B1457" s="43">
        <v>143378653</v>
      </c>
      <c r="C1457" s="13">
        <v>5540246187987</v>
      </c>
      <c r="D1457" s="17">
        <v>44844</v>
      </c>
      <c r="E1457" s="18">
        <v>4455</v>
      </c>
      <c r="F1457" s="14">
        <v>202210</v>
      </c>
      <c r="G1457" s="36" t="s">
        <v>1075</v>
      </c>
      <c r="H1457" s="14">
        <v>4455</v>
      </c>
      <c r="I1457" s="14">
        <v>11138</v>
      </c>
      <c r="J1457" s="14">
        <v>10544</v>
      </c>
      <c r="K1457" s="37">
        <v>94.666906087268814</v>
      </c>
      <c r="L1457" s="59" t="s">
        <v>2551</v>
      </c>
      <c r="M1457" s="63" t="s">
        <v>2554</v>
      </c>
    </row>
    <row r="1458" spans="1:13" x14ac:dyDescent="0.2">
      <c r="A1458" s="20">
        <v>44840</v>
      </c>
      <c r="B1458" s="43">
        <v>143378653</v>
      </c>
      <c r="C1458" s="13">
        <v>5540246188200</v>
      </c>
      <c r="D1458" s="20">
        <v>44844</v>
      </c>
      <c r="E1458" s="21">
        <v>1485</v>
      </c>
      <c r="F1458" s="14">
        <v>202210</v>
      </c>
      <c r="G1458" s="36" t="s">
        <v>1076</v>
      </c>
      <c r="H1458" s="14">
        <v>1337</v>
      </c>
      <c r="I1458" s="14">
        <v>11138</v>
      </c>
      <c r="J1458" s="14">
        <v>10544</v>
      </c>
      <c r="K1458" s="37">
        <v>94.666906087268814</v>
      </c>
      <c r="L1458" s="59" t="s">
        <v>2551</v>
      </c>
      <c r="M1458" s="59" t="s">
        <v>2552</v>
      </c>
    </row>
    <row r="1459" spans="1:13" x14ac:dyDescent="0.2">
      <c r="A1459" s="17">
        <v>44840</v>
      </c>
      <c r="B1459" s="43">
        <v>143378669</v>
      </c>
      <c r="C1459" s="13">
        <v>5540246194947</v>
      </c>
      <c r="D1459" s="17">
        <v>44840</v>
      </c>
      <c r="E1459" s="18">
        <v>232</v>
      </c>
      <c r="F1459" s="14">
        <v>202210</v>
      </c>
      <c r="G1459" s="36" t="s">
        <v>1072</v>
      </c>
      <c r="H1459" s="14">
        <v>232</v>
      </c>
      <c r="I1459" s="14">
        <v>232</v>
      </c>
      <c r="J1459" s="14">
        <v>232</v>
      </c>
      <c r="K1459" s="37">
        <v>100</v>
      </c>
      <c r="L1459" s="59" t="s">
        <v>2551</v>
      </c>
      <c r="M1459" s="59" t="s">
        <v>2552</v>
      </c>
    </row>
    <row r="1460" spans="1:13" x14ac:dyDescent="0.2">
      <c r="A1460" s="17">
        <v>44843</v>
      </c>
      <c r="B1460" s="43">
        <v>143388679</v>
      </c>
      <c r="C1460" s="13">
        <v>5540246172978</v>
      </c>
      <c r="D1460" s="17">
        <v>44845</v>
      </c>
      <c r="E1460" s="18">
        <v>2506</v>
      </c>
      <c r="F1460" s="14">
        <v>202210</v>
      </c>
      <c r="G1460" s="36" t="s">
        <v>1070</v>
      </c>
      <c r="H1460" s="14">
        <v>2506</v>
      </c>
      <c r="I1460" s="14">
        <v>10858</v>
      </c>
      <c r="J1460" s="14">
        <v>10858</v>
      </c>
      <c r="K1460" s="37">
        <v>100</v>
      </c>
      <c r="L1460" s="59" t="s">
        <v>2551</v>
      </c>
      <c r="M1460" s="63" t="s">
        <v>2554</v>
      </c>
    </row>
    <row r="1461" spans="1:13" x14ac:dyDescent="0.2">
      <c r="A1461" s="17">
        <v>44843</v>
      </c>
      <c r="B1461" s="43">
        <v>143388679</v>
      </c>
      <c r="C1461" s="13">
        <v>5540246176699</v>
      </c>
      <c r="D1461" s="17">
        <v>44845</v>
      </c>
      <c r="E1461" s="18">
        <v>8352</v>
      </c>
      <c r="F1461" s="14">
        <v>202210</v>
      </c>
      <c r="G1461" s="36" t="s">
        <v>1071</v>
      </c>
      <c r="H1461" s="14">
        <v>8352</v>
      </c>
      <c r="I1461" s="14">
        <v>10858</v>
      </c>
      <c r="J1461" s="14">
        <v>10858</v>
      </c>
      <c r="K1461" s="37">
        <v>100</v>
      </c>
      <c r="L1461" s="59" t="s">
        <v>2551</v>
      </c>
      <c r="M1461" s="59" t="s">
        <v>2552</v>
      </c>
    </row>
    <row r="1462" spans="1:13" x14ac:dyDescent="0.2">
      <c r="A1462" s="17">
        <v>44843</v>
      </c>
      <c r="B1462" s="43">
        <v>143388680</v>
      </c>
      <c r="C1462" s="13">
        <v>5540246171933</v>
      </c>
      <c r="D1462" s="17">
        <v>44845</v>
      </c>
      <c r="E1462" s="18">
        <v>557</v>
      </c>
      <c r="F1462" s="14">
        <v>202210</v>
      </c>
      <c r="G1462" s="36" t="s">
        <v>1066</v>
      </c>
      <c r="H1462" s="14">
        <v>557</v>
      </c>
      <c r="I1462" s="14">
        <v>7240</v>
      </c>
      <c r="J1462" s="14">
        <v>7240</v>
      </c>
      <c r="K1462" s="37">
        <v>100</v>
      </c>
      <c r="L1462" s="59" t="s">
        <v>2551</v>
      </c>
      <c r="M1462" s="63" t="s">
        <v>2554</v>
      </c>
    </row>
    <row r="1463" spans="1:13" x14ac:dyDescent="0.2">
      <c r="A1463" s="17">
        <v>44843</v>
      </c>
      <c r="B1463" s="43">
        <v>143388680</v>
      </c>
      <c r="C1463" s="13">
        <v>5540246176294</v>
      </c>
      <c r="D1463" s="17">
        <v>44845</v>
      </c>
      <c r="E1463" s="18">
        <v>743</v>
      </c>
      <c r="F1463" s="14">
        <v>202210</v>
      </c>
      <c r="G1463" s="36" t="s">
        <v>1067</v>
      </c>
      <c r="H1463" s="14">
        <v>743</v>
      </c>
      <c r="I1463" s="14">
        <v>7240</v>
      </c>
      <c r="J1463" s="14">
        <v>7240</v>
      </c>
      <c r="K1463" s="37">
        <v>100</v>
      </c>
      <c r="L1463" s="59" t="s">
        <v>2551</v>
      </c>
      <c r="M1463" s="63" t="s">
        <v>2554</v>
      </c>
    </row>
    <row r="1464" spans="1:13" x14ac:dyDescent="0.2">
      <c r="A1464" s="20">
        <v>44843</v>
      </c>
      <c r="B1464" s="43">
        <v>143388680</v>
      </c>
      <c r="C1464" s="13">
        <v>5540246176295</v>
      </c>
      <c r="D1464" s="20">
        <v>44845</v>
      </c>
      <c r="E1464" s="21">
        <v>4455</v>
      </c>
      <c r="F1464" s="14">
        <v>202210</v>
      </c>
      <c r="G1464" s="36" t="s">
        <v>1068</v>
      </c>
      <c r="H1464" s="14">
        <v>4455</v>
      </c>
      <c r="I1464" s="14">
        <v>7240</v>
      </c>
      <c r="J1464" s="14">
        <v>7240</v>
      </c>
      <c r="K1464" s="37">
        <v>100</v>
      </c>
      <c r="L1464" s="59" t="s">
        <v>2551</v>
      </c>
      <c r="M1464" s="63" t="s">
        <v>2554</v>
      </c>
    </row>
    <row r="1465" spans="1:13" x14ac:dyDescent="0.2">
      <c r="A1465" s="17">
        <v>44843</v>
      </c>
      <c r="B1465" s="43">
        <v>143388680</v>
      </c>
      <c r="C1465" s="13">
        <v>5540246188200</v>
      </c>
      <c r="D1465" s="17">
        <v>44845</v>
      </c>
      <c r="E1465" s="18">
        <v>1485</v>
      </c>
      <c r="F1465" s="14">
        <v>202210</v>
      </c>
      <c r="G1465" s="36" t="s">
        <v>1069</v>
      </c>
      <c r="H1465" s="14">
        <v>1485</v>
      </c>
      <c r="I1465" s="14">
        <v>7240</v>
      </c>
      <c r="J1465" s="14">
        <v>7240</v>
      </c>
      <c r="K1465" s="37">
        <v>100</v>
      </c>
      <c r="L1465" s="59" t="s">
        <v>2551</v>
      </c>
      <c r="M1465" s="59" t="s">
        <v>2552</v>
      </c>
    </row>
    <row r="1466" spans="1:13" x14ac:dyDescent="0.2">
      <c r="A1466" s="20">
        <v>44843</v>
      </c>
      <c r="B1466" s="43">
        <v>143388681</v>
      </c>
      <c r="C1466" s="13">
        <v>5540246191598</v>
      </c>
      <c r="D1466" s="20">
        <v>44847</v>
      </c>
      <c r="E1466" s="21">
        <v>1601</v>
      </c>
      <c r="F1466" s="14">
        <v>202210</v>
      </c>
      <c r="G1466" s="36" t="s">
        <v>1065</v>
      </c>
      <c r="H1466" s="14">
        <v>1601</v>
      </c>
      <c r="I1466" s="14">
        <v>1601</v>
      </c>
      <c r="J1466" s="14">
        <v>1601</v>
      </c>
      <c r="K1466" s="37">
        <v>100</v>
      </c>
      <c r="L1466" s="59" t="s">
        <v>2551</v>
      </c>
      <c r="M1466" s="59" t="s">
        <v>2552</v>
      </c>
    </row>
    <row r="1467" spans="1:13" x14ac:dyDescent="0.2">
      <c r="A1467" s="17">
        <v>44843</v>
      </c>
      <c r="B1467" s="43">
        <v>143388689</v>
      </c>
      <c r="C1467" s="13">
        <v>5540246194632</v>
      </c>
      <c r="D1467" s="17">
        <v>44852</v>
      </c>
      <c r="E1467" s="18">
        <v>1086</v>
      </c>
      <c r="F1467" s="14">
        <v>202210</v>
      </c>
      <c r="G1467" s="36" t="s">
        <v>1064</v>
      </c>
      <c r="H1467" s="14">
        <v>1086</v>
      </c>
      <c r="I1467" s="14">
        <v>1086</v>
      </c>
      <c r="J1467" s="14">
        <v>1086</v>
      </c>
      <c r="K1467" s="37">
        <v>100</v>
      </c>
      <c r="L1467" s="59" t="s">
        <v>2551</v>
      </c>
      <c r="M1467" s="59" t="s">
        <v>2552</v>
      </c>
    </row>
    <row r="1468" spans="1:13" x14ac:dyDescent="0.2">
      <c r="A1468" s="17">
        <v>44843</v>
      </c>
      <c r="B1468" s="43">
        <v>143388694</v>
      </c>
      <c r="C1468" s="13">
        <v>5540246177133</v>
      </c>
      <c r="D1468" s="17">
        <v>44852</v>
      </c>
      <c r="E1468" s="18">
        <v>2228</v>
      </c>
      <c r="F1468" s="14">
        <v>202210</v>
      </c>
      <c r="G1468" s="36" t="s">
        <v>1061</v>
      </c>
      <c r="H1468" s="14">
        <v>2228</v>
      </c>
      <c r="I1468" s="14">
        <v>42805</v>
      </c>
      <c r="J1468" s="14">
        <v>42805</v>
      </c>
      <c r="K1468" s="37">
        <v>100</v>
      </c>
      <c r="L1468" s="59" t="s">
        <v>2551</v>
      </c>
      <c r="M1468" s="63" t="s">
        <v>2554</v>
      </c>
    </row>
    <row r="1469" spans="1:13" x14ac:dyDescent="0.2">
      <c r="A1469" s="20">
        <v>44843</v>
      </c>
      <c r="B1469" s="43">
        <v>143388694</v>
      </c>
      <c r="C1469" s="13">
        <v>5540246192148</v>
      </c>
      <c r="D1469" s="20">
        <v>44852</v>
      </c>
      <c r="E1469" s="21">
        <v>36192</v>
      </c>
      <c r="F1469" s="14">
        <v>202210</v>
      </c>
      <c r="G1469" s="36" t="s">
        <v>1062</v>
      </c>
      <c r="H1469" s="14">
        <v>36192</v>
      </c>
      <c r="I1469" s="14">
        <v>42805</v>
      </c>
      <c r="J1469" s="14">
        <v>42805</v>
      </c>
      <c r="K1469" s="37">
        <v>100</v>
      </c>
      <c r="L1469" s="59" t="s">
        <v>2551</v>
      </c>
      <c r="M1469" s="63" t="s">
        <v>2554</v>
      </c>
    </row>
    <row r="1470" spans="1:13" x14ac:dyDescent="0.2">
      <c r="A1470" s="17">
        <v>44843</v>
      </c>
      <c r="B1470" s="43">
        <v>143388694</v>
      </c>
      <c r="C1470" s="13">
        <v>5540246192518</v>
      </c>
      <c r="D1470" s="17">
        <v>44852</v>
      </c>
      <c r="E1470" s="18">
        <v>4385</v>
      </c>
      <c r="F1470" s="14">
        <v>202210</v>
      </c>
      <c r="G1470" s="36" t="s">
        <v>1063</v>
      </c>
      <c r="H1470" s="14">
        <v>4385</v>
      </c>
      <c r="I1470" s="14">
        <v>42805</v>
      </c>
      <c r="J1470" s="14">
        <v>42805</v>
      </c>
      <c r="K1470" s="37">
        <v>100</v>
      </c>
      <c r="L1470" s="59" t="s">
        <v>2551</v>
      </c>
      <c r="M1470" s="59" t="s">
        <v>2552</v>
      </c>
    </row>
    <row r="1471" spans="1:13" x14ac:dyDescent="0.2">
      <c r="A1471" s="17">
        <v>44844</v>
      </c>
      <c r="B1471" s="43">
        <v>143388701</v>
      </c>
      <c r="C1471" s="13">
        <v>5540246185562</v>
      </c>
      <c r="D1471" s="17">
        <v>44847</v>
      </c>
      <c r="E1471" s="18">
        <v>140</v>
      </c>
      <c r="F1471" s="14">
        <v>202210</v>
      </c>
      <c r="G1471" s="36" t="s">
        <v>1060</v>
      </c>
      <c r="H1471" s="14">
        <v>140</v>
      </c>
      <c r="I1471" s="14">
        <v>140</v>
      </c>
      <c r="J1471" s="14">
        <v>140</v>
      </c>
      <c r="K1471" s="37">
        <v>100</v>
      </c>
      <c r="L1471" s="59" t="s">
        <v>2551</v>
      </c>
      <c r="M1471" s="59" t="s">
        <v>2552</v>
      </c>
    </row>
    <row r="1472" spans="1:13" x14ac:dyDescent="0.2">
      <c r="A1472" s="17">
        <v>44844</v>
      </c>
      <c r="B1472" s="43">
        <v>143388709</v>
      </c>
      <c r="C1472" s="13">
        <v>5540246171933</v>
      </c>
      <c r="D1472" s="17">
        <v>44846</v>
      </c>
      <c r="E1472" s="18">
        <v>1114</v>
      </c>
      <c r="F1472" s="14">
        <v>202210</v>
      </c>
      <c r="G1472" s="36" t="s">
        <v>1056</v>
      </c>
      <c r="H1472" s="14">
        <v>1114</v>
      </c>
      <c r="I1472" s="14">
        <v>14478</v>
      </c>
      <c r="J1472" s="14">
        <v>14478</v>
      </c>
      <c r="K1472" s="37">
        <v>100</v>
      </c>
      <c r="L1472" s="59" t="s">
        <v>2551</v>
      </c>
      <c r="M1472" s="63" t="s">
        <v>2554</v>
      </c>
    </row>
    <row r="1473" spans="1:13" x14ac:dyDescent="0.2">
      <c r="A1473" s="20">
        <v>44844</v>
      </c>
      <c r="B1473" s="43">
        <v>143388709</v>
      </c>
      <c r="C1473" s="13">
        <v>5540246176294</v>
      </c>
      <c r="D1473" s="20">
        <v>44846</v>
      </c>
      <c r="E1473" s="21">
        <v>1485</v>
      </c>
      <c r="F1473" s="14">
        <v>202210</v>
      </c>
      <c r="G1473" s="36" t="s">
        <v>1057</v>
      </c>
      <c r="H1473" s="14">
        <v>1485</v>
      </c>
      <c r="I1473" s="14">
        <v>14478</v>
      </c>
      <c r="J1473" s="14">
        <v>14478</v>
      </c>
      <c r="K1473" s="37">
        <v>100</v>
      </c>
      <c r="L1473" s="59" t="s">
        <v>2551</v>
      </c>
      <c r="M1473" s="63" t="s">
        <v>2554</v>
      </c>
    </row>
    <row r="1474" spans="1:13" x14ac:dyDescent="0.2">
      <c r="A1474" s="17">
        <v>44844</v>
      </c>
      <c r="B1474" s="43">
        <v>143388709</v>
      </c>
      <c r="C1474" s="13">
        <v>5540246176295</v>
      </c>
      <c r="D1474" s="17">
        <v>44846</v>
      </c>
      <c r="E1474" s="18">
        <v>7424</v>
      </c>
      <c r="F1474" s="14">
        <v>202210</v>
      </c>
      <c r="G1474" s="36" t="s">
        <v>1058</v>
      </c>
      <c r="H1474" s="14">
        <v>7424</v>
      </c>
      <c r="I1474" s="14">
        <v>14478</v>
      </c>
      <c r="J1474" s="14">
        <v>14478</v>
      </c>
      <c r="K1474" s="37">
        <v>100</v>
      </c>
      <c r="L1474" s="59" t="s">
        <v>2551</v>
      </c>
      <c r="M1474" s="63" t="s">
        <v>2554</v>
      </c>
    </row>
    <row r="1475" spans="1:13" x14ac:dyDescent="0.2">
      <c r="A1475" s="17">
        <v>44844</v>
      </c>
      <c r="B1475" s="43">
        <v>143388709</v>
      </c>
      <c r="C1475" s="13">
        <v>5540246187987</v>
      </c>
      <c r="D1475" s="17">
        <v>44846</v>
      </c>
      <c r="E1475" s="18">
        <v>4455</v>
      </c>
      <c r="F1475" s="14">
        <v>202210</v>
      </c>
      <c r="G1475" s="36" t="s">
        <v>1059</v>
      </c>
      <c r="H1475" s="14">
        <v>4455</v>
      </c>
      <c r="I1475" s="14">
        <v>14478</v>
      </c>
      <c r="J1475" s="14">
        <v>14478</v>
      </c>
      <c r="K1475" s="37">
        <v>100</v>
      </c>
      <c r="L1475" s="59" t="s">
        <v>2551</v>
      </c>
      <c r="M1475" s="59" t="s">
        <v>2552</v>
      </c>
    </row>
    <row r="1476" spans="1:13" x14ac:dyDescent="0.2">
      <c r="A1476" s="17">
        <v>44844</v>
      </c>
      <c r="B1476" s="43">
        <v>143388710</v>
      </c>
      <c r="C1476" s="13">
        <v>5540246172669</v>
      </c>
      <c r="D1476" s="17">
        <v>44846</v>
      </c>
      <c r="E1476" s="18">
        <v>140</v>
      </c>
      <c r="F1476" s="14">
        <v>202210</v>
      </c>
      <c r="G1476" s="36" t="s">
        <v>1054</v>
      </c>
      <c r="H1476" s="14">
        <v>140</v>
      </c>
      <c r="I1476" s="14">
        <v>488</v>
      </c>
      <c r="J1476" s="14">
        <v>488</v>
      </c>
      <c r="K1476" s="37">
        <v>100</v>
      </c>
      <c r="L1476" s="59" t="s">
        <v>2551</v>
      </c>
      <c r="M1476" s="63" t="s">
        <v>2554</v>
      </c>
    </row>
    <row r="1477" spans="1:13" x14ac:dyDescent="0.2">
      <c r="A1477" s="17">
        <v>44844</v>
      </c>
      <c r="B1477" s="43">
        <v>143388710</v>
      </c>
      <c r="C1477" s="13">
        <v>5540246174174</v>
      </c>
      <c r="D1477" s="17">
        <v>44846</v>
      </c>
      <c r="E1477" s="18">
        <v>348</v>
      </c>
      <c r="F1477" s="14">
        <v>202210</v>
      </c>
      <c r="G1477" s="36" t="s">
        <v>1055</v>
      </c>
      <c r="H1477" s="14">
        <v>348</v>
      </c>
      <c r="I1477" s="14">
        <v>488</v>
      </c>
      <c r="J1477" s="14">
        <v>488</v>
      </c>
      <c r="K1477" s="37">
        <v>100</v>
      </c>
      <c r="L1477" s="59" t="s">
        <v>2551</v>
      </c>
      <c r="M1477" s="59" t="s">
        <v>2552</v>
      </c>
    </row>
    <row r="1478" spans="1:13" x14ac:dyDescent="0.2">
      <c r="A1478" s="17">
        <v>44844</v>
      </c>
      <c r="B1478" s="43">
        <v>143388712</v>
      </c>
      <c r="C1478" s="13">
        <v>5540246191594</v>
      </c>
      <c r="D1478" s="17">
        <v>44847</v>
      </c>
      <c r="E1478" s="18">
        <v>1504</v>
      </c>
      <c r="F1478" s="14">
        <v>202210</v>
      </c>
      <c r="G1478" s="36" t="s">
        <v>1053</v>
      </c>
      <c r="H1478" s="14">
        <v>1504</v>
      </c>
      <c r="I1478" s="14">
        <v>1504</v>
      </c>
      <c r="J1478" s="14">
        <v>1504</v>
      </c>
      <c r="K1478" s="37">
        <v>100</v>
      </c>
      <c r="L1478" s="59" t="s">
        <v>2551</v>
      </c>
      <c r="M1478" s="59" t="s">
        <v>2552</v>
      </c>
    </row>
    <row r="1479" spans="1:13" x14ac:dyDescent="0.2">
      <c r="A1479" s="20">
        <v>44844</v>
      </c>
      <c r="B1479" s="43">
        <v>143388713</v>
      </c>
      <c r="C1479" s="13">
        <v>5540246175049</v>
      </c>
      <c r="D1479" s="20">
        <v>44852</v>
      </c>
      <c r="E1479" s="21">
        <v>836</v>
      </c>
      <c r="F1479" s="14">
        <v>202210</v>
      </c>
      <c r="G1479" s="36" t="s">
        <v>1051</v>
      </c>
      <c r="H1479" s="14">
        <v>836</v>
      </c>
      <c r="I1479" s="14">
        <v>1672</v>
      </c>
      <c r="J1479" s="14">
        <v>1672</v>
      </c>
      <c r="K1479" s="37">
        <v>100</v>
      </c>
      <c r="L1479" s="59" t="s">
        <v>2551</v>
      </c>
      <c r="M1479" s="63" t="s">
        <v>2554</v>
      </c>
    </row>
    <row r="1480" spans="1:13" x14ac:dyDescent="0.2">
      <c r="A1480" s="17">
        <v>44844</v>
      </c>
      <c r="B1480" s="43">
        <v>143388713</v>
      </c>
      <c r="C1480" s="13">
        <v>5540246175050</v>
      </c>
      <c r="D1480" s="17">
        <v>44852</v>
      </c>
      <c r="E1480" s="18">
        <v>836</v>
      </c>
      <c r="F1480" s="14">
        <v>202210</v>
      </c>
      <c r="G1480" s="36" t="s">
        <v>1052</v>
      </c>
      <c r="H1480" s="14">
        <v>836</v>
      </c>
      <c r="I1480" s="14">
        <v>1672</v>
      </c>
      <c r="J1480" s="14">
        <v>1672</v>
      </c>
      <c r="K1480" s="37">
        <v>100</v>
      </c>
      <c r="L1480" s="59" t="s">
        <v>2551</v>
      </c>
      <c r="M1480" s="59" t="s">
        <v>2552</v>
      </c>
    </row>
    <row r="1481" spans="1:13" x14ac:dyDescent="0.2">
      <c r="A1481" s="20">
        <v>44844</v>
      </c>
      <c r="B1481" s="43">
        <v>143388723</v>
      </c>
      <c r="C1481" s="13">
        <v>5540246183130</v>
      </c>
      <c r="D1481" s="20">
        <v>44852</v>
      </c>
      <c r="E1481" s="21">
        <v>1128</v>
      </c>
      <c r="F1481" s="14">
        <v>202210</v>
      </c>
      <c r="G1481" s="36" t="s">
        <v>1047</v>
      </c>
      <c r="H1481" s="14">
        <v>1003</v>
      </c>
      <c r="I1481" s="14">
        <v>4345</v>
      </c>
      <c r="J1481" s="14">
        <v>4095</v>
      </c>
      <c r="K1481" s="37">
        <v>94.24626006904488</v>
      </c>
      <c r="L1481" s="59" t="s">
        <v>2551</v>
      </c>
      <c r="M1481" s="63" t="s">
        <v>2554</v>
      </c>
    </row>
    <row r="1482" spans="1:13" x14ac:dyDescent="0.2">
      <c r="A1482" s="17">
        <v>44844</v>
      </c>
      <c r="B1482" s="43">
        <v>143388723</v>
      </c>
      <c r="C1482" s="13">
        <v>5540246183537</v>
      </c>
      <c r="D1482" s="17">
        <v>44852</v>
      </c>
      <c r="E1482" s="18">
        <v>961</v>
      </c>
      <c r="F1482" s="14">
        <v>202210</v>
      </c>
      <c r="G1482" s="36" t="s">
        <v>1048</v>
      </c>
      <c r="H1482" s="14">
        <v>961</v>
      </c>
      <c r="I1482" s="14">
        <v>4345</v>
      </c>
      <c r="J1482" s="14">
        <v>4095</v>
      </c>
      <c r="K1482" s="37">
        <v>94.24626006904488</v>
      </c>
      <c r="L1482" s="59" t="s">
        <v>2551</v>
      </c>
      <c r="M1482" s="63" t="s">
        <v>2554</v>
      </c>
    </row>
    <row r="1483" spans="1:13" x14ac:dyDescent="0.2">
      <c r="A1483" s="20">
        <v>44844</v>
      </c>
      <c r="B1483" s="43">
        <v>143388723</v>
      </c>
      <c r="C1483" s="13">
        <v>5540246183538</v>
      </c>
      <c r="D1483" s="20">
        <v>44852</v>
      </c>
      <c r="E1483" s="21">
        <v>919</v>
      </c>
      <c r="F1483" s="14">
        <v>202210</v>
      </c>
      <c r="G1483" s="36" t="s">
        <v>1049</v>
      </c>
      <c r="H1483" s="14">
        <v>919</v>
      </c>
      <c r="I1483" s="14">
        <v>4345</v>
      </c>
      <c r="J1483" s="14">
        <v>4095</v>
      </c>
      <c r="K1483" s="37">
        <v>94.24626006904488</v>
      </c>
      <c r="L1483" s="59" t="s">
        <v>2551</v>
      </c>
      <c r="M1483" s="63" t="s">
        <v>2554</v>
      </c>
    </row>
    <row r="1484" spans="1:13" x14ac:dyDescent="0.2">
      <c r="A1484" s="17">
        <v>44844</v>
      </c>
      <c r="B1484" s="43">
        <v>143388723</v>
      </c>
      <c r="C1484" s="13">
        <v>5540246192571</v>
      </c>
      <c r="D1484" s="17">
        <v>44852</v>
      </c>
      <c r="E1484" s="18">
        <v>1337</v>
      </c>
      <c r="F1484" s="14">
        <v>202210</v>
      </c>
      <c r="G1484" s="36" t="s">
        <v>1050</v>
      </c>
      <c r="H1484" s="14">
        <v>1212</v>
      </c>
      <c r="I1484" s="14">
        <v>4345</v>
      </c>
      <c r="J1484" s="14">
        <v>4095</v>
      </c>
      <c r="K1484" s="37">
        <v>94.24626006904488</v>
      </c>
      <c r="L1484" s="59" t="s">
        <v>2551</v>
      </c>
      <c r="M1484" s="59" t="s">
        <v>2552</v>
      </c>
    </row>
    <row r="1485" spans="1:13" x14ac:dyDescent="0.2">
      <c r="A1485" s="20">
        <v>44844</v>
      </c>
      <c r="B1485" s="43">
        <v>143388726</v>
      </c>
      <c r="C1485" s="13">
        <v>5540246180522</v>
      </c>
      <c r="D1485" s="20">
        <v>44857</v>
      </c>
      <c r="E1485" s="21">
        <v>1225</v>
      </c>
      <c r="F1485" s="14">
        <v>202210</v>
      </c>
      <c r="G1485" s="36" t="s">
        <v>1046</v>
      </c>
      <c r="H1485" s="14">
        <v>1225</v>
      </c>
      <c r="I1485" s="14">
        <v>1225</v>
      </c>
      <c r="J1485" s="14">
        <v>1225</v>
      </c>
      <c r="K1485" s="37">
        <v>100</v>
      </c>
      <c r="L1485" s="59" t="s">
        <v>2551</v>
      </c>
      <c r="M1485" s="59" t="s">
        <v>2552</v>
      </c>
    </row>
    <row r="1486" spans="1:13" x14ac:dyDescent="0.2">
      <c r="A1486" s="17">
        <v>44844</v>
      </c>
      <c r="B1486" s="43">
        <v>143388727</v>
      </c>
      <c r="C1486" s="13">
        <v>5540246177376</v>
      </c>
      <c r="D1486" s="17">
        <v>44859</v>
      </c>
      <c r="E1486" s="18">
        <v>1253</v>
      </c>
      <c r="F1486" s="14">
        <v>202210</v>
      </c>
      <c r="G1486" s="36" t="s">
        <v>1045</v>
      </c>
      <c r="H1486" s="14">
        <v>1253</v>
      </c>
      <c r="I1486" s="14">
        <v>1253</v>
      </c>
      <c r="J1486" s="14">
        <v>1253</v>
      </c>
      <c r="K1486" s="37">
        <v>100</v>
      </c>
      <c r="L1486" s="59" t="s">
        <v>2551</v>
      </c>
      <c r="M1486" s="59" t="s">
        <v>2552</v>
      </c>
    </row>
    <row r="1487" spans="1:13" x14ac:dyDescent="0.2">
      <c r="A1487" s="20">
        <v>44844</v>
      </c>
      <c r="B1487" s="43">
        <v>143388728</v>
      </c>
      <c r="C1487" s="13">
        <v>5540246191596</v>
      </c>
      <c r="D1487" s="20">
        <v>44853</v>
      </c>
      <c r="E1487" s="21">
        <v>297</v>
      </c>
      <c r="F1487" s="14">
        <v>202210</v>
      </c>
      <c r="G1487" s="36" t="s">
        <v>1044</v>
      </c>
      <c r="H1487" s="14">
        <v>297</v>
      </c>
      <c r="I1487" s="14">
        <v>297</v>
      </c>
      <c r="J1487" s="14">
        <v>297</v>
      </c>
      <c r="K1487" s="37">
        <v>100</v>
      </c>
      <c r="L1487" s="59" t="s">
        <v>2551</v>
      </c>
      <c r="M1487" s="59" t="s">
        <v>2552</v>
      </c>
    </row>
    <row r="1488" spans="1:13" x14ac:dyDescent="0.2">
      <c r="A1488" s="20">
        <v>44844</v>
      </c>
      <c r="B1488" s="43">
        <v>143388739</v>
      </c>
      <c r="C1488" s="13">
        <v>5540246192571</v>
      </c>
      <c r="D1488" s="20">
        <v>44847</v>
      </c>
      <c r="E1488" s="21">
        <v>669</v>
      </c>
      <c r="F1488" s="14">
        <v>202210</v>
      </c>
      <c r="G1488" s="36" t="s">
        <v>1043</v>
      </c>
      <c r="H1488" s="14">
        <v>669</v>
      </c>
      <c r="I1488" s="14">
        <v>669</v>
      </c>
      <c r="J1488" s="14">
        <v>669</v>
      </c>
      <c r="K1488" s="37">
        <v>100</v>
      </c>
      <c r="L1488" s="59" t="s">
        <v>2551</v>
      </c>
      <c r="M1488" s="59" t="s">
        <v>2552</v>
      </c>
    </row>
    <row r="1489" spans="1:13" x14ac:dyDescent="0.2">
      <c r="A1489" s="17">
        <v>44844</v>
      </c>
      <c r="B1489" s="43">
        <v>143388744</v>
      </c>
      <c r="C1489" s="13">
        <v>5540246194632</v>
      </c>
      <c r="D1489" s="17">
        <v>44854</v>
      </c>
      <c r="E1489" s="18">
        <v>1170</v>
      </c>
      <c r="F1489" s="14">
        <v>202210</v>
      </c>
      <c r="G1489" s="36" t="s">
        <v>1041</v>
      </c>
      <c r="H1489" s="14">
        <v>1170</v>
      </c>
      <c r="I1489" s="14">
        <v>1338</v>
      </c>
      <c r="J1489" s="14">
        <v>1338</v>
      </c>
      <c r="K1489" s="37">
        <v>100</v>
      </c>
      <c r="L1489" s="59" t="s">
        <v>2551</v>
      </c>
      <c r="M1489" s="63" t="s">
        <v>2554</v>
      </c>
    </row>
    <row r="1490" spans="1:13" x14ac:dyDescent="0.2">
      <c r="A1490" s="20">
        <v>44844</v>
      </c>
      <c r="B1490" s="43">
        <v>143388744</v>
      </c>
      <c r="C1490" s="13">
        <v>5540246195250</v>
      </c>
      <c r="D1490" s="20">
        <v>44854</v>
      </c>
      <c r="E1490" s="21">
        <v>168</v>
      </c>
      <c r="F1490" s="14">
        <v>202210</v>
      </c>
      <c r="G1490" s="36" t="s">
        <v>1042</v>
      </c>
      <c r="H1490" s="14">
        <v>168</v>
      </c>
      <c r="I1490" s="14">
        <v>1338</v>
      </c>
      <c r="J1490" s="14">
        <v>1338</v>
      </c>
      <c r="K1490" s="37">
        <v>100</v>
      </c>
      <c r="L1490" s="59" t="s">
        <v>2551</v>
      </c>
      <c r="M1490" s="59" t="s">
        <v>2552</v>
      </c>
    </row>
    <row r="1491" spans="1:13" x14ac:dyDescent="0.2">
      <c r="A1491" s="17">
        <v>44844</v>
      </c>
      <c r="B1491" s="43">
        <v>143388748</v>
      </c>
      <c r="C1491" s="13">
        <v>5540246173906</v>
      </c>
      <c r="D1491" s="17">
        <v>44853</v>
      </c>
      <c r="E1491" s="18">
        <v>3267</v>
      </c>
      <c r="F1491" s="14">
        <v>202210</v>
      </c>
      <c r="G1491" s="36" t="s">
        <v>1039</v>
      </c>
      <c r="H1491" s="14">
        <v>3267</v>
      </c>
      <c r="I1491" s="14">
        <v>13067</v>
      </c>
      <c r="J1491" s="14">
        <v>13067</v>
      </c>
      <c r="K1491" s="37">
        <v>100</v>
      </c>
      <c r="L1491" s="59" t="s">
        <v>2551</v>
      </c>
      <c r="M1491" s="63" t="s">
        <v>2554</v>
      </c>
    </row>
    <row r="1492" spans="1:13" x14ac:dyDescent="0.2">
      <c r="A1492" s="20">
        <v>44844</v>
      </c>
      <c r="B1492" s="43">
        <v>143388748</v>
      </c>
      <c r="C1492" s="13">
        <v>5540246181016</v>
      </c>
      <c r="D1492" s="20">
        <v>44853</v>
      </c>
      <c r="E1492" s="21">
        <v>9800</v>
      </c>
      <c r="F1492" s="14">
        <v>202210</v>
      </c>
      <c r="G1492" s="36" t="s">
        <v>1040</v>
      </c>
      <c r="H1492" s="14">
        <v>9800</v>
      </c>
      <c r="I1492" s="14">
        <v>13067</v>
      </c>
      <c r="J1492" s="14">
        <v>13067</v>
      </c>
      <c r="K1492" s="37">
        <v>100</v>
      </c>
      <c r="L1492" s="59" t="s">
        <v>2551</v>
      </c>
      <c r="M1492" s="59" t="s">
        <v>2552</v>
      </c>
    </row>
    <row r="1493" spans="1:13" x14ac:dyDescent="0.2">
      <c r="A1493" s="17">
        <v>44844</v>
      </c>
      <c r="B1493" s="43">
        <v>143388753</v>
      </c>
      <c r="C1493" s="13">
        <v>5540246188224</v>
      </c>
      <c r="D1493" s="17">
        <v>44853</v>
      </c>
      <c r="E1493" s="18">
        <v>3620</v>
      </c>
      <c r="F1493" s="14">
        <v>202210</v>
      </c>
      <c r="G1493" s="36" t="s">
        <v>1038</v>
      </c>
      <c r="H1493" s="14">
        <v>1810</v>
      </c>
      <c r="I1493" s="14">
        <v>3620</v>
      </c>
      <c r="J1493" s="14">
        <v>1810</v>
      </c>
      <c r="K1493" s="37">
        <v>50</v>
      </c>
      <c r="L1493" s="59" t="s">
        <v>2551</v>
      </c>
      <c r="M1493" s="59" t="s">
        <v>2552</v>
      </c>
    </row>
    <row r="1494" spans="1:13" x14ac:dyDescent="0.2">
      <c r="A1494" s="20">
        <v>44845</v>
      </c>
      <c r="B1494" s="43">
        <v>143388760</v>
      </c>
      <c r="C1494" s="13">
        <v>5540246171933</v>
      </c>
      <c r="D1494" s="20">
        <v>44847</v>
      </c>
      <c r="E1494" s="21">
        <v>1114</v>
      </c>
      <c r="F1494" s="14">
        <v>202210</v>
      </c>
      <c r="G1494" s="36" t="s">
        <v>1033</v>
      </c>
      <c r="H1494" s="14">
        <v>1114</v>
      </c>
      <c r="I1494" s="14">
        <v>26357</v>
      </c>
      <c r="J1494" s="14">
        <v>23982</v>
      </c>
      <c r="K1494" s="37">
        <v>90.989111052092426</v>
      </c>
      <c r="L1494" s="59" t="s">
        <v>2551</v>
      </c>
      <c r="M1494" s="63" t="s">
        <v>2554</v>
      </c>
    </row>
    <row r="1495" spans="1:13" x14ac:dyDescent="0.2">
      <c r="A1495" s="17">
        <v>44845</v>
      </c>
      <c r="B1495" s="43">
        <v>143388760</v>
      </c>
      <c r="C1495" s="13">
        <v>5540246176294</v>
      </c>
      <c r="D1495" s="17">
        <v>44847</v>
      </c>
      <c r="E1495" s="18">
        <v>2970</v>
      </c>
      <c r="F1495" s="14">
        <v>202210</v>
      </c>
      <c r="G1495" s="36" t="s">
        <v>1034</v>
      </c>
      <c r="H1495" s="14">
        <v>2970</v>
      </c>
      <c r="I1495" s="14">
        <v>26357</v>
      </c>
      <c r="J1495" s="14">
        <v>23982</v>
      </c>
      <c r="K1495" s="37">
        <v>90.989111052092426</v>
      </c>
      <c r="L1495" s="59" t="s">
        <v>2551</v>
      </c>
      <c r="M1495" s="63" t="s">
        <v>2554</v>
      </c>
    </row>
    <row r="1496" spans="1:13" x14ac:dyDescent="0.2">
      <c r="A1496" s="20">
        <v>44845</v>
      </c>
      <c r="B1496" s="43">
        <v>143388760</v>
      </c>
      <c r="C1496" s="13">
        <v>5540246176295</v>
      </c>
      <c r="D1496" s="20">
        <v>44847</v>
      </c>
      <c r="E1496" s="21">
        <v>11136</v>
      </c>
      <c r="F1496" s="14">
        <v>202210</v>
      </c>
      <c r="G1496" s="36" t="s">
        <v>1035</v>
      </c>
      <c r="H1496" s="14">
        <v>8761</v>
      </c>
      <c r="I1496" s="14">
        <v>26357</v>
      </c>
      <c r="J1496" s="14">
        <v>23982</v>
      </c>
      <c r="K1496" s="37">
        <v>90.989111052092426</v>
      </c>
      <c r="L1496" s="59" t="s">
        <v>2551</v>
      </c>
      <c r="M1496" s="63" t="s">
        <v>2554</v>
      </c>
    </row>
    <row r="1497" spans="1:13" x14ac:dyDescent="0.2">
      <c r="A1497" s="20">
        <v>44845</v>
      </c>
      <c r="B1497" s="43">
        <v>143388760</v>
      </c>
      <c r="C1497" s="13">
        <v>5540246187987</v>
      </c>
      <c r="D1497" s="20">
        <v>44847</v>
      </c>
      <c r="E1497" s="21">
        <v>8909</v>
      </c>
      <c r="F1497" s="14">
        <v>202210</v>
      </c>
      <c r="G1497" s="36" t="s">
        <v>1036</v>
      </c>
      <c r="H1497" s="14">
        <v>8909</v>
      </c>
      <c r="I1497" s="14">
        <v>26357</v>
      </c>
      <c r="J1497" s="14">
        <v>23982</v>
      </c>
      <c r="K1497" s="37">
        <v>90.989111052092426</v>
      </c>
      <c r="L1497" s="59" t="s">
        <v>2551</v>
      </c>
      <c r="M1497" s="63" t="s">
        <v>2554</v>
      </c>
    </row>
    <row r="1498" spans="1:13" x14ac:dyDescent="0.2">
      <c r="A1498" s="17">
        <v>44845</v>
      </c>
      <c r="B1498" s="43">
        <v>143388760</v>
      </c>
      <c r="C1498" s="13">
        <v>5540246188200</v>
      </c>
      <c r="D1498" s="17">
        <v>44847</v>
      </c>
      <c r="E1498" s="18">
        <v>2228</v>
      </c>
      <c r="F1498" s="14">
        <v>202210</v>
      </c>
      <c r="G1498" s="36" t="s">
        <v>1037</v>
      </c>
      <c r="H1498" s="14">
        <v>2228</v>
      </c>
      <c r="I1498" s="14">
        <v>26357</v>
      </c>
      <c r="J1498" s="14">
        <v>23982</v>
      </c>
      <c r="K1498" s="37">
        <v>90.989111052092426</v>
      </c>
      <c r="L1498" s="59" t="s">
        <v>2551</v>
      </c>
      <c r="M1498" s="59" t="s">
        <v>2552</v>
      </c>
    </row>
    <row r="1499" spans="1:13" x14ac:dyDescent="0.2">
      <c r="A1499" s="17">
        <v>44845</v>
      </c>
      <c r="B1499" s="43">
        <v>143388762</v>
      </c>
      <c r="C1499" s="13">
        <v>5540246172978</v>
      </c>
      <c r="D1499" s="17">
        <v>44847</v>
      </c>
      <c r="E1499" s="18">
        <v>2506</v>
      </c>
      <c r="F1499" s="14">
        <v>202210</v>
      </c>
      <c r="G1499" s="36" t="s">
        <v>1028</v>
      </c>
      <c r="H1499" s="14">
        <v>2506</v>
      </c>
      <c r="I1499" s="14">
        <v>11387</v>
      </c>
      <c r="J1499" s="14">
        <v>11387</v>
      </c>
      <c r="K1499" s="37">
        <v>100</v>
      </c>
      <c r="L1499" s="59" t="s">
        <v>2551</v>
      </c>
      <c r="M1499" s="63" t="s">
        <v>2554</v>
      </c>
    </row>
    <row r="1500" spans="1:13" x14ac:dyDescent="0.2">
      <c r="A1500" s="20">
        <v>44845</v>
      </c>
      <c r="B1500" s="43">
        <v>143388762</v>
      </c>
      <c r="C1500" s="13">
        <v>5540246174174</v>
      </c>
      <c r="D1500" s="20">
        <v>44847</v>
      </c>
      <c r="E1500" s="21">
        <v>232</v>
      </c>
      <c r="F1500" s="14">
        <v>202210</v>
      </c>
      <c r="G1500" s="36" t="s">
        <v>1029</v>
      </c>
      <c r="H1500" s="14">
        <v>232</v>
      </c>
      <c r="I1500" s="14">
        <v>11387</v>
      </c>
      <c r="J1500" s="14">
        <v>11387</v>
      </c>
      <c r="K1500" s="37">
        <v>100</v>
      </c>
      <c r="L1500" s="59" t="s">
        <v>2551</v>
      </c>
      <c r="M1500" s="63" t="s">
        <v>2554</v>
      </c>
    </row>
    <row r="1501" spans="1:13" x14ac:dyDescent="0.2">
      <c r="A1501" s="20">
        <v>44845</v>
      </c>
      <c r="B1501" s="43">
        <v>143388762</v>
      </c>
      <c r="C1501" s="13">
        <v>5540246176699</v>
      </c>
      <c r="D1501" s="20">
        <v>44847</v>
      </c>
      <c r="E1501" s="21">
        <v>4176</v>
      </c>
      <c r="F1501" s="14">
        <v>202210</v>
      </c>
      <c r="G1501" s="36" t="s">
        <v>1030</v>
      </c>
      <c r="H1501" s="14">
        <v>4176</v>
      </c>
      <c r="I1501" s="14">
        <v>11387</v>
      </c>
      <c r="J1501" s="14">
        <v>11387</v>
      </c>
      <c r="K1501" s="37">
        <v>100</v>
      </c>
      <c r="L1501" s="59" t="s">
        <v>2551</v>
      </c>
      <c r="M1501" s="63" t="s">
        <v>2554</v>
      </c>
    </row>
    <row r="1502" spans="1:13" x14ac:dyDescent="0.2">
      <c r="A1502" s="20">
        <v>44845</v>
      </c>
      <c r="B1502" s="43">
        <v>143388762</v>
      </c>
      <c r="C1502" s="13">
        <v>5540246188175</v>
      </c>
      <c r="D1502" s="20">
        <v>44847</v>
      </c>
      <c r="E1502" s="21">
        <v>464</v>
      </c>
      <c r="F1502" s="14">
        <v>202210</v>
      </c>
      <c r="G1502" s="36" t="s">
        <v>1031</v>
      </c>
      <c r="H1502" s="14">
        <v>464</v>
      </c>
      <c r="I1502" s="14">
        <v>11387</v>
      </c>
      <c r="J1502" s="14">
        <v>11387</v>
      </c>
      <c r="K1502" s="37">
        <v>100</v>
      </c>
      <c r="L1502" s="59" t="s">
        <v>2551</v>
      </c>
      <c r="M1502" s="63" t="s">
        <v>2554</v>
      </c>
    </row>
    <row r="1503" spans="1:13" x14ac:dyDescent="0.2">
      <c r="A1503" s="20">
        <v>44845</v>
      </c>
      <c r="B1503" s="43">
        <v>143388762</v>
      </c>
      <c r="C1503" s="13">
        <v>5540246192102</v>
      </c>
      <c r="D1503" s="20">
        <v>44847</v>
      </c>
      <c r="E1503" s="21">
        <v>4009</v>
      </c>
      <c r="F1503" s="14">
        <v>202210</v>
      </c>
      <c r="G1503" s="36" t="s">
        <v>1032</v>
      </c>
      <c r="H1503" s="14">
        <v>4009</v>
      </c>
      <c r="I1503" s="14">
        <v>11387</v>
      </c>
      <c r="J1503" s="14">
        <v>11387</v>
      </c>
      <c r="K1503" s="37">
        <v>100</v>
      </c>
      <c r="L1503" s="59" t="s">
        <v>2551</v>
      </c>
      <c r="M1503" s="59" t="s">
        <v>2552</v>
      </c>
    </row>
    <row r="1504" spans="1:13" x14ac:dyDescent="0.2">
      <c r="A1504" s="17">
        <v>44845</v>
      </c>
      <c r="B1504" s="43">
        <v>143388800</v>
      </c>
      <c r="C1504" s="13">
        <v>5540246170256</v>
      </c>
      <c r="D1504" s="17">
        <v>44859</v>
      </c>
      <c r="E1504" s="18">
        <v>2822</v>
      </c>
      <c r="F1504" s="14">
        <v>202210</v>
      </c>
      <c r="G1504" s="36" t="s">
        <v>1026</v>
      </c>
      <c r="H1504" s="14">
        <v>2822</v>
      </c>
      <c r="I1504" s="14">
        <v>3602</v>
      </c>
      <c r="J1504" s="14">
        <v>3602</v>
      </c>
      <c r="K1504" s="37">
        <v>100</v>
      </c>
      <c r="L1504" s="59" t="s">
        <v>2551</v>
      </c>
      <c r="M1504" s="63" t="s">
        <v>2554</v>
      </c>
    </row>
    <row r="1505" spans="1:13" x14ac:dyDescent="0.2">
      <c r="A1505" s="20">
        <v>44845</v>
      </c>
      <c r="B1505" s="43">
        <v>143388800</v>
      </c>
      <c r="C1505" s="13">
        <v>5540246171888</v>
      </c>
      <c r="D1505" s="20">
        <v>44859</v>
      </c>
      <c r="E1505" s="21">
        <v>780</v>
      </c>
      <c r="F1505" s="14">
        <v>202210</v>
      </c>
      <c r="G1505" s="36" t="s">
        <v>1027</v>
      </c>
      <c r="H1505" s="14">
        <v>780</v>
      </c>
      <c r="I1505" s="14">
        <v>3602</v>
      </c>
      <c r="J1505" s="14">
        <v>3602</v>
      </c>
      <c r="K1505" s="37">
        <v>100</v>
      </c>
      <c r="L1505" s="59" t="s">
        <v>2551</v>
      </c>
      <c r="M1505" s="59" t="s">
        <v>2552</v>
      </c>
    </row>
    <row r="1506" spans="1:13" x14ac:dyDescent="0.2">
      <c r="A1506" s="20">
        <v>44846</v>
      </c>
      <c r="B1506" s="43">
        <v>143388802</v>
      </c>
      <c r="C1506" s="13">
        <v>5540246171933</v>
      </c>
      <c r="D1506" s="20">
        <v>44851</v>
      </c>
      <c r="E1506" s="21">
        <v>1114</v>
      </c>
      <c r="F1506" s="14">
        <v>202210</v>
      </c>
      <c r="G1506" s="36" t="s">
        <v>1023</v>
      </c>
      <c r="H1506" s="14">
        <v>1114</v>
      </c>
      <c r="I1506" s="14">
        <v>8539</v>
      </c>
      <c r="J1506" s="14">
        <v>8539</v>
      </c>
      <c r="K1506" s="37">
        <v>100</v>
      </c>
      <c r="L1506" s="59" t="s">
        <v>2551</v>
      </c>
      <c r="M1506" s="63" t="s">
        <v>2554</v>
      </c>
    </row>
    <row r="1507" spans="1:13" x14ac:dyDescent="0.2">
      <c r="A1507" s="20">
        <v>44846</v>
      </c>
      <c r="B1507" s="43">
        <v>143388802</v>
      </c>
      <c r="C1507" s="13">
        <v>5540246187987</v>
      </c>
      <c r="D1507" s="20">
        <v>44851</v>
      </c>
      <c r="E1507" s="21">
        <v>6682</v>
      </c>
      <c r="F1507" s="14">
        <v>202210</v>
      </c>
      <c r="G1507" s="36" t="s">
        <v>1024</v>
      </c>
      <c r="H1507" s="14">
        <v>6682</v>
      </c>
      <c r="I1507" s="14">
        <v>8539</v>
      </c>
      <c r="J1507" s="14">
        <v>8539</v>
      </c>
      <c r="K1507" s="37">
        <v>100</v>
      </c>
      <c r="L1507" s="59" t="s">
        <v>2551</v>
      </c>
      <c r="M1507" s="63" t="s">
        <v>2554</v>
      </c>
    </row>
    <row r="1508" spans="1:13" x14ac:dyDescent="0.2">
      <c r="A1508" s="17">
        <v>44846</v>
      </c>
      <c r="B1508" s="43">
        <v>143388802</v>
      </c>
      <c r="C1508" s="13">
        <v>5540246188200</v>
      </c>
      <c r="D1508" s="17">
        <v>44851</v>
      </c>
      <c r="E1508" s="18">
        <v>743</v>
      </c>
      <c r="F1508" s="14">
        <v>202210</v>
      </c>
      <c r="G1508" s="36" t="s">
        <v>1025</v>
      </c>
      <c r="H1508" s="14">
        <v>743</v>
      </c>
      <c r="I1508" s="14">
        <v>8539</v>
      </c>
      <c r="J1508" s="14">
        <v>8539</v>
      </c>
      <c r="K1508" s="37">
        <v>100</v>
      </c>
      <c r="L1508" s="59" t="s">
        <v>2551</v>
      </c>
      <c r="M1508" s="59" t="s">
        <v>2552</v>
      </c>
    </row>
    <row r="1509" spans="1:13" x14ac:dyDescent="0.2">
      <c r="A1509" s="20">
        <v>44846</v>
      </c>
      <c r="B1509" s="43">
        <v>143388803</v>
      </c>
      <c r="C1509" s="13">
        <v>5540246172669</v>
      </c>
      <c r="D1509" s="20">
        <v>44851</v>
      </c>
      <c r="E1509" s="21">
        <v>418</v>
      </c>
      <c r="F1509" s="14">
        <v>202210</v>
      </c>
      <c r="G1509" s="36" t="s">
        <v>1018</v>
      </c>
      <c r="H1509" s="14">
        <v>418</v>
      </c>
      <c r="I1509" s="14">
        <v>12678</v>
      </c>
      <c r="J1509" s="14">
        <v>12678</v>
      </c>
      <c r="K1509" s="37">
        <v>100</v>
      </c>
      <c r="L1509" s="59" t="s">
        <v>2551</v>
      </c>
      <c r="M1509" s="63" t="s">
        <v>2554</v>
      </c>
    </row>
    <row r="1510" spans="1:13" x14ac:dyDescent="0.2">
      <c r="A1510" s="17">
        <v>44846</v>
      </c>
      <c r="B1510" s="43">
        <v>143388803</v>
      </c>
      <c r="C1510" s="13">
        <v>5540246172978</v>
      </c>
      <c r="D1510" s="17">
        <v>44851</v>
      </c>
      <c r="E1510" s="18">
        <v>1671</v>
      </c>
      <c r="F1510" s="14">
        <v>202210</v>
      </c>
      <c r="G1510" s="36" t="s">
        <v>1019</v>
      </c>
      <c r="H1510" s="14">
        <v>1671</v>
      </c>
      <c r="I1510" s="14">
        <v>12678</v>
      </c>
      <c r="J1510" s="14">
        <v>12678</v>
      </c>
      <c r="K1510" s="37">
        <v>100</v>
      </c>
      <c r="L1510" s="59" t="s">
        <v>2551</v>
      </c>
      <c r="M1510" s="63" t="s">
        <v>2554</v>
      </c>
    </row>
    <row r="1511" spans="1:13" x14ac:dyDescent="0.2">
      <c r="A1511" s="20">
        <v>44846</v>
      </c>
      <c r="B1511" s="43">
        <v>143388803</v>
      </c>
      <c r="C1511" s="13">
        <v>5540246174174</v>
      </c>
      <c r="D1511" s="20">
        <v>44851</v>
      </c>
      <c r="E1511" s="21">
        <v>232</v>
      </c>
      <c r="F1511" s="14">
        <v>202210</v>
      </c>
      <c r="G1511" s="36" t="s">
        <v>1020</v>
      </c>
      <c r="H1511" s="14">
        <v>232</v>
      </c>
      <c r="I1511" s="14">
        <v>12678</v>
      </c>
      <c r="J1511" s="14">
        <v>12678</v>
      </c>
      <c r="K1511" s="37">
        <v>100</v>
      </c>
      <c r="L1511" s="59" t="s">
        <v>2551</v>
      </c>
      <c r="M1511" s="63" t="s">
        <v>2554</v>
      </c>
    </row>
    <row r="1512" spans="1:13" x14ac:dyDescent="0.2">
      <c r="A1512" s="20">
        <v>44846</v>
      </c>
      <c r="B1512" s="43">
        <v>143388803</v>
      </c>
      <c r="C1512" s="13">
        <v>5540246176699</v>
      </c>
      <c r="D1512" s="20">
        <v>44851</v>
      </c>
      <c r="E1512" s="21">
        <v>8352</v>
      </c>
      <c r="F1512" s="14">
        <v>202210</v>
      </c>
      <c r="G1512" s="36" t="s">
        <v>1021</v>
      </c>
      <c r="H1512" s="14">
        <v>8352</v>
      </c>
      <c r="I1512" s="14">
        <v>12678</v>
      </c>
      <c r="J1512" s="14">
        <v>12678</v>
      </c>
      <c r="K1512" s="37">
        <v>100</v>
      </c>
      <c r="L1512" s="59" t="s">
        <v>2551</v>
      </c>
      <c r="M1512" s="63" t="s">
        <v>2554</v>
      </c>
    </row>
    <row r="1513" spans="1:13" x14ac:dyDescent="0.2">
      <c r="A1513" s="20">
        <v>44846</v>
      </c>
      <c r="B1513" s="43">
        <v>143388803</v>
      </c>
      <c r="C1513" s="13">
        <v>5540246192102</v>
      </c>
      <c r="D1513" s="20">
        <v>44851</v>
      </c>
      <c r="E1513" s="21">
        <v>2005</v>
      </c>
      <c r="F1513" s="14">
        <v>202210</v>
      </c>
      <c r="G1513" s="36" t="s">
        <v>1022</v>
      </c>
      <c r="H1513" s="14">
        <v>2005</v>
      </c>
      <c r="I1513" s="14">
        <v>12678</v>
      </c>
      <c r="J1513" s="14">
        <v>12678</v>
      </c>
      <c r="K1513" s="37">
        <v>100</v>
      </c>
      <c r="L1513" s="59" t="s">
        <v>2551</v>
      </c>
      <c r="M1513" s="59" t="s">
        <v>2552</v>
      </c>
    </row>
    <row r="1514" spans="1:13" x14ac:dyDescent="0.2">
      <c r="A1514" s="17">
        <v>44846</v>
      </c>
      <c r="B1514" s="43">
        <v>143388806</v>
      </c>
      <c r="C1514" s="13">
        <v>5540246173472</v>
      </c>
      <c r="D1514" s="17">
        <v>44854</v>
      </c>
      <c r="E1514" s="18">
        <v>418</v>
      </c>
      <c r="F1514" s="14">
        <v>202210</v>
      </c>
      <c r="G1514" s="36" t="s">
        <v>1012</v>
      </c>
      <c r="H1514" s="14">
        <v>418</v>
      </c>
      <c r="I1514" s="14">
        <v>3066</v>
      </c>
      <c r="J1514" s="14">
        <v>3066</v>
      </c>
      <c r="K1514" s="37">
        <v>100</v>
      </c>
      <c r="L1514" s="59" t="s">
        <v>2551</v>
      </c>
      <c r="M1514" s="63" t="s">
        <v>2554</v>
      </c>
    </row>
    <row r="1515" spans="1:13" x14ac:dyDescent="0.2">
      <c r="A1515" s="20">
        <v>44846</v>
      </c>
      <c r="B1515" s="43">
        <v>143388806</v>
      </c>
      <c r="C1515" s="13">
        <v>5540246174095</v>
      </c>
      <c r="D1515" s="20">
        <v>44854</v>
      </c>
      <c r="E1515" s="21">
        <v>140</v>
      </c>
      <c r="F1515" s="14">
        <v>202210</v>
      </c>
      <c r="G1515" s="36" t="s">
        <v>1013</v>
      </c>
      <c r="H1515" s="14">
        <v>140</v>
      </c>
      <c r="I1515" s="14">
        <v>3066</v>
      </c>
      <c r="J1515" s="14">
        <v>3066</v>
      </c>
      <c r="K1515" s="37">
        <v>100</v>
      </c>
      <c r="L1515" s="59" t="s">
        <v>2551</v>
      </c>
      <c r="M1515" s="63" t="s">
        <v>2554</v>
      </c>
    </row>
    <row r="1516" spans="1:13" x14ac:dyDescent="0.2">
      <c r="A1516" s="17">
        <v>44846</v>
      </c>
      <c r="B1516" s="43">
        <v>143388806</v>
      </c>
      <c r="C1516" s="13">
        <v>5540246175047</v>
      </c>
      <c r="D1516" s="17">
        <v>44854</v>
      </c>
      <c r="E1516" s="18">
        <v>279</v>
      </c>
      <c r="F1516" s="14">
        <v>202210</v>
      </c>
      <c r="G1516" s="36" t="s">
        <v>1014</v>
      </c>
      <c r="H1516" s="14">
        <v>279</v>
      </c>
      <c r="I1516" s="14">
        <v>3066</v>
      </c>
      <c r="J1516" s="14">
        <v>3066</v>
      </c>
      <c r="K1516" s="37">
        <v>100</v>
      </c>
      <c r="L1516" s="59" t="s">
        <v>2551</v>
      </c>
      <c r="M1516" s="63" t="s">
        <v>2554</v>
      </c>
    </row>
    <row r="1517" spans="1:13" x14ac:dyDescent="0.2">
      <c r="A1517" s="20">
        <v>44846</v>
      </c>
      <c r="B1517" s="43">
        <v>143388806</v>
      </c>
      <c r="C1517" s="13">
        <v>5540246175049</v>
      </c>
      <c r="D1517" s="20">
        <v>44854</v>
      </c>
      <c r="E1517" s="21">
        <v>1114</v>
      </c>
      <c r="F1517" s="14">
        <v>202210</v>
      </c>
      <c r="G1517" s="36" t="s">
        <v>1015</v>
      </c>
      <c r="H1517" s="14">
        <v>1114</v>
      </c>
      <c r="I1517" s="14">
        <v>3066</v>
      </c>
      <c r="J1517" s="14">
        <v>3066</v>
      </c>
      <c r="K1517" s="37">
        <v>100</v>
      </c>
      <c r="L1517" s="59" t="s">
        <v>2551</v>
      </c>
      <c r="M1517" s="63" t="s">
        <v>2554</v>
      </c>
    </row>
    <row r="1518" spans="1:13" x14ac:dyDescent="0.2">
      <c r="A1518" s="17">
        <v>44846</v>
      </c>
      <c r="B1518" s="43">
        <v>143388806</v>
      </c>
      <c r="C1518" s="13">
        <v>5540246175050</v>
      </c>
      <c r="D1518" s="17">
        <v>44854</v>
      </c>
      <c r="E1518" s="18">
        <v>836</v>
      </c>
      <c r="F1518" s="14">
        <v>202210</v>
      </c>
      <c r="G1518" s="36" t="s">
        <v>1016</v>
      </c>
      <c r="H1518" s="14">
        <v>836</v>
      </c>
      <c r="I1518" s="14">
        <v>3066</v>
      </c>
      <c r="J1518" s="14">
        <v>3066</v>
      </c>
      <c r="K1518" s="37">
        <v>100</v>
      </c>
      <c r="L1518" s="59" t="s">
        <v>2551</v>
      </c>
      <c r="M1518" s="63" t="s">
        <v>2554</v>
      </c>
    </row>
    <row r="1519" spans="1:13" x14ac:dyDescent="0.2">
      <c r="A1519" s="20">
        <v>44846</v>
      </c>
      <c r="B1519" s="43">
        <v>143388806</v>
      </c>
      <c r="C1519" s="13">
        <v>5540246190743</v>
      </c>
      <c r="D1519" s="20">
        <v>44854</v>
      </c>
      <c r="E1519" s="21">
        <v>279</v>
      </c>
      <c r="F1519" s="14">
        <v>202210</v>
      </c>
      <c r="G1519" s="36" t="s">
        <v>1017</v>
      </c>
      <c r="H1519" s="14">
        <v>279</v>
      </c>
      <c r="I1519" s="14">
        <v>3066</v>
      </c>
      <c r="J1519" s="14">
        <v>3066</v>
      </c>
      <c r="K1519" s="37">
        <v>100</v>
      </c>
      <c r="L1519" s="59" t="s">
        <v>2551</v>
      </c>
      <c r="M1519" s="59" t="s">
        <v>2552</v>
      </c>
    </row>
    <row r="1520" spans="1:13" x14ac:dyDescent="0.2">
      <c r="A1520" s="17">
        <v>44846</v>
      </c>
      <c r="B1520" s="43">
        <v>143388818</v>
      </c>
      <c r="C1520" s="13">
        <v>5540246195943</v>
      </c>
      <c r="D1520" s="17">
        <v>44857</v>
      </c>
      <c r="E1520" s="18">
        <v>928</v>
      </c>
      <c r="F1520" s="14">
        <v>202210</v>
      </c>
      <c r="G1520" s="36" t="s">
        <v>1010</v>
      </c>
      <c r="H1520" s="14">
        <v>232</v>
      </c>
      <c r="I1520" s="14">
        <v>1856</v>
      </c>
      <c r="J1520" s="14">
        <v>1160</v>
      </c>
      <c r="K1520" s="37">
        <v>62.5</v>
      </c>
      <c r="L1520" s="59" t="s">
        <v>2551</v>
      </c>
      <c r="M1520" s="63" t="s">
        <v>2554</v>
      </c>
    </row>
    <row r="1521" spans="1:13" x14ac:dyDescent="0.2">
      <c r="A1521" s="20">
        <v>44846</v>
      </c>
      <c r="B1521" s="43">
        <v>143388818</v>
      </c>
      <c r="C1521" s="13">
        <v>5540246195944</v>
      </c>
      <c r="D1521" s="20">
        <v>44857</v>
      </c>
      <c r="E1521" s="21">
        <v>928</v>
      </c>
      <c r="F1521" s="14">
        <v>202210</v>
      </c>
      <c r="G1521" s="36" t="s">
        <v>1011</v>
      </c>
      <c r="H1521" s="14">
        <v>928</v>
      </c>
      <c r="I1521" s="14">
        <v>1856</v>
      </c>
      <c r="J1521" s="14">
        <v>1160</v>
      </c>
      <c r="K1521" s="37">
        <v>62.5</v>
      </c>
      <c r="L1521" s="59" t="s">
        <v>2551</v>
      </c>
      <c r="M1521" s="59" t="s">
        <v>2552</v>
      </c>
    </row>
    <row r="1522" spans="1:13" x14ac:dyDescent="0.2">
      <c r="A1522" s="17">
        <v>44846</v>
      </c>
      <c r="B1522" s="43">
        <v>143388819</v>
      </c>
      <c r="C1522" s="13">
        <v>5540246195943</v>
      </c>
      <c r="D1522" s="17">
        <v>44873</v>
      </c>
      <c r="E1522" s="18">
        <v>1184</v>
      </c>
      <c r="F1522" s="14">
        <v>202211</v>
      </c>
      <c r="G1522" s="36" t="s">
        <v>1008</v>
      </c>
      <c r="H1522" s="14">
        <v>1184</v>
      </c>
      <c r="I1522" s="14">
        <v>1648</v>
      </c>
      <c r="J1522" s="14">
        <v>1648</v>
      </c>
      <c r="K1522" s="37">
        <v>100</v>
      </c>
      <c r="L1522" s="59" t="s">
        <v>2551</v>
      </c>
      <c r="M1522" s="63" t="s">
        <v>2554</v>
      </c>
    </row>
    <row r="1523" spans="1:13" x14ac:dyDescent="0.2">
      <c r="A1523" s="20">
        <v>44846</v>
      </c>
      <c r="B1523" s="43">
        <v>143388819</v>
      </c>
      <c r="C1523" s="13">
        <v>5540246195944</v>
      </c>
      <c r="D1523" s="20">
        <v>44873</v>
      </c>
      <c r="E1523" s="21">
        <v>464</v>
      </c>
      <c r="F1523" s="14">
        <v>202211</v>
      </c>
      <c r="G1523" s="36" t="s">
        <v>1009</v>
      </c>
      <c r="H1523" s="14">
        <v>464</v>
      </c>
      <c r="I1523" s="14">
        <v>1648</v>
      </c>
      <c r="J1523" s="14">
        <v>1648</v>
      </c>
      <c r="K1523" s="37">
        <v>100</v>
      </c>
      <c r="L1523" s="59" t="s">
        <v>2551</v>
      </c>
      <c r="M1523" s="59" t="s">
        <v>2552</v>
      </c>
    </row>
    <row r="1524" spans="1:13" x14ac:dyDescent="0.2">
      <c r="A1524" s="20">
        <v>44846</v>
      </c>
      <c r="B1524" s="43">
        <v>143388821</v>
      </c>
      <c r="C1524" s="13">
        <v>5540246181061</v>
      </c>
      <c r="D1524" s="20">
        <v>44852</v>
      </c>
      <c r="E1524" s="21">
        <v>4410</v>
      </c>
      <c r="F1524" s="14">
        <v>202210</v>
      </c>
      <c r="G1524" s="36" t="s">
        <v>1005</v>
      </c>
      <c r="H1524" s="14">
        <v>4410</v>
      </c>
      <c r="I1524" s="14">
        <v>13331</v>
      </c>
      <c r="J1524" s="14">
        <v>13331</v>
      </c>
      <c r="K1524" s="37">
        <v>100</v>
      </c>
      <c r="L1524" s="59" t="s">
        <v>2551</v>
      </c>
      <c r="M1524" s="63" t="s">
        <v>2554</v>
      </c>
    </row>
    <row r="1525" spans="1:13" x14ac:dyDescent="0.2">
      <c r="A1525" s="17">
        <v>44846</v>
      </c>
      <c r="B1525" s="43">
        <v>143388821</v>
      </c>
      <c r="C1525" s="13">
        <v>5540246183547</v>
      </c>
      <c r="D1525" s="17">
        <v>44852</v>
      </c>
      <c r="E1525" s="18">
        <v>6682</v>
      </c>
      <c r="F1525" s="14">
        <v>202210</v>
      </c>
      <c r="G1525" s="36" t="s">
        <v>1006</v>
      </c>
      <c r="H1525" s="14">
        <v>6682</v>
      </c>
      <c r="I1525" s="14">
        <v>13331</v>
      </c>
      <c r="J1525" s="14">
        <v>13331</v>
      </c>
      <c r="K1525" s="37">
        <v>100</v>
      </c>
      <c r="L1525" s="59" t="s">
        <v>2551</v>
      </c>
      <c r="M1525" s="63" t="s">
        <v>2554</v>
      </c>
    </row>
    <row r="1526" spans="1:13" x14ac:dyDescent="0.2">
      <c r="A1526" s="20">
        <v>44846</v>
      </c>
      <c r="B1526" s="43">
        <v>143388821</v>
      </c>
      <c r="C1526" s="13">
        <v>5540246185278</v>
      </c>
      <c r="D1526" s="20">
        <v>44852</v>
      </c>
      <c r="E1526" s="21">
        <v>2239</v>
      </c>
      <c r="F1526" s="14">
        <v>202210</v>
      </c>
      <c r="G1526" s="36" t="s">
        <v>1007</v>
      </c>
      <c r="H1526" s="14">
        <v>2239</v>
      </c>
      <c r="I1526" s="14">
        <v>13331</v>
      </c>
      <c r="J1526" s="14">
        <v>13331</v>
      </c>
      <c r="K1526" s="37">
        <v>100</v>
      </c>
      <c r="L1526" s="59" t="s">
        <v>2551</v>
      </c>
      <c r="M1526" s="59" t="s">
        <v>2552</v>
      </c>
    </row>
    <row r="1527" spans="1:13" x14ac:dyDescent="0.2">
      <c r="A1527" s="17">
        <v>44846</v>
      </c>
      <c r="B1527" s="43">
        <v>143388822</v>
      </c>
      <c r="C1527" s="13">
        <v>5540246193316</v>
      </c>
      <c r="D1527" s="17">
        <v>44873</v>
      </c>
      <c r="E1527" s="18">
        <v>335</v>
      </c>
      <c r="F1527" s="14">
        <v>202211</v>
      </c>
      <c r="G1527" s="36" t="s">
        <v>1004</v>
      </c>
      <c r="H1527" s="14">
        <v>335</v>
      </c>
      <c r="I1527" s="14">
        <v>335</v>
      </c>
      <c r="J1527" s="14">
        <v>335</v>
      </c>
      <c r="K1527" s="37">
        <v>100</v>
      </c>
      <c r="L1527" s="59" t="s">
        <v>2551</v>
      </c>
      <c r="M1527" s="59" t="s">
        <v>2552</v>
      </c>
    </row>
    <row r="1528" spans="1:13" x14ac:dyDescent="0.2">
      <c r="A1528" s="17">
        <v>44846</v>
      </c>
      <c r="B1528" s="43">
        <v>143388827</v>
      </c>
      <c r="C1528" s="13">
        <v>5540246177133</v>
      </c>
      <c r="D1528" s="17">
        <v>44854</v>
      </c>
      <c r="E1528" s="18">
        <v>6682</v>
      </c>
      <c r="F1528" s="14">
        <v>202210</v>
      </c>
      <c r="G1528" s="36" t="s">
        <v>1001</v>
      </c>
      <c r="H1528" s="14">
        <v>6682</v>
      </c>
      <c r="I1528" s="14">
        <v>24987</v>
      </c>
      <c r="J1528" s="14">
        <v>24987</v>
      </c>
      <c r="K1528" s="37">
        <v>100</v>
      </c>
      <c r="L1528" s="59" t="s">
        <v>2551</v>
      </c>
      <c r="M1528" s="63" t="s">
        <v>2554</v>
      </c>
    </row>
    <row r="1529" spans="1:13" x14ac:dyDescent="0.2">
      <c r="A1529" s="20">
        <v>44846</v>
      </c>
      <c r="B1529" s="43">
        <v>143388827</v>
      </c>
      <c r="C1529" s="13">
        <v>5540246192148</v>
      </c>
      <c r="D1529" s="20">
        <v>44854</v>
      </c>
      <c r="E1529" s="21">
        <v>13920</v>
      </c>
      <c r="F1529" s="14">
        <v>202210</v>
      </c>
      <c r="G1529" s="36" t="s">
        <v>1002</v>
      </c>
      <c r="H1529" s="14">
        <v>13920</v>
      </c>
      <c r="I1529" s="14">
        <v>24987</v>
      </c>
      <c r="J1529" s="14">
        <v>24987</v>
      </c>
      <c r="K1529" s="37">
        <v>100</v>
      </c>
      <c r="L1529" s="59" t="s">
        <v>2551</v>
      </c>
      <c r="M1529" s="63" t="s">
        <v>2554</v>
      </c>
    </row>
    <row r="1530" spans="1:13" x14ac:dyDescent="0.2">
      <c r="A1530" s="17">
        <v>44846</v>
      </c>
      <c r="B1530" s="43">
        <v>143388827</v>
      </c>
      <c r="C1530" s="13">
        <v>5540246192518</v>
      </c>
      <c r="D1530" s="17">
        <v>44854</v>
      </c>
      <c r="E1530" s="18">
        <v>4385</v>
      </c>
      <c r="F1530" s="14">
        <v>202210</v>
      </c>
      <c r="G1530" s="36" t="s">
        <v>1003</v>
      </c>
      <c r="H1530" s="14">
        <v>4385</v>
      </c>
      <c r="I1530" s="14">
        <v>24987</v>
      </c>
      <c r="J1530" s="14">
        <v>24987</v>
      </c>
      <c r="K1530" s="37">
        <v>100</v>
      </c>
      <c r="L1530" s="59" t="s">
        <v>2551</v>
      </c>
      <c r="M1530" s="59" t="s">
        <v>2552</v>
      </c>
    </row>
    <row r="1531" spans="1:13" x14ac:dyDescent="0.2">
      <c r="A1531" s="17">
        <v>44846</v>
      </c>
      <c r="B1531" s="43">
        <v>143388828</v>
      </c>
      <c r="C1531" s="13">
        <v>5540246194632</v>
      </c>
      <c r="D1531" s="17">
        <v>44858</v>
      </c>
      <c r="E1531" s="18">
        <v>1671</v>
      </c>
      <c r="F1531" s="14">
        <v>202210</v>
      </c>
      <c r="G1531" s="36" t="s">
        <v>1000</v>
      </c>
      <c r="H1531" s="14">
        <v>1337</v>
      </c>
      <c r="I1531" s="14">
        <v>1671</v>
      </c>
      <c r="J1531" s="14">
        <v>1337</v>
      </c>
      <c r="K1531" s="37">
        <v>80.011968880909635</v>
      </c>
      <c r="L1531" s="59" t="s">
        <v>2551</v>
      </c>
      <c r="M1531" s="59" t="s">
        <v>2552</v>
      </c>
    </row>
    <row r="1532" spans="1:13" x14ac:dyDescent="0.2">
      <c r="A1532" s="20">
        <v>44846</v>
      </c>
      <c r="B1532" s="43">
        <v>143388837</v>
      </c>
      <c r="C1532" s="13">
        <v>5540246183558</v>
      </c>
      <c r="D1532" s="20">
        <v>44861</v>
      </c>
      <c r="E1532" s="21">
        <v>2599</v>
      </c>
      <c r="F1532" s="14">
        <v>202210</v>
      </c>
      <c r="G1532" s="36" t="s">
        <v>995</v>
      </c>
      <c r="H1532" s="14">
        <v>2599</v>
      </c>
      <c r="I1532" s="14">
        <v>8763</v>
      </c>
      <c r="J1532" s="14">
        <v>8763</v>
      </c>
      <c r="K1532" s="37">
        <v>100</v>
      </c>
      <c r="L1532" s="59" t="s">
        <v>2551</v>
      </c>
      <c r="M1532" s="63" t="s">
        <v>2554</v>
      </c>
    </row>
    <row r="1533" spans="1:13" x14ac:dyDescent="0.2">
      <c r="A1533" s="17">
        <v>44846</v>
      </c>
      <c r="B1533" s="43">
        <v>143388837</v>
      </c>
      <c r="C1533" s="13">
        <v>5540246183560</v>
      </c>
      <c r="D1533" s="17">
        <v>44861</v>
      </c>
      <c r="E1533" s="18">
        <v>223</v>
      </c>
      <c r="F1533" s="14">
        <v>202210</v>
      </c>
      <c r="G1533" s="36" t="s">
        <v>996</v>
      </c>
      <c r="H1533" s="14">
        <v>223</v>
      </c>
      <c r="I1533" s="14">
        <v>8763</v>
      </c>
      <c r="J1533" s="14">
        <v>8763</v>
      </c>
      <c r="K1533" s="37">
        <v>100</v>
      </c>
      <c r="L1533" s="59" t="s">
        <v>2551</v>
      </c>
      <c r="M1533" s="63" t="s">
        <v>2554</v>
      </c>
    </row>
    <row r="1534" spans="1:13" x14ac:dyDescent="0.2">
      <c r="A1534" s="20">
        <v>44846</v>
      </c>
      <c r="B1534" s="43">
        <v>143388837</v>
      </c>
      <c r="C1534" s="13">
        <v>5540246192209</v>
      </c>
      <c r="D1534" s="20">
        <v>44861</v>
      </c>
      <c r="E1534" s="21">
        <v>2228</v>
      </c>
      <c r="F1534" s="14">
        <v>202210</v>
      </c>
      <c r="G1534" s="36" t="s">
        <v>997</v>
      </c>
      <c r="H1534" s="14">
        <v>2228</v>
      </c>
      <c r="I1534" s="14">
        <v>8763</v>
      </c>
      <c r="J1534" s="14">
        <v>8763</v>
      </c>
      <c r="K1534" s="37">
        <v>100</v>
      </c>
      <c r="L1534" s="59" t="s">
        <v>2551</v>
      </c>
      <c r="M1534" s="63" t="s">
        <v>2554</v>
      </c>
    </row>
    <row r="1535" spans="1:13" x14ac:dyDescent="0.2">
      <c r="A1535" s="17">
        <v>44846</v>
      </c>
      <c r="B1535" s="43">
        <v>143388837</v>
      </c>
      <c r="C1535" s="13">
        <v>5540246192462</v>
      </c>
      <c r="D1535" s="17">
        <v>44861</v>
      </c>
      <c r="E1535" s="18">
        <v>1114</v>
      </c>
      <c r="F1535" s="14">
        <v>202210</v>
      </c>
      <c r="G1535" s="36" t="s">
        <v>998</v>
      </c>
      <c r="H1535" s="14">
        <v>1114</v>
      </c>
      <c r="I1535" s="14">
        <v>8763</v>
      </c>
      <c r="J1535" s="14">
        <v>8763</v>
      </c>
      <c r="K1535" s="37">
        <v>100</v>
      </c>
      <c r="L1535" s="59" t="s">
        <v>2551</v>
      </c>
      <c r="M1535" s="63" t="s">
        <v>2554</v>
      </c>
    </row>
    <row r="1536" spans="1:13" x14ac:dyDescent="0.2">
      <c r="A1536" s="20">
        <v>44846</v>
      </c>
      <c r="B1536" s="43">
        <v>143388837</v>
      </c>
      <c r="C1536" s="13">
        <v>5540246192831</v>
      </c>
      <c r="D1536" s="20">
        <v>44861</v>
      </c>
      <c r="E1536" s="21">
        <v>2599</v>
      </c>
      <c r="F1536" s="14">
        <v>202210</v>
      </c>
      <c r="G1536" s="36" t="s">
        <v>999</v>
      </c>
      <c r="H1536" s="14">
        <v>2599</v>
      </c>
      <c r="I1536" s="14">
        <v>8763</v>
      </c>
      <c r="J1536" s="14">
        <v>8763</v>
      </c>
      <c r="K1536" s="37">
        <v>100</v>
      </c>
      <c r="L1536" s="59" t="s">
        <v>2551</v>
      </c>
      <c r="M1536" s="59" t="s">
        <v>2552</v>
      </c>
    </row>
    <row r="1537" spans="1:13" x14ac:dyDescent="0.2">
      <c r="A1537" s="20">
        <v>44847</v>
      </c>
      <c r="B1537" s="43">
        <v>143388848</v>
      </c>
      <c r="C1537" s="13">
        <v>5540246172978</v>
      </c>
      <c r="D1537" s="20">
        <v>44852</v>
      </c>
      <c r="E1537" s="21">
        <v>1671</v>
      </c>
      <c r="F1537" s="14">
        <v>202210</v>
      </c>
      <c r="G1537" s="36" t="s">
        <v>993</v>
      </c>
      <c r="H1537" s="14">
        <v>1671</v>
      </c>
      <c r="I1537" s="14">
        <v>1903</v>
      </c>
      <c r="J1537" s="14">
        <v>1903</v>
      </c>
      <c r="K1537" s="37">
        <v>100</v>
      </c>
      <c r="L1537" s="59" t="s">
        <v>2551</v>
      </c>
      <c r="M1537" s="63" t="s">
        <v>2554</v>
      </c>
    </row>
    <row r="1538" spans="1:13" x14ac:dyDescent="0.2">
      <c r="A1538" s="17">
        <v>44847</v>
      </c>
      <c r="B1538" s="43">
        <v>143388848</v>
      </c>
      <c r="C1538" s="13">
        <v>5540246174174</v>
      </c>
      <c r="D1538" s="17">
        <v>44852</v>
      </c>
      <c r="E1538" s="18">
        <v>232</v>
      </c>
      <c r="F1538" s="14">
        <v>202210</v>
      </c>
      <c r="G1538" s="36" t="s">
        <v>994</v>
      </c>
      <c r="H1538" s="14">
        <v>232</v>
      </c>
      <c r="I1538" s="14">
        <v>1903</v>
      </c>
      <c r="J1538" s="14">
        <v>1903</v>
      </c>
      <c r="K1538" s="37">
        <v>100</v>
      </c>
      <c r="L1538" s="59" t="s">
        <v>2551</v>
      </c>
      <c r="M1538" s="59" t="s">
        <v>2552</v>
      </c>
    </row>
    <row r="1539" spans="1:13" x14ac:dyDescent="0.2">
      <c r="A1539" s="20">
        <v>44847</v>
      </c>
      <c r="B1539" s="43">
        <v>143388850</v>
      </c>
      <c r="C1539" s="13">
        <v>5540246171933</v>
      </c>
      <c r="D1539" s="20">
        <v>44852</v>
      </c>
      <c r="E1539" s="21">
        <v>1114</v>
      </c>
      <c r="F1539" s="14">
        <v>202210</v>
      </c>
      <c r="G1539" s="36" t="s">
        <v>991</v>
      </c>
      <c r="H1539" s="14">
        <v>1114</v>
      </c>
      <c r="I1539" s="14">
        <v>5569</v>
      </c>
      <c r="J1539" s="14">
        <v>5569</v>
      </c>
      <c r="K1539" s="37">
        <v>100</v>
      </c>
      <c r="L1539" s="59" t="s">
        <v>2551</v>
      </c>
      <c r="M1539" s="63" t="s">
        <v>2554</v>
      </c>
    </row>
    <row r="1540" spans="1:13" x14ac:dyDescent="0.2">
      <c r="A1540" s="17">
        <v>44847</v>
      </c>
      <c r="B1540" s="43">
        <v>143388850</v>
      </c>
      <c r="C1540" s="13">
        <v>5540246187987</v>
      </c>
      <c r="D1540" s="17">
        <v>44852</v>
      </c>
      <c r="E1540" s="18">
        <v>4455</v>
      </c>
      <c r="F1540" s="14">
        <v>202210</v>
      </c>
      <c r="G1540" s="36" t="s">
        <v>992</v>
      </c>
      <c r="H1540" s="14">
        <v>4455</v>
      </c>
      <c r="I1540" s="14">
        <v>5569</v>
      </c>
      <c r="J1540" s="14">
        <v>5569</v>
      </c>
      <c r="K1540" s="37">
        <v>100</v>
      </c>
      <c r="L1540" s="59" t="s">
        <v>2551</v>
      </c>
      <c r="M1540" s="59" t="s">
        <v>2552</v>
      </c>
    </row>
    <row r="1541" spans="1:13" x14ac:dyDescent="0.2">
      <c r="A1541" s="17">
        <v>44847</v>
      </c>
      <c r="B1541" s="43">
        <v>143388857</v>
      </c>
      <c r="C1541" s="13">
        <v>5540246194632</v>
      </c>
      <c r="D1541" s="17">
        <v>44851</v>
      </c>
      <c r="E1541" s="18">
        <v>502</v>
      </c>
      <c r="F1541" s="14">
        <v>202210</v>
      </c>
      <c r="G1541" s="36" t="s">
        <v>990</v>
      </c>
      <c r="H1541" s="14">
        <v>502</v>
      </c>
      <c r="I1541" s="14">
        <v>502</v>
      </c>
      <c r="J1541" s="14">
        <v>502</v>
      </c>
      <c r="K1541" s="37">
        <v>100</v>
      </c>
      <c r="L1541" s="59" t="s">
        <v>2551</v>
      </c>
      <c r="M1541" s="59" t="s">
        <v>2552</v>
      </c>
    </row>
    <row r="1542" spans="1:13" x14ac:dyDescent="0.2">
      <c r="A1542" s="17">
        <v>44847</v>
      </c>
      <c r="B1542" s="43">
        <v>143388865</v>
      </c>
      <c r="C1542" s="13">
        <v>5540246194632</v>
      </c>
      <c r="D1542" s="17">
        <v>44847</v>
      </c>
      <c r="E1542" s="18">
        <v>168</v>
      </c>
      <c r="F1542" s="14">
        <v>202210</v>
      </c>
      <c r="G1542" s="36" t="s">
        <v>989</v>
      </c>
      <c r="H1542" s="14">
        <v>168</v>
      </c>
      <c r="I1542" s="14">
        <v>168</v>
      </c>
      <c r="J1542" s="14">
        <v>168</v>
      </c>
      <c r="K1542" s="37">
        <v>100</v>
      </c>
      <c r="L1542" s="59" t="s">
        <v>2551</v>
      </c>
      <c r="M1542" s="59" t="s">
        <v>2552</v>
      </c>
    </row>
    <row r="1543" spans="1:13" x14ac:dyDescent="0.2">
      <c r="A1543" s="20">
        <v>44847</v>
      </c>
      <c r="B1543" s="43">
        <v>143388867</v>
      </c>
      <c r="C1543" s="13">
        <v>5540246183541</v>
      </c>
      <c r="D1543" s="20">
        <v>44853</v>
      </c>
      <c r="E1543" s="21">
        <v>3132</v>
      </c>
      <c r="F1543" s="14">
        <v>202210</v>
      </c>
      <c r="G1543" s="36" t="s">
        <v>988</v>
      </c>
      <c r="H1543" s="14">
        <v>2784</v>
      </c>
      <c r="I1543" s="14">
        <v>3132</v>
      </c>
      <c r="J1543" s="14">
        <v>2784</v>
      </c>
      <c r="K1543" s="37">
        <v>88.888888888888886</v>
      </c>
      <c r="L1543" s="59" t="s">
        <v>2551</v>
      </c>
      <c r="M1543" s="59" t="s">
        <v>2552</v>
      </c>
    </row>
    <row r="1544" spans="1:13" x14ac:dyDescent="0.2">
      <c r="A1544" s="17">
        <v>44847</v>
      </c>
      <c r="B1544" s="43">
        <v>143388869</v>
      </c>
      <c r="C1544" s="13">
        <v>5540246171759</v>
      </c>
      <c r="D1544" s="17">
        <v>44858</v>
      </c>
      <c r="E1544" s="18">
        <v>10023</v>
      </c>
      <c r="F1544" s="14">
        <v>202210</v>
      </c>
      <c r="G1544" s="36" t="s">
        <v>986</v>
      </c>
      <c r="H1544" s="14">
        <v>10023</v>
      </c>
      <c r="I1544" s="14">
        <v>20046</v>
      </c>
      <c r="J1544" s="14">
        <v>20046</v>
      </c>
      <c r="K1544" s="37">
        <v>100</v>
      </c>
      <c r="L1544" s="59" t="s">
        <v>2551</v>
      </c>
      <c r="M1544" s="63" t="s">
        <v>2554</v>
      </c>
    </row>
    <row r="1545" spans="1:13" x14ac:dyDescent="0.2">
      <c r="A1545" s="20">
        <v>44847</v>
      </c>
      <c r="B1545" s="43">
        <v>143388869</v>
      </c>
      <c r="C1545" s="13">
        <v>5540246177133</v>
      </c>
      <c r="D1545" s="20">
        <v>44858</v>
      </c>
      <c r="E1545" s="21">
        <v>10023</v>
      </c>
      <c r="F1545" s="14">
        <v>202210</v>
      </c>
      <c r="G1545" s="36" t="s">
        <v>987</v>
      </c>
      <c r="H1545" s="14">
        <v>10023</v>
      </c>
      <c r="I1545" s="14">
        <v>20046</v>
      </c>
      <c r="J1545" s="14">
        <v>20046</v>
      </c>
      <c r="K1545" s="37">
        <v>100</v>
      </c>
      <c r="L1545" s="59" t="s">
        <v>2551</v>
      </c>
      <c r="M1545" s="59" t="s">
        <v>2552</v>
      </c>
    </row>
    <row r="1546" spans="1:13" x14ac:dyDescent="0.2">
      <c r="A1546" s="20">
        <v>44847</v>
      </c>
      <c r="B1546" s="43">
        <v>143388870</v>
      </c>
      <c r="C1546" s="13">
        <v>5540246192148</v>
      </c>
      <c r="D1546" s="20">
        <v>44859</v>
      </c>
      <c r="E1546" s="21">
        <v>45936</v>
      </c>
      <c r="F1546" s="14">
        <v>202210</v>
      </c>
      <c r="G1546" s="36" t="s">
        <v>985</v>
      </c>
      <c r="H1546" s="14">
        <v>45936</v>
      </c>
      <c r="I1546" s="14">
        <v>45936</v>
      </c>
      <c r="J1546" s="14">
        <v>45936</v>
      </c>
      <c r="K1546" s="37">
        <v>100</v>
      </c>
      <c r="L1546" s="59" t="s">
        <v>2551</v>
      </c>
      <c r="M1546" s="59" t="s">
        <v>2552</v>
      </c>
    </row>
    <row r="1547" spans="1:13" x14ac:dyDescent="0.2">
      <c r="A1547" s="17">
        <v>44851</v>
      </c>
      <c r="B1547" s="43">
        <v>143398885</v>
      </c>
      <c r="C1547" s="13">
        <v>5540246172539</v>
      </c>
      <c r="D1547" s="17">
        <v>44853</v>
      </c>
      <c r="E1547" s="18">
        <v>70</v>
      </c>
      <c r="F1547" s="14">
        <v>202210</v>
      </c>
      <c r="G1547" s="36" t="s">
        <v>981</v>
      </c>
      <c r="H1547" s="14">
        <v>70</v>
      </c>
      <c r="I1547" s="14">
        <v>10557</v>
      </c>
      <c r="J1547" s="14">
        <v>10557</v>
      </c>
      <c r="K1547" s="37">
        <v>100</v>
      </c>
      <c r="L1547" s="59" t="s">
        <v>2551</v>
      </c>
      <c r="M1547" s="63" t="s">
        <v>2554</v>
      </c>
    </row>
    <row r="1548" spans="1:13" x14ac:dyDescent="0.2">
      <c r="A1548" s="20">
        <v>44851</v>
      </c>
      <c r="B1548" s="43">
        <v>143398885</v>
      </c>
      <c r="C1548" s="13">
        <v>5540246172978</v>
      </c>
      <c r="D1548" s="20">
        <v>44853</v>
      </c>
      <c r="E1548" s="21">
        <v>1671</v>
      </c>
      <c r="F1548" s="14">
        <v>202210</v>
      </c>
      <c r="G1548" s="36" t="s">
        <v>982</v>
      </c>
      <c r="H1548" s="14">
        <v>1671</v>
      </c>
      <c r="I1548" s="14">
        <v>10557</v>
      </c>
      <c r="J1548" s="14">
        <v>10557</v>
      </c>
      <c r="K1548" s="37">
        <v>100</v>
      </c>
      <c r="L1548" s="59" t="s">
        <v>2551</v>
      </c>
      <c r="M1548" s="63" t="s">
        <v>2554</v>
      </c>
    </row>
    <row r="1549" spans="1:13" x14ac:dyDescent="0.2">
      <c r="A1549" s="17">
        <v>44851</v>
      </c>
      <c r="B1549" s="43">
        <v>143398885</v>
      </c>
      <c r="C1549" s="13">
        <v>5540246174174</v>
      </c>
      <c r="D1549" s="17">
        <v>44853</v>
      </c>
      <c r="E1549" s="18">
        <v>464</v>
      </c>
      <c r="F1549" s="14">
        <v>202210</v>
      </c>
      <c r="G1549" s="36" t="s">
        <v>983</v>
      </c>
      <c r="H1549" s="14">
        <v>464</v>
      </c>
      <c r="I1549" s="14">
        <v>10557</v>
      </c>
      <c r="J1549" s="14">
        <v>10557</v>
      </c>
      <c r="K1549" s="37">
        <v>100</v>
      </c>
      <c r="L1549" s="59" t="s">
        <v>2551</v>
      </c>
      <c r="M1549" s="63" t="s">
        <v>2554</v>
      </c>
    </row>
    <row r="1550" spans="1:13" x14ac:dyDescent="0.2">
      <c r="A1550" s="17">
        <v>44851</v>
      </c>
      <c r="B1550" s="43">
        <v>143398885</v>
      </c>
      <c r="C1550" s="13">
        <v>5540246176699</v>
      </c>
      <c r="D1550" s="17">
        <v>44853</v>
      </c>
      <c r="E1550" s="18">
        <v>8352</v>
      </c>
      <c r="F1550" s="14">
        <v>202210</v>
      </c>
      <c r="G1550" s="36" t="s">
        <v>984</v>
      </c>
      <c r="H1550" s="14">
        <v>8352</v>
      </c>
      <c r="I1550" s="14">
        <v>10557</v>
      </c>
      <c r="J1550" s="14">
        <v>10557</v>
      </c>
      <c r="K1550" s="37">
        <v>100</v>
      </c>
      <c r="L1550" s="59" t="s">
        <v>2551</v>
      </c>
      <c r="M1550" s="59" t="s">
        <v>2552</v>
      </c>
    </row>
    <row r="1551" spans="1:13" x14ac:dyDescent="0.2">
      <c r="A1551" s="17">
        <v>44851</v>
      </c>
      <c r="B1551" s="43">
        <v>143398886</v>
      </c>
      <c r="C1551" s="13">
        <v>5540246191598</v>
      </c>
      <c r="D1551" s="17">
        <v>44854</v>
      </c>
      <c r="E1551" s="18">
        <v>1601</v>
      </c>
      <c r="F1551" s="14">
        <v>202210</v>
      </c>
      <c r="G1551" s="36" t="s">
        <v>980</v>
      </c>
      <c r="H1551" s="14">
        <v>1601</v>
      </c>
      <c r="I1551" s="14">
        <v>1601</v>
      </c>
      <c r="J1551" s="14">
        <v>1601</v>
      </c>
      <c r="K1551" s="37">
        <v>100</v>
      </c>
      <c r="L1551" s="59" t="s">
        <v>2551</v>
      </c>
      <c r="M1551" s="59" t="s">
        <v>2552</v>
      </c>
    </row>
    <row r="1552" spans="1:13" x14ac:dyDescent="0.2">
      <c r="A1552" s="20">
        <v>44851</v>
      </c>
      <c r="B1552" s="43">
        <v>143398888</v>
      </c>
      <c r="C1552" s="13">
        <v>5540246176295</v>
      </c>
      <c r="D1552" s="20">
        <v>44853</v>
      </c>
      <c r="E1552" s="21">
        <v>4455</v>
      </c>
      <c r="F1552" s="14">
        <v>202210</v>
      </c>
      <c r="G1552" s="36" t="s">
        <v>977</v>
      </c>
      <c r="H1552" s="14">
        <v>4455</v>
      </c>
      <c r="I1552" s="14">
        <v>8168</v>
      </c>
      <c r="J1552" s="14">
        <v>8168</v>
      </c>
      <c r="K1552" s="37">
        <v>100</v>
      </c>
      <c r="L1552" s="59" t="s">
        <v>2551</v>
      </c>
      <c r="M1552" s="63" t="s">
        <v>2554</v>
      </c>
    </row>
    <row r="1553" spans="1:13" x14ac:dyDescent="0.2">
      <c r="A1553" s="20">
        <v>44851</v>
      </c>
      <c r="B1553" s="43">
        <v>143398888</v>
      </c>
      <c r="C1553" s="13">
        <v>5540246187987</v>
      </c>
      <c r="D1553" s="20">
        <v>44853</v>
      </c>
      <c r="E1553" s="21">
        <v>2228</v>
      </c>
      <c r="F1553" s="14">
        <v>202210</v>
      </c>
      <c r="G1553" s="36" t="s">
        <v>978</v>
      </c>
      <c r="H1553" s="14">
        <v>2228</v>
      </c>
      <c r="I1553" s="14">
        <v>8168</v>
      </c>
      <c r="J1553" s="14">
        <v>8168</v>
      </c>
      <c r="K1553" s="37">
        <v>100</v>
      </c>
      <c r="L1553" s="59" t="s">
        <v>2551</v>
      </c>
      <c r="M1553" s="63" t="s">
        <v>2554</v>
      </c>
    </row>
    <row r="1554" spans="1:13" x14ac:dyDescent="0.2">
      <c r="A1554" s="17">
        <v>44851</v>
      </c>
      <c r="B1554" s="43">
        <v>143398888</v>
      </c>
      <c r="C1554" s="13">
        <v>5540246188200</v>
      </c>
      <c r="D1554" s="17">
        <v>44853</v>
      </c>
      <c r="E1554" s="18">
        <v>1485</v>
      </c>
      <c r="F1554" s="14">
        <v>202210</v>
      </c>
      <c r="G1554" s="36" t="s">
        <v>979</v>
      </c>
      <c r="H1554" s="14">
        <v>1485</v>
      </c>
      <c r="I1554" s="14">
        <v>8168</v>
      </c>
      <c r="J1554" s="14">
        <v>8168</v>
      </c>
      <c r="K1554" s="37">
        <v>100</v>
      </c>
      <c r="L1554" s="59" t="s">
        <v>2551</v>
      </c>
      <c r="M1554" s="59" t="s">
        <v>2552</v>
      </c>
    </row>
    <row r="1555" spans="1:13" x14ac:dyDescent="0.2">
      <c r="A1555" s="20">
        <v>44851</v>
      </c>
      <c r="B1555" s="43">
        <v>143398898</v>
      </c>
      <c r="C1555" s="13">
        <v>5540246176295</v>
      </c>
      <c r="D1555" s="20">
        <v>44852</v>
      </c>
      <c r="E1555" s="21">
        <v>11136</v>
      </c>
      <c r="F1555" s="14">
        <v>202210</v>
      </c>
      <c r="G1555" s="36" t="s">
        <v>976</v>
      </c>
      <c r="H1555" s="14">
        <v>11136</v>
      </c>
      <c r="I1555" s="14">
        <v>11136</v>
      </c>
      <c r="J1555" s="14">
        <v>11136</v>
      </c>
      <c r="K1555" s="37">
        <v>100</v>
      </c>
      <c r="L1555" s="59" t="s">
        <v>2551</v>
      </c>
      <c r="M1555" s="59" t="s">
        <v>2552</v>
      </c>
    </row>
    <row r="1556" spans="1:13" x14ac:dyDescent="0.2">
      <c r="A1556" s="17">
        <v>44851</v>
      </c>
      <c r="B1556" s="43">
        <v>143398901</v>
      </c>
      <c r="C1556" s="13">
        <v>5540246173906</v>
      </c>
      <c r="D1556" s="17">
        <v>44857</v>
      </c>
      <c r="E1556" s="18">
        <v>5346</v>
      </c>
      <c r="F1556" s="14">
        <v>202210</v>
      </c>
      <c r="G1556" s="36" t="s">
        <v>974</v>
      </c>
      <c r="H1556" s="14">
        <v>5309</v>
      </c>
      <c r="I1556" s="14">
        <v>15146</v>
      </c>
      <c r="J1556" s="14">
        <v>15109</v>
      </c>
      <c r="K1556" s="37">
        <v>99.755711078832704</v>
      </c>
      <c r="L1556" s="59" t="s">
        <v>2551</v>
      </c>
      <c r="M1556" s="63" t="s">
        <v>2554</v>
      </c>
    </row>
    <row r="1557" spans="1:13" x14ac:dyDescent="0.2">
      <c r="A1557" s="20">
        <v>44851</v>
      </c>
      <c r="B1557" s="43">
        <v>143398901</v>
      </c>
      <c r="C1557" s="13">
        <v>5540246181016</v>
      </c>
      <c r="D1557" s="20">
        <v>44857</v>
      </c>
      <c r="E1557" s="21">
        <v>9800</v>
      </c>
      <c r="F1557" s="14">
        <v>202210</v>
      </c>
      <c r="G1557" s="36" t="s">
        <v>975</v>
      </c>
      <c r="H1557" s="14">
        <v>9800</v>
      </c>
      <c r="I1557" s="14">
        <v>15146</v>
      </c>
      <c r="J1557" s="14">
        <v>15109</v>
      </c>
      <c r="K1557" s="37">
        <v>99.755711078832704</v>
      </c>
      <c r="L1557" s="59" t="s">
        <v>2551</v>
      </c>
      <c r="M1557" s="59" t="s">
        <v>2552</v>
      </c>
    </row>
    <row r="1558" spans="1:13" x14ac:dyDescent="0.2">
      <c r="A1558" s="17">
        <v>44851</v>
      </c>
      <c r="B1558" s="43">
        <v>143398902</v>
      </c>
      <c r="C1558" s="13">
        <v>5540246195242</v>
      </c>
      <c r="D1558" s="17">
        <v>44854</v>
      </c>
      <c r="E1558" s="18">
        <v>743</v>
      </c>
      <c r="F1558" s="14">
        <v>202210</v>
      </c>
      <c r="G1558" s="36" t="s">
        <v>973</v>
      </c>
      <c r="H1558" s="14">
        <v>743</v>
      </c>
      <c r="I1558" s="14">
        <v>743</v>
      </c>
      <c r="J1558" s="14">
        <v>743</v>
      </c>
      <c r="K1558" s="37">
        <v>100</v>
      </c>
      <c r="L1558" s="59" t="s">
        <v>2551</v>
      </c>
      <c r="M1558" s="59" t="s">
        <v>2552</v>
      </c>
    </row>
    <row r="1559" spans="1:13" x14ac:dyDescent="0.2">
      <c r="A1559" s="20">
        <v>44852</v>
      </c>
      <c r="B1559" s="43">
        <v>143398914</v>
      </c>
      <c r="C1559" s="13">
        <v>5540246176294</v>
      </c>
      <c r="D1559" s="20">
        <v>44854</v>
      </c>
      <c r="E1559" s="21">
        <v>1485</v>
      </c>
      <c r="F1559" s="14">
        <v>202210</v>
      </c>
      <c r="G1559" s="36" t="s">
        <v>969</v>
      </c>
      <c r="H1559" s="14">
        <v>1485</v>
      </c>
      <c r="I1559" s="14">
        <v>10024</v>
      </c>
      <c r="J1559" s="14">
        <v>10024</v>
      </c>
      <c r="K1559" s="37">
        <v>100</v>
      </c>
      <c r="L1559" s="59" t="s">
        <v>2551</v>
      </c>
      <c r="M1559" s="63" t="s">
        <v>2554</v>
      </c>
    </row>
    <row r="1560" spans="1:13" x14ac:dyDescent="0.2">
      <c r="A1560" s="17">
        <v>44852</v>
      </c>
      <c r="B1560" s="43">
        <v>143398914</v>
      </c>
      <c r="C1560" s="13">
        <v>5540246176295</v>
      </c>
      <c r="D1560" s="17">
        <v>44854</v>
      </c>
      <c r="E1560" s="18">
        <v>4455</v>
      </c>
      <c r="F1560" s="14">
        <v>202210</v>
      </c>
      <c r="G1560" s="36" t="s">
        <v>970</v>
      </c>
      <c r="H1560" s="14">
        <v>4455</v>
      </c>
      <c r="I1560" s="14">
        <v>10024</v>
      </c>
      <c r="J1560" s="14">
        <v>10024</v>
      </c>
      <c r="K1560" s="37">
        <v>100</v>
      </c>
      <c r="L1560" s="59" t="s">
        <v>2551</v>
      </c>
      <c r="M1560" s="63" t="s">
        <v>2554</v>
      </c>
    </row>
    <row r="1561" spans="1:13" x14ac:dyDescent="0.2">
      <c r="A1561" s="20">
        <v>44852</v>
      </c>
      <c r="B1561" s="43">
        <v>143398914</v>
      </c>
      <c r="C1561" s="13">
        <v>5540246187987</v>
      </c>
      <c r="D1561" s="20">
        <v>44854</v>
      </c>
      <c r="E1561" s="21">
        <v>3341</v>
      </c>
      <c r="F1561" s="14">
        <v>202210</v>
      </c>
      <c r="G1561" s="36" t="s">
        <v>971</v>
      </c>
      <c r="H1561" s="14">
        <v>3341</v>
      </c>
      <c r="I1561" s="14">
        <v>10024</v>
      </c>
      <c r="J1561" s="14">
        <v>10024</v>
      </c>
      <c r="K1561" s="37">
        <v>100</v>
      </c>
      <c r="L1561" s="59" t="s">
        <v>2551</v>
      </c>
      <c r="M1561" s="63" t="s">
        <v>2554</v>
      </c>
    </row>
    <row r="1562" spans="1:13" x14ac:dyDescent="0.2">
      <c r="A1562" s="17">
        <v>44852</v>
      </c>
      <c r="B1562" s="43">
        <v>143398914</v>
      </c>
      <c r="C1562" s="13">
        <v>5540246188200</v>
      </c>
      <c r="D1562" s="17">
        <v>44854</v>
      </c>
      <c r="E1562" s="18">
        <v>743</v>
      </c>
      <c r="F1562" s="14">
        <v>202210</v>
      </c>
      <c r="G1562" s="36" t="s">
        <v>972</v>
      </c>
      <c r="H1562" s="14">
        <v>743</v>
      </c>
      <c r="I1562" s="14">
        <v>10024</v>
      </c>
      <c r="J1562" s="14">
        <v>10024</v>
      </c>
      <c r="K1562" s="37">
        <v>100</v>
      </c>
      <c r="L1562" s="59" t="s">
        <v>2551</v>
      </c>
      <c r="M1562" s="59" t="s">
        <v>2552</v>
      </c>
    </row>
    <row r="1563" spans="1:13" x14ac:dyDescent="0.2">
      <c r="A1563" s="20">
        <v>44852</v>
      </c>
      <c r="B1563" s="43">
        <v>143398915</v>
      </c>
      <c r="C1563" s="13">
        <v>5540246172669</v>
      </c>
      <c r="D1563" s="20">
        <v>44854</v>
      </c>
      <c r="E1563" s="21">
        <v>140</v>
      </c>
      <c r="F1563" s="14">
        <v>202210</v>
      </c>
      <c r="G1563" s="36" t="s">
        <v>968</v>
      </c>
      <c r="H1563" s="14">
        <v>140</v>
      </c>
      <c r="I1563" s="14">
        <v>140</v>
      </c>
      <c r="J1563" s="14">
        <v>140</v>
      </c>
      <c r="K1563" s="37">
        <v>100</v>
      </c>
      <c r="L1563" s="59" t="s">
        <v>2551</v>
      </c>
      <c r="M1563" s="59" t="s">
        <v>2552</v>
      </c>
    </row>
    <row r="1564" spans="1:13" x14ac:dyDescent="0.2">
      <c r="A1564" s="20">
        <v>44852</v>
      </c>
      <c r="B1564" s="43">
        <v>143398937</v>
      </c>
      <c r="C1564" s="13">
        <v>5540246194632</v>
      </c>
      <c r="D1564" s="20">
        <v>44861</v>
      </c>
      <c r="E1564" s="21">
        <v>1587</v>
      </c>
      <c r="F1564" s="14">
        <v>202210</v>
      </c>
      <c r="G1564" s="36" t="s">
        <v>967</v>
      </c>
      <c r="H1564" s="14">
        <v>1504</v>
      </c>
      <c r="I1564" s="14">
        <v>1587</v>
      </c>
      <c r="J1564" s="14">
        <v>1504</v>
      </c>
      <c r="K1564" s="37">
        <v>94.770006301197228</v>
      </c>
      <c r="L1564" s="59" t="s">
        <v>2551</v>
      </c>
      <c r="M1564" s="59" t="s">
        <v>2552</v>
      </c>
    </row>
    <row r="1565" spans="1:13" x14ac:dyDescent="0.2">
      <c r="A1565" s="17">
        <v>44852</v>
      </c>
      <c r="B1565" s="43">
        <v>143398938</v>
      </c>
      <c r="C1565" s="13">
        <v>5540246182684</v>
      </c>
      <c r="D1565" s="17">
        <v>44860</v>
      </c>
      <c r="E1565" s="18">
        <v>232</v>
      </c>
      <c r="F1565" s="14">
        <v>202210</v>
      </c>
      <c r="G1565" s="36" t="s">
        <v>964</v>
      </c>
      <c r="H1565" s="14">
        <v>232</v>
      </c>
      <c r="I1565" s="14">
        <v>32676</v>
      </c>
      <c r="J1565" s="14">
        <v>24881</v>
      </c>
      <c r="K1565" s="37">
        <v>76.144570938915408</v>
      </c>
      <c r="L1565" s="59" t="s">
        <v>2551</v>
      </c>
      <c r="M1565" s="63" t="s">
        <v>2554</v>
      </c>
    </row>
    <row r="1566" spans="1:13" x14ac:dyDescent="0.2">
      <c r="A1566" s="20">
        <v>44852</v>
      </c>
      <c r="B1566" s="43">
        <v>143398938</v>
      </c>
      <c r="C1566" s="13">
        <v>5540246183844</v>
      </c>
      <c r="D1566" s="20">
        <v>44860</v>
      </c>
      <c r="E1566" s="21">
        <v>372</v>
      </c>
      <c r="F1566" s="14">
        <v>202210</v>
      </c>
      <c r="G1566" s="36" t="s">
        <v>965</v>
      </c>
      <c r="H1566" s="14">
        <v>372</v>
      </c>
      <c r="I1566" s="14">
        <v>32676</v>
      </c>
      <c r="J1566" s="14">
        <v>24881</v>
      </c>
      <c r="K1566" s="37">
        <v>76.144570938915408</v>
      </c>
      <c r="L1566" s="59" t="s">
        <v>2551</v>
      </c>
      <c r="M1566" s="63" t="s">
        <v>2554</v>
      </c>
    </row>
    <row r="1567" spans="1:13" x14ac:dyDescent="0.2">
      <c r="A1567" s="20">
        <v>44852</v>
      </c>
      <c r="B1567" s="43">
        <v>143398938</v>
      </c>
      <c r="C1567" s="13">
        <v>5540246194467</v>
      </c>
      <c r="D1567" s="20">
        <v>44860</v>
      </c>
      <c r="E1567" s="21">
        <v>32072</v>
      </c>
      <c r="F1567" s="14">
        <v>202210</v>
      </c>
      <c r="G1567" s="36" t="s">
        <v>966</v>
      </c>
      <c r="H1567" s="14">
        <v>24277</v>
      </c>
      <c r="I1567" s="14">
        <v>32676</v>
      </c>
      <c r="J1567" s="14">
        <v>24881</v>
      </c>
      <c r="K1567" s="37">
        <v>76.144570938915408</v>
      </c>
      <c r="L1567" s="59" t="s">
        <v>2551</v>
      </c>
      <c r="M1567" s="59" t="s">
        <v>2552</v>
      </c>
    </row>
    <row r="1568" spans="1:13" x14ac:dyDescent="0.2">
      <c r="A1568" s="20">
        <v>44852</v>
      </c>
      <c r="B1568" s="43">
        <v>143398953</v>
      </c>
      <c r="C1568" s="13">
        <v>5540246170256</v>
      </c>
      <c r="D1568" s="20">
        <v>44867</v>
      </c>
      <c r="E1568" s="21">
        <v>2822</v>
      </c>
      <c r="F1568" s="14">
        <v>202211</v>
      </c>
      <c r="G1568" s="36" t="s">
        <v>962</v>
      </c>
      <c r="H1568" s="14">
        <v>2822</v>
      </c>
      <c r="I1568" s="14">
        <v>3602</v>
      </c>
      <c r="J1568" s="14">
        <v>3602</v>
      </c>
      <c r="K1568" s="37">
        <v>100</v>
      </c>
      <c r="L1568" s="59" t="s">
        <v>2551</v>
      </c>
      <c r="M1568" s="63" t="s">
        <v>2554</v>
      </c>
    </row>
    <row r="1569" spans="1:13" x14ac:dyDescent="0.2">
      <c r="A1569" s="17">
        <v>44852</v>
      </c>
      <c r="B1569" s="43">
        <v>143398953</v>
      </c>
      <c r="C1569" s="13">
        <v>5540246171888</v>
      </c>
      <c r="D1569" s="17">
        <v>44867</v>
      </c>
      <c r="E1569" s="18">
        <v>780</v>
      </c>
      <c r="F1569" s="14">
        <v>202211</v>
      </c>
      <c r="G1569" s="36" t="s">
        <v>963</v>
      </c>
      <c r="H1569" s="14">
        <v>780</v>
      </c>
      <c r="I1569" s="14">
        <v>3602</v>
      </c>
      <c r="J1569" s="14">
        <v>3602</v>
      </c>
      <c r="K1569" s="37">
        <v>100</v>
      </c>
      <c r="L1569" s="59" t="s">
        <v>2551</v>
      </c>
      <c r="M1569" s="59" t="s">
        <v>2552</v>
      </c>
    </row>
    <row r="1570" spans="1:13" x14ac:dyDescent="0.2">
      <c r="A1570" s="17">
        <v>44852</v>
      </c>
      <c r="B1570" s="43">
        <v>143398960</v>
      </c>
      <c r="C1570" s="13">
        <v>5540246183589</v>
      </c>
      <c r="D1570" s="17">
        <v>44861</v>
      </c>
      <c r="E1570" s="18">
        <v>650</v>
      </c>
      <c r="F1570" s="14">
        <v>202210</v>
      </c>
      <c r="G1570" s="36" t="s">
        <v>959</v>
      </c>
      <c r="H1570" s="14">
        <v>650</v>
      </c>
      <c r="I1570" s="14">
        <v>2906</v>
      </c>
      <c r="J1570" s="14">
        <v>2906</v>
      </c>
      <c r="K1570" s="37">
        <v>100</v>
      </c>
      <c r="L1570" s="59" t="s">
        <v>2551</v>
      </c>
      <c r="M1570" s="63" t="s">
        <v>2554</v>
      </c>
    </row>
    <row r="1571" spans="1:13" x14ac:dyDescent="0.2">
      <c r="A1571" s="20">
        <v>44852</v>
      </c>
      <c r="B1571" s="43">
        <v>143398960</v>
      </c>
      <c r="C1571" s="13">
        <v>5540246186352</v>
      </c>
      <c r="D1571" s="20">
        <v>44861</v>
      </c>
      <c r="E1571" s="21">
        <v>940</v>
      </c>
      <c r="F1571" s="14">
        <v>202210</v>
      </c>
      <c r="G1571" s="36" t="s">
        <v>960</v>
      </c>
      <c r="H1571" s="14">
        <v>940</v>
      </c>
      <c r="I1571" s="14">
        <v>2906</v>
      </c>
      <c r="J1571" s="14">
        <v>2906</v>
      </c>
      <c r="K1571" s="37">
        <v>100</v>
      </c>
      <c r="L1571" s="59" t="s">
        <v>2551</v>
      </c>
      <c r="M1571" s="63" t="s">
        <v>2554</v>
      </c>
    </row>
    <row r="1572" spans="1:13" x14ac:dyDescent="0.2">
      <c r="A1572" s="17">
        <v>44852</v>
      </c>
      <c r="B1572" s="43">
        <v>143398960</v>
      </c>
      <c r="C1572" s="13">
        <v>5540246194790</v>
      </c>
      <c r="D1572" s="17">
        <v>44861</v>
      </c>
      <c r="E1572" s="18">
        <v>1316</v>
      </c>
      <c r="F1572" s="14">
        <v>202210</v>
      </c>
      <c r="G1572" s="36" t="s">
        <v>961</v>
      </c>
      <c r="H1572" s="14">
        <v>1316</v>
      </c>
      <c r="I1572" s="14">
        <v>2906</v>
      </c>
      <c r="J1572" s="14">
        <v>2906</v>
      </c>
      <c r="K1572" s="37">
        <v>100</v>
      </c>
      <c r="L1572" s="59" t="s">
        <v>2551</v>
      </c>
      <c r="M1572" s="59" t="s">
        <v>2552</v>
      </c>
    </row>
    <row r="1573" spans="1:13" x14ac:dyDescent="0.2">
      <c r="A1573" s="17">
        <v>44853</v>
      </c>
      <c r="B1573" s="43">
        <v>143398980</v>
      </c>
      <c r="C1573" s="13">
        <v>5540246187987</v>
      </c>
      <c r="D1573" s="17">
        <v>44857</v>
      </c>
      <c r="E1573" s="18">
        <v>2228</v>
      </c>
      <c r="F1573" s="14">
        <v>202210</v>
      </c>
      <c r="G1573" s="36" t="s">
        <v>957</v>
      </c>
      <c r="H1573" s="14">
        <v>2228</v>
      </c>
      <c r="I1573" s="14">
        <v>3713</v>
      </c>
      <c r="J1573" s="14">
        <v>3713</v>
      </c>
      <c r="K1573" s="37">
        <v>100</v>
      </c>
      <c r="L1573" s="59" t="s">
        <v>2551</v>
      </c>
      <c r="M1573" s="63" t="s">
        <v>2554</v>
      </c>
    </row>
    <row r="1574" spans="1:13" x14ac:dyDescent="0.2">
      <c r="A1574" s="20">
        <v>44853</v>
      </c>
      <c r="B1574" s="43">
        <v>143398980</v>
      </c>
      <c r="C1574" s="13">
        <v>5540246188200</v>
      </c>
      <c r="D1574" s="20">
        <v>44857</v>
      </c>
      <c r="E1574" s="21">
        <v>1485</v>
      </c>
      <c r="F1574" s="14">
        <v>202210</v>
      </c>
      <c r="G1574" s="36" t="s">
        <v>958</v>
      </c>
      <c r="H1574" s="14">
        <v>1485</v>
      </c>
      <c r="I1574" s="14">
        <v>3713</v>
      </c>
      <c r="J1574" s="14">
        <v>3713</v>
      </c>
      <c r="K1574" s="37">
        <v>100</v>
      </c>
      <c r="L1574" s="59" t="s">
        <v>2551</v>
      </c>
      <c r="M1574" s="59" t="s">
        <v>2552</v>
      </c>
    </row>
    <row r="1575" spans="1:13" x14ac:dyDescent="0.2">
      <c r="A1575" s="20">
        <v>44853</v>
      </c>
      <c r="B1575" s="43">
        <v>143398981</v>
      </c>
      <c r="C1575" s="13">
        <v>5540246188175</v>
      </c>
      <c r="D1575" s="20">
        <v>44857</v>
      </c>
      <c r="E1575" s="21">
        <v>186</v>
      </c>
      <c r="F1575" s="14">
        <v>202210</v>
      </c>
      <c r="G1575" s="36" t="s">
        <v>956</v>
      </c>
      <c r="H1575" s="14">
        <v>186</v>
      </c>
      <c r="I1575" s="14">
        <v>186</v>
      </c>
      <c r="J1575" s="14">
        <v>186</v>
      </c>
      <c r="K1575" s="37">
        <v>100</v>
      </c>
      <c r="L1575" s="59" t="s">
        <v>2551</v>
      </c>
      <c r="M1575" s="59" t="s">
        <v>2552</v>
      </c>
    </row>
    <row r="1576" spans="1:13" x14ac:dyDescent="0.2">
      <c r="A1576" s="17">
        <v>44853</v>
      </c>
      <c r="B1576" s="43">
        <v>143398989</v>
      </c>
      <c r="C1576" s="13">
        <v>5540246196002</v>
      </c>
      <c r="D1576" s="17">
        <v>44880</v>
      </c>
      <c r="E1576" s="18">
        <v>845</v>
      </c>
      <c r="F1576" s="14">
        <v>202211</v>
      </c>
      <c r="G1576" s="36" t="s">
        <v>955</v>
      </c>
      <c r="H1576" s="14">
        <v>845</v>
      </c>
      <c r="I1576" s="14">
        <v>845</v>
      </c>
      <c r="J1576" s="14">
        <v>845</v>
      </c>
      <c r="K1576" s="37">
        <v>100</v>
      </c>
      <c r="L1576" s="59" t="s">
        <v>2551</v>
      </c>
      <c r="M1576" s="59" t="s">
        <v>2552</v>
      </c>
    </row>
    <row r="1577" spans="1:13" x14ac:dyDescent="0.2">
      <c r="A1577" s="20">
        <v>44853</v>
      </c>
      <c r="B1577" s="43">
        <v>143399001</v>
      </c>
      <c r="C1577" s="13">
        <v>5540246194632</v>
      </c>
      <c r="D1577" s="20">
        <v>44864</v>
      </c>
      <c r="E1577" s="21">
        <v>669</v>
      </c>
      <c r="F1577" s="14">
        <v>202210</v>
      </c>
      <c r="G1577" s="36" t="s">
        <v>953</v>
      </c>
      <c r="H1577" s="14">
        <v>669</v>
      </c>
      <c r="I1577" s="14">
        <v>1087</v>
      </c>
      <c r="J1577" s="14">
        <v>1087</v>
      </c>
      <c r="K1577" s="37">
        <v>100</v>
      </c>
      <c r="L1577" s="59" t="s">
        <v>2551</v>
      </c>
      <c r="M1577" s="63" t="s">
        <v>2554</v>
      </c>
    </row>
    <row r="1578" spans="1:13" x14ac:dyDescent="0.2">
      <c r="A1578" s="17">
        <v>44853</v>
      </c>
      <c r="B1578" s="43">
        <v>143399001</v>
      </c>
      <c r="C1578" s="13">
        <v>5540246195250</v>
      </c>
      <c r="D1578" s="17">
        <v>44864</v>
      </c>
      <c r="E1578" s="18">
        <v>418</v>
      </c>
      <c r="F1578" s="14">
        <v>202210</v>
      </c>
      <c r="G1578" s="36" t="s">
        <v>954</v>
      </c>
      <c r="H1578" s="14">
        <v>418</v>
      </c>
      <c r="I1578" s="14">
        <v>1087</v>
      </c>
      <c r="J1578" s="14">
        <v>1087</v>
      </c>
      <c r="K1578" s="37">
        <v>100</v>
      </c>
      <c r="L1578" s="59" t="s">
        <v>2551</v>
      </c>
      <c r="M1578" s="59" t="s">
        <v>2552</v>
      </c>
    </row>
    <row r="1579" spans="1:13" x14ac:dyDescent="0.2">
      <c r="A1579" s="20">
        <v>44853</v>
      </c>
      <c r="B1579" s="43">
        <v>143399002</v>
      </c>
      <c r="C1579" s="13">
        <v>5540246194632</v>
      </c>
      <c r="D1579" s="20">
        <v>44866</v>
      </c>
      <c r="E1579" s="21">
        <v>2757</v>
      </c>
      <c r="F1579" s="14">
        <v>202211</v>
      </c>
      <c r="G1579" s="36" t="s">
        <v>952</v>
      </c>
      <c r="H1579" s="14">
        <v>1942</v>
      </c>
      <c r="I1579" s="14">
        <v>2757</v>
      </c>
      <c r="J1579" s="14">
        <v>1942</v>
      </c>
      <c r="K1579" s="37">
        <v>70.438882843670655</v>
      </c>
      <c r="L1579" s="59" t="s">
        <v>2551</v>
      </c>
      <c r="M1579" s="59" t="s">
        <v>2552</v>
      </c>
    </row>
    <row r="1580" spans="1:13" x14ac:dyDescent="0.2">
      <c r="A1580" s="20">
        <v>44853</v>
      </c>
      <c r="B1580" s="43">
        <v>143399003</v>
      </c>
      <c r="C1580" s="13">
        <v>5540246194632</v>
      </c>
      <c r="D1580" s="20">
        <v>44868</v>
      </c>
      <c r="E1580" s="21">
        <v>585</v>
      </c>
      <c r="F1580" s="14">
        <v>202211</v>
      </c>
      <c r="G1580" s="36" t="s">
        <v>950</v>
      </c>
      <c r="H1580" s="14">
        <v>585</v>
      </c>
      <c r="I1580" s="14">
        <v>1003</v>
      </c>
      <c r="J1580" s="14">
        <v>827</v>
      </c>
      <c r="K1580" s="37">
        <v>82.452642073778662</v>
      </c>
      <c r="L1580" s="59" t="s">
        <v>2551</v>
      </c>
      <c r="M1580" s="63" t="s">
        <v>2554</v>
      </c>
    </row>
    <row r="1581" spans="1:13" x14ac:dyDescent="0.2">
      <c r="A1581" s="17">
        <v>44853</v>
      </c>
      <c r="B1581" s="43">
        <v>143399003</v>
      </c>
      <c r="C1581" s="13">
        <v>5540246195250</v>
      </c>
      <c r="D1581" s="17">
        <v>44868</v>
      </c>
      <c r="E1581" s="18">
        <v>418</v>
      </c>
      <c r="F1581" s="14">
        <v>202211</v>
      </c>
      <c r="G1581" s="36" t="s">
        <v>951</v>
      </c>
      <c r="H1581" s="14">
        <v>242</v>
      </c>
      <c r="I1581" s="14">
        <v>1003</v>
      </c>
      <c r="J1581" s="14">
        <v>827</v>
      </c>
      <c r="K1581" s="37">
        <v>82.452642073778662</v>
      </c>
      <c r="L1581" s="59" t="s">
        <v>2551</v>
      </c>
      <c r="M1581" s="59" t="s">
        <v>2552</v>
      </c>
    </row>
    <row r="1582" spans="1:13" x14ac:dyDescent="0.2">
      <c r="A1582" s="20">
        <v>44854</v>
      </c>
      <c r="B1582" s="43">
        <v>143399013</v>
      </c>
      <c r="C1582" s="13">
        <v>5540246172669</v>
      </c>
      <c r="D1582" s="20">
        <v>44858</v>
      </c>
      <c r="E1582" s="21">
        <v>140</v>
      </c>
      <c r="F1582" s="14">
        <v>202210</v>
      </c>
      <c r="G1582" s="36" t="s">
        <v>946</v>
      </c>
      <c r="H1582" s="14">
        <v>140</v>
      </c>
      <c r="I1582" s="14">
        <v>9188</v>
      </c>
      <c r="J1582" s="14">
        <v>9188</v>
      </c>
      <c r="K1582" s="37">
        <v>100</v>
      </c>
      <c r="L1582" s="59" t="s">
        <v>2551</v>
      </c>
      <c r="M1582" s="63" t="s">
        <v>2554</v>
      </c>
    </row>
    <row r="1583" spans="1:13" x14ac:dyDescent="0.2">
      <c r="A1583" s="20">
        <v>44854</v>
      </c>
      <c r="B1583" s="43">
        <v>143399013</v>
      </c>
      <c r="C1583" s="13">
        <v>5540246174174</v>
      </c>
      <c r="D1583" s="20">
        <v>44858</v>
      </c>
      <c r="E1583" s="21">
        <v>464</v>
      </c>
      <c r="F1583" s="14">
        <v>202210</v>
      </c>
      <c r="G1583" s="36" t="s">
        <v>947</v>
      </c>
      <c r="H1583" s="14">
        <v>464</v>
      </c>
      <c r="I1583" s="14">
        <v>9188</v>
      </c>
      <c r="J1583" s="14">
        <v>9188</v>
      </c>
      <c r="K1583" s="37">
        <v>100</v>
      </c>
      <c r="L1583" s="59" t="s">
        <v>2551</v>
      </c>
      <c r="M1583" s="63" t="s">
        <v>2554</v>
      </c>
    </row>
    <row r="1584" spans="1:13" x14ac:dyDescent="0.2">
      <c r="A1584" s="17">
        <v>44854</v>
      </c>
      <c r="B1584" s="43">
        <v>143399013</v>
      </c>
      <c r="C1584" s="13">
        <v>5540246176699</v>
      </c>
      <c r="D1584" s="17">
        <v>44858</v>
      </c>
      <c r="E1584" s="18">
        <v>8352</v>
      </c>
      <c r="F1584" s="14">
        <v>202210</v>
      </c>
      <c r="G1584" s="36" t="s">
        <v>948</v>
      </c>
      <c r="H1584" s="14">
        <v>8352</v>
      </c>
      <c r="I1584" s="14">
        <v>9188</v>
      </c>
      <c r="J1584" s="14">
        <v>9188</v>
      </c>
      <c r="K1584" s="37">
        <v>100</v>
      </c>
      <c r="L1584" s="59" t="s">
        <v>2551</v>
      </c>
      <c r="M1584" s="63" t="s">
        <v>2554</v>
      </c>
    </row>
    <row r="1585" spans="1:13" x14ac:dyDescent="0.2">
      <c r="A1585" s="17">
        <v>44854</v>
      </c>
      <c r="B1585" s="43">
        <v>143399013</v>
      </c>
      <c r="C1585" s="13">
        <v>5540246188175</v>
      </c>
      <c r="D1585" s="17">
        <v>44858</v>
      </c>
      <c r="E1585" s="18">
        <v>232</v>
      </c>
      <c r="F1585" s="14">
        <v>202210</v>
      </c>
      <c r="G1585" s="36" t="s">
        <v>949</v>
      </c>
      <c r="H1585" s="14">
        <v>232</v>
      </c>
      <c r="I1585" s="14">
        <v>9188</v>
      </c>
      <c r="J1585" s="14">
        <v>9188</v>
      </c>
      <c r="K1585" s="37">
        <v>100</v>
      </c>
      <c r="L1585" s="59" t="s">
        <v>2551</v>
      </c>
      <c r="M1585" s="59" t="s">
        <v>2552</v>
      </c>
    </row>
    <row r="1586" spans="1:13" x14ac:dyDescent="0.2">
      <c r="A1586" s="17">
        <v>44854</v>
      </c>
      <c r="B1586" s="43">
        <v>143399014</v>
      </c>
      <c r="C1586" s="13">
        <v>5540246176295</v>
      </c>
      <c r="D1586" s="17">
        <v>44858</v>
      </c>
      <c r="E1586" s="18">
        <v>7424</v>
      </c>
      <c r="F1586" s="14">
        <v>202210</v>
      </c>
      <c r="G1586" s="36" t="s">
        <v>943</v>
      </c>
      <c r="H1586" s="14">
        <v>7424</v>
      </c>
      <c r="I1586" s="14">
        <v>10023</v>
      </c>
      <c r="J1586" s="14">
        <v>10023</v>
      </c>
      <c r="K1586" s="37">
        <v>100</v>
      </c>
      <c r="L1586" s="59" t="s">
        <v>2551</v>
      </c>
      <c r="M1586" s="63" t="s">
        <v>2554</v>
      </c>
    </row>
    <row r="1587" spans="1:13" x14ac:dyDescent="0.2">
      <c r="A1587" s="17">
        <v>44854</v>
      </c>
      <c r="B1587" s="43">
        <v>143399014</v>
      </c>
      <c r="C1587" s="13">
        <v>5540246187987</v>
      </c>
      <c r="D1587" s="17">
        <v>44858</v>
      </c>
      <c r="E1587" s="18">
        <v>1114</v>
      </c>
      <c r="F1587" s="14">
        <v>202210</v>
      </c>
      <c r="G1587" s="36" t="s">
        <v>944</v>
      </c>
      <c r="H1587" s="14">
        <v>1114</v>
      </c>
      <c r="I1587" s="14">
        <v>10023</v>
      </c>
      <c r="J1587" s="14">
        <v>10023</v>
      </c>
      <c r="K1587" s="37">
        <v>100</v>
      </c>
      <c r="L1587" s="59" t="s">
        <v>2551</v>
      </c>
      <c r="M1587" s="63" t="s">
        <v>2554</v>
      </c>
    </row>
    <row r="1588" spans="1:13" x14ac:dyDescent="0.2">
      <c r="A1588" s="20">
        <v>44854</v>
      </c>
      <c r="B1588" s="43">
        <v>143399014</v>
      </c>
      <c r="C1588" s="13">
        <v>5540246188200</v>
      </c>
      <c r="D1588" s="20">
        <v>44858</v>
      </c>
      <c r="E1588" s="21">
        <v>1485</v>
      </c>
      <c r="F1588" s="14">
        <v>202210</v>
      </c>
      <c r="G1588" s="36" t="s">
        <v>945</v>
      </c>
      <c r="H1588" s="14">
        <v>1485</v>
      </c>
      <c r="I1588" s="14">
        <v>10023</v>
      </c>
      <c r="J1588" s="14">
        <v>10023</v>
      </c>
      <c r="K1588" s="37">
        <v>100</v>
      </c>
      <c r="L1588" s="59" t="s">
        <v>2551</v>
      </c>
      <c r="M1588" s="59" t="s">
        <v>2552</v>
      </c>
    </row>
    <row r="1589" spans="1:13" x14ac:dyDescent="0.2">
      <c r="A1589" s="20">
        <v>44854</v>
      </c>
      <c r="B1589" s="43">
        <v>143399018</v>
      </c>
      <c r="C1589" s="13">
        <v>5540246185429</v>
      </c>
      <c r="D1589" s="20">
        <v>44859</v>
      </c>
      <c r="E1589" s="21">
        <v>140</v>
      </c>
      <c r="F1589" s="14">
        <v>202210</v>
      </c>
      <c r="G1589" s="36" t="s">
        <v>941</v>
      </c>
      <c r="H1589" s="14">
        <v>140</v>
      </c>
      <c r="I1589" s="14">
        <v>280</v>
      </c>
      <c r="J1589" s="14">
        <v>280</v>
      </c>
      <c r="K1589" s="37">
        <v>100</v>
      </c>
      <c r="L1589" s="59" t="s">
        <v>2551</v>
      </c>
      <c r="M1589" s="63" t="s">
        <v>2554</v>
      </c>
    </row>
    <row r="1590" spans="1:13" x14ac:dyDescent="0.2">
      <c r="A1590" s="17">
        <v>44854</v>
      </c>
      <c r="B1590" s="43">
        <v>143399018</v>
      </c>
      <c r="C1590" s="13">
        <v>5540246185562</v>
      </c>
      <c r="D1590" s="17">
        <v>44859</v>
      </c>
      <c r="E1590" s="18">
        <v>140</v>
      </c>
      <c r="F1590" s="14">
        <v>202210</v>
      </c>
      <c r="G1590" s="36" t="s">
        <v>942</v>
      </c>
      <c r="H1590" s="14">
        <v>140</v>
      </c>
      <c r="I1590" s="14">
        <v>280</v>
      </c>
      <c r="J1590" s="14">
        <v>280</v>
      </c>
      <c r="K1590" s="37">
        <v>100</v>
      </c>
      <c r="L1590" s="59" t="s">
        <v>2551</v>
      </c>
      <c r="M1590" s="59" t="s">
        <v>2552</v>
      </c>
    </row>
    <row r="1591" spans="1:13" x14ac:dyDescent="0.2">
      <c r="A1591" s="17">
        <v>44854</v>
      </c>
      <c r="B1591" s="43">
        <v>143399033</v>
      </c>
      <c r="C1591" s="13">
        <v>5540246195999</v>
      </c>
      <c r="D1591" s="17">
        <v>44886</v>
      </c>
      <c r="E1591" s="18">
        <v>7517</v>
      </c>
      <c r="F1591" s="14">
        <v>202211</v>
      </c>
      <c r="G1591" s="36" t="s">
        <v>940</v>
      </c>
      <c r="H1591" s="14">
        <v>7517</v>
      </c>
      <c r="I1591" s="14">
        <v>7517</v>
      </c>
      <c r="J1591" s="14">
        <v>7517</v>
      </c>
      <c r="K1591" s="37">
        <v>100</v>
      </c>
      <c r="L1591" s="59" t="s">
        <v>2551</v>
      </c>
      <c r="M1591" s="59" t="s">
        <v>2552</v>
      </c>
    </row>
    <row r="1592" spans="1:13" x14ac:dyDescent="0.2">
      <c r="A1592" s="20">
        <v>44854</v>
      </c>
      <c r="B1592" s="43">
        <v>143399042</v>
      </c>
      <c r="C1592" s="13">
        <v>5540246181061</v>
      </c>
      <c r="D1592" s="20">
        <v>44858</v>
      </c>
      <c r="E1592" s="21">
        <v>3308</v>
      </c>
      <c r="F1592" s="14">
        <v>202210</v>
      </c>
      <c r="G1592" s="36" t="s">
        <v>937</v>
      </c>
      <c r="H1592" s="14">
        <v>3308</v>
      </c>
      <c r="I1592" s="14">
        <v>10217</v>
      </c>
      <c r="J1592" s="14">
        <v>10217</v>
      </c>
      <c r="K1592" s="37">
        <v>100</v>
      </c>
      <c r="L1592" s="59" t="s">
        <v>2551</v>
      </c>
      <c r="M1592" s="63" t="s">
        <v>2554</v>
      </c>
    </row>
    <row r="1593" spans="1:13" x14ac:dyDescent="0.2">
      <c r="A1593" s="17">
        <v>44854</v>
      </c>
      <c r="B1593" s="43">
        <v>143399042</v>
      </c>
      <c r="C1593" s="13">
        <v>5540246183547</v>
      </c>
      <c r="D1593" s="17">
        <v>44858</v>
      </c>
      <c r="E1593" s="18">
        <v>5789</v>
      </c>
      <c r="F1593" s="14">
        <v>202210</v>
      </c>
      <c r="G1593" s="36" t="s">
        <v>938</v>
      </c>
      <c r="H1593" s="14">
        <v>5789</v>
      </c>
      <c r="I1593" s="14">
        <v>10217</v>
      </c>
      <c r="J1593" s="14">
        <v>10217</v>
      </c>
      <c r="K1593" s="37">
        <v>100</v>
      </c>
      <c r="L1593" s="59" t="s">
        <v>2551</v>
      </c>
      <c r="M1593" s="63" t="s">
        <v>2554</v>
      </c>
    </row>
    <row r="1594" spans="1:13" x14ac:dyDescent="0.2">
      <c r="A1594" s="20">
        <v>44854</v>
      </c>
      <c r="B1594" s="43">
        <v>143399042</v>
      </c>
      <c r="C1594" s="13">
        <v>5540246185278</v>
      </c>
      <c r="D1594" s="20">
        <v>44858</v>
      </c>
      <c r="E1594" s="21">
        <v>1120</v>
      </c>
      <c r="F1594" s="14">
        <v>202210</v>
      </c>
      <c r="G1594" s="36" t="s">
        <v>939</v>
      </c>
      <c r="H1594" s="14">
        <v>1120</v>
      </c>
      <c r="I1594" s="14">
        <v>10217</v>
      </c>
      <c r="J1594" s="14">
        <v>10217</v>
      </c>
      <c r="K1594" s="37">
        <v>100</v>
      </c>
      <c r="L1594" s="59" t="s">
        <v>2551</v>
      </c>
      <c r="M1594" s="59" t="s">
        <v>2552</v>
      </c>
    </row>
    <row r="1595" spans="1:13" x14ac:dyDescent="0.2">
      <c r="A1595" s="17">
        <v>44854</v>
      </c>
      <c r="B1595" s="43">
        <v>143399043</v>
      </c>
      <c r="C1595" s="13">
        <v>5540246171759</v>
      </c>
      <c r="D1595" s="17">
        <v>44865</v>
      </c>
      <c r="E1595" s="18">
        <v>3341</v>
      </c>
      <c r="F1595" s="14">
        <v>202210</v>
      </c>
      <c r="G1595" s="36" t="s">
        <v>934</v>
      </c>
      <c r="H1595" s="14">
        <v>3341</v>
      </c>
      <c r="I1595" s="14">
        <v>38141</v>
      </c>
      <c r="J1595" s="14">
        <v>38141</v>
      </c>
      <c r="K1595" s="37">
        <v>100</v>
      </c>
      <c r="L1595" s="59" t="s">
        <v>2551</v>
      </c>
      <c r="M1595" s="63" t="s">
        <v>2554</v>
      </c>
    </row>
    <row r="1596" spans="1:13" x14ac:dyDescent="0.2">
      <c r="A1596" s="20">
        <v>44854</v>
      </c>
      <c r="B1596" s="43">
        <v>143399043</v>
      </c>
      <c r="C1596" s="13">
        <v>5540246177133</v>
      </c>
      <c r="D1596" s="20">
        <v>44865</v>
      </c>
      <c r="E1596" s="21">
        <v>5568</v>
      </c>
      <c r="F1596" s="14">
        <v>202210</v>
      </c>
      <c r="G1596" s="36" t="s">
        <v>935</v>
      </c>
      <c r="H1596" s="14">
        <v>5568</v>
      </c>
      <c r="I1596" s="14">
        <v>38141</v>
      </c>
      <c r="J1596" s="14">
        <v>38141</v>
      </c>
      <c r="K1596" s="37">
        <v>100</v>
      </c>
      <c r="L1596" s="59" t="s">
        <v>2551</v>
      </c>
      <c r="M1596" s="63" t="s">
        <v>2554</v>
      </c>
    </row>
    <row r="1597" spans="1:13" x14ac:dyDescent="0.2">
      <c r="A1597" s="17">
        <v>44854</v>
      </c>
      <c r="B1597" s="43">
        <v>143399043</v>
      </c>
      <c r="C1597" s="13">
        <v>5540246192148</v>
      </c>
      <c r="D1597" s="17">
        <v>44865</v>
      </c>
      <c r="E1597" s="18">
        <v>29232</v>
      </c>
      <c r="F1597" s="14">
        <v>202210</v>
      </c>
      <c r="G1597" s="36" t="s">
        <v>936</v>
      </c>
      <c r="H1597" s="14">
        <v>29232</v>
      </c>
      <c r="I1597" s="14">
        <v>38141</v>
      </c>
      <c r="J1597" s="14">
        <v>38141</v>
      </c>
      <c r="K1597" s="37">
        <v>100</v>
      </c>
      <c r="L1597" s="59" t="s">
        <v>2551</v>
      </c>
      <c r="M1597" s="59" t="s">
        <v>2552</v>
      </c>
    </row>
    <row r="1598" spans="1:13" x14ac:dyDescent="0.2">
      <c r="A1598" s="20">
        <v>44854</v>
      </c>
      <c r="B1598" s="43">
        <v>143399044</v>
      </c>
      <c r="C1598" s="13">
        <v>5540246173906</v>
      </c>
      <c r="D1598" s="20">
        <v>44866</v>
      </c>
      <c r="E1598" s="21">
        <v>5717</v>
      </c>
      <c r="F1598" s="14">
        <v>202211</v>
      </c>
      <c r="G1598" s="36" t="s">
        <v>932</v>
      </c>
      <c r="H1598" s="14">
        <v>5717</v>
      </c>
      <c r="I1598" s="14">
        <v>16408</v>
      </c>
      <c r="J1598" s="14">
        <v>16408</v>
      </c>
      <c r="K1598" s="37">
        <v>100</v>
      </c>
      <c r="L1598" s="59" t="s">
        <v>2551</v>
      </c>
      <c r="M1598" s="63" t="s">
        <v>2554</v>
      </c>
    </row>
    <row r="1599" spans="1:13" x14ac:dyDescent="0.2">
      <c r="A1599" s="17">
        <v>44854</v>
      </c>
      <c r="B1599" s="43">
        <v>143399044</v>
      </c>
      <c r="C1599" s="13">
        <v>5540246181016</v>
      </c>
      <c r="D1599" s="17">
        <v>44866</v>
      </c>
      <c r="E1599" s="18">
        <v>10691</v>
      </c>
      <c r="F1599" s="14">
        <v>202211</v>
      </c>
      <c r="G1599" s="36" t="s">
        <v>933</v>
      </c>
      <c r="H1599" s="14">
        <v>10691</v>
      </c>
      <c r="I1599" s="14">
        <v>16408</v>
      </c>
      <c r="J1599" s="14">
        <v>16408</v>
      </c>
      <c r="K1599" s="37">
        <v>100</v>
      </c>
      <c r="L1599" s="59" t="s">
        <v>2551</v>
      </c>
      <c r="M1599" s="59" t="s">
        <v>2552</v>
      </c>
    </row>
    <row r="1600" spans="1:13" x14ac:dyDescent="0.2">
      <c r="A1600" s="20">
        <v>44854</v>
      </c>
      <c r="B1600" s="43">
        <v>143399048</v>
      </c>
      <c r="C1600" s="13">
        <v>5540246191594</v>
      </c>
      <c r="D1600" s="20">
        <v>44859</v>
      </c>
      <c r="E1600" s="21">
        <v>1504</v>
      </c>
      <c r="F1600" s="14">
        <v>202210</v>
      </c>
      <c r="G1600" s="36" t="s">
        <v>931</v>
      </c>
      <c r="H1600" s="14">
        <v>1504</v>
      </c>
      <c r="I1600" s="14">
        <v>1504</v>
      </c>
      <c r="J1600" s="14">
        <v>1504</v>
      </c>
      <c r="K1600" s="37">
        <v>100</v>
      </c>
      <c r="L1600" s="59" t="s">
        <v>2551</v>
      </c>
      <c r="M1600" s="59" t="s">
        <v>2552</v>
      </c>
    </row>
    <row r="1601" spans="1:13" x14ac:dyDescent="0.2">
      <c r="A1601" s="17">
        <v>44854</v>
      </c>
      <c r="B1601" s="43">
        <v>143399049</v>
      </c>
      <c r="C1601" s="13">
        <v>5540246175047</v>
      </c>
      <c r="D1601" s="17">
        <v>44861</v>
      </c>
      <c r="E1601" s="18">
        <v>279</v>
      </c>
      <c r="F1601" s="14">
        <v>202210</v>
      </c>
      <c r="G1601" s="36" t="s">
        <v>930</v>
      </c>
      <c r="H1601" s="14">
        <v>279</v>
      </c>
      <c r="I1601" s="14">
        <v>279</v>
      </c>
      <c r="J1601" s="14">
        <v>279</v>
      </c>
      <c r="K1601" s="37">
        <v>100</v>
      </c>
      <c r="L1601" s="59" t="s">
        <v>2551</v>
      </c>
      <c r="M1601" s="59" t="s">
        <v>2552</v>
      </c>
    </row>
    <row r="1602" spans="1:13" x14ac:dyDescent="0.2">
      <c r="A1602" s="17">
        <v>44857</v>
      </c>
      <c r="B1602" s="43">
        <v>143409059</v>
      </c>
      <c r="C1602" s="13">
        <v>5540246174174</v>
      </c>
      <c r="D1602" s="17">
        <v>44859</v>
      </c>
      <c r="E1602" s="18">
        <v>464</v>
      </c>
      <c r="F1602" s="14">
        <v>202210</v>
      </c>
      <c r="G1602" s="36" t="s">
        <v>928</v>
      </c>
      <c r="H1602" s="14">
        <v>464</v>
      </c>
      <c r="I1602" s="14">
        <v>4640</v>
      </c>
      <c r="J1602" s="14">
        <v>4640</v>
      </c>
      <c r="K1602" s="37">
        <v>100</v>
      </c>
      <c r="L1602" s="59" t="s">
        <v>2551</v>
      </c>
      <c r="M1602" s="63" t="s">
        <v>2554</v>
      </c>
    </row>
    <row r="1603" spans="1:13" x14ac:dyDescent="0.2">
      <c r="A1603" s="17">
        <v>44857</v>
      </c>
      <c r="B1603" s="43">
        <v>143409059</v>
      </c>
      <c r="C1603" s="13">
        <v>5540246176699</v>
      </c>
      <c r="D1603" s="17">
        <v>44859</v>
      </c>
      <c r="E1603" s="18">
        <v>4176</v>
      </c>
      <c r="F1603" s="14">
        <v>202210</v>
      </c>
      <c r="G1603" s="36" t="s">
        <v>929</v>
      </c>
      <c r="H1603" s="14">
        <v>4176</v>
      </c>
      <c r="I1603" s="14">
        <v>4640</v>
      </c>
      <c r="J1603" s="14">
        <v>4640</v>
      </c>
      <c r="K1603" s="37">
        <v>100</v>
      </c>
      <c r="L1603" s="59" t="s">
        <v>2551</v>
      </c>
      <c r="M1603" s="59" t="s">
        <v>2552</v>
      </c>
    </row>
    <row r="1604" spans="1:13" x14ac:dyDescent="0.2">
      <c r="A1604" s="20">
        <v>44857</v>
      </c>
      <c r="B1604" s="43">
        <v>143409061</v>
      </c>
      <c r="C1604" s="13">
        <v>5540246188200</v>
      </c>
      <c r="D1604" s="20">
        <v>44859</v>
      </c>
      <c r="E1604" s="21">
        <v>1485</v>
      </c>
      <c r="F1604" s="14">
        <v>202210</v>
      </c>
      <c r="G1604" s="36" t="s">
        <v>927</v>
      </c>
      <c r="H1604" s="14">
        <v>1485</v>
      </c>
      <c r="I1604" s="14">
        <v>1485</v>
      </c>
      <c r="J1604" s="14">
        <v>1485</v>
      </c>
      <c r="K1604" s="37">
        <v>100</v>
      </c>
      <c r="L1604" s="59" t="s">
        <v>2551</v>
      </c>
      <c r="M1604" s="59" t="s">
        <v>2552</v>
      </c>
    </row>
    <row r="1605" spans="1:13" x14ac:dyDescent="0.2">
      <c r="A1605" s="17">
        <v>44857</v>
      </c>
      <c r="B1605" s="43">
        <v>143409062</v>
      </c>
      <c r="C1605" s="13">
        <v>5540246195653</v>
      </c>
      <c r="D1605" s="17">
        <v>44872</v>
      </c>
      <c r="E1605" s="18">
        <v>446</v>
      </c>
      <c r="F1605" s="14">
        <v>202211</v>
      </c>
      <c r="G1605" s="36" t="s">
        <v>926</v>
      </c>
      <c r="H1605" s="14">
        <v>446</v>
      </c>
      <c r="I1605" s="14">
        <v>446</v>
      </c>
      <c r="J1605" s="14">
        <v>446</v>
      </c>
      <c r="K1605" s="37">
        <v>100</v>
      </c>
      <c r="L1605" s="59" t="s">
        <v>2551</v>
      </c>
      <c r="M1605" s="59" t="s">
        <v>2552</v>
      </c>
    </row>
    <row r="1606" spans="1:13" x14ac:dyDescent="0.2">
      <c r="A1606" s="20">
        <v>44857</v>
      </c>
      <c r="B1606" s="43">
        <v>143409072</v>
      </c>
      <c r="C1606" s="13">
        <v>5540246173492</v>
      </c>
      <c r="D1606" s="20">
        <v>44861</v>
      </c>
      <c r="E1606" s="21">
        <v>9188</v>
      </c>
      <c r="F1606" s="14">
        <v>202210</v>
      </c>
      <c r="G1606" s="36" t="s">
        <v>925</v>
      </c>
      <c r="H1606" s="14">
        <v>9188</v>
      </c>
      <c r="I1606" s="14">
        <v>9188</v>
      </c>
      <c r="J1606" s="14">
        <v>9188</v>
      </c>
      <c r="K1606" s="37">
        <v>100</v>
      </c>
      <c r="L1606" s="59" t="s">
        <v>2551</v>
      </c>
      <c r="M1606" s="59" t="s">
        <v>2552</v>
      </c>
    </row>
    <row r="1607" spans="1:13" x14ac:dyDescent="0.2">
      <c r="A1607" s="17">
        <v>44857</v>
      </c>
      <c r="B1607" s="43">
        <v>143409082</v>
      </c>
      <c r="C1607" s="13">
        <v>5540246177133</v>
      </c>
      <c r="D1607" s="17">
        <v>44867</v>
      </c>
      <c r="E1607" s="18">
        <v>7239</v>
      </c>
      <c r="F1607" s="14">
        <v>202211</v>
      </c>
      <c r="G1607" s="36" t="s">
        <v>922</v>
      </c>
      <c r="H1607" s="14">
        <v>7239</v>
      </c>
      <c r="I1607" s="14">
        <v>30068</v>
      </c>
      <c r="J1607" s="14">
        <v>30068</v>
      </c>
      <c r="K1607" s="37">
        <v>100</v>
      </c>
      <c r="L1607" s="59" t="s">
        <v>2551</v>
      </c>
      <c r="M1607" s="63" t="s">
        <v>2554</v>
      </c>
    </row>
    <row r="1608" spans="1:13" x14ac:dyDescent="0.2">
      <c r="A1608" s="20">
        <v>44857</v>
      </c>
      <c r="B1608" s="43">
        <v>143409082</v>
      </c>
      <c r="C1608" s="13">
        <v>5540246192148</v>
      </c>
      <c r="D1608" s="20">
        <v>44867</v>
      </c>
      <c r="E1608" s="21">
        <v>11136</v>
      </c>
      <c r="F1608" s="14">
        <v>202211</v>
      </c>
      <c r="G1608" s="36" t="s">
        <v>923</v>
      </c>
      <c r="H1608" s="14">
        <v>11136</v>
      </c>
      <c r="I1608" s="14">
        <v>30068</v>
      </c>
      <c r="J1608" s="14">
        <v>30068</v>
      </c>
      <c r="K1608" s="37">
        <v>100</v>
      </c>
      <c r="L1608" s="59" t="s">
        <v>2551</v>
      </c>
      <c r="M1608" s="63" t="s">
        <v>2554</v>
      </c>
    </row>
    <row r="1609" spans="1:13" x14ac:dyDescent="0.2">
      <c r="A1609" s="17">
        <v>44857</v>
      </c>
      <c r="B1609" s="43">
        <v>143409082</v>
      </c>
      <c r="C1609" s="13">
        <v>5540246192518</v>
      </c>
      <c r="D1609" s="17">
        <v>44867</v>
      </c>
      <c r="E1609" s="18">
        <v>11693</v>
      </c>
      <c r="F1609" s="14">
        <v>202211</v>
      </c>
      <c r="G1609" s="36" t="s">
        <v>924</v>
      </c>
      <c r="H1609" s="14">
        <v>11693</v>
      </c>
      <c r="I1609" s="14">
        <v>30068</v>
      </c>
      <c r="J1609" s="14">
        <v>30068</v>
      </c>
      <c r="K1609" s="37">
        <v>100</v>
      </c>
      <c r="L1609" s="59" t="s">
        <v>2551</v>
      </c>
      <c r="M1609" s="59" t="s">
        <v>2552</v>
      </c>
    </row>
    <row r="1610" spans="1:13" x14ac:dyDescent="0.2">
      <c r="A1610" s="17">
        <v>44857</v>
      </c>
      <c r="B1610" s="43">
        <v>143409095</v>
      </c>
      <c r="C1610" s="13">
        <v>5540246196046</v>
      </c>
      <c r="D1610" s="17">
        <v>44861</v>
      </c>
      <c r="E1610" s="18">
        <v>418</v>
      </c>
      <c r="F1610" s="14">
        <v>202210</v>
      </c>
      <c r="G1610" s="36" t="s">
        <v>921</v>
      </c>
      <c r="H1610" s="14">
        <v>328</v>
      </c>
      <c r="I1610" s="14">
        <v>418</v>
      </c>
      <c r="J1610" s="14">
        <v>328</v>
      </c>
      <c r="K1610" s="37">
        <v>78.4688995215311</v>
      </c>
      <c r="L1610" s="59" t="s">
        <v>2551</v>
      </c>
      <c r="M1610" s="59" t="s">
        <v>2552</v>
      </c>
    </row>
    <row r="1611" spans="1:13" x14ac:dyDescent="0.2">
      <c r="A1611" s="17">
        <v>44858</v>
      </c>
      <c r="B1611" s="43">
        <v>143409121</v>
      </c>
      <c r="C1611" s="13">
        <v>5540246191598</v>
      </c>
      <c r="D1611" s="17">
        <v>44861</v>
      </c>
      <c r="E1611" s="18">
        <v>1601</v>
      </c>
      <c r="F1611" s="14">
        <v>202210</v>
      </c>
      <c r="G1611" s="36" t="s">
        <v>920</v>
      </c>
      <c r="H1611" s="14">
        <v>1601</v>
      </c>
      <c r="I1611" s="14">
        <v>1601</v>
      </c>
      <c r="J1611" s="14">
        <v>1601</v>
      </c>
      <c r="K1611" s="37">
        <v>100</v>
      </c>
      <c r="L1611" s="59" t="s">
        <v>2551</v>
      </c>
      <c r="M1611" s="59" t="s">
        <v>2552</v>
      </c>
    </row>
    <row r="1612" spans="1:13" x14ac:dyDescent="0.2">
      <c r="A1612" s="17">
        <v>44858</v>
      </c>
      <c r="B1612" s="43">
        <v>143409134</v>
      </c>
      <c r="C1612" s="13">
        <v>5540246183130</v>
      </c>
      <c r="D1612" s="17">
        <v>44873</v>
      </c>
      <c r="E1612" s="18">
        <v>4511</v>
      </c>
      <c r="F1612" s="14">
        <v>202211</v>
      </c>
      <c r="G1612" s="36" t="s">
        <v>917</v>
      </c>
      <c r="H1612" s="14">
        <v>4511</v>
      </c>
      <c r="I1612" s="14">
        <v>6099</v>
      </c>
      <c r="J1612" s="14">
        <v>6099</v>
      </c>
      <c r="K1612" s="37">
        <v>100</v>
      </c>
      <c r="L1612" s="59" t="s">
        <v>2551</v>
      </c>
      <c r="M1612" s="63" t="s">
        <v>2554</v>
      </c>
    </row>
    <row r="1613" spans="1:13" x14ac:dyDescent="0.2">
      <c r="A1613" s="20">
        <v>44858</v>
      </c>
      <c r="B1613" s="43">
        <v>143409134</v>
      </c>
      <c r="C1613" s="13">
        <v>5540246183538</v>
      </c>
      <c r="D1613" s="20">
        <v>44873</v>
      </c>
      <c r="E1613" s="21">
        <v>919</v>
      </c>
      <c r="F1613" s="14">
        <v>202211</v>
      </c>
      <c r="G1613" s="36" t="s">
        <v>918</v>
      </c>
      <c r="H1613" s="14">
        <v>919</v>
      </c>
      <c r="I1613" s="14">
        <v>6099</v>
      </c>
      <c r="J1613" s="14">
        <v>6099</v>
      </c>
      <c r="K1613" s="37">
        <v>100</v>
      </c>
      <c r="L1613" s="59" t="s">
        <v>2551</v>
      </c>
      <c r="M1613" s="63" t="s">
        <v>2554</v>
      </c>
    </row>
    <row r="1614" spans="1:13" x14ac:dyDescent="0.2">
      <c r="A1614" s="17">
        <v>44858</v>
      </c>
      <c r="B1614" s="43">
        <v>143409134</v>
      </c>
      <c r="C1614" s="13">
        <v>5540246192571</v>
      </c>
      <c r="D1614" s="17">
        <v>44873</v>
      </c>
      <c r="E1614" s="18">
        <v>669</v>
      </c>
      <c r="F1614" s="14">
        <v>202211</v>
      </c>
      <c r="G1614" s="36" t="s">
        <v>919</v>
      </c>
      <c r="H1614" s="14">
        <v>669</v>
      </c>
      <c r="I1614" s="14">
        <v>6099</v>
      </c>
      <c r="J1614" s="14">
        <v>6099</v>
      </c>
      <c r="K1614" s="37">
        <v>100</v>
      </c>
      <c r="L1614" s="59" t="s">
        <v>2551</v>
      </c>
      <c r="M1614" s="59" t="s">
        <v>2552</v>
      </c>
    </row>
    <row r="1615" spans="1:13" x14ac:dyDescent="0.2">
      <c r="A1615" s="20">
        <v>44858</v>
      </c>
      <c r="B1615" s="43">
        <v>143409136</v>
      </c>
      <c r="C1615" s="13">
        <v>5540246192148</v>
      </c>
      <c r="D1615" s="20">
        <v>44871</v>
      </c>
      <c r="E1615" s="21">
        <v>45936</v>
      </c>
      <c r="F1615" s="14">
        <v>202211</v>
      </c>
      <c r="G1615" s="36" t="s">
        <v>916</v>
      </c>
      <c r="H1615" s="14">
        <v>45936</v>
      </c>
      <c r="I1615" s="14">
        <v>45936</v>
      </c>
      <c r="J1615" s="14">
        <v>45936</v>
      </c>
      <c r="K1615" s="37">
        <v>100</v>
      </c>
      <c r="L1615" s="59" t="s">
        <v>2551</v>
      </c>
      <c r="M1615" s="59" t="s">
        <v>2552</v>
      </c>
    </row>
    <row r="1616" spans="1:13" x14ac:dyDescent="0.2">
      <c r="A1616" s="20">
        <v>44858</v>
      </c>
      <c r="B1616" s="43">
        <v>143409137</v>
      </c>
      <c r="C1616" s="13">
        <v>5540246171759</v>
      </c>
      <c r="D1616" s="20">
        <v>44873</v>
      </c>
      <c r="E1616" s="21">
        <v>3341</v>
      </c>
      <c r="F1616" s="14">
        <v>202211</v>
      </c>
      <c r="G1616" s="36" t="s">
        <v>913</v>
      </c>
      <c r="H1616" s="14">
        <v>3341</v>
      </c>
      <c r="I1616" s="14">
        <v>17958</v>
      </c>
      <c r="J1616" s="14">
        <v>17958</v>
      </c>
      <c r="K1616" s="37">
        <v>100</v>
      </c>
      <c r="L1616" s="59" t="s">
        <v>2551</v>
      </c>
      <c r="M1616" s="63" t="s">
        <v>2554</v>
      </c>
    </row>
    <row r="1617" spans="1:13" x14ac:dyDescent="0.2">
      <c r="A1617" s="17">
        <v>44858</v>
      </c>
      <c r="B1617" s="43">
        <v>143409137</v>
      </c>
      <c r="C1617" s="13">
        <v>5540246177133</v>
      </c>
      <c r="D1617" s="17">
        <v>44873</v>
      </c>
      <c r="E1617" s="18">
        <v>11693</v>
      </c>
      <c r="F1617" s="14">
        <v>202211</v>
      </c>
      <c r="G1617" s="36" t="s">
        <v>914</v>
      </c>
      <c r="H1617" s="14">
        <v>11693</v>
      </c>
      <c r="I1617" s="14">
        <v>17958</v>
      </c>
      <c r="J1617" s="14">
        <v>17958</v>
      </c>
      <c r="K1617" s="37">
        <v>100</v>
      </c>
      <c r="L1617" s="59" t="s">
        <v>2551</v>
      </c>
      <c r="M1617" s="63" t="s">
        <v>2554</v>
      </c>
    </row>
    <row r="1618" spans="1:13" x14ac:dyDescent="0.2">
      <c r="A1618" s="20">
        <v>44858</v>
      </c>
      <c r="B1618" s="43">
        <v>143409137</v>
      </c>
      <c r="C1618" s="13">
        <v>5540246192518</v>
      </c>
      <c r="D1618" s="20">
        <v>44873</v>
      </c>
      <c r="E1618" s="21">
        <v>2924</v>
      </c>
      <c r="F1618" s="14">
        <v>202211</v>
      </c>
      <c r="G1618" s="36" t="s">
        <v>915</v>
      </c>
      <c r="H1618" s="14">
        <v>2924</v>
      </c>
      <c r="I1618" s="14">
        <v>17958</v>
      </c>
      <c r="J1618" s="14">
        <v>17958</v>
      </c>
      <c r="K1618" s="37">
        <v>100</v>
      </c>
      <c r="L1618" s="59" t="s">
        <v>2551</v>
      </c>
      <c r="M1618" s="59" t="s">
        <v>2552</v>
      </c>
    </row>
    <row r="1619" spans="1:13" x14ac:dyDescent="0.2">
      <c r="A1619" s="20">
        <v>44858</v>
      </c>
      <c r="B1619" s="43">
        <v>143409140</v>
      </c>
      <c r="C1619" s="13">
        <v>5540246183558</v>
      </c>
      <c r="D1619" s="20">
        <v>44872</v>
      </c>
      <c r="E1619" s="21">
        <v>5197</v>
      </c>
      <c r="F1619" s="14">
        <v>202211</v>
      </c>
      <c r="G1619" s="36" t="s">
        <v>908</v>
      </c>
      <c r="H1619" s="14">
        <v>5197</v>
      </c>
      <c r="I1619" s="14">
        <v>9728</v>
      </c>
      <c r="J1619" s="14">
        <v>9728</v>
      </c>
      <c r="K1619" s="37">
        <v>100</v>
      </c>
      <c r="L1619" s="59" t="s">
        <v>2551</v>
      </c>
      <c r="M1619" s="63" t="s">
        <v>2554</v>
      </c>
    </row>
    <row r="1620" spans="1:13" x14ac:dyDescent="0.2">
      <c r="A1620" s="17">
        <v>44858</v>
      </c>
      <c r="B1620" s="43">
        <v>143409140</v>
      </c>
      <c r="C1620" s="13">
        <v>5540246183560</v>
      </c>
      <c r="D1620" s="17">
        <v>44872</v>
      </c>
      <c r="E1620" s="18">
        <v>446</v>
      </c>
      <c r="F1620" s="14">
        <v>202211</v>
      </c>
      <c r="G1620" s="36" t="s">
        <v>909</v>
      </c>
      <c r="H1620" s="14">
        <v>446</v>
      </c>
      <c r="I1620" s="14">
        <v>9728</v>
      </c>
      <c r="J1620" s="14">
        <v>9728</v>
      </c>
      <c r="K1620" s="37">
        <v>100</v>
      </c>
      <c r="L1620" s="59" t="s">
        <v>2551</v>
      </c>
      <c r="M1620" s="63" t="s">
        <v>2554</v>
      </c>
    </row>
    <row r="1621" spans="1:13" x14ac:dyDescent="0.2">
      <c r="A1621" s="20">
        <v>44858</v>
      </c>
      <c r="B1621" s="43">
        <v>143409140</v>
      </c>
      <c r="C1621" s="13">
        <v>5540246192209</v>
      </c>
      <c r="D1621" s="20">
        <v>44872</v>
      </c>
      <c r="E1621" s="21">
        <v>2228</v>
      </c>
      <c r="F1621" s="14">
        <v>202211</v>
      </c>
      <c r="G1621" s="36" t="s">
        <v>910</v>
      </c>
      <c r="H1621" s="14">
        <v>2228</v>
      </c>
      <c r="I1621" s="14">
        <v>9728</v>
      </c>
      <c r="J1621" s="14">
        <v>9728</v>
      </c>
      <c r="K1621" s="37">
        <v>100</v>
      </c>
      <c r="L1621" s="59" t="s">
        <v>2551</v>
      </c>
      <c r="M1621" s="63" t="s">
        <v>2554</v>
      </c>
    </row>
    <row r="1622" spans="1:13" x14ac:dyDescent="0.2">
      <c r="A1622" s="17">
        <v>44858</v>
      </c>
      <c r="B1622" s="43">
        <v>143409140</v>
      </c>
      <c r="C1622" s="13">
        <v>5540246192462</v>
      </c>
      <c r="D1622" s="17">
        <v>44872</v>
      </c>
      <c r="E1622" s="18">
        <v>1114</v>
      </c>
      <c r="F1622" s="14">
        <v>202211</v>
      </c>
      <c r="G1622" s="36" t="s">
        <v>911</v>
      </c>
      <c r="H1622" s="14">
        <v>1114</v>
      </c>
      <c r="I1622" s="14">
        <v>9728</v>
      </c>
      <c r="J1622" s="14">
        <v>9728</v>
      </c>
      <c r="K1622" s="37">
        <v>100</v>
      </c>
      <c r="L1622" s="59" t="s">
        <v>2551</v>
      </c>
      <c r="M1622" s="63" t="s">
        <v>2554</v>
      </c>
    </row>
    <row r="1623" spans="1:13" x14ac:dyDescent="0.2">
      <c r="A1623" s="20">
        <v>44858</v>
      </c>
      <c r="B1623" s="43">
        <v>143409140</v>
      </c>
      <c r="C1623" s="13">
        <v>5540246192594</v>
      </c>
      <c r="D1623" s="20">
        <v>44872</v>
      </c>
      <c r="E1623" s="21">
        <v>743</v>
      </c>
      <c r="F1623" s="14">
        <v>202211</v>
      </c>
      <c r="G1623" s="36" t="s">
        <v>912</v>
      </c>
      <c r="H1623" s="14">
        <v>743</v>
      </c>
      <c r="I1623" s="14">
        <v>9728</v>
      </c>
      <c r="J1623" s="14">
        <v>9728</v>
      </c>
      <c r="K1623" s="37">
        <v>100</v>
      </c>
      <c r="L1623" s="59" t="s">
        <v>2551</v>
      </c>
      <c r="M1623" s="59" t="s">
        <v>2552</v>
      </c>
    </row>
    <row r="1624" spans="1:13" x14ac:dyDescent="0.2">
      <c r="A1624" s="17">
        <v>44858</v>
      </c>
      <c r="B1624" s="43">
        <v>143409142</v>
      </c>
      <c r="C1624" s="13">
        <v>5540246183589</v>
      </c>
      <c r="D1624" s="17">
        <v>44874</v>
      </c>
      <c r="E1624" s="18">
        <v>1949</v>
      </c>
      <c r="F1624" s="14">
        <v>202211</v>
      </c>
      <c r="G1624" s="36" t="s">
        <v>907</v>
      </c>
      <c r="H1624" s="14">
        <v>1949</v>
      </c>
      <c r="I1624" s="14">
        <v>1949</v>
      </c>
      <c r="J1624" s="14">
        <v>1949</v>
      </c>
      <c r="K1624" s="37">
        <v>100</v>
      </c>
      <c r="L1624" s="59" t="s">
        <v>2551</v>
      </c>
      <c r="M1624" s="59" t="s">
        <v>2552</v>
      </c>
    </row>
    <row r="1625" spans="1:13" x14ac:dyDescent="0.2">
      <c r="A1625" s="17">
        <v>44858</v>
      </c>
      <c r="B1625" s="43">
        <v>143409154</v>
      </c>
      <c r="C1625" s="13">
        <v>5540246180522</v>
      </c>
      <c r="D1625" s="17">
        <v>44868</v>
      </c>
      <c r="E1625" s="18">
        <v>1114</v>
      </c>
      <c r="F1625" s="14">
        <v>202211</v>
      </c>
      <c r="G1625" s="36" t="s">
        <v>906</v>
      </c>
      <c r="H1625" s="14">
        <v>1114</v>
      </c>
      <c r="I1625" s="14">
        <v>1114</v>
      </c>
      <c r="J1625" s="14">
        <v>1114</v>
      </c>
      <c r="K1625" s="37">
        <v>100</v>
      </c>
      <c r="L1625" s="59" t="s">
        <v>2551</v>
      </c>
      <c r="M1625" s="59" t="s">
        <v>2552</v>
      </c>
    </row>
    <row r="1626" spans="1:13" x14ac:dyDescent="0.2">
      <c r="A1626" s="20">
        <v>44858</v>
      </c>
      <c r="B1626" s="43">
        <v>143409155</v>
      </c>
      <c r="C1626" s="13">
        <v>5540246182684</v>
      </c>
      <c r="D1626" s="20">
        <v>44879</v>
      </c>
      <c r="E1626" s="21">
        <v>232</v>
      </c>
      <c r="F1626" s="14">
        <v>202211</v>
      </c>
      <c r="G1626" s="36" t="s">
        <v>904</v>
      </c>
      <c r="H1626" s="14">
        <v>232</v>
      </c>
      <c r="I1626" s="14">
        <v>42327</v>
      </c>
      <c r="J1626" s="14">
        <v>42327</v>
      </c>
      <c r="K1626" s="37">
        <v>100</v>
      </c>
      <c r="L1626" s="59" t="s">
        <v>2551</v>
      </c>
      <c r="M1626" s="63" t="s">
        <v>2554</v>
      </c>
    </row>
    <row r="1627" spans="1:13" x14ac:dyDescent="0.2">
      <c r="A1627" s="20">
        <v>44858</v>
      </c>
      <c r="B1627" s="43">
        <v>143409155</v>
      </c>
      <c r="C1627" s="13">
        <v>5540246194467</v>
      </c>
      <c r="D1627" s="20">
        <v>44879</v>
      </c>
      <c r="E1627" s="21">
        <v>42095</v>
      </c>
      <c r="F1627" s="14">
        <v>202211</v>
      </c>
      <c r="G1627" s="36" t="s">
        <v>905</v>
      </c>
      <c r="H1627" s="14">
        <v>42095</v>
      </c>
      <c r="I1627" s="14">
        <v>42327</v>
      </c>
      <c r="J1627" s="14">
        <v>42327</v>
      </c>
      <c r="K1627" s="37">
        <v>100</v>
      </c>
      <c r="L1627" s="59" t="s">
        <v>2551</v>
      </c>
      <c r="M1627" s="59" t="s">
        <v>2552</v>
      </c>
    </row>
    <row r="1628" spans="1:13" x14ac:dyDescent="0.2">
      <c r="A1628" s="17">
        <v>44859</v>
      </c>
      <c r="B1628" s="43">
        <v>143409164</v>
      </c>
      <c r="C1628" s="13">
        <v>5540246193316</v>
      </c>
      <c r="D1628" s="17">
        <v>44879</v>
      </c>
      <c r="E1628" s="18">
        <v>780</v>
      </c>
      <c r="F1628" s="14">
        <v>202211</v>
      </c>
      <c r="G1628" s="36" t="s">
        <v>903</v>
      </c>
      <c r="H1628" s="14">
        <v>780</v>
      </c>
      <c r="I1628" s="14">
        <v>780</v>
      </c>
      <c r="J1628" s="14">
        <v>780</v>
      </c>
      <c r="K1628" s="37">
        <v>100</v>
      </c>
      <c r="L1628" s="59" t="s">
        <v>2551</v>
      </c>
      <c r="M1628" s="59" t="s">
        <v>2552</v>
      </c>
    </row>
    <row r="1629" spans="1:13" x14ac:dyDescent="0.2">
      <c r="A1629" s="20">
        <v>44859</v>
      </c>
      <c r="B1629" s="43">
        <v>143409166</v>
      </c>
      <c r="C1629" s="13">
        <v>5540246176295</v>
      </c>
      <c r="D1629" s="20">
        <v>44861</v>
      </c>
      <c r="E1629" s="21">
        <v>11136</v>
      </c>
      <c r="F1629" s="14">
        <v>202210</v>
      </c>
      <c r="G1629" s="36" t="s">
        <v>900</v>
      </c>
      <c r="H1629" s="14">
        <v>6645</v>
      </c>
      <c r="I1629" s="14">
        <v>19303</v>
      </c>
      <c r="J1629" s="14">
        <v>14812</v>
      </c>
      <c r="K1629" s="37">
        <v>76.734186395897012</v>
      </c>
      <c r="L1629" s="59" t="s">
        <v>2551</v>
      </c>
      <c r="M1629" s="63" t="s">
        <v>2554</v>
      </c>
    </row>
    <row r="1630" spans="1:13" x14ac:dyDescent="0.2">
      <c r="A1630" s="17">
        <v>44859</v>
      </c>
      <c r="B1630" s="43">
        <v>143409166</v>
      </c>
      <c r="C1630" s="13">
        <v>5540246187987</v>
      </c>
      <c r="D1630" s="17">
        <v>44861</v>
      </c>
      <c r="E1630" s="18">
        <v>6682</v>
      </c>
      <c r="F1630" s="14">
        <v>202210</v>
      </c>
      <c r="G1630" s="36" t="s">
        <v>901</v>
      </c>
      <c r="H1630" s="14">
        <v>6682</v>
      </c>
      <c r="I1630" s="14">
        <v>19303</v>
      </c>
      <c r="J1630" s="14">
        <v>14812</v>
      </c>
      <c r="K1630" s="37">
        <v>76.734186395897012</v>
      </c>
      <c r="L1630" s="59" t="s">
        <v>2551</v>
      </c>
      <c r="M1630" s="63" t="s">
        <v>2554</v>
      </c>
    </row>
    <row r="1631" spans="1:13" x14ac:dyDescent="0.2">
      <c r="A1631" s="20">
        <v>44859</v>
      </c>
      <c r="B1631" s="43">
        <v>143409166</v>
      </c>
      <c r="C1631" s="13">
        <v>5540246188200</v>
      </c>
      <c r="D1631" s="20">
        <v>44861</v>
      </c>
      <c r="E1631" s="21">
        <v>1485</v>
      </c>
      <c r="F1631" s="14">
        <v>202210</v>
      </c>
      <c r="G1631" s="36" t="s">
        <v>902</v>
      </c>
      <c r="H1631" s="14">
        <v>1485</v>
      </c>
      <c r="I1631" s="14">
        <v>19303</v>
      </c>
      <c r="J1631" s="14">
        <v>14812</v>
      </c>
      <c r="K1631" s="37">
        <v>76.734186395897012</v>
      </c>
      <c r="L1631" s="59" t="s">
        <v>2551</v>
      </c>
      <c r="M1631" s="59" t="s">
        <v>2552</v>
      </c>
    </row>
    <row r="1632" spans="1:13" x14ac:dyDescent="0.2">
      <c r="A1632" s="17">
        <v>44859</v>
      </c>
      <c r="B1632" s="43">
        <v>143409167</v>
      </c>
      <c r="C1632" s="13">
        <v>5540246176699</v>
      </c>
      <c r="D1632" s="17">
        <v>44861</v>
      </c>
      <c r="E1632" s="18">
        <v>4176</v>
      </c>
      <c r="F1632" s="14">
        <v>202210</v>
      </c>
      <c r="G1632" s="36" t="s">
        <v>898</v>
      </c>
      <c r="H1632" s="14">
        <v>4176</v>
      </c>
      <c r="I1632" s="14">
        <v>6181</v>
      </c>
      <c r="J1632" s="14">
        <v>6181</v>
      </c>
      <c r="K1632" s="37">
        <v>100</v>
      </c>
      <c r="L1632" s="59" t="s">
        <v>2551</v>
      </c>
      <c r="M1632" s="63" t="s">
        <v>2554</v>
      </c>
    </row>
    <row r="1633" spans="1:13" x14ac:dyDescent="0.2">
      <c r="A1633" s="20">
        <v>44859</v>
      </c>
      <c r="B1633" s="43">
        <v>143409167</v>
      </c>
      <c r="C1633" s="13">
        <v>5540246192102</v>
      </c>
      <c r="D1633" s="20">
        <v>44861</v>
      </c>
      <c r="E1633" s="21">
        <v>2005</v>
      </c>
      <c r="F1633" s="14">
        <v>202210</v>
      </c>
      <c r="G1633" s="36" t="s">
        <v>899</v>
      </c>
      <c r="H1633" s="14">
        <v>2005</v>
      </c>
      <c r="I1633" s="14">
        <v>6181</v>
      </c>
      <c r="J1633" s="14">
        <v>6181</v>
      </c>
      <c r="K1633" s="37">
        <v>100</v>
      </c>
      <c r="L1633" s="59" t="s">
        <v>2551</v>
      </c>
      <c r="M1633" s="59" t="s">
        <v>2552</v>
      </c>
    </row>
    <row r="1634" spans="1:13" x14ac:dyDescent="0.2">
      <c r="A1634" s="17">
        <v>44859</v>
      </c>
      <c r="B1634" s="43">
        <v>143409168</v>
      </c>
      <c r="C1634" s="13">
        <v>5540246186325</v>
      </c>
      <c r="D1634" s="17">
        <v>44866</v>
      </c>
      <c r="E1634" s="18">
        <v>140</v>
      </c>
      <c r="F1634" s="14">
        <v>202211</v>
      </c>
      <c r="G1634" s="36" t="s">
        <v>897</v>
      </c>
      <c r="H1634" s="14">
        <v>140</v>
      </c>
      <c r="I1634" s="14">
        <v>140</v>
      </c>
      <c r="J1634" s="14">
        <v>140</v>
      </c>
      <c r="K1634" s="37">
        <v>100</v>
      </c>
      <c r="L1634" s="59" t="s">
        <v>2551</v>
      </c>
      <c r="M1634" s="59" t="s">
        <v>2552</v>
      </c>
    </row>
    <row r="1635" spans="1:13" x14ac:dyDescent="0.2">
      <c r="A1635" s="17">
        <v>44859</v>
      </c>
      <c r="B1635" s="43">
        <v>143409176</v>
      </c>
      <c r="C1635" s="13">
        <v>5540246194632</v>
      </c>
      <c r="D1635" s="17">
        <v>44872</v>
      </c>
      <c r="E1635" s="18">
        <v>1253</v>
      </c>
      <c r="F1635" s="14">
        <v>202211</v>
      </c>
      <c r="G1635" s="36" t="s">
        <v>894</v>
      </c>
      <c r="H1635" s="14">
        <v>1253</v>
      </c>
      <c r="I1635" s="14">
        <v>1672</v>
      </c>
      <c r="J1635" s="14">
        <v>1665</v>
      </c>
      <c r="K1635" s="37">
        <v>99.581339712918663</v>
      </c>
      <c r="L1635" s="59" t="s">
        <v>2551</v>
      </c>
      <c r="M1635" s="63" t="s">
        <v>2554</v>
      </c>
    </row>
    <row r="1636" spans="1:13" x14ac:dyDescent="0.2">
      <c r="A1636" s="20">
        <v>44859</v>
      </c>
      <c r="B1636" s="43">
        <v>143409176</v>
      </c>
      <c r="C1636" s="13">
        <v>5540246195250</v>
      </c>
      <c r="D1636" s="20">
        <v>44872</v>
      </c>
      <c r="E1636" s="21">
        <v>168</v>
      </c>
      <c r="F1636" s="14">
        <v>202211</v>
      </c>
      <c r="G1636" s="36" t="s">
        <v>895</v>
      </c>
      <c r="H1636" s="14">
        <v>161</v>
      </c>
      <c r="I1636" s="14">
        <v>1672</v>
      </c>
      <c r="J1636" s="14">
        <v>1665</v>
      </c>
      <c r="K1636" s="37">
        <v>99.581339712918663</v>
      </c>
      <c r="L1636" s="59" t="s">
        <v>2551</v>
      </c>
      <c r="M1636" s="63" t="s">
        <v>2554</v>
      </c>
    </row>
    <row r="1637" spans="1:13" x14ac:dyDescent="0.2">
      <c r="A1637" s="17">
        <v>44859</v>
      </c>
      <c r="B1637" s="43">
        <v>143409176</v>
      </c>
      <c r="C1637" s="13">
        <v>5540246196046</v>
      </c>
      <c r="D1637" s="17">
        <v>44872</v>
      </c>
      <c r="E1637" s="18">
        <v>251</v>
      </c>
      <c r="F1637" s="14">
        <v>202211</v>
      </c>
      <c r="G1637" s="36" t="s">
        <v>896</v>
      </c>
      <c r="H1637" s="14">
        <v>251</v>
      </c>
      <c r="I1637" s="14">
        <v>1672</v>
      </c>
      <c r="J1637" s="14">
        <v>1665</v>
      </c>
      <c r="K1637" s="37">
        <v>99.581339712918663</v>
      </c>
      <c r="L1637" s="59" t="s">
        <v>2551</v>
      </c>
      <c r="M1637" s="59" t="s">
        <v>2552</v>
      </c>
    </row>
    <row r="1638" spans="1:13" x14ac:dyDescent="0.2">
      <c r="A1638" s="20">
        <v>44859</v>
      </c>
      <c r="B1638" s="43">
        <v>143409186</v>
      </c>
      <c r="C1638" s="13">
        <v>5540246170256</v>
      </c>
      <c r="D1638" s="20">
        <v>44873</v>
      </c>
      <c r="E1638" s="21">
        <v>2822</v>
      </c>
      <c r="F1638" s="14">
        <v>202211</v>
      </c>
      <c r="G1638" s="36" t="s">
        <v>892</v>
      </c>
      <c r="H1638" s="14">
        <v>2822</v>
      </c>
      <c r="I1638" s="14">
        <v>3602</v>
      </c>
      <c r="J1638" s="14">
        <v>3602</v>
      </c>
      <c r="K1638" s="37">
        <v>100</v>
      </c>
      <c r="L1638" s="59" t="s">
        <v>2551</v>
      </c>
      <c r="M1638" s="63" t="s">
        <v>2554</v>
      </c>
    </row>
    <row r="1639" spans="1:13" x14ac:dyDescent="0.2">
      <c r="A1639" s="17">
        <v>44859</v>
      </c>
      <c r="B1639" s="43">
        <v>143409186</v>
      </c>
      <c r="C1639" s="13">
        <v>5540246171888</v>
      </c>
      <c r="D1639" s="17">
        <v>44873</v>
      </c>
      <c r="E1639" s="18">
        <v>780</v>
      </c>
      <c r="F1639" s="14">
        <v>202211</v>
      </c>
      <c r="G1639" s="36" t="s">
        <v>893</v>
      </c>
      <c r="H1639" s="14">
        <v>780</v>
      </c>
      <c r="I1639" s="14">
        <v>3602</v>
      </c>
      <c r="J1639" s="14">
        <v>3602</v>
      </c>
      <c r="K1639" s="37">
        <v>100</v>
      </c>
      <c r="L1639" s="59" t="s">
        <v>2551</v>
      </c>
      <c r="M1639" s="59" t="s">
        <v>2552</v>
      </c>
    </row>
    <row r="1640" spans="1:13" x14ac:dyDescent="0.2">
      <c r="A1640" s="17">
        <v>44859</v>
      </c>
      <c r="B1640" s="43">
        <v>143409188</v>
      </c>
      <c r="C1640" s="13">
        <v>5540246181061</v>
      </c>
      <c r="D1640" s="17">
        <v>44865</v>
      </c>
      <c r="E1640" s="18">
        <v>3446</v>
      </c>
      <c r="F1640" s="14">
        <v>202210</v>
      </c>
      <c r="G1640" s="36" t="s">
        <v>890</v>
      </c>
      <c r="H1640" s="14">
        <v>3446</v>
      </c>
      <c r="I1640" s="14">
        <v>4566</v>
      </c>
      <c r="J1640" s="14">
        <v>4566</v>
      </c>
      <c r="K1640" s="37">
        <v>100</v>
      </c>
      <c r="L1640" s="59" t="s">
        <v>2551</v>
      </c>
      <c r="M1640" s="63" t="s">
        <v>2554</v>
      </c>
    </row>
    <row r="1641" spans="1:13" x14ac:dyDescent="0.2">
      <c r="A1641" s="20">
        <v>44859</v>
      </c>
      <c r="B1641" s="43">
        <v>143409188</v>
      </c>
      <c r="C1641" s="13">
        <v>5540246185278</v>
      </c>
      <c r="D1641" s="20">
        <v>44865</v>
      </c>
      <c r="E1641" s="21">
        <v>1120</v>
      </c>
      <c r="F1641" s="14">
        <v>202210</v>
      </c>
      <c r="G1641" s="36" t="s">
        <v>891</v>
      </c>
      <c r="H1641" s="14">
        <v>1120</v>
      </c>
      <c r="I1641" s="14">
        <v>4566</v>
      </c>
      <c r="J1641" s="14">
        <v>4566</v>
      </c>
      <c r="K1641" s="37">
        <v>100</v>
      </c>
      <c r="L1641" s="59" t="s">
        <v>2551</v>
      </c>
      <c r="M1641" s="59" t="s">
        <v>2552</v>
      </c>
    </row>
    <row r="1642" spans="1:13" x14ac:dyDescent="0.2">
      <c r="A1642" s="17">
        <v>44859</v>
      </c>
      <c r="B1642" s="43">
        <v>143409204</v>
      </c>
      <c r="C1642" s="13">
        <v>5540246187995</v>
      </c>
      <c r="D1642" s="17">
        <v>44874</v>
      </c>
      <c r="E1642" s="18">
        <v>2135</v>
      </c>
      <c r="F1642" s="14">
        <v>202211</v>
      </c>
      <c r="G1642" s="36" t="s">
        <v>888</v>
      </c>
      <c r="H1642" s="14">
        <v>2135</v>
      </c>
      <c r="I1642" s="14">
        <v>3365</v>
      </c>
      <c r="J1642" s="14">
        <v>3365</v>
      </c>
      <c r="K1642" s="37">
        <v>100</v>
      </c>
      <c r="L1642" s="59" t="s">
        <v>2551</v>
      </c>
      <c r="M1642" s="63" t="s">
        <v>2554</v>
      </c>
    </row>
    <row r="1643" spans="1:13" x14ac:dyDescent="0.2">
      <c r="A1643" s="20">
        <v>44859</v>
      </c>
      <c r="B1643" s="43">
        <v>143409204</v>
      </c>
      <c r="C1643" s="13">
        <v>5540246187998</v>
      </c>
      <c r="D1643" s="20">
        <v>44874</v>
      </c>
      <c r="E1643" s="21">
        <v>1230</v>
      </c>
      <c r="F1643" s="14">
        <v>202211</v>
      </c>
      <c r="G1643" s="36" t="s">
        <v>889</v>
      </c>
      <c r="H1643" s="14">
        <v>1230</v>
      </c>
      <c r="I1643" s="14">
        <v>3365</v>
      </c>
      <c r="J1643" s="14">
        <v>3365</v>
      </c>
      <c r="K1643" s="37">
        <v>100</v>
      </c>
      <c r="L1643" s="59" t="s">
        <v>2551</v>
      </c>
      <c r="M1643" s="59" t="s">
        <v>2552</v>
      </c>
    </row>
    <row r="1644" spans="1:13" x14ac:dyDescent="0.2">
      <c r="A1644" s="17">
        <v>44860</v>
      </c>
      <c r="B1644" s="43">
        <v>143409205</v>
      </c>
      <c r="C1644" s="13">
        <v>5540246196092</v>
      </c>
      <c r="D1644" s="17">
        <v>44934</v>
      </c>
      <c r="E1644" s="18">
        <v>3620</v>
      </c>
      <c r="F1644" s="14">
        <v>202301</v>
      </c>
      <c r="G1644" s="36" t="s">
        <v>887</v>
      </c>
      <c r="H1644" s="14">
        <v>3620</v>
      </c>
      <c r="I1644" s="14">
        <v>3620</v>
      </c>
      <c r="J1644" s="14">
        <v>3620</v>
      </c>
      <c r="K1644" s="37">
        <v>100</v>
      </c>
      <c r="L1644" s="59" t="s">
        <v>2551</v>
      </c>
      <c r="M1644" s="59" t="s">
        <v>2552</v>
      </c>
    </row>
    <row r="1645" spans="1:13" x14ac:dyDescent="0.2">
      <c r="A1645" s="17">
        <v>44860</v>
      </c>
      <c r="B1645" s="43">
        <v>143409209</v>
      </c>
      <c r="C1645" s="13">
        <v>5540246172978</v>
      </c>
      <c r="D1645" s="17">
        <v>44864</v>
      </c>
      <c r="E1645" s="18">
        <v>2506</v>
      </c>
      <c r="F1645" s="14">
        <v>202210</v>
      </c>
      <c r="G1645" s="36" t="s">
        <v>884</v>
      </c>
      <c r="H1645" s="14">
        <v>2506</v>
      </c>
      <c r="I1645" s="14">
        <v>6914</v>
      </c>
      <c r="J1645" s="14">
        <v>6914</v>
      </c>
      <c r="K1645" s="37">
        <v>100</v>
      </c>
      <c r="L1645" s="59" t="s">
        <v>2551</v>
      </c>
      <c r="M1645" s="63" t="s">
        <v>2554</v>
      </c>
    </row>
    <row r="1646" spans="1:13" x14ac:dyDescent="0.2">
      <c r="A1646" s="17">
        <v>44860</v>
      </c>
      <c r="B1646" s="43">
        <v>143409209</v>
      </c>
      <c r="C1646" s="13">
        <v>5540246174174</v>
      </c>
      <c r="D1646" s="17">
        <v>44864</v>
      </c>
      <c r="E1646" s="18">
        <v>232</v>
      </c>
      <c r="F1646" s="14">
        <v>202210</v>
      </c>
      <c r="G1646" s="36" t="s">
        <v>885</v>
      </c>
      <c r="H1646" s="14">
        <v>232</v>
      </c>
      <c r="I1646" s="14">
        <v>6914</v>
      </c>
      <c r="J1646" s="14">
        <v>6914</v>
      </c>
      <c r="K1646" s="37">
        <v>100</v>
      </c>
      <c r="L1646" s="59" t="s">
        <v>2551</v>
      </c>
      <c r="M1646" s="63" t="s">
        <v>2554</v>
      </c>
    </row>
    <row r="1647" spans="1:13" x14ac:dyDescent="0.2">
      <c r="A1647" s="17">
        <v>44860</v>
      </c>
      <c r="B1647" s="43">
        <v>143409209</v>
      </c>
      <c r="C1647" s="13">
        <v>5540246176699</v>
      </c>
      <c r="D1647" s="17">
        <v>44864</v>
      </c>
      <c r="E1647" s="18">
        <v>4176</v>
      </c>
      <c r="F1647" s="14">
        <v>202210</v>
      </c>
      <c r="G1647" s="36" t="s">
        <v>886</v>
      </c>
      <c r="H1647" s="14">
        <v>4176</v>
      </c>
      <c r="I1647" s="14">
        <v>6914</v>
      </c>
      <c r="J1647" s="14">
        <v>6914</v>
      </c>
      <c r="K1647" s="37">
        <v>100</v>
      </c>
      <c r="L1647" s="59" t="s">
        <v>2551</v>
      </c>
      <c r="M1647" s="59" t="s">
        <v>2552</v>
      </c>
    </row>
    <row r="1648" spans="1:13" x14ac:dyDescent="0.2">
      <c r="A1648" s="17">
        <v>44860</v>
      </c>
      <c r="B1648" s="43">
        <v>143409211</v>
      </c>
      <c r="C1648" s="13">
        <v>5540246176295</v>
      </c>
      <c r="D1648" s="17">
        <v>44864</v>
      </c>
      <c r="E1648" s="18">
        <v>4455</v>
      </c>
      <c r="F1648" s="14">
        <v>202210</v>
      </c>
      <c r="G1648" s="36" t="s">
        <v>882</v>
      </c>
      <c r="H1648" s="14">
        <v>2599</v>
      </c>
      <c r="I1648" s="14">
        <v>8910</v>
      </c>
      <c r="J1648" s="14">
        <v>7054</v>
      </c>
      <c r="K1648" s="37">
        <v>79.169472502805831</v>
      </c>
      <c r="L1648" s="59" t="s">
        <v>2551</v>
      </c>
      <c r="M1648" s="63" t="s">
        <v>2554</v>
      </c>
    </row>
    <row r="1649" spans="1:13" x14ac:dyDescent="0.2">
      <c r="A1649" s="17">
        <v>44860</v>
      </c>
      <c r="B1649" s="43">
        <v>143409211</v>
      </c>
      <c r="C1649" s="13">
        <v>5540246187987</v>
      </c>
      <c r="D1649" s="17">
        <v>44864</v>
      </c>
      <c r="E1649" s="18">
        <v>4455</v>
      </c>
      <c r="F1649" s="14">
        <v>202210</v>
      </c>
      <c r="G1649" s="36" t="s">
        <v>883</v>
      </c>
      <c r="H1649" s="14">
        <v>4455</v>
      </c>
      <c r="I1649" s="14">
        <v>8910</v>
      </c>
      <c r="J1649" s="14">
        <v>7054</v>
      </c>
      <c r="K1649" s="37">
        <v>79.169472502805831</v>
      </c>
      <c r="L1649" s="59" t="s">
        <v>2551</v>
      </c>
      <c r="M1649" s="59" t="s">
        <v>2552</v>
      </c>
    </row>
    <row r="1650" spans="1:13" x14ac:dyDescent="0.2">
      <c r="A1650" s="17">
        <v>44860</v>
      </c>
      <c r="B1650" s="43">
        <v>143409216</v>
      </c>
      <c r="C1650" s="13">
        <v>5540246175049</v>
      </c>
      <c r="D1650" s="17">
        <v>44868</v>
      </c>
      <c r="E1650" s="18">
        <v>557</v>
      </c>
      <c r="F1650" s="14">
        <v>202211</v>
      </c>
      <c r="G1650" s="36" t="s">
        <v>880</v>
      </c>
      <c r="H1650" s="14">
        <v>557</v>
      </c>
      <c r="I1650" s="14">
        <v>975</v>
      </c>
      <c r="J1650" s="14">
        <v>975</v>
      </c>
      <c r="K1650" s="37">
        <v>100</v>
      </c>
      <c r="L1650" s="59" t="s">
        <v>2551</v>
      </c>
      <c r="M1650" s="63" t="s">
        <v>2554</v>
      </c>
    </row>
    <row r="1651" spans="1:13" x14ac:dyDescent="0.2">
      <c r="A1651" s="20">
        <v>44860</v>
      </c>
      <c r="B1651" s="43">
        <v>143409216</v>
      </c>
      <c r="C1651" s="13">
        <v>5540246190743</v>
      </c>
      <c r="D1651" s="20">
        <v>44868</v>
      </c>
      <c r="E1651" s="21">
        <v>418</v>
      </c>
      <c r="F1651" s="14">
        <v>202211</v>
      </c>
      <c r="G1651" s="36" t="s">
        <v>881</v>
      </c>
      <c r="H1651" s="14">
        <v>418</v>
      </c>
      <c r="I1651" s="14">
        <v>975</v>
      </c>
      <c r="J1651" s="14">
        <v>975</v>
      </c>
      <c r="K1651" s="37">
        <v>100</v>
      </c>
      <c r="L1651" s="59" t="s">
        <v>2551</v>
      </c>
      <c r="M1651" s="59" t="s">
        <v>2552</v>
      </c>
    </row>
    <row r="1652" spans="1:13" x14ac:dyDescent="0.2">
      <c r="A1652" s="20">
        <v>44860</v>
      </c>
      <c r="B1652" s="43">
        <v>143409224</v>
      </c>
      <c r="C1652" s="13">
        <v>5540246196092</v>
      </c>
      <c r="D1652" s="20">
        <v>44866</v>
      </c>
      <c r="E1652" s="21">
        <v>4826</v>
      </c>
      <c r="F1652" s="14">
        <v>202211</v>
      </c>
      <c r="G1652" s="36" t="s">
        <v>879</v>
      </c>
      <c r="H1652" s="14">
        <v>4826</v>
      </c>
      <c r="I1652" s="14">
        <v>4826</v>
      </c>
      <c r="J1652" s="14">
        <v>4826</v>
      </c>
      <c r="K1652" s="37">
        <v>100</v>
      </c>
      <c r="L1652" s="59" t="s">
        <v>2551</v>
      </c>
      <c r="M1652" s="59" t="s">
        <v>2552</v>
      </c>
    </row>
    <row r="1653" spans="1:13" x14ac:dyDescent="0.2">
      <c r="A1653" s="20">
        <v>44860</v>
      </c>
      <c r="B1653" s="43">
        <v>143409235</v>
      </c>
      <c r="C1653" s="13">
        <v>5540246183547</v>
      </c>
      <c r="D1653" s="20">
        <v>44872</v>
      </c>
      <c r="E1653" s="21">
        <v>11136</v>
      </c>
      <c r="F1653" s="14">
        <v>202211</v>
      </c>
      <c r="G1653" s="36" t="s">
        <v>878</v>
      </c>
      <c r="H1653" s="14">
        <v>11136</v>
      </c>
      <c r="I1653" s="14">
        <v>11136</v>
      </c>
      <c r="J1653" s="14">
        <v>11136</v>
      </c>
      <c r="K1653" s="37">
        <v>100</v>
      </c>
      <c r="L1653" s="59" t="s">
        <v>2551</v>
      </c>
      <c r="M1653" s="59" t="s">
        <v>2552</v>
      </c>
    </row>
    <row r="1654" spans="1:13" x14ac:dyDescent="0.2">
      <c r="A1654" s="20">
        <v>44860</v>
      </c>
      <c r="B1654" s="43">
        <v>143409237</v>
      </c>
      <c r="C1654" s="13">
        <v>5540246196065</v>
      </c>
      <c r="D1654" s="20">
        <v>44881</v>
      </c>
      <c r="E1654" s="21">
        <v>891</v>
      </c>
      <c r="F1654" s="14">
        <v>202211</v>
      </c>
      <c r="G1654" s="36" t="s">
        <v>877</v>
      </c>
      <c r="H1654" s="14">
        <v>891</v>
      </c>
      <c r="I1654" s="14">
        <v>891</v>
      </c>
      <c r="J1654" s="14">
        <v>891</v>
      </c>
      <c r="K1654" s="37">
        <v>100</v>
      </c>
      <c r="L1654" s="59" t="s">
        <v>2551</v>
      </c>
      <c r="M1654" s="59" t="s">
        <v>2552</v>
      </c>
    </row>
    <row r="1655" spans="1:13" x14ac:dyDescent="0.2">
      <c r="A1655" s="20">
        <v>44861</v>
      </c>
      <c r="B1655" s="43">
        <v>143409250</v>
      </c>
      <c r="C1655" s="13">
        <v>5540246176699</v>
      </c>
      <c r="D1655" s="20">
        <v>44865</v>
      </c>
      <c r="E1655" s="21">
        <v>4176</v>
      </c>
      <c r="F1655" s="14">
        <v>202210</v>
      </c>
      <c r="G1655" s="36" t="s">
        <v>876</v>
      </c>
      <c r="H1655" s="14">
        <v>4176</v>
      </c>
      <c r="I1655" s="14">
        <v>4176</v>
      </c>
      <c r="J1655" s="14">
        <v>4176</v>
      </c>
      <c r="K1655" s="37">
        <v>100</v>
      </c>
      <c r="L1655" s="59" t="s">
        <v>2551</v>
      </c>
      <c r="M1655" s="59" t="s">
        <v>2552</v>
      </c>
    </row>
    <row r="1656" spans="1:13" x14ac:dyDescent="0.2">
      <c r="A1656" s="20">
        <v>44861</v>
      </c>
      <c r="B1656" s="43">
        <v>143409251</v>
      </c>
      <c r="C1656" s="13">
        <v>5540246171933</v>
      </c>
      <c r="D1656" s="20">
        <v>44865</v>
      </c>
      <c r="E1656" s="21">
        <v>2228</v>
      </c>
      <c r="F1656" s="14">
        <v>202210</v>
      </c>
      <c r="G1656" s="36" t="s">
        <v>873</v>
      </c>
      <c r="H1656" s="14">
        <v>2228</v>
      </c>
      <c r="I1656" s="14">
        <v>5941</v>
      </c>
      <c r="J1656" s="14">
        <v>5941</v>
      </c>
      <c r="K1656" s="37">
        <v>100</v>
      </c>
      <c r="L1656" s="59" t="s">
        <v>2551</v>
      </c>
      <c r="M1656" s="63" t="s">
        <v>2554</v>
      </c>
    </row>
    <row r="1657" spans="1:13" x14ac:dyDescent="0.2">
      <c r="A1657" s="20">
        <v>44861</v>
      </c>
      <c r="B1657" s="43">
        <v>143409251</v>
      </c>
      <c r="C1657" s="13">
        <v>5540246176294</v>
      </c>
      <c r="D1657" s="20">
        <v>44865</v>
      </c>
      <c r="E1657" s="21">
        <v>1485</v>
      </c>
      <c r="F1657" s="14">
        <v>202210</v>
      </c>
      <c r="G1657" s="36" t="s">
        <v>874</v>
      </c>
      <c r="H1657" s="14">
        <v>1485</v>
      </c>
      <c r="I1657" s="14">
        <v>5941</v>
      </c>
      <c r="J1657" s="14">
        <v>5941</v>
      </c>
      <c r="K1657" s="37">
        <v>100</v>
      </c>
      <c r="L1657" s="59" t="s">
        <v>2551</v>
      </c>
      <c r="M1657" s="63" t="s">
        <v>2554</v>
      </c>
    </row>
    <row r="1658" spans="1:13" x14ac:dyDescent="0.2">
      <c r="A1658" s="17">
        <v>44861</v>
      </c>
      <c r="B1658" s="43">
        <v>143409251</v>
      </c>
      <c r="C1658" s="13">
        <v>5540246187987</v>
      </c>
      <c r="D1658" s="17">
        <v>44865</v>
      </c>
      <c r="E1658" s="18">
        <v>2228</v>
      </c>
      <c r="F1658" s="14">
        <v>202210</v>
      </c>
      <c r="G1658" s="36" t="s">
        <v>875</v>
      </c>
      <c r="H1658" s="14">
        <v>2228</v>
      </c>
      <c r="I1658" s="14">
        <v>5941</v>
      </c>
      <c r="J1658" s="14">
        <v>5941</v>
      </c>
      <c r="K1658" s="37">
        <v>100</v>
      </c>
      <c r="L1658" s="59" t="s">
        <v>2551</v>
      </c>
      <c r="M1658" s="59" t="s">
        <v>2552</v>
      </c>
    </row>
    <row r="1659" spans="1:13" x14ac:dyDescent="0.2">
      <c r="A1659" s="20">
        <v>44861</v>
      </c>
      <c r="B1659" s="43">
        <v>143409269</v>
      </c>
      <c r="C1659" s="13">
        <v>5540246196092</v>
      </c>
      <c r="D1659" s="20">
        <v>44861</v>
      </c>
      <c r="E1659" s="21">
        <v>3620</v>
      </c>
      <c r="F1659" s="14">
        <v>202210</v>
      </c>
      <c r="G1659" s="36" t="s">
        <v>872</v>
      </c>
      <c r="H1659" s="14">
        <v>3620</v>
      </c>
      <c r="I1659" s="14">
        <v>3620</v>
      </c>
      <c r="J1659" s="14">
        <v>3620</v>
      </c>
      <c r="K1659" s="37">
        <v>100</v>
      </c>
      <c r="L1659" s="59" t="s">
        <v>2551</v>
      </c>
      <c r="M1659" s="59" t="s">
        <v>2552</v>
      </c>
    </row>
    <row r="1660" spans="1:13" x14ac:dyDescent="0.2">
      <c r="A1660" s="20">
        <v>44864</v>
      </c>
      <c r="B1660" s="43">
        <v>143419283</v>
      </c>
      <c r="C1660" s="13">
        <v>5540246188175</v>
      </c>
      <c r="D1660" s="20">
        <v>44866</v>
      </c>
      <c r="E1660" s="21">
        <v>232</v>
      </c>
      <c r="F1660" s="14">
        <v>202211</v>
      </c>
      <c r="G1660" s="36" t="s">
        <v>871</v>
      </c>
      <c r="H1660" s="14">
        <v>232</v>
      </c>
      <c r="I1660" s="14">
        <v>232</v>
      </c>
      <c r="J1660" s="14">
        <v>232</v>
      </c>
      <c r="K1660" s="37">
        <v>100</v>
      </c>
      <c r="L1660" s="59" t="s">
        <v>2551</v>
      </c>
      <c r="M1660" s="59" t="s">
        <v>2552</v>
      </c>
    </row>
    <row r="1661" spans="1:13" x14ac:dyDescent="0.2">
      <c r="A1661" s="20">
        <v>44864</v>
      </c>
      <c r="B1661" s="43">
        <v>143419284</v>
      </c>
      <c r="C1661" s="13">
        <v>5540246171933</v>
      </c>
      <c r="D1661" s="20">
        <v>44866</v>
      </c>
      <c r="E1661" s="21">
        <v>1114</v>
      </c>
      <c r="F1661" s="14">
        <v>202211</v>
      </c>
      <c r="G1661" s="36" t="s">
        <v>868</v>
      </c>
      <c r="H1661" s="14">
        <v>1114</v>
      </c>
      <c r="I1661" s="14">
        <v>10023</v>
      </c>
      <c r="J1661" s="14">
        <v>10023</v>
      </c>
      <c r="K1661" s="37">
        <v>100</v>
      </c>
      <c r="L1661" s="59" t="s">
        <v>2551</v>
      </c>
      <c r="M1661" s="63" t="s">
        <v>2554</v>
      </c>
    </row>
    <row r="1662" spans="1:13" x14ac:dyDescent="0.2">
      <c r="A1662" s="17">
        <v>44864</v>
      </c>
      <c r="B1662" s="43">
        <v>143419284</v>
      </c>
      <c r="C1662" s="13">
        <v>5540246176295</v>
      </c>
      <c r="D1662" s="17">
        <v>44866</v>
      </c>
      <c r="E1662" s="18">
        <v>7424</v>
      </c>
      <c r="F1662" s="14">
        <v>202211</v>
      </c>
      <c r="G1662" s="36" t="s">
        <v>869</v>
      </c>
      <c r="H1662" s="14">
        <v>7424</v>
      </c>
      <c r="I1662" s="14">
        <v>10023</v>
      </c>
      <c r="J1662" s="14">
        <v>10023</v>
      </c>
      <c r="K1662" s="37">
        <v>100</v>
      </c>
      <c r="L1662" s="59" t="s">
        <v>2551</v>
      </c>
      <c r="M1662" s="63" t="s">
        <v>2554</v>
      </c>
    </row>
    <row r="1663" spans="1:13" x14ac:dyDescent="0.2">
      <c r="A1663" s="20">
        <v>44864</v>
      </c>
      <c r="B1663" s="43">
        <v>143419284</v>
      </c>
      <c r="C1663" s="13">
        <v>5540246188200</v>
      </c>
      <c r="D1663" s="20">
        <v>44866</v>
      </c>
      <c r="E1663" s="21">
        <v>1485</v>
      </c>
      <c r="F1663" s="14">
        <v>202211</v>
      </c>
      <c r="G1663" s="36" t="s">
        <v>870</v>
      </c>
      <c r="H1663" s="14">
        <v>1485</v>
      </c>
      <c r="I1663" s="14">
        <v>10023</v>
      </c>
      <c r="J1663" s="14">
        <v>10023</v>
      </c>
      <c r="K1663" s="37">
        <v>100</v>
      </c>
      <c r="L1663" s="59" t="s">
        <v>2551</v>
      </c>
      <c r="M1663" s="59" t="s">
        <v>2552</v>
      </c>
    </row>
    <row r="1664" spans="1:13" x14ac:dyDescent="0.2">
      <c r="A1664" s="17">
        <v>44864</v>
      </c>
      <c r="B1664" s="43">
        <v>143419285</v>
      </c>
      <c r="C1664" s="13">
        <v>5540246191594</v>
      </c>
      <c r="D1664" s="17">
        <v>44867</v>
      </c>
      <c r="E1664" s="18">
        <v>1504</v>
      </c>
      <c r="F1664" s="14">
        <v>202211</v>
      </c>
      <c r="G1664" s="36" t="s">
        <v>867</v>
      </c>
      <c r="H1664" s="14">
        <v>1504</v>
      </c>
      <c r="I1664" s="14">
        <v>1504</v>
      </c>
      <c r="J1664" s="14">
        <v>1504</v>
      </c>
      <c r="K1664" s="37">
        <v>100</v>
      </c>
      <c r="L1664" s="59" t="s">
        <v>2551</v>
      </c>
      <c r="M1664" s="59" t="s">
        <v>2552</v>
      </c>
    </row>
    <row r="1665" spans="1:13" x14ac:dyDescent="0.2">
      <c r="A1665" s="17">
        <v>44864</v>
      </c>
      <c r="B1665" s="43">
        <v>143419300</v>
      </c>
      <c r="C1665" s="13">
        <v>5540246192907</v>
      </c>
      <c r="D1665" s="17">
        <v>44880</v>
      </c>
      <c r="E1665" s="18">
        <v>11136</v>
      </c>
      <c r="F1665" s="14">
        <v>202211</v>
      </c>
      <c r="G1665" s="36" t="s">
        <v>866</v>
      </c>
      <c r="H1665" s="14">
        <v>11136</v>
      </c>
      <c r="I1665" s="14">
        <v>11136</v>
      </c>
      <c r="J1665" s="14">
        <v>11136</v>
      </c>
      <c r="K1665" s="37">
        <v>100</v>
      </c>
      <c r="L1665" s="59" t="s">
        <v>2551</v>
      </c>
      <c r="M1665" s="59" t="s">
        <v>2552</v>
      </c>
    </row>
    <row r="1666" spans="1:13" x14ac:dyDescent="0.2">
      <c r="A1666" s="20">
        <v>44864</v>
      </c>
      <c r="B1666" s="43">
        <v>143419301</v>
      </c>
      <c r="C1666" s="13">
        <v>5540246193878</v>
      </c>
      <c r="D1666" s="20">
        <v>44878</v>
      </c>
      <c r="E1666" s="21">
        <v>22272</v>
      </c>
      <c r="F1666" s="14">
        <v>202211</v>
      </c>
      <c r="G1666" s="36" t="s">
        <v>865</v>
      </c>
      <c r="H1666" s="14">
        <v>16774</v>
      </c>
      <c r="I1666" s="14">
        <v>22272</v>
      </c>
      <c r="J1666" s="14">
        <v>16774</v>
      </c>
      <c r="K1666" s="37">
        <v>75.314295977011497</v>
      </c>
      <c r="L1666" s="59" t="s">
        <v>2551</v>
      </c>
      <c r="M1666" s="59" t="s">
        <v>2552</v>
      </c>
    </row>
    <row r="1667" spans="1:13" x14ac:dyDescent="0.2">
      <c r="A1667" s="17">
        <v>44865</v>
      </c>
      <c r="B1667" s="43">
        <v>143419307</v>
      </c>
      <c r="C1667" s="13">
        <v>5540246171933</v>
      </c>
      <c r="D1667" s="17">
        <v>44867</v>
      </c>
      <c r="E1667" s="18">
        <v>1671</v>
      </c>
      <c r="F1667" s="14">
        <v>202211</v>
      </c>
      <c r="G1667" s="36" t="s">
        <v>861</v>
      </c>
      <c r="H1667" s="14">
        <v>1671</v>
      </c>
      <c r="I1667" s="14">
        <v>12437</v>
      </c>
      <c r="J1667" s="14">
        <v>12437</v>
      </c>
      <c r="K1667" s="37">
        <v>100</v>
      </c>
      <c r="L1667" s="59" t="s">
        <v>2551</v>
      </c>
      <c r="M1667" s="63" t="s">
        <v>2554</v>
      </c>
    </row>
    <row r="1668" spans="1:13" x14ac:dyDescent="0.2">
      <c r="A1668" s="20">
        <v>44865</v>
      </c>
      <c r="B1668" s="43">
        <v>143419307</v>
      </c>
      <c r="C1668" s="13">
        <v>5540246176295</v>
      </c>
      <c r="D1668" s="20">
        <v>44867</v>
      </c>
      <c r="E1668" s="21">
        <v>5940</v>
      </c>
      <c r="F1668" s="14">
        <v>202211</v>
      </c>
      <c r="G1668" s="36" t="s">
        <v>862</v>
      </c>
      <c r="H1668" s="14">
        <v>5940</v>
      </c>
      <c r="I1668" s="14">
        <v>12437</v>
      </c>
      <c r="J1668" s="14">
        <v>12437</v>
      </c>
      <c r="K1668" s="37">
        <v>100</v>
      </c>
      <c r="L1668" s="59" t="s">
        <v>2551</v>
      </c>
      <c r="M1668" s="63" t="s">
        <v>2554</v>
      </c>
    </row>
    <row r="1669" spans="1:13" x14ac:dyDescent="0.2">
      <c r="A1669" s="17">
        <v>44865</v>
      </c>
      <c r="B1669" s="43">
        <v>143419307</v>
      </c>
      <c r="C1669" s="13">
        <v>5540246187987</v>
      </c>
      <c r="D1669" s="17">
        <v>44867</v>
      </c>
      <c r="E1669" s="18">
        <v>3341</v>
      </c>
      <c r="F1669" s="14">
        <v>202211</v>
      </c>
      <c r="G1669" s="36" t="s">
        <v>863</v>
      </c>
      <c r="H1669" s="14">
        <v>3341</v>
      </c>
      <c r="I1669" s="14">
        <v>12437</v>
      </c>
      <c r="J1669" s="14">
        <v>12437</v>
      </c>
      <c r="K1669" s="37">
        <v>100</v>
      </c>
      <c r="L1669" s="59" t="s">
        <v>2551</v>
      </c>
      <c r="M1669" s="63" t="s">
        <v>2554</v>
      </c>
    </row>
    <row r="1670" spans="1:13" x14ac:dyDescent="0.2">
      <c r="A1670" s="20">
        <v>44865</v>
      </c>
      <c r="B1670" s="43">
        <v>143419307</v>
      </c>
      <c r="C1670" s="13">
        <v>5540246188200</v>
      </c>
      <c r="D1670" s="20">
        <v>44867</v>
      </c>
      <c r="E1670" s="21">
        <v>1485</v>
      </c>
      <c r="F1670" s="14">
        <v>202211</v>
      </c>
      <c r="G1670" s="36" t="s">
        <v>864</v>
      </c>
      <c r="H1670" s="14">
        <v>1485</v>
      </c>
      <c r="I1670" s="14">
        <v>12437</v>
      </c>
      <c r="J1670" s="14">
        <v>12437</v>
      </c>
      <c r="K1670" s="37">
        <v>100</v>
      </c>
      <c r="L1670" s="59" t="s">
        <v>2551</v>
      </c>
      <c r="M1670" s="59" t="s">
        <v>2552</v>
      </c>
    </row>
    <row r="1671" spans="1:13" x14ac:dyDescent="0.2">
      <c r="A1671" s="17">
        <v>44865</v>
      </c>
      <c r="B1671" s="43">
        <v>143419308</v>
      </c>
      <c r="C1671" s="13">
        <v>5540246172669</v>
      </c>
      <c r="D1671" s="17">
        <v>44867</v>
      </c>
      <c r="E1671" s="18">
        <v>140</v>
      </c>
      <c r="F1671" s="14">
        <v>202211</v>
      </c>
      <c r="G1671" s="36" t="s">
        <v>859</v>
      </c>
      <c r="H1671" s="14">
        <v>140</v>
      </c>
      <c r="I1671" s="14">
        <v>1811</v>
      </c>
      <c r="J1671" s="14">
        <v>1811</v>
      </c>
      <c r="K1671" s="37">
        <v>100</v>
      </c>
      <c r="L1671" s="59" t="s">
        <v>2551</v>
      </c>
      <c r="M1671" s="63" t="s">
        <v>2554</v>
      </c>
    </row>
    <row r="1672" spans="1:13" x14ac:dyDescent="0.2">
      <c r="A1672" s="20">
        <v>44865</v>
      </c>
      <c r="B1672" s="43">
        <v>143419308</v>
      </c>
      <c r="C1672" s="13">
        <v>5540246172978</v>
      </c>
      <c r="D1672" s="20">
        <v>44867</v>
      </c>
      <c r="E1672" s="21">
        <v>1671</v>
      </c>
      <c r="F1672" s="14">
        <v>202211</v>
      </c>
      <c r="G1672" s="36" t="s">
        <v>860</v>
      </c>
      <c r="H1672" s="14">
        <v>1671</v>
      </c>
      <c r="I1672" s="14">
        <v>1811</v>
      </c>
      <c r="J1672" s="14">
        <v>1811</v>
      </c>
      <c r="K1672" s="37">
        <v>100</v>
      </c>
      <c r="L1672" s="59" t="s">
        <v>2551</v>
      </c>
      <c r="M1672" s="59" t="s">
        <v>2552</v>
      </c>
    </row>
    <row r="1673" spans="1:13" x14ac:dyDescent="0.2">
      <c r="A1673" s="17">
        <v>44865</v>
      </c>
      <c r="B1673" s="43">
        <v>143419310</v>
      </c>
      <c r="C1673" s="13">
        <v>5540246173472</v>
      </c>
      <c r="D1673" s="17">
        <v>44872</v>
      </c>
      <c r="E1673" s="18">
        <v>279</v>
      </c>
      <c r="F1673" s="14">
        <v>202211</v>
      </c>
      <c r="G1673" s="36" t="s">
        <v>855</v>
      </c>
      <c r="H1673" s="14">
        <v>279</v>
      </c>
      <c r="I1673" s="14">
        <v>1951</v>
      </c>
      <c r="J1673" s="14">
        <v>1951</v>
      </c>
      <c r="K1673" s="37">
        <v>100</v>
      </c>
      <c r="L1673" s="59" t="s">
        <v>2551</v>
      </c>
      <c r="M1673" s="63" t="s">
        <v>2554</v>
      </c>
    </row>
    <row r="1674" spans="1:13" x14ac:dyDescent="0.2">
      <c r="A1674" s="20">
        <v>44865</v>
      </c>
      <c r="B1674" s="43">
        <v>143419310</v>
      </c>
      <c r="C1674" s="13">
        <v>5540246175047</v>
      </c>
      <c r="D1674" s="20">
        <v>44872</v>
      </c>
      <c r="E1674" s="21">
        <v>279</v>
      </c>
      <c r="F1674" s="14">
        <v>202211</v>
      </c>
      <c r="G1674" s="36" t="s">
        <v>856</v>
      </c>
      <c r="H1674" s="14">
        <v>279</v>
      </c>
      <c r="I1674" s="14">
        <v>1951</v>
      </c>
      <c r="J1674" s="14">
        <v>1951</v>
      </c>
      <c r="K1674" s="37">
        <v>100</v>
      </c>
      <c r="L1674" s="59" t="s">
        <v>2551</v>
      </c>
      <c r="M1674" s="63" t="s">
        <v>2554</v>
      </c>
    </row>
    <row r="1675" spans="1:13" x14ac:dyDescent="0.2">
      <c r="A1675" s="17">
        <v>44865</v>
      </c>
      <c r="B1675" s="43">
        <v>143419310</v>
      </c>
      <c r="C1675" s="13">
        <v>5540246175049</v>
      </c>
      <c r="D1675" s="17">
        <v>44872</v>
      </c>
      <c r="E1675" s="18">
        <v>836</v>
      </c>
      <c r="F1675" s="14">
        <v>202211</v>
      </c>
      <c r="G1675" s="36" t="s">
        <v>857</v>
      </c>
      <c r="H1675" s="14">
        <v>836</v>
      </c>
      <c r="I1675" s="14">
        <v>1951</v>
      </c>
      <c r="J1675" s="14">
        <v>1951</v>
      </c>
      <c r="K1675" s="37">
        <v>100</v>
      </c>
      <c r="L1675" s="59" t="s">
        <v>2551</v>
      </c>
      <c r="M1675" s="63" t="s">
        <v>2554</v>
      </c>
    </row>
    <row r="1676" spans="1:13" x14ac:dyDescent="0.2">
      <c r="A1676" s="20">
        <v>44865</v>
      </c>
      <c r="B1676" s="43">
        <v>143419310</v>
      </c>
      <c r="C1676" s="13">
        <v>5540246175050</v>
      </c>
      <c r="D1676" s="20">
        <v>44872</v>
      </c>
      <c r="E1676" s="21">
        <v>557</v>
      </c>
      <c r="F1676" s="14">
        <v>202211</v>
      </c>
      <c r="G1676" s="36" t="s">
        <v>858</v>
      </c>
      <c r="H1676" s="14">
        <v>557</v>
      </c>
      <c r="I1676" s="14">
        <v>1951</v>
      </c>
      <c r="J1676" s="14">
        <v>1951</v>
      </c>
      <c r="K1676" s="37">
        <v>100</v>
      </c>
      <c r="L1676" s="59" t="s">
        <v>2551</v>
      </c>
      <c r="M1676" s="59" t="s">
        <v>2552</v>
      </c>
    </row>
    <row r="1677" spans="1:13" x14ac:dyDescent="0.2">
      <c r="A1677" s="17">
        <v>44866</v>
      </c>
      <c r="B1677" s="43">
        <v>143419332</v>
      </c>
      <c r="C1677" s="13">
        <v>5540246171933</v>
      </c>
      <c r="D1677" s="17">
        <v>44868</v>
      </c>
      <c r="E1677" s="18">
        <v>1114</v>
      </c>
      <c r="F1677" s="14">
        <v>202211</v>
      </c>
      <c r="G1677" s="36" t="s">
        <v>851</v>
      </c>
      <c r="H1677" s="14">
        <v>1114</v>
      </c>
      <c r="I1677" s="14">
        <v>14478</v>
      </c>
      <c r="J1677" s="14">
        <v>11657</v>
      </c>
      <c r="K1677" s="37">
        <v>80.515264539301015</v>
      </c>
      <c r="L1677" s="59" t="s">
        <v>2551</v>
      </c>
      <c r="M1677" s="63" t="s">
        <v>2554</v>
      </c>
    </row>
    <row r="1678" spans="1:13" x14ac:dyDescent="0.2">
      <c r="A1678" s="17">
        <v>44866</v>
      </c>
      <c r="B1678" s="43">
        <v>143419332</v>
      </c>
      <c r="C1678" s="13">
        <v>5540246176295</v>
      </c>
      <c r="D1678" s="17">
        <v>44868</v>
      </c>
      <c r="E1678" s="18">
        <v>7424</v>
      </c>
      <c r="F1678" s="14">
        <v>202211</v>
      </c>
      <c r="G1678" s="36" t="s">
        <v>852</v>
      </c>
      <c r="H1678" s="14">
        <v>4603</v>
      </c>
      <c r="I1678" s="14">
        <v>14478</v>
      </c>
      <c r="J1678" s="14">
        <v>11657</v>
      </c>
      <c r="K1678" s="37">
        <v>80.515264539301015</v>
      </c>
      <c r="L1678" s="59" t="s">
        <v>2551</v>
      </c>
      <c r="M1678" s="63" t="s">
        <v>2554</v>
      </c>
    </row>
    <row r="1679" spans="1:13" x14ac:dyDescent="0.2">
      <c r="A1679" s="20">
        <v>44866</v>
      </c>
      <c r="B1679" s="43">
        <v>143419332</v>
      </c>
      <c r="C1679" s="13">
        <v>5540246187987</v>
      </c>
      <c r="D1679" s="20">
        <v>44868</v>
      </c>
      <c r="E1679" s="21">
        <v>4455</v>
      </c>
      <c r="F1679" s="14">
        <v>202211</v>
      </c>
      <c r="G1679" s="36" t="s">
        <v>853</v>
      </c>
      <c r="H1679" s="14">
        <v>4455</v>
      </c>
      <c r="I1679" s="14">
        <v>14478</v>
      </c>
      <c r="J1679" s="14">
        <v>11657</v>
      </c>
      <c r="K1679" s="37">
        <v>80.515264539301015</v>
      </c>
      <c r="L1679" s="59" t="s">
        <v>2551</v>
      </c>
      <c r="M1679" s="63" t="s">
        <v>2554</v>
      </c>
    </row>
    <row r="1680" spans="1:13" x14ac:dyDescent="0.2">
      <c r="A1680" s="17">
        <v>44866</v>
      </c>
      <c r="B1680" s="43">
        <v>143419332</v>
      </c>
      <c r="C1680" s="13">
        <v>5540246188200</v>
      </c>
      <c r="D1680" s="17">
        <v>44868</v>
      </c>
      <c r="E1680" s="18">
        <v>1485</v>
      </c>
      <c r="F1680" s="14">
        <v>202211</v>
      </c>
      <c r="G1680" s="36" t="s">
        <v>854</v>
      </c>
      <c r="H1680" s="14">
        <v>1485</v>
      </c>
      <c r="I1680" s="14">
        <v>14478</v>
      </c>
      <c r="J1680" s="14">
        <v>11657</v>
      </c>
      <c r="K1680" s="37">
        <v>80.515264539301015</v>
      </c>
      <c r="L1680" s="59" t="s">
        <v>2551</v>
      </c>
      <c r="M1680" s="59" t="s">
        <v>2552</v>
      </c>
    </row>
    <row r="1681" spans="1:13" x14ac:dyDescent="0.2">
      <c r="A1681" s="20">
        <v>44866</v>
      </c>
      <c r="B1681" s="43">
        <v>143419333</v>
      </c>
      <c r="C1681" s="13">
        <v>5540246172978</v>
      </c>
      <c r="D1681" s="20">
        <v>44868</v>
      </c>
      <c r="E1681" s="21">
        <v>836</v>
      </c>
      <c r="F1681" s="14">
        <v>202211</v>
      </c>
      <c r="G1681" s="36" t="s">
        <v>847</v>
      </c>
      <c r="H1681" s="14">
        <v>418</v>
      </c>
      <c r="I1681" s="14">
        <v>5708</v>
      </c>
      <c r="J1681" s="14">
        <v>5290</v>
      </c>
      <c r="K1681" s="37">
        <v>92.676944639103013</v>
      </c>
      <c r="L1681" s="59" t="s">
        <v>2551</v>
      </c>
      <c r="M1681" s="63" t="s">
        <v>2554</v>
      </c>
    </row>
    <row r="1682" spans="1:13" x14ac:dyDescent="0.2">
      <c r="A1682" s="17">
        <v>44866</v>
      </c>
      <c r="B1682" s="43">
        <v>143419333</v>
      </c>
      <c r="C1682" s="13">
        <v>5540246174174</v>
      </c>
      <c r="D1682" s="17">
        <v>44868</v>
      </c>
      <c r="E1682" s="18">
        <v>464</v>
      </c>
      <c r="F1682" s="14">
        <v>202211</v>
      </c>
      <c r="G1682" s="36" t="s">
        <v>848</v>
      </c>
      <c r="H1682" s="14">
        <v>464</v>
      </c>
      <c r="I1682" s="14">
        <v>5708</v>
      </c>
      <c r="J1682" s="14">
        <v>5290</v>
      </c>
      <c r="K1682" s="37">
        <v>92.676944639103013</v>
      </c>
      <c r="L1682" s="59" t="s">
        <v>2551</v>
      </c>
      <c r="M1682" s="63" t="s">
        <v>2554</v>
      </c>
    </row>
    <row r="1683" spans="1:13" x14ac:dyDescent="0.2">
      <c r="A1683" s="17">
        <v>44866</v>
      </c>
      <c r="B1683" s="43">
        <v>143419333</v>
      </c>
      <c r="C1683" s="13">
        <v>5540246176699</v>
      </c>
      <c r="D1683" s="17">
        <v>44868</v>
      </c>
      <c r="E1683" s="18">
        <v>4176</v>
      </c>
      <c r="F1683" s="14">
        <v>202211</v>
      </c>
      <c r="G1683" s="36" t="s">
        <v>849</v>
      </c>
      <c r="H1683" s="14">
        <v>4176</v>
      </c>
      <c r="I1683" s="14">
        <v>5708</v>
      </c>
      <c r="J1683" s="14">
        <v>5290</v>
      </c>
      <c r="K1683" s="37">
        <v>92.676944639103013</v>
      </c>
      <c r="L1683" s="59" t="s">
        <v>2551</v>
      </c>
      <c r="M1683" s="63" t="s">
        <v>2554</v>
      </c>
    </row>
    <row r="1684" spans="1:13" x14ac:dyDescent="0.2">
      <c r="A1684" s="20">
        <v>44866</v>
      </c>
      <c r="B1684" s="43">
        <v>143419333</v>
      </c>
      <c r="C1684" s="13">
        <v>5540246188175</v>
      </c>
      <c r="D1684" s="20">
        <v>44868</v>
      </c>
      <c r="E1684" s="21">
        <v>232</v>
      </c>
      <c r="F1684" s="14">
        <v>202211</v>
      </c>
      <c r="G1684" s="36" t="s">
        <v>850</v>
      </c>
      <c r="H1684" s="14">
        <v>232</v>
      </c>
      <c r="I1684" s="14">
        <v>5708</v>
      </c>
      <c r="J1684" s="14">
        <v>5290</v>
      </c>
      <c r="K1684" s="37">
        <v>92.676944639103013</v>
      </c>
      <c r="L1684" s="59" t="s">
        <v>2551</v>
      </c>
      <c r="M1684" s="59" t="s">
        <v>2552</v>
      </c>
    </row>
    <row r="1685" spans="1:13" x14ac:dyDescent="0.2">
      <c r="A1685" s="17">
        <v>44866</v>
      </c>
      <c r="B1685" s="43">
        <v>143419343</v>
      </c>
      <c r="C1685" s="13">
        <v>5540246174095</v>
      </c>
      <c r="D1685" s="17">
        <v>44875</v>
      </c>
      <c r="E1685" s="18">
        <v>140</v>
      </c>
      <c r="F1685" s="14">
        <v>202211</v>
      </c>
      <c r="G1685" s="36" t="s">
        <v>843</v>
      </c>
      <c r="H1685" s="14">
        <v>140</v>
      </c>
      <c r="I1685" s="14">
        <v>1951</v>
      </c>
      <c r="J1685" s="14">
        <v>1951</v>
      </c>
      <c r="K1685" s="37">
        <v>100</v>
      </c>
      <c r="L1685" s="59" t="s">
        <v>2551</v>
      </c>
      <c r="M1685" s="63" t="s">
        <v>2554</v>
      </c>
    </row>
    <row r="1686" spans="1:13" x14ac:dyDescent="0.2">
      <c r="A1686" s="20">
        <v>44866</v>
      </c>
      <c r="B1686" s="43">
        <v>143419343</v>
      </c>
      <c r="C1686" s="13">
        <v>5540246175047</v>
      </c>
      <c r="D1686" s="20">
        <v>44875</v>
      </c>
      <c r="E1686" s="21">
        <v>279</v>
      </c>
      <c r="F1686" s="14">
        <v>202211</v>
      </c>
      <c r="G1686" s="36" t="s">
        <v>844</v>
      </c>
      <c r="H1686" s="14">
        <v>279</v>
      </c>
      <c r="I1686" s="14">
        <v>1951</v>
      </c>
      <c r="J1686" s="14">
        <v>1951</v>
      </c>
      <c r="K1686" s="37">
        <v>100</v>
      </c>
      <c r="L1686" s="59" t="s">
        <v>2551</v>
      </c>
      <c r="M1686" s="63" t="s">
        <v>2554</v>
      </c>
    </row>
    <row r="1687" spans="1:13" x14ac:dyDescent="0.2">
      <c r="A1687" s="17">
        <v>44866</v>
      </c>
      <c r="B1687" s="43">
        <v>143419343</v>
      </c>
      <c r="C1687" s="13">
        <v>5540246175049</v>
      </c>
      <c r="D1687" s="17">
        <v>44875</v>
      </c>
      <c r="E1687" s="18">
        <v>1114</v>
      </c>
      <c r="F1687" s="14">
        <v>202211</v>
      </c>
      <c r="G1687" s="36" t="s">
        <v>845</v>
      </c>
      <c r="H1687" s="14">
        <v>1114</v>
      </c>
      <c r="I1687" s="14">
        <v>1951</v>
      </c>
      <c r="J1687" s="14">
        <v>1951</v>
      </c>
      <c r="K1687" s="37">
        <v>100</v>
      </c>
      <c r="L1687" s="59" t="s">
        <v>2551</v>
      </c>
      <c r="M1687" s="63" t="s">
        <v>2554</v>
      </c>
    </row>
    <row r="1688" spans="1:13" x14ac:dyDescent="0.2">
      <c r="A1688" s="20">
        <v>44866</v>
      </c>
      <c r="B1688" s="43">
        <v>143419343</v>
      </c>
      <c r="C1688" s="13">
        <v>5540246175050</v>
      </c>
      <c r="D1688" s="20">
        <v>44875</v>
      </c>
      <c r="E1688" s="21">
        <v>418</v>
      </c>
      <c r="F1688" s="14">
        <v>202211</v>
      </c>
      <c r="G1688" s="36" t="s">
        <v>846</v>
      </c>
      <c r="H1688" s="14">
        <v>418</v>
      </c>
      <c r="I1688" s="14">
        <v>1951</v>
      </c>
      <c r="J1688" s="14">
        <v>1951</v>
      </c>
      <c r="K1688" s="37">
        <v>100</v>
      </c>
      <c r="L1688" s="59" t="s">
        <v>2551</v>
      </c>
      <c r="M1688" s="59" t="s">
        <v>2552</v>
      </c>
    </row>
    <row r="1689" spans="1:13" x14ac:dyDescent="0.2">
      <c r="A1689" s="17">
        <v>44867</v>
      </c>
      <c r="B1689" s="43">
        <v>143419356</v>
      </c>
      <c r="C1689" s="13">
        <v>5540246171933</v>
      </c>
      <c r="D1689" s="17">
        <v>44871</v>
      </c>
      <c r="E1689" s="18">
        <v>1671</v>
      </c>
      <c r="F1689" s="14">
        <v>202211</v>
      </c>
      <c r="G1689" s="36" t="s">
        <v>839</v>
      </c>
      <c r="H1689" s="14">
        <v>1671</v>
      </c>
      <c r="I1689" s="14">
        <v>15036</v>
      </c>
      <c r="J1689" s="14">
        <v>15036</v>
      </c>
      <c r="K1689" s="37">
        <v>100</v>
      </c>
      <c r="L1689" s="59" t="s">
        <v>2551</v>
      </c>
      <c r="M1689" s="63" t="s">
        <v>2554</v>
      </c>
    </row>
    <row r="1690" spans="1:13" x14ac:dyDescent="0.2">
      <c r="A1690" s="20">
        <v>44867</v>
      </c>
      <c r="B1690" s="43">
        <v>143419356</v>
      </c>
      <c r="C1690" s="13">
        <v>5540246176295</v>
      </c>
      <c r="D1690" s="20">
        <v>44871</v>
      </c>
      <c r="E1690" s="21">
        <v>5940</v>
      </c>
      <c r="F1690" s="14">
        <v>202211</v>
      </c>
      <c r="G1690" s="36" t="s">
        <v>840</v>
      </c>
      <c r="H1690" s="14">
        <v>5940</v>
      </c>
      <c r="I1690" s="14">
        <v>15036</v>
      </c>
      <c r="J1690" s="14">
        <v>15036</v>
      </c>
      <c r="K1690" s="37">
        <v>100</v>
      </c>
      <c r="L1690" s="59" t="s">
        <v>2551</v>
      </c>
      <c r="M1690" s="63" t="s">
        <v>2554</v>
      </c>
    </row>
    <row r="1691" spans="1:13" x14ac:dyDescent="0.2">
      <c r="A1691" s="20">
        <v>44867</v>
      </c>
      <c r="B1691" s="43">
        <v>143419356</v>
      </c>
      <c r="C1691" s="13">
        <v>5540246187987</v>
      </c>
      <c r="D1691" s="20">
        <v>44871</v>
      </c>
      <c r="E1691" s="21">
        <v>4455</v>
      </c>
      <c r="F1691" s="14">
        <v>202211</v>
      </c>
      <c r="G1691" s="36" t="s">
        <v>841</v>
      </c>
      <c r="H1691" s="14">
        <v>4455</v>
      </c>
      <c r="I1691" s="14">
        <v>15036</v>
      </c>
      <c r="J1691" s="14">
        <v>15036</v>
      </c>
      <c r="K1691" s="37">
        <v>100</v>
      </c>
      <c r="L1691" s="59" t="s">
        <v>2551</v>
      </c>
      <c r="M1691" s="63" t="s">
        <v>2554</v>
      </c>
    </row>
    <row r="1692" spans="1:13" x14ac:dyDescent="0.2">
      <c r="A1692" s="17">
        <v>44867</v>
      </c>
      <c r="B1692" s="43">
        <v>143419356</v>
      </c>
      <c r="C1692" s="13">
        <v>5540246188200</v>
      </c>
      <c r="D1692" s="17">
        <v>44871</v>
      </c>
      <c r="E1692" s="18">
        <v>2970</v>
      </c>
      <c r="F1692" s="14">
        <v>202211</v>
      </c>
      <c r="G1692" s="36" t="s">
        <v>842</v>
      </c>
      <c r="H1692" s="14">
        <v>2970</v>
      </c>
      <c r="I1692" s="14">
        <v>15036</v>
      </c>
      <c r="J1692" s="14">
        <v>15036</v>
      </c>
      <c r="K1692" s="37">
        <v>100</v>
      </c>
      <c r="L1692" s="59" t="s">
        <v>2551</v>
      </c>
      <c r="M1692" s="59" t="s">
        <v>2552</v>
      </c>
    </row>
    <row r="1693" spans="1:13" x14ac:dyDescent="0.2">
      <c r="A1693" s="20">
        <v>44867</v>
      </c>
      <c r="B1693" s="43">
        <v>143419360</v>
      </c>
      <c r="C1693" s="13">
        <v>5540246174174</v>
      </c>
      <c r="D1693" s="20">
        <v>44871</v>
      </c>
      <c r="E1693" s="21">
        <v>464</v>
      </c>
      <c r="F1693" s="14">
        <v>202211</v>
      </c>
      <c r="G1693" s="36" t="s">
        <v>836</v>
      </c>
      <c r="H1693" s="14">
        <v>464</v>
      </c>
      <c r="I1693" s="14">
        <v>10821</v>
      </c>
      <c r="J1693" s="14">
        <v>10821</v>
      </c>
      <c r="K1693" s="37">
        <v>100</v>
      </c>
      <c r="L1693" s="59" t="s">
        <v>2551</v>
      </c>
      <c r="M1693" s="63" t="s">
        <v>2554</v>
      </c>
    </row>
    <row r="1694" spans="1:13" x14ac:dyDescent="0.2">
      <c r="A1694" s="17">
        <v>44867</v>
      </c>
      <c r="B1694" s="43">
        <v>143419360</v>
      </c>
      <c r="C1694" s="13">
        <v>5540246176699</v>
      </c>
      <c r="D1694" s="17">
        <v>44871</v>
      </c>
      <c r="E1694" s="18">
        <v>8352</v>
      </c>
      <c r="F1694" s="14">
        <v>202211</v>
      </c>
      <c r="G1694" s="36" t="s">
        <v>837</v>
      </c>
      <c r="H1694" s="14">
        <v>8352</v>
      </c>
      <c r="I1694" s="14">
        <v>10821</v>
      </c>
      <c r="J1694" s="14">
        <v>10821</v>
      </c>
      <c r="K1694" s="37">
        <v>100</v>
      </c>
      <c r="L1694" s="59" t="s">
        <v>2551</v>
      </c>
      <c r="M1694" s="63" t="s">
        <v>2554</v>
      </c>
    </row>
    <row r="1695" spans="1:13" x14ac:dyDescent="0.2">
      <c r="A1695" s="20">
        <v>44867</v>
      </c>
      <c r="B1695" s="43">
        <v>143419360</v>
      </c>
      <c r="C1695" s="13">
        <v>5540246192102</v>
      </c>
      <c r="D1695" s="20">
        <v>44871</v>
      </c>
      <c r="E1695" s="21">
        <v>2005</v>
      </c>
      <c r="F1695" s="14">
        <v>202211</v>
      </c>
      <c r="G1695" s="36" t="s">
        <v>838</v>
      </c>
      <c r="H1695" s="14">
        <v>2005</v>
      </c>
      <c r="I1695" s="14">
        <v>10821</v>
      </c>
      <c r="J1695" s="14">
        <v>10821</v>
      </c>
      <c r="K1695" s="37">
        <v>100</v>
      </c>
      <c r="L1695" s="59" t="s">
        <v>2551</v>
      </c>
      <c r="M1695" s="59" t="s">
        <v>2552</v>
      </c>
    </row>
    <row r="1696" spans="1:13" x14ac:dyDescent="0.2">
      <c r="A1696" s="17">
        <v>44867</v>
      </c>
      <c r="B1696" s="43">
        <v>143419365</v>
      </c>
      <c r="C1696" s="13">
        <v>5540246186325</v>
      </c>
      <c r="D1696" s="17">
        <v>44872</v>
      </c>
      <c r="E1696" s="18">
        <v>140</v>
      </c>
      <c r="F1696" s="14">
        <v>202211</v>
      </c>
      <c r="G1696" s="36" t="s">
        <v>835</v>
      </c>
      <c r="H1696" s="14">
        <v>140</v>
      </c>
      <c r="I1696" s="14">
        <v>140</v>
      </c>
      <c r="J1696" s="14">
        <v>140</v>
      </c>
      <c r="K1696" s="37">
        <v>100</v>
      </c>
      <c r="L1696" s="59" t="s">
        <v>2551</v>
      </c>
      <c r="M1696" s="59" t="s">
        <v>2552</v>
      </c>
    </row>
    <row r="1697" spans="1:13" x14ac:dyDescent="0.2">
      <c r="A1697" s="17">
        <v>44867</v>
      </c>
      <c r="B1697" s="43">
        <v>143419376</v>
      </c>
      <c r="C1697" s="13">
        <v>5540246196148</v>
      </c>
      <c r="D1697" s="17">
        <v>44875</v>
      </c>
      <c r="E1697" s="18">
        <v>780</v>
      </c>
      <c r="F1697" s="14">
        <v>202211</v>
      </c>
      <c r="G1697" s="36" t="s">
        <v>834</v>
      </c>
      <c r="H1697" s="14">
        <v>780</v>
      </c>
      <c r="I1697" s="14">
        <v>780</v>
      </c>
      <c r="J1697" s="14">
        <v>780</v>
      </c>
      <c r="K1697" s="37">
        <v>100</v>
      </c>
      <c r="L1697" s="59" t="s">
        <v>2551</v>
      </c>
      <c r="M1697" s="59" t="s">
        <v>2552</v>
      </c>
    </row>
    <row r="1698" spans="1:13" x14ac:dyDescent="0.2">
      <c r="A1698" s="17">
        <v>44868</v>
      </c>
      <c r="B1698" s="43">
        <v>143419407</v>
      </c>
      <c r="C1698" s="13">
        <v>5540246172669</v>
      </c>
      <c r="D1698" s="17">
        <v>44872</v>
      </c>
      <c r="E1698" s="18">
        <v>279</v>
      </c>
      <c r="F1698" s="14">
        <v>202211</v>
      </c>
      <c r="G1698" s="36" t="s">
        <v>832</v>
      </c>
      <c r="H1698" s="14">
        <v>279</v>
      </c>
      <c r="I1698" s="14">
        <v>743</v>
      </c>
      <c r="J1698" s="14">
        <v>743</v>
      </c>
      <c r="K1698" s="37">
        <v>100</v>
      </c>
      <c r="L1698" s="59" t="s">
        <v>2551</v>
      </c>
      <c r="M1698" s="63" t="s">
        <v>2554</v>
      </c>
    </row>
    <row r="1699" spans="1:13" x14ac:dyDescent="0.2">
      <c r="A1699" s="20">
        <v>44868</v>
      </c>
      <c r="B1699" s="43">
        <v>143419407</v>
      </c>
      <c r="C1699" s="13">
        <v>5540246174174</v>
      </c>
      <c r="D1699" s="20">
        <v>44872</v>
      </c>
      <c r="E1699" s="21">
        <v>464</v>
      </c>
      <c r="F1699" s="14">
        <v>202211</v>
      </c>
      <c r="G1699" s="36" t="s">
        <v>833</v>
      </c>
      <c r="H1699" s="14">
        <v>464</v>
      </c>
      <c r="I1699" s="14">
        <v>743</v>
      </c>
      <c r="J1699" s="14">
        <v>743</v>
      </c>
      <c r="K1699" s="37">
        <v>100</v>
      </c>
      <c r="L1699" s="59" t="s">
        <v>2551</v>
      </c>
      <c r="M1699" s="59" t="s">
        <v>2552</v>
      </c>
    </row>
    <row r="1700" spans="1:13" x14ac:dyDescent="0.2">
      <c r="A1700" s="20">
        <v>44868</v>
      </c>
      <c r="B1700" s="43">
        <v>143419409</v>
      </c>
      <c r="C1700" s="13">
        <v>5540246176294</v>
      </c>
      <c r="D1700" s="20">
        <v>44872</v>
      </c>
      <c r="E1700" s="21">
        <v>1114</v>
      </c>
      <c r="F1700" s="14">
        <v>202211</v>
      </c>
      <c r="G1700" s="36" t="s">
        <v>830</v>
      </c>
      <c r="H1700" s="14">
        <v>1114</v>
      </c>
      <c r="I1700" s="14">
        <v>7054</v>
      </c>
      <c r="J1700" s="14">
        <v>5866</v>
      </c>
      <c r="K1700" s="37">
        <v>83.158491635951236</v>
      </c>
      <c r="L1700" s="59" t="s">
        <v>2551</v>
      </c>
      <c r="M1700" s="63" t="s">
        <v>2554</v>
      </c>
    </row>
    <row r="1701" spans="1:13" x14ac:dyDescent="0.2">
      <c r="A1701" s="17">
        <v>44868</v>
      </c>
      <c r="B1701" s="43">
        <v>143419409</v>
      </c>
      <c r="C1701" s="13">
        <v>5540246176295</v>
      </c>
      <c r="D1701" s="17">
        <v>44872</v>
      </c>
      <c r="E1701" s="18">
        <v>5940</v>
      </c>
      <c r="F1701" s="14">
        <v>202211</v>
      </c>
      <c r="G1701" s="36" t="s">
        <v>831</v>
      </c>
      <c r="H1701" s="14">
        <v>4752</v>
      </c>
      <c r="I1701" s="14">
        <v>7054</v>
      </c>
      <c r="J1701" s="14">
        <v>5866</v>
      </c>
      <c r="K1701" s="37">
        <v>83.158491635951236</v>
      </c>
      <c r="L1701" s="59" t="s">
        <v>2551</v>
      </c>
      <c r="M1701" s="59" t="s">
        <v>2552</v>
      </c>
    </row>
    <row r="1702" spans="1:13" x14ac:dyDescent="0.2">
      <c r="A1702" s="17">
        <v>44868</v>
      </c>
      <c r="B1702" s="43">
        <v>143419418</v>
      </c>
      <c r="C1702" s="13">
        <v>5540246195241</v>
      </c>
      <c r="D1702" s="17">
        <v>44885</v>
      </c>
      <c r="E1702" s="18">
        <v>743</v>
      </c>
      <c r="F1702" s="14">
        <v>202211</v>
      </c>
      <c r="G1702" s="36" t="s">
        <v>828</v>
      </c>
      <c r="H1702" s="14">
        <v>743</v>
      </c>
      <c r="I1702" s="14">
        <v>1486</v>
      </c>
      <c r="J1702" s="14">
        <v>1486</v>
      </c>
      <c r="K1702" s="37">
        <v>100</v>
      </c>
      <c r="L1702" s="59" t="s">
        <v>2551</v>
      </c>
      <c r="M1702" s="63" t="s">
        <v>2554</v>
      </c>
    </row>
    <row r="1703" spans="1:13" x14ac:dyDescent="0.2">
      <c r="A1703" s="20">
        <v>44868</v>
      </c>
      <c r="B1703" s="43">
        <v>143419418</v>
      </c>
      <c r="C1703" s="13">
        <v>5540246195242</v>
      </c>
      <c r="D1703" s="20">
        <v>44885</v>
      </c>
      <c r="E1703" s="21">
        <v>743</v>
      </c>
      <c r="F1703" s="14">
        <v>202211</v>
      </c>
      <c r="G1703" s="36" t="s">
        <v>829</v>
      </c>
      <c r="H1703" s="14">
        <v>743</v>
      </c>
      <c r="I1703" s="14">
        <v>1486</v>
      </c>
      <c r="J1703" s="14">
        <v>1486</v>
      </c>
      <c r="K1703" s="37">
        <v>100</v>
      </c>
      <c r="L1703" s="59" t="s">
        <v>2551</v>
      </c>
      <c r="M1703" s="59" t="s">
        <v>2552</v>
      </c>
    </row>
    <row r="1704" spans="1:13" x14ac:dyDescent="0.2">
      <c r="A1704" s="20">
        <v>44868</v>
      </c>
      <c r="B1704" s="43">
        <v>143419428</v>
      </c>
      <c r="C1704" s="13">
        <v>5540246195653</v>
      </c>
      <c r="D1704" s="20">
        <v>44894</v>
      </c>
      <c r="E1704" s="21">
        <v>446</v>
      </c>
      <c r="F1704" s="14">
        <v>202211</v>
      </c>
      <c r="G1704" s="36" t="s">
        <v>827</v>
      </c>
      <c r="H1704" s="14">
        <v>446</v>
      </c>
      <c r="I1704" s="14">
        <v>446</v>
      </c>
      <c r="J1704" s="14">
        <v>446</v>
      </c>
      <c r="K1704" s="37">
        <v>100</v>
      </c>
      <c r="L1704" s="59" t="s">
        <v>2551</v>
      </c>
      <c r="M1704" s="59" t="s">
        <v>2552</v>
      </c>
    </row>
    <row r="1705" spans="1:13" x14ac:dyDescent="0.2">
      <c r="A1705" s="20">
        <v>44871</v>
      </c>
      <c r="B1705" s="43">
        <v>143429435</v>
      </c>
      <c r="C1705" s="13">
        <v>5540246172978</v>
      </c>
      <c r="D1705" s="20">
        <v>44873</v>
      </c>
      <c r="E1705" s="21">
        <v>1671</v>
      </c>
      <c r="F1705" s="14">
        <v>202211</v>
      </c>
      <c r="G1705" s="36" t="s">
        <v>824</v>
      </c>
      <c r="H1705" s="14">
        <v>1671</v>
      </c>
      <c r="I1705" s="14">
        <v>10255</v>
      </c>
      <c r="J1705" s="14">
        <v>10255</v>
      </c>
      <c r="K1705" s="37">
        <v>100</v>
      </c>
      <c r="L1705" s="59" t="s">
        <v>2551</v>
      </c>
      <c r="M1705" s="63" t="s">
        <v>2554</v>
      </c>
    </row>
    <row r="1706" spans="1:13" x14ac:dyDescent="0.2">
      <c r="A1706" s="20">
        <v>44871</v>
      </c>
      <c r="B1706" s="43">
        <v>143429435</v>
      </c>
      <c r="C1706" s="13">
        <v>5540246176699</v>
      </c>
      <c r="D1706" s="20">
        <v>44873</v>
      </c>
      <c r="E1706" s="21">
        <v>8352</v>
      </c>
      <c r="F1706" s="14">
        <v>202211</v>
      </c>
      <c r="G1706" s="36" t="s">
        <v>825</v>
      </c>
      <c r="H1706" s="14">
        <v>8352</v>
      </c>
      <c r="I1706" s="14">
        <v>10255</v>
      </c>
      <c r="J1706" s="14">
        <v>10255</v>
      </c>
      <c r="K1706" s="37">
        <v>100</v>
      </c>
      <c r="L1706" s="59" t="s">
        <v>2551</v>
      </c>
      <c r="M1706" s="63" t="s">
        <v>2554</v>
      </c>
    </row>
    <row r="1707" spans="1:13" x14ac:dyDescent="0.2">
      <c r="A1707" s="20">
        <v>44871</v>
      </c>
      <c r="B1707" s="43">
        <v>143429435</v>
      </c>
      <c r="C1707" s="13">
        <v>5540246188175</v>
      </c>
      <c r="D1707" s="20">
        <v>44873</v>
      </c>
      <c r="E1707" s="21">
        <v>232</v>
      </c>
      <c r="F1707" s="14">
        <v>202211</v>
      </c>
      <c r="G1707" s="36" t="s">
        <v>826</v>
      </c>
      <c r="H1707" s="14">
        <v>232</v>
      </c>
      <c r="I1707" s="14">
        <v>10255</v>
      </c>
      <c r="J1707" s="14">
        <v>10255</v>
      </c>
      <c r="K1707" s="37">
        <v>100</v>
      </c>
      <c r="L1707" s="59" t="s">
        <v>2551</v>
      </c>
      <c r="M1707" s="59" t="s">
        <v>2552</v>
      </c>
    </row>
    <row r="1708" spans="1:13" x14ac:dyDescent="0.2">
      <c r="A1708" s="17">
        <v>44871</v>
      </c>
      <c r="B1708" s="43">
        <v>143429436</v>
      </c>
      <c r="C1708" s="13">
        <v>5540246171933</v>
      </c>
      <c r="D1708" s="17">
        <v>44873</v>
      </c>
      <c r="E1708" s="18">
        <v>557</v>
      </c>
      <c r="F1708" s="14">
        <v>202211</v>
      </c>
      <c r="G1708" s="36" t="s">
        <v>823</v>
      </c>
      <c r="H1708" s="14">
        <v>557</v>
      </c>
      <c r="I1708" s="14">
        <v>557</v>
      </c>
      <c r="J1708" s="14">
        <v>557</v>
      </c>
      <c r="K1708" s="37">
        <v>100</v>
      </c>
      <c r="L1708" s="59" t="s">
        <v>2551</v>
      </c>
      <c r="M1708" s="59" t="s">
        <v>2552</v>
      </c>
    </row>
    <row r="1709" spans="1:13" x14ac:dyDescent="0.2">
      <c r="A1709" s="20">
        <v>44871</v>
      </c>
      <c r="B1709" s="43">
        <v>143429442</v>
      </c>
      <c r="C1709" s="13">
        <v>5540246181016</v>
      </c>
      <c r="D1709" s="20">
        <v>44881</v>
      </c>
      <c r="E1709" s="21">
        <v>14255</v>
      </c>
      <c r="F1709" s="14">
        <v>202211</v>
      </c>
      <c r="G1709" s="36" t="s">
        <v>822</v>
      </c>
      <c r="H1709" s="14">
        <v>14255</v>
      </c>
      <c r="I1709" s="14">
        <v>14255</v>
      </c>
      <c r="J1709" s="14">
        <v>14255</v>
      </c>
      <c r="K1709" s="37">
        <v>100</v>
      </c>
      <c r="L1709" s="59" t="s">
        <v>2551</v>
      </c>
      <c r="M1709" s="59" t="s">
        <v>2552</v>
      </c>
    </row>
    <row r="1710" spans="1:13" x14ac:dyDescent="0.2">
      <c r="A1710" s="17">
        <v>44871</v>
      </c>
      <c r="B1710" s="43">
        <v>143429450</v>
      </c>
      <c r="C1710" s="13">
        <v>5540246195943</v>
      </c>
      <c r="D1710" s="17">
        <v>44875</v>
      </c>
      <c r="E1710" s="18">
        <v>859</v>
      </c>
      <c r="F1710" s="14">
        <v>202211</v>
      </c>
      <c r="G1710" s="36" t="s">
        <v>821</v>
      </c>
      <c r="H1710" s="14">
        <v>859</v>
      </c>
      <c r="I1710" s="14">
        <v>859</v>
      </c>
      <c r="J1710" s="14">
        <v>859</v>
      </c>
      <c r="K1710" s="37">
        <v>100</v>
      </c>
      <c r="L1710" s="59" t="s">
        <v>2551</v>
      </c>
      <c r="M1710" s="59" t="s">
        <v>2552</v>
      </c>
    </row>
    <row r="1711" spans="1:13" x14ac:dyDescent="0.2">
      <c r="A1711" s="17">
        <v>44871</v>
      </c>
      <c r="B1711" s="43">
        <v>143429456</v>
      </c>
      <c r="C1711" s="13">
        <v>5540246171759</v>
      </c>
      <c r="D1711" s="17">
        <v>44878</v>
      </c>
      <c r="E1711" s="18">
        <v>3341</v>
      </c>
      <c r="F1711" s="14">
        <v>202211</v>
      </c>
      <c r="G1711" s="36" t="s">
        <v>818</v>
      </c>
      <c r="H1711" s="14">
        <v>3341</v>
      </c>
      <c r="I1711" s="14">
        <v>28120</v>
      </c>
      <c r="J1711" s="14">
        <v>28120</v>
      </c>
      <c r="K1711" s="37">
        <v>100</v>
      </c>
      <c r="L1711" s="59" t="s">
        <v>2551</v>
      </c>
      <c r="M1711" s="63" t="s">
        <v>2554</v>
      </c>
    </row>
    <row r="1712" spans="1:13" x14ac:dyDescent="0.2">
      <c r="A1712" s="20">
        <v>44871</v>
      </c>
      <c r="B1712" s="43">
        <v>143429456</v>
      </c>
      <c r="C1712" s="13">
        <v>5540246177133</v>
      </c>
      <c r="D1712" s="20">
        <v>44878</v>
      </c>
      <c r="E1712" s="21">
        <v>7239</v>
      </c>
      <c r="F1712" s="14">
        <v>202211</v>
      </c>
      <c r="G1712" s="36" t="s">
        <v>819</v>
      </c>
      <c r="H1712" s="14">
        <v>7239</v>
      </c>
      <c r="I1712" s="14">
        <v>28120</v>
      </c>
      <c r="J1712" s="14">
        <v>28120</v>
      </c>
      <c r="K1712" s="37">
        <v>100</v>
      </c>
      <c r="L1712" s="59" t="s">
        <v>2551</v>
      </c>
      <c r="M1712" s="63" t="s">
        <v>2554</v>
      </c>
    </row>
    <row r="1713" spans="1:13" x14ac:dyDescent="0.2">
      <c r="A1713" s="17">
        <v>44871</v>
      </c>
      <c r="B1713" s="43">
        <v>143429456</v>
      </c>
      <c r="C1713" s="13">
        <v>5540246192518</v>
      </c>
      <c r="D1713" s="17">
        <v>44878</v>
      </c>
      <c r="E1713" s="18">
        <v>17540</v>
      </c>
      <c r="F1713" s="14">
        <v>202211</v>
      </c>
      <c r="G1713" s="36" t="s">
        <v>820</v>
      </c>
      <c r="H1713" s="14">
        <v>17540</v>
      </c>
      <c r="I1713" s="14">
        <v>28120</v>
      </c>
      <c r="J1713" s="14">
        <v>28120</v>
      </c>
      <c r="K1713" s="37">
        <v>100</v>
      </c>
      <c r="L1713" s="59" t="s">
        <v>2551</v>
      </c>
      <c r="M1713" s="59" t="s">
        <v>2552</v>
      </c>
    </row>
    <row r="1714" spans="1:13" x14ac:dyDescent="0.2">
      <c r="A1714" s="17">
        <v>44872</v>
      </c>
      <c r="B1714" s="43">
        <v>143429464</v>
      </c>
      <c r="C1714" s="13">
        <v>5540246172539</v>
      </c>
      <c r="D1714" s="17">
        <v>44874</v>
      </c>
      <c r="E1714" s="18">
        <v>47</v>
      </c>
      <c r="F1714" s="14">
        <v>202211</v>
      </c>
      <c r="G1714" s="36" t="s">
        <v>817</v>
      </c>
      <c r="H1714" s="14">
        <v>47</v>
      </c>
      <c r="I1714" s="14">
        <v>47</v>
      </c>
      <c r="J1714" s="14">
        <v>47</v>
      </c>
      <c r="K1714" s="37">
        <v>100</v>
      </c>
      <c r="L1714" s="59" t="s">
        <v>2551</v>
      </c>
      <c r="M1714" s="59" t="s">
        <v>2552</v>
      </c>
    </row>
    <row r="1715" spans="1:13" x14ac:dyDescent="0.2">
      <c r="A1715" s="20">
        <v>44872</v>
      </c>
      <c r="B1715" s="43">
        <v>143429465</v>
      </c>
      <c r="C1715" s="13">
        <v>5540246176294</v>
      </c>
      <c r="D1715" s="20">
        <v>44874</v>
      </c>
      <c r="E1715" s="21">
        <v>1114</v>
      </c>
      <c r="F1715" s="14">
        <v>202211</v>
      </c>
      <c r="G1715" s="36" t="s">
        <v>814</v>
      </c>
      <c r="H1715" s="14">
        <v>1114</v>
      </c>
      <c r="I1715" s="14">
        <v>7797</v>
      </c>
      <c r="J1715" s="14">
        <v>7797</v>
      </c>
      <c r="K1715" s="37">
        <v>100</v>
      </c>
      <c r="L1715" s="59" t="s">
        <v>2551</v>
      </c>
      <c r="M1715" s="63" t="s">
        <v>2554</v>
      </c>
    </row>
    <row r="1716" spans="1:13" x14ac:dyDescent="0.2">
      <c r="A1716" s="17">
        <v>44872</v>
      </c>
      <c r="B1716" s="43">
        <v>143429465</v>
      </c>
      <c r="C1716" s="13">
        <v>5540246176295</v>
      </c>
      <c r="D1716" s="17">
        <v>44874</v>
      </c>
      <c r="E1716" s="18">
        <v>4455</v>
      </c>
      <c r="F1716" s="14">
        <v>202211</v>
      </c>
      <c r="G1716" s="36" t="s">
        <v>815</v>
      </c>
      <c r="H1716" s="14">
        <v>4455</v>
      </c>
      <c r="I1716" s="14">
        <v>7797</v>
      </c>
      <c r="J1716" s="14">
        <v>7797</v>
      </c>
      <c r="K1716" s="37">
        <v>100</v>
      </c>
      <c r="L1716" s="59" t="s">
        <v>2551</v>
      </c>
      <c r="M1716" s="63" t="s">
        <v>2554</v>
      </c>
    </row>
    <row r="1717" spans="1:13" x14ac:dyDescent="0.2">
      <c r="A1717" s="20">
        <v>44872</v>
      </c>
      <c r="B1717" s="43">
        <v>143429465</v>
      </c>
      <c r="C1717" s="13">
        <v>5540246187987</v>
      </c>
      <c r="D1717" s="20">
        <v>44874</v>
      </c>
      <c r="E1717" s="21">
        <v>2228</v>
      </c>
      <c r="F1717" s="14">
        <v>202211</v>
      </c>
      <c r="G1717" s="36" t="s">
        <v>816</v>
      </c>
      <c r="H1717" s="14">
        <v>2228</v>
      </c>
      <c r="I1717" s="14">
        <v>7797</v>
      </c>
      <c r="J1717" s="14">
        <v>7797</v>
      </c>
      <c r="K1717" s="37">
        <v>100</v>
      </c>
      <c r="L1717" s="59" t="s">
        <v>2551</v>
      </c>
      <c r="M1717" s="59" t="s">
        <v>2552</v>
      </c>
    </row>
    <row r="1718" spans="1:13" x14ac:dyDescent="0.2">
      <c r="A1718" s="17">
        <v>44872</v>
      </c>
      <c r="B1718" s="43">
        <v>143429471</v>
      </c>
      <c r="C1718" s="13">
        <v>5540246192907</v>
      </c>
      <c r="D1718" s="17">
        <v>44881</v>
      </c>
      <c r="E1718" s="18">
        <v>11136</v>
      </c>
      <c r="F1718" s="14">
        <v>202211</v>
      </c>
      <c r="G1718" s="36" t="s">
        <v>813</v>
      </c>
      <c r="H1718" s="14">
        <v>11136</v>
      </c>
      <c r="I1718" s="14">
        <v>11136</v>
      </c>
      <c r="J1718" s="14">
        <v>11136</v>
      </c>
      <c r="K1718" s="37">
        <v>100</v>
      </c>
      <c r="L1718" s="59" t="s">
        <v>2551</v>
      </c>
      <c r="M1718" s="59" t="s">
        <v>2552</v>
      </c>
    </row>
    <row r="1719" spans="1:13" x14ac:dyDescent="0.2">
      <c r="A1719" s="20">
        <v>44872</v>
      </c>
      <c r="B1719" s="43">
        <v>143429472</v>
      </c>
      <c r="C1719" s="13">
        <v>5540246192907</v>
      </c>
      <c r="D1719" s="20">
        <v>44887</v>
      </c>
      <c r="E1719" s="21">
        <v>11136</v>
      </c>
      <c r="F1719" s="14">
        <v>202211</v>
      </c>
      <c r="G1719" s="36" t="s">
        <v>812</v>
      </c>
      <c r="H1719" s="14">
        <v>11136</v>
      </c>
      <c r="I1719" s="14">
        <v>11136</v>
      </c>
      <c r="J1719" s="14">
        <v>11136</v>
      </c>
      <c r="K1719" s="37">
        <v>100</v>
      </c>
      <c r="L1719" s="59" t="s">
        <v>2551</v>
      </c>
      <c r="M1719" s="59" t="s">
        <v>2552</v>
      </c>
    </row>
    <row r="1720" spans="1:13" x14ac:dyDescent="0.2">
      <c r="A1720" s="17">
        <v>44872</v>
      </c>
      <c r="B1720" s="43">
        <v>143429475</v>
      </c>
      <c r="C1720" s="13">
        <v>5540246194632</v>
      </c>
      <c r="D1720" s="17">
        <v>44879</v>
      </c>
      <c r="E1720" s="18">
        <v>1337</v>
      </c>
      <c r="F1720" s="14">
        <v>202211</v>
      </c>
      <c r="G1720" s="36" t="s">
        <v>810</v>
      </c>
      <c r="H1720" s="14">
        <v>836</v>
      </c>
      <c r="I1720" s="14">
        <v>1672</v>
      </c>
      <c r="J1720" s="14">
        <v>1171</v>
      </c>
      <c r="K1720" s="37">
        <v>70.035885167464116</v>
      </c>
      <c r="L1720" s="59" t="s">
        <v>2551</v>
      </c>
      <c r="M1720" s="63" t="s">
        <v>2554</v>
      </c>
    </row>
    <row r="1721" spans="1:13" x14ac:dyDescent="0.2">
      <c r="A1721" s="20">
        <v>44872</v>
      </c>
      <c r="B1721" s="43">
        <v>143429475</v>
      </c>
      <c r="C1721" s="13">
        <v>5540246196046</v>
      </c>
      <c r="D1721" s="20">
        <v>44879</v>
      </c>
      <c r="E1721" s="21">
        <v>335</v>
      </c>
      <c r="F1721" s="14">
        <v>202211</v>
      </c>
      <c r="G1721" s="36" t="s">
        <v>811</v>
      </c>
      <c r="H1721" s="14">
        <v>335</v>
      </c>
      <c r="I1721" s="14">
        <v>1672</v>
      </c>
      <c r="J1721" s="14">
        <v>1171</v>
      </c>
      <c r="K1721" s="37">
        <v>70.035885167464116</v>
      </c>
      <c r="L1721" s="59" t="s">
        <v>2551</v>
      </c>
      <c r="M1721" s="59" t="s">
        <v>2552</v>
      </c>
    </row>
    <row r="1722" spans="1:13" x14ac:dyDescent="0.2">
      <c r="A1722" s="20">
        <v>44872</v>
      </c>
      <c r="B1722" s="43">
        <v>143429476</v>
      </c>
      <c r="C1722" s="13">
        <v>5540246194632</v>
      </c>
      <c r="D1722" s="20">
        <v>44882</v>
      </c>
      <c r="E1722" s="21">
        <v>919</v>
      </c>
      <c r="F1722" s="14">
        <v>202211</v>
      </c>
      <c r="G1722" s="36" t="s">
        <v>808</v>
      </c>
      <c r="H1722" s="14">
        <v>919</v>
      </c>
      <c r="I1722" s="14">
        <v>1254</v>
      </c>
      <c r="J1722" s="14">
        <v>1254</v>
      </c>
      <c r="K1722" s="37">
        <v>100</v>
      </c>
      <c r="L1722" s="59" t="s">
        <v>2551</v>
      </c>
      <c r="M1722" s="63" t="s">
        <v>2554</v>
      </c>
    </row>
    <row r="1723" spans="1:13" x14ac:dyDescent="0.2">
      <c r="A1723" s="17">
        <v>44872</v>
      </c>
      <c r="B1723" s="43">
        <v>143429476</v>
      </c>
      <c r="C1723" s="13">
        <v>5540246196046</v>
      </c>
      <c r="D1723" s="17">
        <v>44882</v>
      </c>
      <c r="E1723" s="18">
        <v>335</v>
      </c>
      <c r="F1723" s="14">
        <v>202211</v>
      </c>
      <c r="G1723" s="36" t="s">
        <v>809</v>
      </c>
      <c r="H1723" s="14">
        <v>335</v>
      </c>
      <c r="I1723" s="14">
        <v>1254</v>
      </c>
      <c r="J1723" s="14">
        <v>1254</v>
      </c>
      <c r="K1723" s="37">
        <v>100</v>
      </c>
      <c r="L1723" s="59" t="s">
        <v>2551</v>
      </c>
      <c r="M1723" s="59" t="s">
        <v>2552</v>
      </c>
    </row>
    <row r="1724" spans="1:13" x14ac:dyDescent="0.2">
      <c r="A1724" s="20">
        <v>44872</v>
      </c>
      <c r="B1724" s="43">
        <v>143429477</v>
      </c>
      <c r="C1724" s="13">
        <v>5540246191598</v>
      </c>
      <c r="D1724" s="20">
        <v>44875</v>
      </c>
      <c r="E1724" s="21">
        <v>1601</v>
      </c>
      <c r="F1724" s="14">
        <v>202211</v>
      </c>
      <c r="G1724" s="36" t="s">
        <v>807</v>
      </c>
      <c r="H1724" s="14">
        <v>1601</v>
      </c>
      <c r="I1724" s="14">
        <v>1601</v>
      </c>
      <c r="J1724" s="14">
        <v>1601</v>
      </c>
      <c r="K1724" s="37">
        <v>100</v>
      </c>
      <c r="L1724" s="59" t="s">
        <v>2551</v>
      </c>
      <c r="M1724" s="59" t="s">
        <v>2552</v>
      </c>
    </row>
    <row r="1725" spans="1:13" x14ac:dyDescent="0.2">
      <c r="A1725" s="17">
        <v>44872</v>
      </c>
      <c r="B1725" s="43">
        <v>143429478</v>
      </c>
      <c r="C1725" s="13">
        <v>5540246170256</v>
      </c>
      <c r="D1725" s="17">
        <v>44880</v>
      </c>
      <c r="E1725" s="18">
        <v>3174</v>
      </c>
      <c r="F1725" s="14">
        <v>202211</v>
      </c>
      <c r="G1725" s="36" t="s">
        <v>805</v>
      </c>
      <c r="H1725" s="14">
        <v>2998</v>
      </c>
      <c r="I1725" s="14">
        <v>3694</v>
      </c>
      <c r="J1725" s="14">
        <v>3648</v>
      </c>
      <c r="K1725" s="37">
        <v>98.754737412019495</v>
      </c>
      <c r="L1725" s="59" t="s">
        <v>2551</v>
      </c>
      <c r="M1725" s="63" t="s">
        <v>2554</v>
      </c>
    </row>
    <row r="1726" spans="1:13" x14ac:dyDescent="0.2">
      <c r="A1726" s="20">
        <v>44872</v>
      </c>
      <c r="B1726" s="43">
        <v>143429478</v>
      </c>
      <c r="C1726" s="13">
        <v>5540246171888</v>
      </c>
      <c r="D1726" s="20">
        <v>44880</v>
      </c>
      <c r="E1726" s="21">
        <v>520</v>
      </c>
      <c r="F1726" s="14">
        <v>202211</v>
      </c>
      <c r="G1726" s="36" t="s">
        <v>806</v>
      </c>
      <c r="H1726" s="14">
        <v>650</v>
      </c>
      <c r="I1726" s="14">
        <v>3694</v>
      </c>
      <c r="J1726" s="14">
        <v>3648</v>
      </c>
      <c r="K1726" s="37">
        <v>98.754737412019495</v>
      </c>
      <c r="L1726" s="59" t="s">
        <v>2551</v>
      </c>
      <c r="M1726" s="59" t="s">
        <v>2552</v>
      </c>
    </row>
    <row r="1727" spans="1:13" x14ac:dyDescent="0.2">
      <c r="A1727" s="17">
        <v>44872</v>
      </c>
      <c r="B1727" s="43">
        <v>143429479</v>
      </c>
      <c r="C1727" s="13">
        <v>5540246170256</v>
      </c>
      <c r="D1727" s="17">
        <v>44887</v>
      </c>
      <c r="E1727" s="18">
        <v>3174</v>
      </c>
      <c r="F1727" s="14">
        <v>202211</v>
      </c>
      <c r="G1727" s="36" t="s">
        <v>803</v>
      </c>
      <c r="H1727" s="14">
        <v>3174</v>
      </c>
      <c r="I1727" s="14">
        <v>3694</v>
      </c>
      <c r="J1727" s="14">
        <v>3694</v>
      </c>
      <c r="K1727" s="37">
        <v>100</v>
      </c>
      <c r="L1727" s="59" t="s">
        <v>2551</v>
      </c>
      <c r="M1727" s="63" t="s">
        <v>2554</v>
      </c>
    </row>
    <row r="1728" spans="1:13" x14ac:dyDescent="0.2">
      <c r="A1728" s="20">
        <v>44872</v>
      </c>
      <c r="B1728" s="43">
        <v>143429479</v>
      </c>
      <c r="C1728" s="13">
        <v>5540246171888</v>
      </c>
      <c r="D1728" s="20">
        <v>44887</v>
      </c>
      <c r="E1728" s="21">
        <v>520</v>
      </c>
      <c r="F1728" s="14">
        <v>202211</v>
      </c>
      <c r="G1728" s="36" t="s">
        <v>804</v>
      </c>
      <c r="H1728" s="14">
        <v>520</v>
      </c>
      <c r="I1728" s="14">
        <v>3694</v>
      </c>
      <c r="J1728" s="14">
        <v>3694</v>
      </c>
      <c r="K1728" s="37">
        <v>100</v>
      </c>
      <c r="L1728" s="59" t="s">
        <v>2551</v>
      </c>
      <c r="M1728" s="59" t="s">
        <v>2552</v>
      </c>
    </row>
    <row r="1729" spans="1:13" x14ac:dyDescent="0.2">
      <c r="A1729" s="17">
        <v>44872</v>
      </c>
      <c r="B1729" s="43">
        <v>143429480</v>
      </c>
      <c r="C1729" s="13">
        <v>5540246173472</v>
      </c>
      <c r="D1729" s="17">
        <v>44879</v>
      </c>
      <c r="E1729" s="18">
        <v>279</v>
      </c>
      <c r="F1729" s="14">
        <v>202211</v>
      </c>
      <c r="G1729" s="36" t="s">
        <v>800</v>
      </c>
      <c r="H1729" s="14">
        <v>279</v>
      </c>
      <c r="I1729" s="14">
        <v>1951</v>
      </c>
      <c r="J1729" s="14">
        <v>1951</v>
      </c>
      <c r="K1729" s="37">
        <v>100</v>
      </c>
      <c r="L1729" s="59" t="s">
        <v>2551</v>
      </c>
      <c r="M1729" s="63" t="s">
        <v>2554</v>
      </c>
    </row>
    <row r="1730" spans="1:13" x14ac:dyDescent="0.2">
      <c r="A1730" s="20">
        <v>44872</v>
      </c>
      <c r="B1730" s="43">
        <v>143429480</v>
      </c>
      <c r="C1730" s="13">
        <v>5540246175049</v>
      </c>
      <c r="D1730" s="20">
        <v>44879</v>
      </c>
      <c r="E1730" s="21">
        <v>836</v>
      </c>
      <c r="F1730" s="14">
        <v>202211</v>
      </c>
      <c r="G1730" s="36" t="s">
        <v>801</v>
      </c>
      <c r="H1730" s="14">
        <v>836</v>
      </c>
      <c r="I1730" s="14">
        <v>1951</v>
      </c>
      <c r="J1730" s="14">
        <v>1951</v>
      </c>
      <c r="K1730" s="37">
        <v>100</v>
      </c>
      <c r="L1730" s="59" t="s">
        <v>2551</v>
      </c>
      <c r="M1730" s="63" t="s">
        <v>2554</v>
      </c>
    </row>
    <row r="1731" spans="1:13" x14ac:dyDescent="0.2">
      <c r="A1731" s="17">
        <v>44872</v>
      </c>
      <c r="B1731" s="43">
        <v>143429480</v>
      </c>
      <c r="C1731" s="13">
        <v>5540246175050</v>
      </c>
      <c r="D1731" s="17">
        <v>44879</v>
      </c>
      <c r="E1731" s="18">
        <v>836</v>
      </c>
      <c r="F1731" s="14">
        <v>202211</v>
      </c>
      <c r="G1731" s="36" t="s">
        <v>802</v>
      </c>
      <c r="H1731" s="14">
        <v>836</v>
      </c>
      <c r="I1731" s="14">
        <v>1951</v>
      </c>
      <c r="J1731" s="14">
        <v>1951</v>
      </c>
      <c r="K1731" s="37">
        <v>100</v>
      </c>
      <c r="L1731" s="59" t="s">
        <v>2551</v>
      </c>
      <c r="M1731" s="59" t="s">
        <v>2552</v>
      </c>
    </row>
    <row r="1732" spans="1:13" x14ac:dyDescent="0.2">
      <c r="A1732" s="17">
        <v>44872</v>
      </c>
      <c r="B1732" s="43">
        <v>143429483</v>
      </c>
      <c r="C1732" s="13">
        <v>5540246195999</v>
      </c>
      <c r="D1732" s="17">
        <v>44907</v>
      </c>
      <c r="E1732" s="18">
        <v>7517</v>
      </c>
      <c r="F1732" s="14">
        <v>202212</v>
      </c>
      <c r="G1732" s="36" t="s">
        <v>799</v>
      </c>
      <c r="H1732" s="14">
        <v>7517</v>
      </c>
      <c r="I1732" s="14">
        <v>7517</v>
      </c>
      <c r="J1732" s="14">
        <v>7517</v>
      </c>
      <c r="K1732" s="37">
        <v>100</v>
      </c>
      <c r="L1732" s="59" t="s">
        <v>2551</v>
      </c>
      <c r="M1732" s="59" t="s">
        <v>2552</v>
      </c>
    </row>
    <row r="1733" spans="1:13" x14ac:dyDescent="0.2">
      <c r="A1733" s="17">
        <v>44872</v>
      </c>
      <c r="B1733" s="43">
        <v>143429490</v>
      </c>
      <c r="C1733" s="13">
        <v>5540246177133</v>
      </c>
      <c r="D1733" s="17">
        <v>44881</v>
      </c>
      <c r="E1733" s="18">
        <v>3898</v>
      </c>
      <c r="F1733" s="14">
        <v>202211</v>
      </c>
      <c r="G1733" s="36" t="s">
        <v>796</v>
      </c>
      <c r="H1733" s="14">
        <v>3898</v>
      </c>
      <c r="I1733" s="14">
        <v>30555</v>
      </c>
      <c r="J1733" s="14">
        <v>30555</v>
      </c>
      <c r="K1733" s="37">
        <v>100</v>
      </c>
      <c r="L1733" s="59" t="s">
        <v>2551</v>
      </c>
      <c r="M1733" s="63" t="s">
        <v>2554</v>
      </c>
    </row>
    <row r="1734" spans="1:13" x14ac:dyDescent="0.2">
      <c r="A1734" s="20">
        <v>44872</v>
      </c>
      <c r="B1734" s="43">
        <v>143429490</v>
      </c>
      <c r="C1734" s="13">
        <v>5540246192148</v>
      </c>
      <c r="D1734" s="20">
        <v>44881</v>
      </c>
      <c r="E1734" s="21">
        <v>22272</v>
      </c>
      <c r="F1734" s="14">
        <v>202211</v>
      </c>
      <c r="G1734" s="36" t="s">
        <v>797</v>
      </c>
      <c r="H1734" s="14">
        <v>22272</v>
      </c>
      <c r="I1734" s="14">
        <v>30555</v>
      </c>
      <c r="J1734" s="14">
        <v>30555</v>
      </c>
      <c r="K1734" s="37">
        <v>100</v>
      </c>
      <c r="L1734" s="59" t="s">
        <v>2551</v>
      </c>
      <c r="M1734" s="63" t="s">
        <v>2554</v>
      </c>
    </row>
    <row r="1735" spans="1:13" x14ac:dyDescent="0.2">
      <c r="A1735" s="17">
        <v>44872</v>
      </c>
      <c r="B1735" s="43">
        <v>143429490</v>
      </c>
      <c r="C1735" s="13">
        <v>5540246192518</v>
      </c>
      <c r="D1735" s="17">
        <v>44881</v>
      </c>
      <c r="E1735" s="18">
        <v>4385</v>
      </c>
      <c r="F1735" s="14">
        <v>202211</v>
      </c>
      <c r="G1735" s="36" t="s">
        <v>798</v>
      </c>
      <c r="H1735" s="14">
        <v>4385</v>
      </c>
      <c r="I1735" s="14">
        <v>30555</v>
      </c>
      <c r="J1735" s="14">
        <v>30555</v>
      </c>
      <c r="K1735" s="37">
        <v>100</v>
      </c>
      <c r="L1735" s="59" t="s">
        <v>2551</v>
      </c>
      <c r="M1735" s="59" t="s">
        <v>2552</v>
      </c>
    </row>
    <row r="1736" spans="1:13" x14ac:dyDescent="0.2">
      <c r="A1736" s="17">
        <v>44873</v>
      </c>
      <c r="B1736" s="43">
        <v>143429508</v>
      </c>
      <c r="C1736" s="13">
        <v>5540246176294</v>
      </c>
      <c r="D1736" s="17">
        <v>44875</v>
      </c>
      <c r="E1736" s="18">
        <v>1114</v>
      </c>
      <c r="F1736" s="14">
        <v>202211</v>
      </c>
      <c r="G1736" s="36" t="s">
        <v>793</v>
      </c>
      <c r="H1736" s="14">
        <v>1114</v>
      </c>
      <c r="I1736" s="14">
        <v>12993</v>
      </c>
      <c r="J1736" s="14">
        <v>12993</v>
      </c>
      <c r="K1736" s="37">
        <v>100</v>
      </c>
      <c r="L1736" s="59" t="s">
        <v>2551</v>
      </c>
      <c r="M1736" s="63" t="s">
        <v>2554</v>
      </c>
    </row>
    <row r="1737" spans="1:13" x14ac:dyDescent="0.2">
      <c r="A1737" s="20">
        <v>44873</v>
      </c>
      <c r="B1737" s="43">
        <v>143429508</v>
      </c>
      <c r="C1737" s="13">
        <v>5540246176295</v>
      </c>
      <c r="D1737" s="20">
        <v>44875</v>
      </c>
      <c r="E1737" s="21">
        <v>7424</v>
      </c>
      <c r="F1737" s="14">
        <v>202211</v>
      </c>
      <c r="G1737" s="36" t="s">
        <v>794</v>
      </c>
      <c r="H1737" s="14">
        <v>7424</v>
      </c>
      <c r="I1737" s="14">
        <v>12993</v>
      </c>
      <c r="J1737" s="14">
        <v>12993</v>
      </c>
      <c r="K1737" s="37">
        <v>100</v>
      </c>
      <c r="L1737" s="59" t="s">
        <v>2551</v>
      </c>
      <c r="M1737" s="63" t="s">
        <v>2554</v>
      </c>
    </row>
    <row r="1738" spans="1:13" x14ac:dyDescent="0.2">
      <c r="A1738" s="20">
        <v>44873</v>
      </c>
      <c r="B1738" s="43">
        <v>143429508</v>
      </c>
      <c r="C1738" s="13">
        <v>5540246187987</v>
      </c>
      <c r="D1738" s="20">
        <v>44875</v>
      </c>
      <c r="E1738" s="21">
        <v>4455</v>
      </c>
      <c r="F1738" s="14">
        <v>202211</v>
      </c>
      <c r="G1738" s="36" t="s">
        <v>795</v>
      </c>
      <c r="H1738" s="14">
        <v>4455</v>
      </c>
      <c r="I1738" s="14">
        <v>12993</v>
      </c>
      <c r="J1738" s="14">
        <v>12993</v>
      </c>
      <c r="K1738" s="37">
        <v>100</v>
      </c>
      <c r="L1738" s="59" t="s">
        <v>2551</v>
      </c>
      <c r="M1738" s="59" t="s">
        <v>2552</v>
      </c>
    </row>
    <row r="1739" spans="1:13" x14ac:dyDescent="0.2">
      <c r="A1739" s="20">
        <v>44873</v>
      </c>
      <c r="B1739" s="43">
        <v>143429509</v>
      </c>
      <c r="C1739" s="13">
        <v>5540246172978</v>
      </c>
      <c r="D1739" s="20">
        <v>44875</v>
      </c>
      <c r="E1739" s="21">
        <v>1671</v>
      </c>
      <c r="F1739" s="14">
        <v>202211</v>
      </c>
      <c r="G1739" s="36" t="s">
        <v>791</v>
      </c>
      <c r="H1739" s="14">
        <v>1671</v>
      </c>
      <c r="I1739" s="14">
        <v>1903</v>
      </c>
      <c r="J1739" s="14">
        <v>1903</v>
      </c>
      <c r="K1739" s="37">
        <v>100</v>
      </c>
      <c r="L1739" s="59" t="s">
        <v>2551</v>
      </c>
      <c r="M1739" s="63" t="s">
        <v>2554</v>
      </c>
    </row>
    <row r="1740" spans="1:13" x14ac:dyDescent="0.2">
      <c r="A1740" s="20">
        <v>44873</v>
      </c>
      <c r="B1740" s="43">
        <v>143429509</v>
      </c>
      <c r="C1740" s="13">
        <v>5540246188175</v>
      </c>
      <c r="D1740" s="20">
        <v>44875</v>
      </c>
      <c r="E1740" s="21">
        <v>232</v>
      </c>
      <c r="F1740" s="14">
        <v>202211</v>
      </c>
      <c r="G1740" s="36" t="s">
        <v>792</v>
      </c>
      <c r="H1740" s="14">
        <v>232</v>
      </c>
      <c r="I1740" s="14">
        <v>1903</v>
      </c>
      <c r="J1740" s="14">
        <v>1903</v>
      </c>
      <c r="K1740" s="37">
        <v>100</v>
      </c>
      <c r="L1740" s="59" t="s">
        <v>2551</v>
      </c>
      <c r="M1740" s="59" t="s">
        <v>2552</v>
      </c>
    </row>
    <row r="1741" spans="1:13" x14ac:dyDescent="0.2">
      <c r="A1741" s="17">
        <v>44874</v>
      </c>
      <c r="B1741" s="43">
        <v>143429538</v>
      </c>
      <c r="C1741" s="13">
        <v>5540246172978</v>
      </c>
      <c r="D1741" s="17">
        <v>44878</v>
      </c>
      <c r="E1741" s="18">
        <v>836</v>
      </c>
      <c r="F1741" s="14">
        <v>202211</v>
      </c>
      <c r="G1741" s="36" t="s">
        <v>788</v>
      </c>
      <c r="H1741" s="14">
        <v>836</v>
      </c>
      <c r="I1741" s="14">
        <v>9021</v>
      </c>
      <c r="J1741" s="14">
        <v>9021</v>
      </c>
      <c r="K1741" s="37">
        <v>100</v>
      </c>
      <c r="L1741" s="59" t="s">
        <v>2551</v>
      </c>
      <c r="M1741" s="63" t="s">
        <v>2554</v>
      </c>
    </row>
    <row r="1742" spans="1:13" x14ac:dyDescent="0.2">
      <c r="A1742" s="17">
        <v>44874</v>
      </c>
      <c r="B1742" s="43">
        <v>143429538</v>
      </c>
      <c r="C1742" s="13">
        <v>5540246176699</v>
      </c>
      <c r="D1742" s="17">
        <v>44878</v>
      </c>
      <c r="E1742" s="18">
        <v>4176</v>
      </c>
      <c r="F1742" s="14">
        <v>202211</v>
      </c>
      <c r="G1742" s="36" t="s">
        <v>789</v>
      </c>
      <c r="H1742" s="14">
        <v>4176</v>
      </c>
      <c r="I1742" s="14">
        <v>9021</v>
      </c>
      <c r="J1742" s="14">
        <v>9021</v>
      </c>
      <c r="K1742" s="37">
        <v>100</v>
      </c>
      <c r="L1742" s="59" t="s">
        <v>2551</v>
      </c>
      <c r="M1742" s="63" t="s">
        <v>2554</v>
      </c>
    </row>
    <row r="1743" spans="1:13" x14ac:dyDescent="0.2">
      <c r="A1743" s="20">
        <v>44874</v>
      </c>
      <c r="B1743" s="43">
        <v>143429538</v>
      </c>
      <c r="C1743" s="13">
        <v>5540246192102</v>
      </c>
      <c r="D1743" s="20">
        <v>44878</v>
      </c>
      <c r="E1743" s="21">
        <v>4009</v>
      </c>
      <c r="F1743" s="14">
        <v>202211</v>
      </c>
      <c r="G1743" s="36" t="s">
        <v>790</v>
      </c>
      <c r="H1743" s="14">
        <v>4009</v>
      </c>
      <c r="I1743" s="14">
        <v>9021</v>
      </c>
      <c r="J1743" s="14">
        <v>9021</v>
      </c>
      <c r="K1743" s="37">
        <v>100</v>
      </c>
      <c r="L1743" s="59" t="s">
        <v>2551</v>
      </c>
      <c r="M1743" s="59" t="s">
        <v>2552</v>
      </c>
    </row>
    <row r="1744" spans="1:13" x14ac:dyDescent="0.2">
      <c r="A1744" s="17">
        <v>44874</v>
      </c>
      <c r="B1744" s="43">
        <v>143429539</v>
      </c>
      <c r="C1744" s="13">
        <v>5540246187987</v>
      </c>
      <c r="D1744" s="17">
        <v>44878</v>
      </c>
      <c r="E1744" s="18">
        <v>6682</v>
      </c>
      <c r="F1744" s="14">
        <v>202211</v>
      </c>
      <c r="G1744" s="36" t="s">
        <v>786</v>
      </c>
      <c r="H1744" s="14">
        <v>6682</v>
      </c>
      <c r="I1744" s="14">
        <v>9652</v>
      </c>
      <c r="J1744" s="14">
        <v>9652</v>
      </c>
      <c r="K1744" s="37">
        <v>100</v>
      </c>
      <c r="L1744" s="59" t="s">
        <v>2551</v>
      </c>
      <c r="M1744" s="63" t="s">
        <v>2554</v>
      </c>
    </row>
    <row r="1745" spans="1:13" x14ac:dyDescent="0.2">
      <c r="A1745" s="20">
        <v>44874</v>
      </c>
      <c r="B1745" s="43">
        <v>143429539</v>
      </c>
      <c r="C1745" s="13">
        <v>5540246188200</v>
      </c>
      <c r="D1745" s="20">
        <v>44878</v>
      </c>
      <c r="E1745" s="21">
        <v>2970</v>
      </c>
      <c r="F1745" s="14">
        <v>202211</v>
      </c>
      <c r="G1745" s="36" t="s">
        <v>787</v>
      </c>
      <c r="H1745" s="14">
        <v>2970</v>
      </c>
      <c r="I1745" s="14">
        <v>9652</v>
      </c>
      <c r="J1745" s="14">
        <v>9652</v>
      </c>
      <c r="K1745" s="37">
        <v>100</v>
      </c>
      <c r="L1745" s="59" t="s">
        <v>2551</v>
      </c>
      <c r="M1745" s="59" t="s">
        <v>2552</v>
      </c>
    </row>
    <row r="1746" spans="1:13" x14ac:dyDescent="0.2">
      <c r="A1746" s="17">
        <v>44874</v>
      </c>
      <c r="B1746" s="43">
        <v>143429553</v>
      </c>
      <c r="C1746" s="13">
        <v>5540246185429</v>
      </c>
      <c r="D1746" s="17">
        <v>44879</v>
      </c>
      <c r="E1746" s="18">
        <v>279</v>
      </c>
      <c r="F1746" s="14">
        <v>202211</v>
      </c>
      <c r="G1746" s="36" t="s">
        <v>785</v>
      </c>
      <c r="H1746" s="14">
        <v>279</v>
      </c>
      <c r="I1746" s="14">
        <v>279</v>
      </c>
      <c r="J1746" s="14">
        <v>279</v>
      </c>
      <c r="K1746" s="37">
        <v>100</v>
      </c>
      <c r="L1746" s="59" t="s">
        <v>2551</v>
      </c>
      <c r="M1746" s="59" t="s">
        <v>2552</v>
      </c>
    </row>
    <row r="1747" spans="1:13" x14ac:dyDescent="0.2">
      <c r="A1747" s="17">
        <v>44875</v>
      </c>
      <c r="B1747" s="43">
        <v>143429584</v>
      </c>
      <c r="C1747" s="13">
        <v>5540246172539</v>
      </c>
      <c r="D1747" s="17">
        <v>44879</v>
      </c>
      <c r="E1747" s="18">
        <v>24</v>
      </c>
      <c r="F1747" s="14">
        <v>202211</v>
      </c>
      <c r="G1747" s="36" t="s">
        <v>780</v>
      </c>
      <c r="H1747" s="14">
        <v>24</v>
      </c>
      <c r="I1747" s="14">
        <v>10048</v>
      </c>
      <c r="J1747" s="14">
        <v>10048</v>
      </c>
      <c r="K1747" s="37">
        <v>100</v>
      </c>
      <c r="L1747" s="59" t="s">
        <v>2551</v>
      </c>
      <c r="M1747" s="63" t="s">
        <v>2554</v>
      </c>
    </row>
    <row r="1748" spans="1:13" x14ac:dyDescent="0.2">
      <c r="A1748" s="20">
        <v>44875</v>
      </c>
      <c r="B1748" s="43">
        <v>143429584</v>
      </c>
      <c r="C1748" s="13">
        <v>5540246172669</v>
      </c>
      <c r="D1748" s="20">
        <v>44879</v>
      </c>
      <c r="E1748" s="21">
        <v>140</v>
      </c>
      <c r="F1748" s="14">
        <v>202211</v>
      </c>
      <c r="G1748" s="36" t="s">
        <v>781</v>
      </c>
      <c r="H1748" s="14">
        <v>140</v>
      </c>
      <c r="I1748" s="14">
        <v>10048</v>
      </c>
      <c r="J1748" s="14">
        <v>10048</v>
      </c>
      <c r="K1748" s="37">
        <v>100</v>
      </c>
      <c r="L1748" s="59" t="s">
        <v>2551</v>
      </c>
      <c r="M1748" s="63" t="s">
        <v>2554</v>
      </c>
    </row>
    <row r="1749" spans="1:13" x14ac:dyDescent="0.2">
      <c r="A1749" s="17">
        <v>44875</v>
      </c>
      <c r="B1749" s="43">
        <v>143429584</v>
      </c>
      <c r="C1749" s="13">
        <v>5540246172978</v>
      </c>
      <c r="D1749" s="17">
        <v>44879</v>
      </c>
      <c r="E1749" s="18">
        <v>836</v>
      </c>
      <c r="F1749" s="14">
        <v>202211</v>
      </c>
      <c r="G1749" s="36" t="s">
        <v>782</v>
      </c>
      <c r="H1749" s="14">
        <v>836</v>
      </c>
      <c r="I1749" s="14">
        <v>10048</v>
      </c>
      <c r="J1749" s="14">
        <v>10048</v>
      </c>
      <c r="K1749" s="37">
        <v>100</v>
      </c>
      <c r="L1749" s="59" t="s">
        <v>2551</v>
      </c>
      <c r="M1749" s="63" t="s">
        <v>2554</v>
      </c>
    </row>
    <row r="1750" spans="1:13" x14ac:dyDescent="0.2">
      <c r="A1750" s="17">
        <v>44875</v>
      </c>
      <c r="B1750" s="43">
        <v>143429584</v>
      </c>
      <c r="C1750" s="13">
        <v>5540246174174</v>
      </c>
      <c r="D1750" s="17">
        <v>44879</v>
      </c>
      <c r="E1750" s="18">
        <v>696</v>
      </c>
      <c r="F1750" s="14">
        <v>202211</v>
      </c>
      <c r="G1750" s="36" t="s">
        <v>783</v>
      </c>
      <c r="H1750" s="14">
        <v>696</v>
      </c>
      <c r="I1750" s="14">
        <v>10048</v>
      </c>
      <c r="J1750" s="14">
        <v>10048</v>
      </c>
      <c r="K1750" s="37">
        <v>100</v>
      </c>
      <c r="L1750" s="59" t="s">
        <v>2551</v>
      </c>
      <c r="M1750" s="63" t="s">
        <v>2554</v>
      </c>
    </row>
    <row r="1751" spans="1:13" x14ac:dyDescent="0.2">
      <c r="A1751" s="17">
        <v>44875</v>
      </c>
      <c r="B1751" s="43">
        <v>143429584</v>
      </c>
      <c r="C1751" s="13">
        <v>5540246176699</v>
      </c>
      <c r="D1751" s="17">
        <v>44879</v>
      </c>
      <c r="E1751" s="18">
        <v>8352</v>
      </c>
      <c r="F1751" s="14">
        <v>202211</v>
      </c>
      <c r="G1751" s="36" t="s">
        <v>784</v>
      </c>
      <c r="H1751" s="14">
        <v>8352</v>
      </c>
      <c r="I1751" s="14">
        <v>10048</v>
      </c>
      <c r="J1751" s="14">
        <v>10048</v>
      </c>
      <c r="K1751" s="37">
        <v>100</v>
      </c>
      <c r="L1751" s="59" t="s">
        <v>2551</v>
      </c>
      <c r="M1751" s="59" t="s">
        <v>2552</v>
      </c>
    </row>
    <row r="1752" spans="1:13" x14ac:dyDescent="0.2">
      <c r="A1752" s="20">
        <v>44875</v>
      </c>
      <c r="B1752" s="43">
        <v>143429585</v>
      </c>
      <c r="C1752" s="13">
        <v>5540246176294</v>
      </c>
      <c r="D1752" s="20">
        <v>44879</v>
      </c>
      <c r="E1752" s="21">
        <v>1485</v>
      </c>
      <c r="F1752" s="14">
        <v>202211</v>
      </c>
      <c r="G1752" s="36" t="s">
        <v>777</v>
      </c>
      <c r="H1752" s="14">
        <v>1485</v>
      </c>
      <c r="I1752" s="14">
        <v>10395</v>
      </c>
      <c r="J1752" s="14">
        <v>10395</v>
      </c>
      <c r="K1752" s="37">
        <v>100</v>
      </c>
      <c r="L1752" s="59" t="s">
        <v>2551</v>
      </c>
      <c r="M1752" s="63" t="s">
        <v>2554</v>
      </c>
    </row>
    <row r="1753" spans="1:13" x14ac:dyDescent="0.2">
      <c r="A1753" s="17">
        <v>44875</v>
      </c>
      <c r="B1753" s="43">
        <v>143429585</v>
      </c>
      <c r="C1753" s="13">
        <v>5540246176295</v>
      </c>
      <c r="D1753" s="17">
        <v>44879</v>
      </c>
      <c r="E1753" s="18">
        <v>4455</v>
      </c>
      <c r="F1753" s="14">
        <v>202211</v>
      </c>
      <c r="G1753" s="36" t="s">
        <v>778</v>
      </c>
      <c r="H1753" s="14">
        <v>4455</v>
      </c>
      <c r="I1753" s="14">
        <v>10395</v>
      </c>
      <c r="J1753" s="14">
        <v>10395</v>
      </c>
      <c r="K1753" s="37">
        <v>100</v>
      </c>
      <c r="L1753" s="59" t="s">
        <v>2551</v>
      </c>
      <c r="M1753" s="63" t="s">
        <v>2554</v>
      </c>
    </row>
    <row r="1754" spans="1:13" x14ac:dyDescent="0.2">
      <c r="A1754" s="20">
        <v>44875</v>
      </c>
      <c r="B1754" s="43">
        <v>143429585</v>
      </c>
      <c r="C1754" s="13">
        <v>5540246187987</v>
      </c>
      <c r="D1754" s="20">
        <v>44879</v>
      </c>
      <c r="E1754" s="21">
        <v>4455</v>
      </c>
      <c r="F1754" s="14">
        <v>202211</v>
      </c>
      <c r="G1754" s="36" t="s">
        <v>779</v>
      </c>
      <c r="H1754" s="14">
        <v>4455</v>
      </c>
      <c r="I1754" s="14">
        <v>10395</v>
      </c>
      <c r="J1754" s="14">
        <v>10395</v>
      </c>
      <c r="K1754" s="37">
        <v>100</v>
      </c>
      <c r="L1754" s="59" t="s">
        <v>2551</v>
      </c>
      <c r="M1754" s="59" t="s">
        <v>2552</v>
      </c>
    </row>
    <row r="1755" spans="1:13" x14ac:dyDescent="0.2">
      <c r="A1755" s="17">
        <v>44875</v>
      </c>
      <c r="B1755" s="43">
        <v>143429586</v>
      </c>
      <c r="C1755" s="13">
        <v>5540246185429</v>
      </c>
      <c r="D1755" s="17">
        <v>44881</v>
      </c>
      <c r="E1755" s="18">
        <v>140</v>
      </c>
      <c r="F1755" s="14">
        <v>202211</v>
      </c>
      <c r="G1755" s="36" t="s">
        <v>774</v>
      </c>
      <c r="H1755" s="14">
        <v>140</v>
      </c>
      <c r="I1755" s="14">
        <v>628</v>
      </c>
      <c r="J1755" s="14">
        <v>628</v>
      </c>
      <c r="K1755" s="37">
        <v>100</v>
      </c>
      <c r="L1755" s="59" t="s">
        <v>2551</v>
      </c>
      <c r="M1755" s="63" t="s">
        <v>2554</v>
      </c>
    </row>
    <row r="1756" spans="1:13" x14ac:dyDescent="0.2">
      <c r="A1756" s="20">
        <v>44875</v>
      </c>
      <c r="B1756" s="43">
        <v>143429586</v>
      </c>
      <c r="C1756" s="13">
        <v>5540246185562</v>
      </c>
      <c r="D1756" s="20">
        <v>44881</v>
      </c>
      <c r="E1756" s="21">
        <v>209</v>
      </c>
      <c r="F1756" s="14">
        <v>202211</v>
      </c>
      <c r="G1756" s="36" t="s">
        <v>775</v>
      </c>
      <c r="H1756" s="14">
        <v>209</v>
      </c>
      <c r="I1756" s="14">
        <v>628</v>
      </c>
      <c r="J1756" s="14">
        <v>628</v>
      </c>
      <c r="K1756" s="37">
        <v>100</v>
      </c>
      <c r="L1756" s="59" t="s">
        <v>2551</v>
      </c>
      <c r="M1756" s="63" t="s">
        <v>2554</v>
      </c>
    </row>
    <row r="1757" spans="1:13" x14ac:dyDescent="0.2">
      <c r="A1757" s="17">
        <v>44875</v>
      </c>
      <c r="B1757" s="43">
        <v>143429586</v>
      </c>
      <c r="C1757" s="13">
        <v>5540246186325</v>
      </c>
      <c r="D1757" s="17">
        <v>44881</v>
      </c>
      <c r="E1757" s="18">
        <v>279</v>
      </c>
      <c r="F1757" s="14">
        <v>202211</v>
      </c>
      <c r="G1757" s="36" t="s">
        <v>776</v>
      </c>
      <c r="H1757" s="14">
        <v>279</v>
      </c>
      <c r="I1757" s="14">
        <v>628</v>
      </c>
      <c r="J1757" s="14">
        <v>628</v>
      </c>
      <c r="K1757" s="37">
        <v>100</v>
      </c>
      <c r="L1757" s="59" t="s">
        <v>2551</v>
      </c>
      <c r="M1757" s="59" t="s">
        <v>2552</v>
      </c>
    </row>
    <row r="1758" spans="1:13" x14ac:dyDescent="0.2">
      <c r="A1758" s="17">
        <v>44875</v>
      </c>
      <c r="B1758" s="43">
        <v>143429592</v>
      </c>
      <c r="C1758" s="13">
        <v>5540246181061</v>
      </c>
      <c r="D1758" s="17">
        <v>44887</v>
      </c>
      <c r="E1758" s="18">
        <v>6615</v>
      </c>
      <c r="F1758" s="14">
        <v>202211</v>
      </c>
      <c r="G1758" s="36" t="s">
        <v>771</v>
      </c>
      <c r="H1758" s="14">
        <v>6615</v>
      </c>
      <c r="I1758" s="14">
        <v>23337</v>
      </c>
      <c r="J1758" s="14">
        <v>23337</v>
      </c>
      <c r="K1758" s="37">
        <v>100</v>
      </c>
      <c r="L1758" s="59" t="s">
        <v>2551</v>
      </c>
      <c r="M1758" s="63" t="s">
        <v>2554</v>
      </c>
    </row>
    <row r="1759" spans="1:13" x14ac:dyDescent="0.2">
      <c r="A1759" s="20">
        <v>44875</v>
      </c>
      <c r="B1759" s="43">
        <v>143429592</v>
      </c>
      <c r="C1759" s="13">
        <v>5540246183547</v>
      </c>
      <c r="D1759" s="20">
        <v>44887</v>
      </c>
      <c r="E1759" s="21">
        <v>13364</v>
      </c>
      <c r="F1759" s="14">
        <v>202211</v>
      </c>
      <c r="G1759" s="36" t="s">
        <v>772</v>
      </c>
      <c r="H1759" s="14">
        <v>13364</v>
      </c>
      <c r="I1759" s="14">
        <v>23337</v>
      </c>
      <c r="J1759" s="14">
        <v>23337</v>
      </c>
      <c r="K1759" s="37">
        <v>100</v>
      </c>
      <c r="L1759" s="59" t="s">
        <v>2551</v>
      </c>
      <c r="M1759" s="63" t="s">
        <v>2554</v>
      </c>
    </row>
    <row r="1760" spans="1:13" x14ac:dyDescent="0.2">
      <c r="A1760" s="17">
        <v>44875</v>
      </c>
      <c r="B1760" s="43">
        <v>143429592</v>
      </c>
      <c r="C1760" s="13">
        <v>5540246185278</v>
      </c>
      <c r="D1760" s="17">
        <v>44887</v>
      </c>
      <c r="E1760" s="18">
        <v>3358</v>
      </c>
      <c r="F1760" s="14">
        <v>202211</v>
      </c>
      <c r="G1760" s="36" t="s">
        <v>773</v>
      </c>
      <c r="H1760" s="14">
        <v>3358</v>
      </c>
      <c r="I1760" s="14">
        <v>23337</v>
      </c>
      <c r="J1760" s="14">
        <v>23337</v>
      </c>
      <c r="K1760" s="37">
        <v>100</v>
      </c>
      <c r="L1760" s="59" t="s">
        <v>2551</v>
      </c>
      <c r="M1760" s="59" t="s">
        <v>2552</v>
      </c>
    </row>
    <row r="1761" spans="1:13" x14ac:dyDescent="0.2">
      <c r="A1761" s="20">
        <v>44875</v>
      </c>
      <c r="B1761" s="43">
        <v>143429593</v>
      </c>
      <c r="C1761" s="13">
        <v>5540246183587</v>
      </c>
      <c r="D1761" s="20">
        <v>44892</v>
      </c>
      <c r="E1761" s="21">
        <v>1003</v>
      </c>
      <c r="F1761" s="14">
        <v>202211</v>
      </c>
      <c r="G1761" s="36" t="s">
        <v>769</v>
      </c>
      <c r="H1761" s="14">
        <v>1003</v>
      </c>
      <c r="I1761" s="14">
        <v>2303</v>
      </c>
      <c r="J1761" s="14">
        <v>2303</v>
      </c>
      <c r="K1761" s="37">
        <v>100</v>
      </c>
      <c r="L1761" s="59" t="s">
        <v>2551</v>
      </c>
      <c r="M1761" s="63" t="s">
        <v>2554</v>
      </c>
    </row>
    <row r="1762" spans="1:13" x14ac:dyDescent="0.2">
      <c r="A1762" s="17">
        <v>44875</v>
      </c>
      <c r="B1762" s="43">
        <v>143429593</v>
      </c>
      <c r="C1762" s="13">
        <v>5540246183589</v>
      </c>
      <c r="D1762" s="17">
        <v>44892</v>
      </c>
      <c r="E1762" s="18">
        <v>1300</v>
      </c>
      <c r="F1762" s="14">
        <v>202211</v>
      </c>
      <c r="G1762" s="36" t="s">
        <v>770</v>
      </c>
      <c r="H1762" s="14">
        <v>1300</v>
      </c>
      <c r="I1762" s="14">
        <v>2303</v>
      </c>
      <c r="J1762" s="14">
        <v>2303</v>
      </c>
      <c r="K1762" s="37">
        <v>100</v>
      </c>
      <c r="L1762" s="59" t="s">
        <v>2551</v>
      </c>
      <c r="M1762" s="59" t="s">
        <v>2552</v>
      </c>
    </row>
    <row r="1763" spans="1:13" x14ac:dyDescent="0.2">
      <c r="A1763" s="20">
        <v>44875</v>
      </c>
      <c r="B1763" s="43">
        <v>143429599</v>
      </c>
      <c r="C1763" s="13">
        <v>5540246177376</v>
      </c>
      <c r="D1763" s="20">
        <v>44892</v>
      </c>
      <c r="E1763" s="21">
        <v>1420</v>
      </c>
      <c r="F1763" s="14">
        <v>202211</v>
      </c>
      <c r="G1763" s="36" t="s">
        <v>768</v>
      </c>
      <c r="H1763" s="14">
        <v>1420</v>
      </c>
      <c r="I1763" s="14">
        <v>1420</v>
      </c>
      <c r="J1763" s="14">
        <v>1420</v>
      </c>
      <c r="K1763" s="37">
        <v>100</v>
      </c>
      <c r="L1763" s="59" t="s">
        <v>2551</v>
      </c>
      <c r="M1763" s="59" t="s">
        <v>2552</v>
      </c>
    </row>
    <row r="1764" spans="1:13" x14ac:dyDescent="0.2">
      <c r="A1764" s="17">
        <v>44875</v>
      </c>
      <c r="B1764" s="43">
        <v>143429600</v>
      </c>
      <c r="C1764" s="13">
        <v>5540246180522</v>
      </c>
      <c r="D1764" s="17">
        <v>44895</v>
      </c>
      <c r="E1764" s="18">
        <v>1671</v>
      </c>
      <c r="F1764" s="14">
        <v>202211</v>
      </c>
      <c r="G1764" s="36" t="s">
        <v>767</v>
      </c>
      <c r="H1764" s="14">
        <v>1671</v>
      </c>
      <c r="I1764" s="14">
        <v>1671</v>
      </c>
      <c r="J1764" s="14">
        <v>1671</v>
      </c>
      <c r="K1764" s="37">
        <v>100</v>
      </c>
      <c r="L1764" s="59" t="s">
        <v>2551</v>
      </c>
      <c r="M1764" s="59" t="s">
        <v>2552</v>
      </c>
    </row>
    <row r="1765" spans="1:13" x14ac:dyDescent="0.2">
      <c r="A1765" s="17">
        <v>44875</v>
      </c>
      <c r="B1765" s="43">
        <v>143429604</v>
      </c>
      <c r="C1765" s="13">
        <v>5540246182684</v>
      </c>
      <c r="D1765" s="17">
        <v>44892</v>
      </c>
      <c r="E1765" s="18">
        <v>232</v>
      </c>
      <c r="F1765" s="14">
        <v>202211</v>
      </c>
      <c r="G1765" s="36" t="s">
        <v>764</v>
      </c>
      <c r="H1765" s="14">
        <v>232</v>
      </c>
      <c r="I1765" s="14">
        <v>18514</v>
      </c>
      <c r="J1765" s="14">
        <v>18514</v>
      </c>
      <c r="K1765" s="37">
        <v>100</v>
      </c>
      <c r="L1765" s="59" t="s">
        <v>2551</v>
      </c>
      <c r="M1765" s="63" t="s">
        <v>2554</v>
      </c>
    </row>
    <row r="1766" spans="1:13" x14ac:dyDescent="0.2">
      <c r="A1766" s="20">
        <v>44875</v>
      </c>
      <c r="B1766" s="43">
        <v>143429604</v>
      </c>
      <c r="C1766" s="13">
        <v>5540246183844</v>
      </c>
      <c r="D1766" s="20">
        <v>44892</v>
      </c>
      <c r="E1766" s="21">
        <v>464</v>
      </c>
      <c r="F1766" s="14">
        <v>202211</v>
      </c>
      <c r="G1766" s="36" t="s">
        <v>765</v>
      </c>
      <c r="H1766" s="14">
        <v>464</v>
      </c>
      <c r="I1766" s="14">
        <v>18514</v>
      </c>
      <c r="J1766" s="14">
        <v>18514</v>
      </c>
      <c r="K1766" s="37">
        <v>100</v>
      </c>
      <c r="L1766" s="59" t="s">
        <v>2551</v>
      </c>
      <c r="M1766" s="63" t="s">
        <v>2554</v>
      </c>
    </row>
    <row r="1767" spans="1:13" x14ac:dyDescent="0.2">
      <c r="A1767" s="17">
        <v>44875</v>
      </c>
      <c r="B1767" s="43">
        <v>143429604</v>
      </c>
      <c r="C1767" s="13">
        <v>5540246194467</v>
      </c>
      <c r="D1767" s="17">
        <v>44892</v>
      </c>
      <c r="E1767" s="18">
        <v>17818</v>
      </c>
      <c r="F1767" s="14">
        <v>202211</v>
      </c>
      <c r="G1767" s="36" t="s">
        <v>766</v>
      </c>
      <c r="H1767" s="14">
        <v>17818</v>
      </c>
      <c r="I1767" s="14">
        <v>18514</v>
      </c>
      <c r="J1767" s="14">
        <v>18514</v>
      </c>
      <c r="K1767" s="37">
        <v>100</v>
      </c>
      <c r="L1767" s="59" t="s">
        <v>2551</v>
      </c>
      <c r="M1767" s="59" t="s">
        <v>2552</v>
      </c>
    </row>
    <row r="1768" spans="1:13" x14ac:dyDescent="0.2">
      <c r="A1768" s="17">
        <v>44875</v>
      </c>
      <c r="B1768" s="43">
        <v>143429614</v>
      </c>
      <c r="C1768" s="13">
        <v>5540246183130</v>
      </c>
      <c r="D1768" s="17">
        <v>44895</v>
      </c>
      <c r="E1768" s="18">
        <v>3383</v>
      </c>
      <c r="F1768" s="14">
        <v>202211</v>
      </c>
      <c r="G1768" s="36" t="s">
        <v>761</v>
      </c>
      <c r="H1768" s="14">
        <v>3383</v>
      </c>
      <c r="I1768" s="14">
        <v>4970</v>
      </c>
      <c r="J1768" s="14">
        <v>4970</v>
      </c>
      <c r="K1768" s="37">
        <v>100</v>
      </c>
      <c r="L1768" s="59" t="s">
        <v>2551</v>
      </c>
      <c r="M1768" s="63" t="s">
        <v>2554</v>
      </c>
    </row>
    <row r="1769" spans="1:13" x14ac:dyDescent="0.2">
      <c r="A1769" s="20">
        <v>44875</v>
      </c>
      <c r="B1769" s="43">
        <v>143429614</v>
      </c>
      <c r="C1769" s="13">
        <v>5540246183455</v>
      </c>
      <c r="D1769" s="20">
        <v>44895</v>
      </c>
      <c r="E1769" s="21">
        <v>1044</v>
      </c>
      <c r="F1769" s="14">
        <v>202211</v>
      </c>
      <c r="G1769" s="36" t="s">
        <v>762</v>
      </c>
      <c r="H1769" s="14">
        <v>1044</v>
      </c>
      <c r="I1769" s="14">
        <v>4970</v>
      </c>
      <c r="J1769" s="14">
        <v>4970</v>
      </c>
      <c r="K1769" s="37">
        <v>100</v>
      </c>
      <c r="L1769" s="59" t="s">
        <v>2551</v>
      </c>
      <c r="M1769" s="63" t="s">
        <v>2554</v>
      </c>
    </row>
    <row r="1770" spans="1:13" x14ac:dyDescent="0.2">
      <c r="A1770" s="17">
        <v>44875</v>
      </c>
      <c r="B1770" s="43">
        <v>143429614</v>
      </c>
      <c r="C1770" s="13">
        <v>5540246183555</v>
      </c>
      <c r="D1770" s="17">
        <v>44895</v>
      </c>
      <c r="E1770" s="18">
        <v>543</v>
      </c>
      <c r="F1770" s="14">
        <v>202211</v>
      </c>
      <c r="G1770" s="36" t="s">
        <v>763</v>
      </c>
      <c r="H1770" s="14">
        <v>543</v>
      </c>
      <c r="I1770" s="14">
        <v>4970</v>
      </c>
      <c r="J1770" s="14">
        <v>4970</v>
      </c>
      <c r="K1770" s="37">
        <v>100</v>
      </c>
      <c r="L1770" s="59" t="s">
        <v>2551</v>
      </c>
      <c r="M1770" s="59" t="s">
        <v>2552</v>
      </c>
    </row>
    <row r="1771" spans="1:13" x14ac:dyDescent="0.2">
      <c r="A1771" s="20">
        <v>44875</v>
      </c>
      <c r="B1771" s="43">
        <v>143429615</v>
      </c>
      <c r="C1771" s="13">
        <v>5540246195943</v>
      </c>
      <c r="D1771" s="20">
        <v>44906</v>
      </c>
      <c r="E1771" s="21">
        <v>928</v>
      </c>
      <c r="F1771" s="14">
        <v>202212</v>
      </c>
      <c r="G1771" s="36" t="s">
        <v>759</v>
      </c>
      <c r="H1771" s="14">
        <v>928</v>
      </c>
      <c r="I1771" s="14">
        <v>1856</v>
      </c>
      <c r="J1771" s="14">
        <v>1856</v>
      </c>
      <c r="K1771" s="37">
        <v>100</v>
      </c>
      <c r="L1771" s="59" t="s">
        <v>2551</v>
      </c>
      <c r="M1771" s="63" t="s">
        <v>2554</v>
      </c>
    </row>
    <row r="1772" spans="1:13" x14ac:dyDescent="0.2">
      <c r="A1772" s="17">
        <v>44875</v>
      </c>
      <c r="B1772" s="43">
        <v>143429615</v>
      </c>
      <c r="C1772" s="13">
        <v>5540246195944</v>
      </c>
      <c r="D1772" s="17">
        <v>44906</v>
      </c>
      <c r="E1772" s="18">
        <v>928</v>
      </c>
      <c r="F1772" s="14">
        <v>202212</v>
      </c>
      <c r="G1772" s="36" t="s">
        <v>760</v>
      </c>
      <c r="H1772" s="14">
        <v>928</v>
      </c>
      <c r="I1772" s="14">
        <v>1856</v>
      </c>
      <c r="J1772" s="14">
        <v>1856</v>
      </c>
      <c r="K1772" s="37">
        <v>100</v>
      </c>
      <c r="L1772" s="59" t="s">
        <v>2551</v>
      </c>
      <c r="M1772" s="59" t="s">
        <v>2552</v>
      </c>
    </row>
    <row r="1773" spans="1:13" x14ac:dyDescent="0.2">
      <c r="A1773" s="20">
        <v>44875</v>
      </c>
      <c r="B1773" s="43">
        <v>143429616</v>
      </c>
      <c r="C1773" s="13">
        <v>5540246183558</v>
      </c>
      <c r="D1773" s="20">
        <v>44886</v>
      </c>
      <c r="E1773" s="21">
        <v>5197</v>
      </c>
      <c r="F1773" s="14">
        <v>202211</v>
      </c>
      <c r="G1773" s="36" t="s">
        <v>757</v>
      </c>
      <c r="H1773" s="14">
        <v>5197</v>
      </c>
      <c r="I1773" s="14">
        <v>7425</v>
      </c>
      <c r="J1773" s="14">
        <v>7425</v>
      </c>
      <c r="K1773" s="37">
        <v>100</v>
      </c>
      <c r="L1773" s="59" t="s">
        <v>2551</v>
      </c>
      <c r="M1773" s="63" t="s">
        <v>2554</v>
      </c>
    </row>
    <row r="1774" spans="1:13" x14ac:dyDescent="0.2">
      <c r="A1774" s="17">
        <v>44875</v>
      </c>
      <c r="B1774" s="43">
        <v>143429616</v>
      </c>
      <c r="C1774" s="13">
        <v>5540246192209</v>
      </c>
      <c r="D1774" s="17">
        <v>44886</v>
      </c>
      <c r="E1774" s="18">
        <v>2228</v>
      </c>
      <c r="F1774" s="14">
        <v>202211</v>
      </c>
      <c r="G1774" s="36" t="s">
        <v>758</v>
      </c>
      <c r="H1774" s="14">
        <v>2228</v>
      </c>
      <c r="I1774" s="14">
        <v>7425</v>
      </c>
      <c r="J1774" s="14">
        <v>7425</v>
      </c>
      <c r="K1774" s="37">
        <v>100</v>
      </c>
      <c r="L1774" s="59" t="s">
        <v>2551</v>
      </c>
      <c r="M1774" s="59" t="s">
        <v>2552</v>
      </c>
    </row>
    <row r="1775" spans="1:13" x14ac:dyDescent="0.2">
      <c r="A1775" s="20">
        <v>44875</v>
      </c>
      <c r="B1775" s="43">
        <v>143429618</v>
      </c>
      <c r="C1775" s="13">
        <v>5540246190727</v>
      </c>
      <c r="D1775" s="20">
        <v>44894</v>
      </c>
      <c r="E1775" s="21">
        <v>877</v>
      </c>
      <c r="F1775" s="14">
        <v>202211</v>
      </c>
      <c r="G1775" s="36" t="s">
        <v>756</v>
      </c>
      <c r="H1775" s="14">
        <v>877</v>
      </c>
      <c r="I1775" s="14">
        <v>877</v>
      </c>
      <c r="J1775" s="14">
        <v>877</v>
      </c>
      <c r="K1775" s="37">
        <v>100</v>
      </c>
      <c r="L1775" s="59" t="s">
        <v>2551</v>
      </c>
      <c r="M1775" s="59" t="s">
        <v>2552</v>
      </c>
    </row>
    <row r="1776" spans="1:13" x14ac:dyDescent="0.2">
      <c r="A1776" s="20">
        <v>44875</v>
      </c>
      <c r="B1776" s="43">
        <v>143429651</v>
      </c>
      <c r="C1776" s="13">
        <v>5540246194947</v>
      </c>
      <c r="D1776" s="20">
        <v>44903</v>
      </c>
      <c r="E1776" s="21">
        <v>232</v>
      </c>
      <c r="F1776" s="14">
        <v>202212</v>
      </c>
      <c r="G1776" s="36" t="s">
        <v>755</v>
      </c>
      <c r="H1776" s="14">
        <v>232</v>
      </c>
      <c r="I1776" s="14">
        <v>232</v>
      </c>
      <c r="J1776" s="14">
        <v>232</v>
      </c>
      <c r="K1776" s="37">
        <v>100</v>
      </c>
      <c r="L1776" s="59" t="s">
        <v>2551</v>
      </c>
      <c r="M1776" s="59" t="s">
        <v>2552</v>
      </c>
    </row>
    <row r="1777" spans="1:13" x14ac:dyDescent="0.2">
      <c r="A1777" s="17">
        <v>44878</v>
      </c>
      <c r="B1777" s="43">
        <v>143439653</v>
      </c>
      <c r="C1777" s="13">
        <v>5540246172539</v>
      </c>
      <c r="D1777" s="17">
        <v>44880</v>
      </c>
      <c r="E1777" s="18">
        <v>24</v>
      </c>
      <c r="F1777" s="14">
        <v>202211</v>
      </c>
      <c r="G1777" s="36" t="s">
        <v>753</v>
      </c>
      <c r="H1777" s="14">
        <v>24</v>
      </c>
      <c r="I1777" s="14">
        <v>164</v>
      </c>
      <c r="J1777" s="14">
        <v>164</v>
      </c>
      <c r="K1777" s="37">
        <v>100</v>
      </c>
      <c r="L1777" s="59" t="s">
        <v>2551</v>
      </c>
      <c r="M1777" s="63" t="s">
        <v>2554</v>
      </c>
    </row>
    <row r="1778" spans="1:13" x14ac:dyDescent="0.2">
      <c r="A1778" s="20">
        <v>44878</v>
      </c>
      <c r="B1778" s="43">
        <v>143439653</v>
      </c>
      <c r="C1778" s="13">
        <v>5540246172669</v>
      </c>
      <c r="D1778" s="20">
        <v>44880</v>
      </c>
      <c r="E1778" s="21">
        <v>140</v>
      </c>
      <c r="F1778" s="14">
        <v>202211</v>
      </c>
      <c r="G1778" s="36" t="s">
        <v>754</v>
      </c>
      <c r="H1778" s="14">
        <v>140</v>
      </c>
      <c r="I1778" s="14">
        <v>164</v>
      </c>
      <c r="J1778" s="14">
        <v>164</v>
      </c>
      <c r="K1778" s="37">
        <v>100</v>
      </c>
      <c r="L1778" s="59" t="s">
        <v>2551</v>
      </c>
      <c r="M1778" s="59" t="s">
        <v>2552</v>
      </c>
    </row>
    <row r="1779" spans="1:13" x14ac:dyDescent="0.2">
      <c r="A1779" s="17">
        <v>44878</v>
      </c>
      <c r="B1779" s="43">
        <v>143439655</v>
      </c>
      <c r="C1779" s="13">
        <v>5540246176294</v>
      </c>
      <c r="D1779" s="17">
        <v>44880</v>
      </c>
      <c r="E1779" s="18">
        <v>1485</v>
      </c>
      <c r="F1779" s="14">
        <v>202211</v>
      </c>
      <c r="G1779" s="36" t="s">
        <v>749</v>
      </c>
      <c r="H1779" s="14">
        <v>1485</v>
      </c>
      <c r="I1779" s="14">
        <v>10396</v>
      </c>
      <c r="J1779" s="14">
        <v>10396</v>
      </c>
      <c r="K1779" s="37">
        <v>100</v>
      </c>
      <c r="L1779" s="59" t="s">
        <v>2551</v>
      </c>
      <c r="M1779" s="63" t="s">
        <v>2554</v>
      </c>
    </row>
    <row r="1780" spans="1:13" x14ac:dyDescent="0.2">
      <c r="A1780" s="20">
        <v>44878</v>
      </c>
      <c r="B1780" s="43">
        <v>143439655</v>
      </c>
      <c r="C1780" s="13">
        <v>5540246176295</v>
      </c>
      <c r="D1780" s="20">
        <v>44880</v>
      </c>
      <c r="E1780" s="21">
        <v>4455</v>
      </c>
      <c r="F1780" s="14">
        <v>202211</v>
      </c>
      <c r="G1780" s="36" t="s">
        <v>750</v>
      </c>
      <c r="H1780" s="14">
        <v>4455</v>
      </c>
      <c r="I1780" s="14">
        <v>10396</v>
      </c>
      <c r="J1780" s="14">
        <v>10396</v>
      </c>
      <c r="K1780" s="37">
        <v>100</v>
      </c>
      <c r="L1780" s="59" t="s">
        <v>2551</v>
      </c>
      <c r="M1780" s="63" t="s">
        <v>2554</v>
      </c>
    </row>
    <row r="1781" spans="1:13" x14ac:dyDescent="0.2">
      <c r="A1781" s="17">
        <v>44878</v>
      </c>
      <c r="B1781" s="43">
        <v>143439655</v>
      </c>
      <c r="C1781" s="13">
        <v>5540246187987</v>
      </c>
      <c r="D1781" s="17">
        <v>44880</v>
      </c>
      <c r="E1781" s="18">
        <v>2228</v>
      </c>
      <c r="F1781" s="14">
        <v>202211</v>
      </c>
      <c r="G1781" s="36" t="s">
        <v>751</v>
      </c>
      <c r="H1781" s="14">
        <v>2228</v>
      </c>
      <c r="I1781" s="14">
        <v>10396</v>
      </c>
      <c r="J1781" s="14">
        <v>10396</v>
      </c>
      <c r="K1781" s="37">
        <v>100</v>
      </c>
      <c r="L1781" s="59" t="s">
        <v>2551</v>
      </c>
      <c r="M1781" s="63" t="s">
        <v>2554</v>
      </c>
    </row>
    <row r="1782" spans="1:13" x14ac:dyDescent="0.2">
      <c r="A1782" s="20">
        <v>44878</v>
      </c>
      <c r="B1782" s="43">
        <v>143439655</v>
      </c>
      <c r="C1782" s="13">
        <v>5540246188200</v>
      </c>
      <c r="D1782" s="20">
        <v>44880</v>
      </c>
      <c r="E1782" s="21">
        <v>2228</v>
      </c>
      <c r="F1782" s="14">
        <v>202211</v>
      </c>
      <c r="G1782" s="36" t="s">
        <v>752</v>
      </c>
      <c r="H1782" s="14">
        <v>2228</v>
      </c>
      <c r="I1782" s="14">
        <v>10396</v>
      </c>
      <c r="J1782" s="14">
        <v>10396</v>
      </c>
      <c r="K1782" s="37">
        <v>100</v>
      </c>
      <c r="L1782" s="59" t="s">
        <v>2551</v>
      </c>
      <c r="M1782" s="59" t="s">
        <v>2552</v>
      </c>
    </row>
    <row r="1783" spans="1:13" x14ac:dyDescent="0.2">
      <c r="A1783" s="20">
        <v>44878</v>
      </c>
      <c r="B1783" s="43">
        <v>143439659</v>
      </c>
      <c r="C1783" s="13">
        <v>5540246173472</v>
      </c>
      <c r="D1783" s="20">
        <v>44882</v>
      </c>
      <c r="E1783" s="21">
        <v>279</v>
      </c>
      <c r="F1783" s="14">
        <v>202211</v>
      </c>
      <c r="G1783" s="36" t="s">
        <v>746</v>
      </c>
      <c r="H1783" s="14">
        <v>279</v>
      </c>
      <c r="I1783" s="14">
        <v>1951</v>
      </c>
      <c r="J1783" s="14">
        <v>1951</v>
      </c>
      <c r="K1783" s="37">
        <v>100</v>
      </c>
      <c r="L1783" s="59" t="s">
        <v>2551</v>
      </c>
      <c r="M1783" s="63" t="s">
        <v>2554</v>
      </c>
    </row>
    <row r="1784" spans="1:13" x14ac:dyDescent="0.2">
      <c r="A1784" s="17">
        <v>44878</v>
      </c>
      <c r="B1784" s="43">
        <v>143439659</v>
      </c>
      <c r="C1784" s="13">
        <v>5540246175049</v>
      </c>
      <c r="D1784" s="17">
        <v>44882</v>
      </c>
      <c r="E1784" s="18">
        <v>836</v>
      </c>
      <c r="F1784" s="14">
        <v>202211</v>
      </c>
      <c r="G1784" s="36" t="s">
        <v>747</v>
      </c>
      <c r="H1784" s="14">
        <v>836</v>
      </c>
      <c r="I1784" s="14">
        <v>1951</v>
      </c>
      <c r="J1784" s="14">
        <v>1951</v>
      </c>
      <c r="K1784" s="37">
        <v>100</v>
      </c>
      <c r="L1784" s="59" t="s">
        <v>2551</v>
      </c>
      <c r="M1784" s="63" t="s">
        <v>2554</v>
      </c>
    </row>
    <row r="1785" spans="1:13" x14ac:dyDescent="0.2">
      <c r="A1785" s="20">
        <v>44878</v>
      </c>
      <c r="B1785" s="43">
        <v>143439659</v>
      </c>
      <c r="C1785" s="13">
        <v>5540246175050</v>
      </c>
      <c r="D1785" s="20">
        <v>44882</v>
      </c>
      <c r="E1785" s="21">
        <v>836</v>
      </c>
      <c r="F1785" s="14">
        <v>202211</v>
      </c>
      <c r="G1785" s="36" t="s">
        <v>748</v>
      </c>
      <c r="H1785" s="14">
        <v>836</v>
      </c>
      <c r="I1785" s="14">
        <v>1951</v>
      </c>
      <c r="J1785" s="14">
        <v>1951</v>
      </c>
      <c r="K1785" s="37">
        <v>100</v>
      </c>
      <c r="L1785" s="59" t="s">
        <v>2551</v>
      </c>
      <c r="M1785" s="59" t="s">
        <v>2552</v>
      </c>
    </row>
    <row r="1786" spans="1:13" x14ac:dyDescent="0.2">
      <c r="A1786" s="20">
        <v>44879</v>
      </c>
      <c r="B1786" s="43">
        <v>143439679</v>
      </c>
      <c r="C1786" s="13">
        <v>5540246171759</v>
      </c>
      <c r="D1786" s="20">
        <v>44886</v>
      </c>
      <c r="E1786" s="21">
        <v>6682</v>
      </c>
      <c r="F1786" s="14">
        <v>202211</v>
      </c>
      <c r="G1786" s="36" t="s">
        <v>744</v>
      </c>
      <c r="H1786" s="14">
        <v>6682</v>
      </c>
      <c r="I1786" s="14">
        <v>15591</v>
      </c>
      <c r="J1786" s="14">
        <v>15000</v>
      </c>
      <c r="K1786" s="37">
        <v>96.20935154897056</v>
      </c>
      <c r="L1786" s="59" t="s">
        <v>2551</v>
      </c>
      <c r="M1786" s="63" t="s">
        <v>2554</v>
      </c>
    </row>
    <row r="1787" spans="1:13" x14ac:dyDescent="0.2">
      <c r="A1787" s="17">
        <v>44879</v>
      </c>
      <c r="B1787" s="43">
        <v>143439679</v>
      </c>
      <c r="C1787" s="13">
        <v>5540246177133</v>
      </c>
      <c r="D1787" s="17">
        <v>44886</v>
      </c>
      <c r="E1787" s="18">
        <v>8909</v>
      </c>
      <c r="F1787" s="14">
        <v>202211</v>
      </c>
      <c r="G1787" s="36" t="s">
        <v>745</v>
      </c>
      <c r="H1787" s="14">
        <v>8318</v>
      </c>
      <c r="I1787" s="14">
        <v>15591</v>
      </c>
      <c r="J1787" s="14">
        <v>15000</v>
      </c>
      <c r="K1787" s="37">
        <v>96.20935154897056</v>
      </c>
      <c r="L1787" s="59" t="s">
        <v>2551</v>
      </c>
      <c r="M1787" s="59" t="s">
        <v>2552</v>
      </c>
    </row>
    <row r="1788" spans="1:13" x14ac:dyDescent="0.2">
      <c r="A1788" s="17">
        <v>44879</v>
      </c>
      <c r="B1788" s="43">
        <v>143439682</v>
      </c>
      <c r="C1788" s="13">
        <v>5540246176699</v>
      </c>
      <c r="D1788" s="17">
        <v>44881</v>
      </c>
      <c r="E1788" s="18">
        <v>8352</v>
      </c>
      <c r="F1788" s="14">
        <v>202211</v>
      </c>
      <c r="G1788" s="36" t="s">
        <v>743</v>
      </c>
      <c r="H1788" s="14">
        <v>8352</v>
      </c>
      <c r="I1788" s="14">
        <v>8352</v>
      </c>
      <c r="J1788" s="14">
        <v>8352</v>
      </c>
      <c r="K1788" s="37">
        <v>100</v>
      </c>
      <c r="L1788" s="59" t="s">
        <v>2551</v>
      </c>
      <c r="M1788" s="59" t="s">
        <v>2552</v>
      </c>
    </row>
    <row r="1789" spans="1:13" x14ac:dyDescent="0.2">
      <c r="A1789" s="17">
        <v>44879</v>
      </c>
      <c r="B1789" s="43">
        <v>143439683</v>
      </c>
      <c r="C1789" s="13">
        <v>5540246176295</v>
      </c>
      <c r="D1789" s="17">
        <v>44881</v>
      </c>
      <c r="E1789" s="18">
        <v>4455</v>
      </c>
      <c r="F1789" s="14">
        <v>202211</v>
      </c>
      <c r="G1789" s="36" t="s">
        <v>742</v>
      </c>
      <c r="H1789" s="14">
        <v>4455</v>
      </c>
      <c r="I1789" s="14">
        <v>4455</v>
      </c>
      <c r="J1789" s="14">
        <v>4455</v>
      </c>
      <c r="K1789" s="37">
        <v>100</v>
      </c>
      <c r="L1789" s="59" t="s">
        <v>2551</v>
      </c>
      <c r="M1789" s="59" t="s">
        <v>2552</v>
      </c>
    </row>
    <row r="1790" spans="1:13" x14ac:dyDescent="0.2">
      <c r="A1790" s="20">
        <v>44879</v>
      </c>
      <c r="B1790" s="43">
        <v>143439690</v>
      </c>
      <c r="C1790" s="13">
        <v>5540246191598</v>
      </c>
      <c r="D1790" s="20">
        <v>44885</v>
      </c>
      <c r="E1790" s="21">
        <v>1601</v>
      </c>
      <c r="F1790" s="14">
        <v>202211</v>
      </c>
      <c r="G1790" s="36" t="s">
        <v>741</v>
      </c>
      <c r="H1790" s="14">
        <v>1601</v>
      </c>
      <c r="I1790" s="14">
        <v>1601</v>
      </c>
      <c r="J1790" s="14">
        <v>1601</v>
      </c>
      <c r="K1790" s="37">
        <v>100</v>
      </c>
      <c r="L1790" s="59" t="s">
        <v>2551</v>
      </c>
      <c r="M1790" s="59" t="s">
        <v>2552</v>
      </c>
    </row>
    <row r="1791" spans="1:13" x14ac:dyDescent="0.2">
      <c r="A1791" s="20">
        <v>44879</v>
      </c>
      <c r="B1791" s="43">
        <v>143439691</v>
      </c>
      <c r="C1791" s="13">
        <v>5540246195943</v>
      </c>
      <c r="D1791" s="20">
        <v>44914</v>
      </c>
      <c r="E1791" s="21">
        <v>928</v>
      </c>
      <c r="F1791" s="14">
        <v>202212</v>
      </c>
      <c r="G1791" s="36" t="s">
        <v>739</v>
      </c>
      <c r="H1791" s="14">
        <v>928</v>
      </c>
      <c r="I1791" s="14">
        <v>1856</v>
      </c>
      <c r="J1791" s="14">
        <v>1856</v>
      </c>
      <c r="K1791" s="37">
        <v>100</v>
      </c>
      <c r="L1791" s="59" t="s">
        <v>2551</v>
      </c>
      <c r="M1791" s="63" t="s">
        <v>2554</v>
      </c>
    </row>
    <row r="1792" spans="1:13" x14ac:dyDescent="0.2">
      <c r="A1792" s="17">
        <v>44879</v>
      </c>
      <c r="B1792" s="43">
        <v>143439691</v>
      </c>
      <c r="C1792" s="13">
        <v>5540246195944</v>
      </c>
      <c r="D1792" s="17">
        <v>44914</v>
      </c>
      <c r="E1792" s="18">
        <v>928</v>
      </c>
      <c r="F1792" s="14">
        <v>202212</v>
      </c>
      <c r="G1792" s="36" t="s">
        <v>740</v>
      </c>
      <c r="H1792" s="14">
        <v>928</v>
      </c>
      <c r="I1792" s="14">
        <v>1856</v>
      </c>
      <c r="J1792" s="14">
        <v>1856</v>
      </c>
      <c r="K1792" s="37">
        <v>100</v>
      </c>
      <c r="L1792" s="59" t="s">
        <v>2551</v>
      </c>
      <c r="M1792" s="59" t="s">
        <v>2552</v>
      </c>
    </row>
    <row r="1793" spans="1:13" x14ac:dyDescent="0.2">
      <c r="A1793" s="20">
        <v>44880</v>
      </c>
      <c r="B1793" s="43">
        <v>143439720</v>
      </c>
      <c r="C1793" s="13">
        <v>5540246172669</v>
      </c>
      <c r="D1793" s="20">
        <v>44882</v>
      </c>
      <c r="E1793" s="21">
        <v>140</v>
      </c>
      <c r="F1793" s="14">
        <v>202211</v>
      </c>
      <c r="G1793" s="36" t="s">
        <v>735</v>
      </c>
      <c r="H1793" s="14">
        <v>140</v>
      </c>
      <c r="I1793" s="14">
        <v>2275</v>
      </c>
      <c r="J1793" s="14">
        <v>1857</v>
      </c>
      <c r="K1793" s="37">
        <v>81.626373626373621</v>
      </c>
      <c r="L1793" s="59" t="s">
        <v>2551</v>
      </c>
      <c r="M1793" s="63" t="s">
        <v>2554</v>
      </c>
    </row>
    <row r="1794" spans="1:13" x14ac:dyDescent="0.2">
      <c r="A1794" s="17">
        <v>44880</v>
      </c>
      <c r="B1794" s="43">
        <v>143439720</v>
      </c>
      <c r="C1794" s="13">
        <v>5540246172978</v>
      </c>
      <c r="D1794" s="17">
        <v>44882</v>
      </c>
      <c r="E1794" s="18">
        <v>1671</v>
      </c>
      <c r="F1794" s="14">
        <v>202211</v>
      </c>
      <c r="G1794" s="36" t="s">
        <v>736</v>
      </c>
      <c r="H1794" s="14">
        <v>1253</v>
      </c>
      <c r="I1794" s="14">
        <v>2275</v>
      </c>
      <c r="J1794" s="14">
        <v>1857</v>
      </c>
      <c r="K1794" s="37">
        <v>81.626373626373621</v>
      </c>
      <c r="L1794" s="59" t="s">
        <v>2551</v>
      </c>
      <c r="M1794" s="63" t="s">
        <v>2554</v>
      </c>
    </row>
    <row r="1795" spans="1:13" x14ac:dyDescent="0.2">
      <c r="A1795" s="17">
        <v>44880</v>
      </c>
      <c r="B1795" s="43">
        <v>143439720</v>
      </c>
      <c r="C1795" s="13">
        <v>5540246174174</v>
      </c>
      <c r="D1795" s="17">
        <v>44882</v>
      </c>
      <c r="E1795" s="18">
        <v>232</v>
      </c>
      <c r="F1795" s="14">
        <v>202211</v>
      </c>
      <c r="G1795" s="36" t="s">
        <v>737</v>
      </c>
      <c r="H1795" s="14">
        <v>232</v>
      </c>
      <c r="I1795" s="14">
        <v>2275</v>
      </c>
      <c r="J1795" s="14">
        <v>1857</v>
      </c>
      <c r="K1795" s="37">
        <v>81.626373626373621</v>
      </c>
      <c r="L1795" s="59" t="s">
        <v>2551</v>
      </c>
      <c r="M1795" s="63" t="s">
        <v>2554</v>
      </c>
    </row>
    <row r="1796" spans="1:13" x14ac:dyDescent="0.2">
      <c r="A1796" s="17">
        <v>44880</v>
      </c>
      <c r="B1796" s="43">
        <v>143439720</v>
      </c>
      <c r="C1796" s="13">
        <v>5540246188175</v>
      </c>
      <c r="D1796" s="17">
        <v>44882</v>
      </c>
      <c r="E1796" s="18">
        <v>232</v>
      </c>
      <c r="F1796" s="14">
        <v>202211</v>
      </c>
      <c r="G1796" s="36" t="s">
        <v>738</v>
      </c>
      <c r="H1796" s="14">
        <v>232</v>
      </c>
      <c r="I1796" s="14">
        <v>2275</v>
      </c>
      <c r="J1796" s="14">
        <v>1857</v>
      </c>
      <c r="K1796" s="37">
        <v>81.626373626373621</v>
      </c>
      <c r="L1796" s="59" t="s">
        <v>2551</v>
      </c>
      <c r="M1796" s="59" t="s">
        <v>2552</v>
      </c>
    </row>
    <row r="1797" spans="1:13" x14ac:dyDescent="0.2">
      <c r="A1797" s="17">
        <v>44880</v>
      </c>
      <c r="B1797" s="43">
        <v>143439723</v>
      </c>
      <c r="C1797" s="13">
        <v>5540246171933</v>
      </c>
      <c r="D1797" s="17">
        <v>44882</v>
      </c>
      <c r="E1797" s="18">
        <v>1671</v>
      </c>
      <c r="F1797" s="14">
        <v>202211</v>
      </c>
      <c r="G1797" s="36" t="s">
        <v>730</v>
      </c>
      <c r="H1797" s="14">
        <v>1671</v>
      </c>
      <c r="I1797" s="14">
        <v>15778</v>
      </c>
      <c r="J1797" s="14">
        <v>15778</v>
      </c>
      <c r="K1797" s="37">
        <v>100</v>
      </c>
      <c r="L1797" s="59" t="s">
        <v>2551</v>
      </c>
      <c r="M1797" s="63" t="s">
        <v>2554</v>
      </c>
    </row>
    <row r="1798" spans="1:13" x14ac:dyDescent="0.2">
      <c r="A1798" s="17">
        <v>44880</v>
      </c>
      <c r="B1798" s="43">
        <v>143439723</v>
      </c>
      <c r="C1798" s="13">
        <v>5540246176294</v>
      </c>
      <c r="D1798" s="17">
        <v>44882</v>
      </c>
      <c r="E1798" s="18">
        <v>743</v>
      </c>
      <c r="F1798" s="14">
        <v>202211</v>
      </c>
      <c r="G1798" s="36" t="s">
        <v>731</v>
      </c>
      <c r="H1798" s="14">
        <v>743</v>
      </c>
      <c r="I1798" s="14">
        <v>15778</v>
      </c>
      <c r="J1798" s="14">
        <v>15778</v>
      </c>
      <c r="K1798" s="37">
        <v>100</v>
      </c>
      <c r="L1798" s="59" t="s">
        <v>2551</v>
      </c>
      <c r="M1798" s="63" t="s">
        <v>2554</v>
      </c>
    </row>
    <row r="1799" spans="1:13" x14ac:dyDescent="0.2">
      <c r="A1799" s="20">
        <v>44880</v>
      </c>
      <c r="B1799" s="43">
        <v>143439723</v>
      </c>
      <c r="C1799" s="13">
        <v>5540246176295</v>
      </c>
      <c r="D1799" s="20">
        <v>44882</v>
      </c>
      <c r="E1799" s="21">
        <v>7424</v>
      </c>
      <c r="F1799" s="14">
        <v>202211</v>
      </c>
      <c r="G1799" s="36" t="s">
        <v>732</v>
      </c>
      <c r="H1799" s="14">
        <v>7424</v>
      </c>
      <c r="I1799" s="14">
        <v>15778</v>
      </c>
      <c r="J1799" s="14">
        <v>15778</v>
      </c>
      <c r="K1799" s="37">
        <v>100</v>
      </c>
      <c r="L1799" s="59" t="s">
        <v>2551</v>
      </c>
      <c r="M1799" s="63" t="s">
        <v>2554</v>
      </c>
    </row>
    <row r="1800" spans="1:13" x14ac:dyDescent="0.2">
      <c r="A1800" s="20">
        <v>44880</v>
      </c>
      <c r="B1800" s="43">
        <v>143439723</v>
      </c>
      <c r="C1800" s="13">
        <v>5540246187987</v>
      </c>
      <c r="D1800" s="20">
        <v>44882</v>
      </c>
      <c r="E1800" s="21">
        <v>4455</v>
      </c>
      <c r="F1800" s="14">
        <v>202211</v>
      </c>
      <c r="G1800" s="36" t="s">
        <v>733</v>
      </c>
      <c r="H1800" s="14">
        <v>4455</v>
      </c>
      <c r="I1800" s="14">
        <v>15778</v>
      </c>
      <c r="J1800" s="14">
        <v>15778</v>
      </c>
      <c r="K1800" s="37">
        <v>100</v>
      </c>
      <c r="L1800" s="59" t="s">
        <v>2551</v>
      </c>
      <c r="M1800" s="63" t="s">
        <v>2554</v>
      </c>
    </row>
    <row r="1801" spans="1:13" x14ac:dyDescent="0.2">
      <c r="A1801" s="17">
        <v>44880</v>
      </c>
      <c r="B1801" s="43">
        <v>143439723</v>
      </c>
      <c r="C1801" s="13">
        <v>5540246188200</v>
      </c>
      <c r="D1801" s="17">
        <v>44882</v>
      </c>
      <c r="E1801" s="18">
        <v>1485</v>
      </c>
      <c r="F1801" s="14">
        <v>202211</v>
      </c>
      <c r="G1801" s="36" t="s">
        <v>734</v>
      </c>
      <c r="H1801" s="14">
        <v>1485</v>
      </c>
      <c r="I1801" s="14">
        <v>15778</v>
      </c>
      <c r="J1801" s="14">
        <v>15778</v>
      </c>
      <c r="K1801" s="37">
        <v>100</v>
      </c>
      <c r="L1801" s="59" t="s">
        <v>2551</v>
      </c>
      <c r="M1801" s="59" t="s">
        <v>2552</v>
      </c>
    </row>
    <row r="1802" spans="1:13" x14ac:dyDescent="0.2">
      <c r="A1802" s="20">
        <v>44880</v>
      </c>
      <c r="B1802" s="43">
        <v>143439726</v>
      </c>
      <c r="C1802" s="13">
        <v>5540246194632</v>
      </c>
      <c r="D1802" s="20">
        <v>44887</v>
      </c>
      <c r="E1802" s="21">
        <v>1003</v>
      </c>
      <c r="F1802" s="14">
        <v>202211</v>
      </c>
      <c r="G1802" s="36" t="s">
        <v>728</v>
      </c>
      <c r="H1802" s="14">
        <v>1003</v>
      </c>
      <c r="I1802" s="14">
        <v>1254</v>
      </c>
      <c r="J1802" s="14">
        <v>1254</v>
      </c>
      <c r="K1802" s="37">
        <v>100</v>
      </c>
      <c r="L1802" s="59" t="s">
        <v>2551</v>
      </c>
      <c r="M1802" s="63" t="s">
        <v>2554</v>
      </c>
    </row>
    <row r="1803" spans="1:13" x14ac:dyDescent="0.2">
      <c r="A1803" s="17">
        <v>44880</v>
      </c>
      <c r="B1803" s="43">
        <v>143439726</v>
      </c>
      <c r="C1803" s="13">
        <v>5540246196046</v>
      </c>
      <c r="D1803" s="17">
        <v>44887</v>
      </c>
      <c r="E1803" s="18">
        <v>251</v>
      </c>
      <c r="F1803" s="14">
        <v>202211</v>
      </c>
      <c r="G1803" s="36" t="s">
        <v>729</v>
      </c>
      <c r="H1803" s="14">
        <v>251</v>
      </c>
      <c r="I1803" s="14">
        <v>1254</v>
      </c>
      <c r="J1803" s="14">
        <v>1254</v>
      </c>
      <c r="K1803" s="37">
        <v>100</v>
      </c>
      <c r="L1803" s="59" t="s">
        <v>2551</v>
      </c>
      <c r="M1803" s="59" t="s">
        <v>2552</v>
      </c>
    </row>
    <row r="1804" spans="1:13" x14ac:dyDescent="0.2">
      <c r="A1804" s="20">
        <v>44880</v>
      </c>
      <c r="B1804" s="43">
        <v>143439731</v>
      </c>
      <c r="C1804" s="13">
        <v>5540246194632</v>
      </c>
      <c r="D1804" s="20">
        <v>44889</v>
      </c>
      <c r="E1804" s="21">
        <v>1170</v>
      </c>
      <c r="F1804" s="14">
        <v>202211</v>
      </c>
      <c r="G1804" s="36" t="s">
        <v>727</v>
      </c>
      <c r="H1804" s="14">
        <v>1170</v>
      </c>
      <c r="I1804" s="14">
        <v>1170</v>
      </c>
      <c r="J1804" s="14">
        <v>1170</v>
      </c>
      <c r="K1804" s="37">
        <v>100</v>
      </c>
      <c r="L1804" s="59" t="s">
        <v>2551</v>
      </c>
      <c r="M1804" s="59" t="s">
        <v>2552</v>
      </c>
    </row>
    <row r="1805" spans="1:13" x14ac:dyDescent="0.2">
      <c r="A1805" s="17">
        <v>44880</v>
      </c>
      <c r="B1805" s="43">
        <v>143439747</v>
      </c>
      <c r="C1805" s="13">
        <v>5540246170256</v>
      </c>
      <c r="D1805" s="17">
        <v>44901</v>
      </c>
      <c r="E1805" s="18">
        <v>3174</v>
      </c>
      <c r="F1805" s="14">
        <v>202212</v>
      </c>
      <c r="G1805" s="36" t="s">
        <v>725</v>
      </c>
      <c r="H1805" s="14">
        <v>3174</v>
      </c>
      <c r="I1805" s="14">
        <v>3694</v>
      </c>
      <c r="J1805" s="14">
        <v>3694</v>
      </c>
      <c r="K1805" s="37">
        <v>100</v>
      </c>
      <c r="L1805" s="59" t="s">
        <v>2551</v>
      </c>
      <c r="M1805" s="63" t="s">
        <v>2554</v>
      </c>
    </row>
    <row r="1806" spans="1:13" x14ac:dyDescent="0.2">
      <c r="A1806" s="20">
        <v>44880</v>
      </c>
      <c r="B1806" s="43">
        <v>143439747</v>
      </c>
      <c r="C1806" s="13">
        <v>5540246171888</v>
      </c>
      <c r="D1806" s="20">
        <v>44901</v>
      </c>
      <c r="E1806" s="21">
        <v>520</v>
      </c>
      <c r="F1806" s="14">
        <v>202212</v>
      </c>
      <c r="G1806" s="36" t="s">
        <v>726</v>
      </c>
      <c r="H1806" s="14">
        <v>520</v>
      </c>
      <c r="I1806" s="14">
        <v>3694</v>
      </c>
      <c r="J1806" s="14">
        <v>3694</v>
      </c>
      <c r="K1806" s="37">
        <v>100</v>
      </c>
      <c r="L1806" s="59" t="s">
        <v>2551</v>
      </c>
      <c r="M1806" s="59" t="s">
        <v>2552</v>
      </c>
    </row>
    <row r="1807" spans="1:13" x14ac:dyDescent="0.2">
      <c r="A1807" s="17">
        <v>44880</v>
      </c>
      <c r="B1807" s="43">
        <v>143439748</v>
      </c>
      <c r="C1807" s="13">
        <v>5540246170256</v>
      </c>
      <c r="D1807" s="17">
        <v>44908</v>
      </c>
      <c r="E1807" s="18">
        <v>3174</v>
      </c>
      <c r="F1807" s="14">
        <v>202212</v>
      </c>
      <c r="G1807" s="36" t="s">
        <v>723</v>
      </c>
      <c r="H1807" s="14">
        <v>3174</v>
      </c>
      <c r="I1807" s="14">
        <v>3694</v>
      </c>
      <c r="J1807" s="14">
        <v>3694</v>
      </c>
      <c r="K1807" s="37">
        <v>100</v>
      </c>
      <c r="L1807" s="59" t="s">
        <v>2551</v>
      </c>
      <c r="M1807" s="63" t="s">
        <v>2554</v>
      </c>
    </row>
    <row r="1808" spans="1:13" x14ac:dyDescent="0.2">
      <c r="A1808" s="20">
        <v>44880</v>
      </c>
      <c r="B1808" s="43">
        <v>143439748</v>
      </c>
      <c r="C1808" s="13">
        <v>5540246171888</v>
      </c>
      <c r="D1808" s="20">
        <v>44908</v>
      </c>
      <c r="E1808" s="21">
        <v>520</v>
      </c>
      <c r="F1808" s="14">
        <v>202212</v>
      </c>
      <c r="G1808" s="36" t="s">
        <v>724</v>
      </c>
      <c r="H1808" s="14">
        <v>520</v>
      </c>
      <c r="I1808" s="14">
        <v>3694</v>
      </c>
      <c r="J1808" s="14">
        <v>3694</v>
      </c>
      <c r="K1808" s="37">
        <v>100</v>
      </c>
      <c r="L1808" s="59" t="s">
        <v>2551</v>
      </c>
      <c r="M1808" s="59" t="s">
        <v>2552</v>
      </c>
    </row>
    <row r="1809" spans="1:13" x14ac:dyDescent="0.2">
      <c r="A1809" s="17">
        <v>44880</v>
      </c>
      <c r="B1809" s="43">
        <v>143439749</v>
      </c>
      <c r="C1809" s="13">
        <v>5540246170256</v>
      </c>
      <c r="D1809" s="17">
        <v>44915</v>
      </c>
      <c r="E1809" s="18">
        <v>3174</v>
      </c>
      <c r="F1809" s="14">
        <v>202212</v>
      </c>
      <c r="G1809" s="36" t="s">
        <v>721</v>
      </c>
      <c r="H1809" s="14">
        <v>3112</v>
      </c>
      <c r="I1809" s="14">
        <v>3694</v>
      </c>
      <c r="J1809" s="14">
        <v>3632</v>
      </c>
      <c r="K1809" s="37">
        <v>98.32160259880888</v>
      </c>
      <c r="L1809" s="59" t="s">
        <v>2551</v>
      </c>
      <c r="M1809" s="63" t="s">
        <v>2554</v>
      </c>
    </row>
    <row r="1810" spans="1:13" x14ac:dyDescent="0.2">
      <c r="A1810" s="20">
        <v>44880</v>
      </c>
      <c r="B1810" s="43">
        <v>143439749</v>
      </c>
      <c r="C1810" s="13">
        <v>5540246171888</v>
      </c>
      <c r="D1810" s="20">
        <v>44915</v>
      </c>
      <c r="E1810" s="21">
        <v>520</v>
      </c>
      <c r="F1810" s="14">
        <v>202212</v>
      </c>
      <c r="G1810" s="36" t="s">
        <v>722</v>
      </c>
      <c r="H1810" s="14">
        <v>520</v>
      </c>
      <c r="I1810" s="14">
        <v>3694</v>
      </c>
      <c r="J1810" s="14">
        <v>3632</v>
      </c>
      <c r="K1810" s="37">
        <v>98.32160259880888</v>
      </c>
      <c r="L1810" s="59" t="s">
        <v>2551</v>
      </c>
      <c r="M1810" s="59" t="s">
        <v>2552</v>
      </c>
    </row>
    <row r="1811" spans="1:13" x14ac:dyDescent="0.2">
      <c r="A1811" s="17">
        <v>44881</v>
      </c>
      <c r="B1811" s="43">
        <v>143439771</v>
      </c>
      <c r="C1811" s="13">
        <v>5540246172669</v>
      </c>
      <c r="D1811" s="17">
        <v>44885</v>
      </c>
      <c r="E1811" s="18">
        <v>140</v>
      </c>
      <c r="F1811" s="14">
        <v>202211</v>
      </c>
      <c r="G1811" s="36" t="s">
        <v>719</v>
      </c>
      <c r="H1811" s="14">
        <v>140</v>
      </c>
      <c r="I1811" s="14">
        <v>1644</v>
      </c>
      <c r="J1811" s="14">
        <v>1644</v>
      </c>
      <c r="K1811" s="37">
        <v>100</v>
      </c>
      <c r="L1811" s="59" t="s">
        <v>2551</v>
      </c>
      <c r="M1811" s="63" t="s">
        <v>2554</v>
      </c>
    </row>
    <row r="1812" spans="1:13" x14ac:dyDescent="0.2">
      <c r="A1812" s="17">
        <v>44881</v>
      </c>
      <c r="B1812" s="43">
        <v>143439771</v>
      </c>
      <c r="C1812" s="13">
        <v>5540246191594</v>
      </c>
      <c r="D1812" s="17">
        <v>44885</v>
      </c>
      <c r="E1812" s="18">
        <v>1504</v>
      </c>
      <c r="F1812" s="14">
        <v>202211</v>
      </c>
      <c r="G1812" s="36" t="s">
        <v>720</v>
      </c>
      <c r="H1812" s="14">
        <v>1504</v>
      </c>
      <c r="I1812" s="14">
        <v>1644</v>
      </c>
      <c r="J1812" s="14">
        <v>1644</v>
      </c>
      <c r="K1812" s="37">
        <v>100</v>
      </c>
      <c r="L1812" s="59" t="s">
        <v>2551</v>
      </c>
      <c r="M1812" s="59" t="s">
        <v>2552</v>
      </c>
    </row>
    <row r="1813" spans="1:13" x14ac:dyDescent="0.2">
      <c r="A1813" s="20">
        <v>44881</v>
      </c>
      <c r="B1813" s="43">
        <v>143439773</v>
      </c>
      <c r="C1813" s="13">
        <v>5540246171933</v>
      </c>
      <c r="D1813" s="20">
        <v>44885</v>
      </c>
      <c r="E1813" s="21">
        <v>1114</v>
      </c>
      <c r="F1813" s="14">
        <v>202211</v>
      </c>
      <c r="G1813" s="36" t="s">
        <v>716</v>
      </c>
      <c r="H1813" s="14">
        <v>1114</v>
      </c>
      <c r="I1813" s="14">
        <v>14478</v>
      </c>
      <c r="J1813" s="14">
        <v>14478</v>
      </c>
      <c r="K1813" s="37">
        <v>100</v>
      </c>
      <c r="L1813" s="59" t="s">
        <v>2551</v>
      </c>
      <c r="M1813" s="63" t="s">
        <v>2554</v>
      </c>
    </row>
    <row r="1814" spans="1:13" x14ac:dyDescent="0.2">
      <c r="A1814" s="17">
        <v>44881</v>
      </c>
      <c r="B1814" s="43">
        <v>143439773</v>
      </c>
      <c r="C1814" s="13">
        <v>5540246176295</v>
      </c>
      <c r="D1814" s="17">
        <v>44885</v>
      </c>
      <c r="E1814" s="18">
        <v>8909</v>
      </c>
      <c r="F1814" s="14">
        <v>202211</v>
      </c>
      <c r="G1814" s="36" t="s">
        <v>717</v>
      </c>
      <c r="H1814" s="14">
        <v>8909</v>
      </c>
      <c r="I1814" s="14">
        <v>14478</v>
      </c>
      <c r="J1814" s="14">
        <v>14478</v>
      </c>
      <c r="K1814" s="37">
        <v>100</v>
      </c>
      <c r="L1814" s="59" t="s">
        <v>2551</v>
      </c>
      <c r="M1814" s="63" t="s">
        <v>2554</v>
      </c>
    </row>
    <row r="1815" spans="1:13" x14ac:dyDescent="0.2">
      <c r="A1815" s="20">
        <v>44881</v>
      </c>
      <c r="B1815" s="43">
        <v>143439773</v>
      </c>
      <c r="C1815" s="13">
        <v>5540246187987</v>
      </c>
      <c r="D1815" s="20">
        <v>44885</v>
      </c>
      <c r="E1815" s="21">
        <v>4455</v>
      </c>
      <c r="F1815" s="14">
        <v>202211</v>
      </c>
      <c r="G1815" s="36" t="s">
        <v>718</v>
      </c>
      <c r="H1815" s="14">
        <v>4455</v>
      </c>
      <c r="I1815" s="14">
        <v>14478</v>
      </c>
      <c r="J1815" s="14">
        <v>14478</v>
      </c>
      <c r="K1815" s="37">
        <v>100</v>
      </c>
      <c r="L1815" s="59" t="s">
        <v>2551</v>
      </c>
      <c r="M1815" s="59" t="s">
        <v>2552</v>
      </c>
    </row>
    <row r="1816" spans="1:13" x14ac:dyDescent="0.2">
      <c r="A1816" s="20">
        <v>44881</v>
      </c>
      <c r="B1816" s="43">
        <v>143439780</v>
      </c>
      <c r="C1816" s="13">
        <v>5540246177133</v>
      </c>
      <c r="D1816" s="20">
        <v>44885</v>
      </c>
      <c r="E1816" s="21">
        <v>499</v>
      </c>
      <c r="F1816" s="14">
        <v>202211</v>
      </c>
      <c r="G1816" s="36" t="s">
        <v>714</v>
      </c>
      <c r="H1816" s="14">
        <v>499</v>
      </c>
      <c r="I1816" s="14">
        <v>22771</v>
      </c>
      <c r="J1816" s="14">
        <v>22771</v>
      </c>
      <c r="K1816" s="37">
        <v>100</v>
      </c>
      <c r="L1816" s="59" t="s">
        <v>2551</v>
      </c>
      <c r="M1816" s="63" t="s">
        <v>2554</v>
      </c>
    </row>
    <row r="1817" spans="1:13" x14ac:dyDescent="0.2">
      <c r="A1817" s="17">
        <v>44881</v>
      </c>
      <c r="B1817" s="43">
        <v>143439780</v>
      </c>
      <c r="C1817" s="13">
        <v>5540246192148</v>
      </c>
      <c r="D1817" s="17">
        <v>44885</v>
      </c>
      <c r="E1817" s="18">
        <v>22272</v>
      </c>
      <c r="F1817" s="14">
        <v>202211</v>
      </c>
      <c r="G1817" s="36" t="s">
        <v>715</v>
      </c>
      <c r="H1817" s="14">
        <v>22272</v>
      </c>
      <c r="I1817" s="14">
        <v>22771</v>
      </c>
      <c r="J1817" s="14">
        <v>22771</v>
      </c>
      <c r="K1817" s="37">
        <v>100</v>
      </c>
      <c r="L1817" s="59" t="s">
        <v>2551</v>
      </c>
      <c r="M1817" s="59" t="s">
        <v>2552</v>
      </c>
    </row>
    <row r="1818" spans="1:13" x14ac:dyDescent="0.2">
      <c r="A1818" s="17">
        <v>44881</v>
      </c>
      <c r="B1818" s="43">
        <v>143439787</v>
      </c>
      <c r="C1818" s="13">
        <v>5540246174095</v>
      </c>
      <c r="D1818" s="17">
        <v>44887</v>
      </c>
      <c r="E1818" s="18">
        <v>140</v>
      </c>
      <c r="F1818" s="14">
        <v>202211</v>
      </c>
      <c r="G1818" s="36" t="s">
        <v>711</v>
      </c>
      <c r="H1818" s="14">
        <v>140</v>
      </c>
      <c r="I1818" s="14">
        <v>1254</v>
      </c>
      <c r="J1818" s="14">
        <v>1254</v>
      </c>
      <c r="K1818" s="37">
        <v>100</v>
      </c>
      <c r="L1818" s="59" t="s">
        <v>2551</v>
      </c>
      <c r="M1818" s="63" t="s">
        <v>2554</v>
      </c>
    </row>
    <row r="1819" spans="1:13" x14ac:dyDescent="0.2">
      <c r="A1819" s="20">
        <v>44881</v>
      </c>
      <c r="B1819" s="43">
        <v>143439787</v>
      </c>
      <c r="C1819" s="13">
        <v>5540246175049</v>
      </c>
      <c r="D1819" s="20">
        <v>44887</v>
      </c>
      <c r="E1819" s="21">
        <v>557</v>
      </c>
      <c r="F1819" s="14">
        <v>202211</v>
      </c>
      <c r="G1819" s="36" t="s">
        <v>712</v>
      </c>
      <c r="H1819" s="14">
        <v>557</v>
      </c>
      <c r="I1819" s="14">
        <v>1254</v>
      </c>
      <c r="J1819" s="14">
        <v>1254</v>
      </c>
      <c r="K1819" s="37">
        <v>100</v>
      </c>
      <c r="L1819" s="59" t="s">
        <v>2551</v>
      </c>
      <c r="M1819" s="63" t="s">
        <v>2554</v>
      </c>
    </row>
    <row r="1820" spans="1:13" x14ac:dyDescent="0.2">
      <c r="A1820" s="17">
        <v>44881</v>
      </c>
      <c r="B1820" s="43">
        <v>143439787</v>
      </c>
      <c r="C1820" s="13">
        <v>5540246175050</v>
      </c>
      <c r="D1820" s="17">
        <v>44887</v>
      </c>
      <c r="E1820" s="18">
        <v>557</v>
      </c>
      <c r="F1820" s="14">
        <v>202211</v>
      </c>
      <c r="G1820" s="36" t="s">
        <v>713</v>
      </c>
      <c r="H1820" s="14">
        <v>557</v>
      </c>
      <c r="I1820" s="14">
        <v>1254</v>
      </c>
      <c r="J1820" s="14">
        <v>1254</v>
      </c>
      <c r="K1820" s="37">
        <v>100</v>
      </c>
      <c r="L1820" s="59" t="s">
        <v>2551</v>
      </c>
      <c r="M1820" s="59" t="s">
        <v>2552</v>
      </c>
    </row>
    <row r="1821" spans="1:13" x14ac:dyDescent="0.2">
      <c r="A1821" s="20">
        <v>44881</v>
      </c>
      <c r="B1821" s="43">
        <v>143439789</v>
      </c>
      <c r="C1821" s="13">
        <v>5540246185562</v>
      </c>
      <c r="D1821" s="20">
        <v>44887</v>
      </c>
      <c r="E1821" s="21">
        <v>70</v>
      </c>
      <c r="F1821" s="14">
        <v>202211</v>
      </c>
      <c r="G1821" s="36" t="s">
        <v>710</v>
      </c>
      <c r="H1821" s="14">
        <v>70</v>
      </c>
      <c r="I1821" s="14">
        <v>70</v>
      </c>
      <c r="J1821" s="14">
        <v>70</v>
      </c>
      <c r="K1821" s="37">
        <v>100</v>
      </c>
      <c r="L1821" s="59" t="s">
        <v>2551</v>
      </c>
      <c r="M1821" s="59" t="s">
        <v>2552</v>
      </c>
    </row>
    <row r="1822" spans="1:13" x14ac:dyDescent="0.2">
      <c r="A1822" s="17">
        <v>44882</v>
      </c>
      <c r="B1822" s="43">
        <v>143439803</v>
      </c>
      <c r="C1822" s="13">
        <v>5540246176699</v>
      </c>
      <c r="D1822" s="17">
        <v>44886</v>
      </c>
      <c r="E1822" s="18">
        <v>8352</v>
      </c>
      <c r="F1822" s="14">
        <v>202211</v>
      </c>
      <c r="G1822" s="36" t="s">
        <v>708</v>
      </c>
      <c r="H1822" s="14">
        <v>8352</v>
      </c>
      <c r="I1822" s="14">
        <v>10357</v>
      </c>
      <c r="J1822" s="14">
        <v>10357</v>
      </c>
      <c r="K1822" s="37">
        <v>100</v>
      </c>
      <c r="L1822" s="59" t="s">
        <v>2551</v>
      </c>
      <c r="M1822" s="63" t="s">
        <v>2554</v>
      </c>
    </row>
    <row r="1823" spans="1:13" x14ac:dyDescent="0.2">
      <c r="A1823" s="17">
        <v>44882</v>
      </c>
      <c r="B1823" s="43">
        <v>143439803</v>
      </c>
      <c r="C1823" s="13">
        <v>5540246192102</v>
      </c>
      <c r="D1823" s="17">
        <v>44886</v>
      </c>
      <c r="E1823" s="18">
        <v>2005</v>
      </c>
      <c r="F1823" s="14">
        <v>202211</v>
      </c>
      <c r="G1823" s="36" t="s">
        <v>709</v>
      </c>
      <c r="H1823" s="14">
        <v>2005</v>
      </c>
      <c r="I1823" s="14">
        <v>10357</v>
      </c>
      <c r="J1823" s="14">
        <v>10357</v>
      </c>
      <c r="K1823" s="37">
        <v>100</v>
      </c>
      <c r="L1823" s="59" t="s">
        <v>2551</v>
      </c>
      <c r="M1823" s="59" t="s">
        <v>2552</v>
      </c>
    </row>
    <row r="1824" spans="1:13" x14ac:dyDescent="0.2">
      <c r="A1824" s="17">
        <v>44882</v>
      </c>
      <c r="B1824" s="43">
        <v>143439805</v>
      </c>
      <c r="C1824" s="13">
        <v>5540246171933</v>
      </c>
      <c r="D1824" s="17">
        <v>44886</v>
      </c>
      <c r="E1824" s="18">
        <v>1114</v>
      </c>
      <c r="F1824" s="14">
        <v>202211</v>
      </c>
      <c r="G1824" s="36" t="s">
        <v>704</v>
      </c>
      <c r="H1824" s="14">
        <v>1114</v>
      </c>
      <c r="I1824" s="14">
        <v>14849</v>
      </c>
      <c r="J1824" s="14">
        <v>14849</v>
      </c>
      <c r="K1824" s="37">
        <v>100</v>
      </c>
      <c r="L1824" s="59" t="s">
        <v>2551</v>
      </c>
      <c r="M1824" s="63" t="s">
        <v>2554</v>
      </c>
    </row>
    <row r="1825" spans="1:13" x14ac:dyDescent="0.2">
      <c r="A1825" s="20">
        <v>44882</v>
      </c>
      <c r="B1825" s="43">
        <v>143439805</v>
      </c>
      <c r="C1825" s="13">
        <v>5540246176294</v>
      </c>
      <c r="D1825" s="20">
        <v>44886</v>
      </c>
      <c r="E1825" s="21">
        <v>1485</v>
      </c>
      <c r="F1825" s="14">
        <v>202211</v>
      </c>
      <c r="G1825" s="36" t="s">
        <v>705</v>
      </c>
      <c r="H1825" s="14">
        <v>1485</v>
      </c>
      <c r="I1825" s="14">
        <v>14849</v>
      </c>
      <c r="J1825" s="14">
        <v>14849</v>
      </c>
      <c r="K1825" s="37">
        <v>100</v>
      </c>
      <c r="L1825" s="59" t="s">
        <v>2551</v>
      </c>
      <c r="M1825" s="63" t="s">
        <v>2554</v>
      </c>
    </row>
    <row r="1826" spans="1:13" x14ac:dyDescent="0.2">
      <c r="A1826" s="17">
        <v>44882</v>
      </c>
      <c r="B1826" s="43">
        <v>143439805</v>
      </c>
      <c r="C1826" s="13">
        <v>5540246176295</v>
      </c>
      <c r="D1826" s="17">
        <v>44886</v>
      </c>
      <c r="E1826" s="18">
        <v>8909</v>
      </c>
      <c r="F1826" s="14">
        <v>202211</v>
      </c>
      <c r="G1826" s="36" t="s">
        <v>706</v>
      </c>
      <c r="H1826" s="14">
        <v>8909</v>
      </c>
      <c r="I1826" s="14">
        <v>14849</v>
      </c>
      <c r="J1826" s="14">
        <v>14849</v>
      </c>
      <c r="K1826" s="37">
        <v>100</v>
      </c>
      <c r="L1826" s="59" t="s">
        <v>2551</v>
      </c>
      <c r="M1826" s="63" t="s">
        <v>2554</v>
      </c>
    </row>
    <row r="1827" spans="1:13" x14ac:dyDescent="0.2">
      <c r="A1827" s="17">
        <v>44882</v>
      </c>
      <c r="B1827" s="43">
        <v>143439805</v>
      </c>
      <c r="C1827" s="13">
        <v>5540246187987</v>
      </c>
      <c r="D1827" s="17">
        <v>44886</v>
      </c>
      <c r="E1827" s="18">
        <v>3341</v>
      </c>
      <c r="F1827" s="14">
        <v>202211</v>
      </c>
      <c r="G1827" s="36" t="s">
        <v>707</v>
      </c>
      <c r="H1827" s="14">
        <v>3341</v>
      </c>
      <c r="I1827" s="14">
        <v>14849</v>
      </c>
      <c r="J1827" s="14">
        <v>14849</v>
      </c>
      <c r="K1827" s="37">
        <v>100</v>
      </c>
      <c r="L1827" s="59" t="s">
        <v>2551</v>
      </c>
      <c r="M1827" s="59" t="s">
        <v>2552</v>
      </c>
    </row>
    <row r="1828" spans="1:13" x14ac:dyDescent="0.2">
      <c r="A1828" s="20">
        <v>44882</v>
      </c>
      <c r="B1828" s="43">
        <v>143439806</v>
      </c>
      <c r="C1828" s="13">
        <v>5540246191598</v>
      </c>
      <c r="D1828" s="20">
        <v>44887</v>
      </c>
      <c r="E1828" s="21">
        <v>1601</v>
      </c>
      <c r="F1828" s="14">
        <v>202211</v>
      </c>
      <c r="G1828" s="36" t="s">
        <v>703</v>
      </c>
      <c r="H1828" s="14">
        <v>1476</v>
      </c>
      <c r="I1828" s="14">
        <v>1601</v>
      </c>
      <c r="J1828" s="14">
        <v>1476</v>
      </c>
      <c r="K1828" s="37">
        <v>92.192379762648343</v>
      </c>
      <c r="L1828" s="59" t="s">
        <v>2551</v>
      </c>
      <c r="M1828" s="59" t="s">
        <v>2552</v>
      </c>
    </row>
    <row r="1829" spans="1:13" x14ac:dyDescent="0.2">
      <c r="A1829" s="20">
        <v>44882</v>
      </c>
      <c r="B1829" s="43">
        <v>143439825</v>
      </c>
      <c r="C1829" s="13">
        <v>5540246194632</v>
      </c>
      <c r="D1829" s="20">
        <v>44886</v>
      </c>
      <c r="E1829" s="21">
        <v>251</v>
      </c>
      <c r="F1829" s="14">
        <v>202211</v>
      </c>
      <c r="G1829" s="36" t="s">
        <v>700</v>
      </c>
      <c r="H1829" s="14">
        <v>251</v>
      </c>
      <c r="I1829" s="14">
        <v>377</v>
      </c>
      <c r="J1829" s="14">
        <v>367</v>
      </c>
      <c r="K1829" s="37">
        <v>97.347480106100789</v>
      </c>
      <c r="L1829" s="59" t="s">
        <v>2551</v>
      </c>
      <c r="M1829" s="63" t="s">
        <v>2554</v>
      </c>
    </row>
    <row r="1830" spans="1:13" x14ac:dyDescent="0.2">
      <c r="A1830" s="17">
        <v>44882</v>
      </c>
      <c r="B1830" s="43">
        <v>143439825</v>
      </c>
      <c r="C1830" s="13">
        <v>5540246195250</v>
      </c>
      <c r="D1830" s="17">
        <v>44886</v>
      </c>
      <c r="E1830" s="18">
        <v>65</v>
      </c>
      <c r="F1830" s="14">
        <v>202211</v>
      </c>
      <c r="G1830" s="36" t="s">
        <v>701</v>
      </c>
      <c r="H1830" s="14">
        <v>58</v>
      </c>
      <c r="I1830" s="14">
        <v>377</v>
      </c>
      <c r="J1830" s="14">
        <v>367</v>
      </c>
      <c r="K1830" s="37">
        <v>97.347480106100789</v>
      </c>
      <c r="L1830" s="59" t="s">
        <v>2551</v>
      </c>
      <c r="M1830" s="63" t="s">
        <v>2554</v>
      </c>
    </row>
    <row r="1831" spans="1:13" x14ac:dyDescent="0.2">
      <c r="A1831" s="20">
        <v>44882</v>
      </c>
      <c r="B1831" s="43">
        <v>143439825</v>
      </c>
      <c r="C1831" s="13">
        <v>5540246196046</v>
      </c>
      <c r="D1831" s="20">
        <v>44886</v>
      </c>
      <c r="E1831" s="21">
        <v>61</v>
      </c>
      <c r="F1831" s="14">
        <v>202211</v>
      </c>
      <c r="G1831" s="36" t="s">
        <v>702</v>
      </c>
      <c r="H1831" s="14">
        <v>58</v>
      </c>
      <c r="I1831" s="14">
        <v>377</v>
      </c>
      <c r="J1831" s="14">
        <v>367</v>
      </c>
      <c r="K1831" s="37">
        <v>97.347480106100789</v>
      </c>
      <c r="L1831" s="59" t="s">
        <v>2551</v>
      </c>
      <c r="M1831" s="59" t="s">
        <v>2552</v>
      </c>
    </row>
    <row r="1832" spans="1:13" x14ac:dyDescent="0.2">
      <c r="A1832" s="17">
        <v>44882</v>
      </c>
      <c r="B1832" s="43">
        <v>143439827</v>
      </c>
      <c r="C1832" s="13">
        <v>5540246194632</v>
      </c>
      <c r="D1832" s="17">
        <v>44893</v>
      </c>
      <c r="E1832" s="18">
        <v>919</v>
      </c>
      <c r="F1832" s="14">
        <v>202211</v>
      </c>
      <c r="G1832" s="36" t="s">
        <v>698</v>
      </c>
      <c r="H1832" s="14">
        <v>919</v>
      </c>
      <c r="I1832" s="14">
        <v>1170</v>
      </c>
      <c r="J1832" s="14">
        <v>1170</v>
      </c>
      <c r="K1832" s="37">
        <v>100</v>
      </c>
      <c r="L1832" s="59" t="s">
        <v>2551</v>
      </c>
      <c r="M1832" s="63" t="s">
        <v>2554</v>
      </c>
    </row>
    <row r="1833" spans="1:13" x14ac:dyDescent="0.2">
      <c r="A1833" s="20">
        <v>44882</v>
      </c>
      <c r="B1833" s="43">
        <v>143439827</v>
      </c>
      <c r="C1833" s="13">
        <v>5540246196046</v>
      </c>
      <c r="D1833" s="20">
        <v>44893</v>
      </c>
      <c r="E1833" s="21">
        <v>251</v>
      </c>
      <c r="F1833" s="14">
        <v>202211</v>
      </c>
      <c r="G1833" s="36" t="s">
        <v>699</v>
      </c>
      <c r="H1833" s="14">
        <v>251</v>
      </c>
      <c r="I1833" s="14">
        <v>1170</v>
      </c>
      <c r="J1833" s="14">
        <v>1170</v>
      </c>
      <c r="K1833" s="37">
        <v>100</v>
      </c>
      <c r="L1833" s="59" t="s">
        <v>2551</v>
      </c>
      <c r="M1833" s="59" t="s">
        <v>2552</v>
      </c>
    </row>
    <row r="1834" spans="1:13" x14ac:dyDescent="0.2">
      <c r="A1834" s="20">
        <v>44882</v>
      </c>
      <c r="B1834" s="43">
        <v>143439828</v>
      </c>
      <c r="C1834" s="13">
        <v>5540246194632</v>
      </c>
      <c r="D1834" s="20">
        <v>44895</v>
      </c>
      <c r="E1834" s="21">
        <v>1003</v>
      </c>
      <c r="F1834" s="14">
        <v>202211</v>
      </c>
      <c r="G1834" s="36" t="s">
        <v>697</v>
      </c>
      <c r="H1834" s="14">
        <v>1003</v>
      </c>
      <c r="I1834" s="14">
        <v>1003</v>
      </c>
      <c r="J1834" s="14">
        <v>1003</v>
      </c>
      <c r="K1834" s="37">
        <v>100</v>
      </c>
      <c r="L1834" s="59" t="s">
        <v>2551</v>
      </c>
      <c r="M1834" s="59" t="s">
        <v>2552</v>
      </c>
    </row>
    <row r="1835" spans="1:13" x14ac:dyDescent="0.2">
      <c r="A1835" s="20">
        <v>44885</v>
      </c>
      <c r="B1835" s="43">
        <v>143449857</v>
      </c>
      <c r="C1835" s="13">
        <v>5540246172978</v>
      </c>
      <c r="D1835" s="20">
        <v>44887</v>
      </c>
      <c r="E1835" s="21">
        <v>836</v>
      </c>
      <c r="F1835" s="14">
        <v>202211</v>
      </c>
      <c r="G1835" s="36" t="s">
        <v>696</v>
      </c>
      <c r="H1835" s="14">
        <v>836</v>
      </c>
      <c r="I1835" s="14">
        <v>836</v>
      </c>
      <c r="J1835" s="14">
        <v>836</v>
      </c>
      <c r="K1835" s="37">
        <v>100</v>
      </c>
      <c r="L1835" s="59" t="s">
        <v>2551</v>
      </c>
      <c r="M1835" s="59" t="s">
        <v>2552</v>
      </c>
    </row>
    <row r="1836" spans="1:13" x14ac:dyDescent="0.2">
      <c r="A1836" s="17">
        <v>44885</v>
      </c>
      <c r="B1836" s="43">
        <v>143449860</v>
      </c>
      <c r="C1836" s="13">
        <v>5540246176294</v>
      </c>
      <c r="D1836" s="17">
        <v>44887</v>
      </c>
      <c r="E1836" s="18">
        <v>743</v>
      </c>
      <c r="F1836" s="14">
        <v>202211</v>
      </c>
      <c r="G1836" s="36" t="s">
        <v>693</v>
      </c>
      <c r="H1836" s="14">
        <v>743</v>
      </c>
      <c r="I1836" s="14">
        <v>6683</v>
      </c>
      <c r="J1836" s="14">
        <v>6683</v>
      </c>
      <c r="K1836" s="37">
        <v>100</v>
      </c>
      <c r="L1836" s="59" t="s">
        <v>2551</v>
      </c>
      <c r="M1836" s="63" t="s">
        <v>2554</v>
      </c>
    </row>
    <row r="1837" spans="1:13" x14ac:dyDescent="0.2">
      <c r="A1837" s="20">
        <v>44885</v>
      </c>
      <c r="B1837" s="43">
        <v>143449860</v>
      </c>
      <c r="C1837" s="13">
        <v>5540246176295</v>
      </c>
      <c r="D1837" s="20">
        <v>44887</v>
      </c>
      <c r="E1837" s="21">
        <v>4455</v>
      </c>
      <c r="F1837" s="14">
        <v>202211</v>
      </c>
      <c r="G1837" s="36" t="s">
        <v>694</v>
      </c>
      <c r="H1837" s="14">
        <v>4455</v>
      </c>
      <c r="I1837" s="14">
        <v>6683</v>
      </c>
      <c r="J1837" s="14">
        <v>6683</v>
      </c>
      <c r="K1837" s="37">
        <v>100</v>
      </c>
      <c r="L1837" s="59" t="s">
        <v>2551</v>
      </c>
      <c r="M1837" s="63" t="s">
        <v>2554</v>
      </c>
    </row>
    <row r="1838" spans="1:13" x14ac:dyDescent="0.2">
      <c r="A1838" s="20">
        <v>44885</v>
      </c>
      <c r="B1838" s="43">
        <v>143449860</v>
      </c>
      <c r="C1838" s="13">
        <v>5540246188200</v>
      </c>
      <c r="D1838" s="20">
        <v>44887</v>
      </c>
      <c r="E1838" s="21">
        <v>1485</v>
      </c>
      <c r="F1838" s="14">
        <v>202211</v>
      </c>
      <c r="G1838" s="36" t="s">
        <v>695</v>
      </c>
      <c r="H1838" s="14">
        <v>1485</v>
      </c>
      <c r="I1838" s="14">
        <v>6683</v>
      </c>
      <c r="J1838" s="14">
        <v>6683</v>
      </c>
      <c r="K1838" s="37">
        <v>100</v>
      </c>
      <c r="L1838" s="59" t="s">
        <v>2551</v>
      </c>
      <c r="M1838" s="59" t="s">
        <v>2552</v>
      </c>
    </row>
    <row r="1839" spans="1:13" x14ac:dyDescent="0.2">
      <c r="A1839" s="17">
        <v>44885</v>
      </c>
      <c r="B1839" s="43">
        <v>143449862</v>
      </c>
      <c r="C1839" s="13">
        <v>5540246172978</v>
      </c>
      <c r="D1839" s="17">
        <v>44886</v>
      </c>
      <c r="E1839" s="18">
        <v>3341</v>
      </c>
      <c r="F1839" s="14">
        <v>202211</v>
      </c>
      <c r="G1839" s="36" t="s">
        <v>692</v>
      </c>
      <c r="H1839" s="14">
        <v>3341</v>
      </c>
      <c r="I1839" s="14">
        <v>3341</v>
      </c>
      <c r="J1839" s="14">
        <v>3341</v>
      </c>
      <c r="K1839" s="37">
        <v>100</v>
      </c>
      <c r="L1839" s="59" t="s">
        <v>2551</v>
      </c>
      <c r="M1839" s="59" t="s">
        <v>2552</v>
      </c>
    </row>
    <row r="1840" spans="1:13" x14ac:dyDescent="0.2">
      <c r="A1840" s="20">
        <v>44885</v>
      </c>
      <c r="B1840" s="43">
        <v>143449875</v>
      </c>
      <c r="C1840" s="13">
        <v>5540246170256</v>
      </c>
      <c r="D1840" s="20">
        <v>44922</v>
      </c>
      <c r="E1840" s="21">
        <v>3174</v>
      </c>
      <c r="F1840" s="14">
        <v>202212</v>
      </c>
      <c r="G1840" s="36" t="s">
        <v>690</v>
      </c>
      <c r="H1840" s="14">
        <v>3174</v>
      </c>
      <c r="I1840" s="14">
        <v>3694</v>
      </c>
      <c r="J1840" s="14">
        <v>3694</v>
      </c>
      <c r="K1840" s="37">
        <v>100</v>
      </c>
      <c r="L1840" s="59" t="s">
        <v>2551</v>
      </c>
      <c r="M1840" s="63" t="s">
        <v>2554</v>
      </c>
    </row>
    <row r="1841" spans="1:13" x14ac:dyDescent="0.2">
      <c r="A1841" s="17">
        <v>44885</v>
      </c>
      <c r="B1841" s="43">
        <v>143449875</v>
      </c>
      <c r="C1841" s="13">
        <v>5540246171888</v>
      </c>
      <c r="D1841" s="17">
        <v>44922</v>
      </c>
      <c r="E1841" s="18">
        <v>520</v>
      </c>
      <c r="F1841" s="14">
        <v>202212</v>
      </c>
      <c r="G1841" s="36" t="s">
        <v>691</v>
      </c>
      <c r="H1841" s="14">
        <v>520</v>
      </c>
      <c r="I1841" s="14">
        <v>3694</v>
      </c>
      <c r="J1841" s="14">
        <v>3694</v>
      </c>
      <c r="K1841" s="37">
        <v>100</v>
      </c>
      <c r="L1841" s="59" t="s">
        <v>2551</v>
      </c>
      <c r="M1841" s="59" t="s">
        <v>2552</v>
      </c>
    </row>
    <row r="1842" spans="1:13" x14ac:dyDescent="0.2">
      <c r="A1842" s="20">
        <v>44885</v>
      </c>
      <c r="B1842" s="43">
        <v>143449876</v>
      </c>
      <c r="C1842" s="13">
        <v>5540246170256</v>
      </c>
      <c r="D1842" s="20">
        <v>44929</v>
      </c>
      <c r="E1842" s="21">
        <v>3174</v>
      </c>
      <c r="F1842" s="14">
        <v>202301</v>
      </c>
      <c r="G1842" s="36" t="s">
        <v>688</v>
      </c>
      <c r="H1842" s="14">
        <v>3112</v>
      </c>
      <c r="I1842" s="14">
        <v>3694</v>
      </c>
      <c r="J1842" s="14">
        <v>3632</v>
      </c>
      <c r="K1842" s="37">
        <v>98.32160259880888</v>
      </c>
      <c r="L1842" s="59" t="s">
        <v>2551</v>
      </c>
      <c r="M1842" s="63" t="s">
        <v>2554</v>
      </c>
    </row>
    <row r="1843" spans="1:13" x14ac:dyDescent="0.2">
      <c r="A1843" s="17">
        <v>44885</v>
      </c>
      <c r="B1843" s="43">
        <v>143449876</v>
      </c>
      <c r="C1843" s="13">
        <v>5540246171888</v>
      </c>
      <c r="D1843" s="17">
        <v>44929</v>
      </c>
      <c r="E1843" s="18">
        <v>520</v>
      </c>
      <c r="F1843" s="14">
        <v>202301</v>
      </c>
      <c r="G1843" s="36" t="s">
        <v>689</v>
      </c>
      <c r="H1843" s="14">
        <v>520</v>
      </c>
      <c r="I1843" s="14">
        <v>3694</v>
      </c>
      <c r="J1843" s="14">
        <v>3632</v>
      </c>
      <c r="K1843" s="37">
        <v>98.32160259880888</v>
      </c>
      <c r="L1843" s="59" t="s">
        <v>2551</v>
      </c>
      <c r="M1843" s="59" t="s">
        <v>2552</v>
      </c>
    </row>
    <row r="1844" spans="1:13" x14ac:dyDescent="0.2">
      <c r="A1844" s="20">
        <v>44885</v>
      </c>
      <c r="B1844" s="43">
        <v>143449877</v>
      </c>
      <c r="C1844" s="13">
        <v>5540246170256</v>
      </c>
      <c r="D1844" s="20">
        <v>44936</v>
      </c>
      <c r="E1844" s="21">
        <v>3174</v>
      </c>
      <c r="F1844" s="14">
        <v>202301</v>
      </c>
      <c r="G1844" s="36" t="s">
        <v>686</v>
      </c>
      <c r="H1844" s="14">
        <v>3174</v>
      </c>
      <c r="I1844" s="14">
        <v>3694</v>
      </c>
      <c r="J1844" s="14">
        <v>3564</v>
      </c>
      <c r="K1844" s="37">
        <v>96.480779642663776</v>
      </c>
      <c r="L1844" s="59" t="s">
        <v>2551</v>
      </c>
      <c r="M1844" s="63" t="s">
        <v>2554</v>
      </c>
    </row>
    <row r="1845" spans="1:13" x14ac:dyDescent="0.2">
      <c r="A1845" s="17">
        <v>44885</v>
      </c>
      <c r="B1845" s="43">
        <v>143449877</v>
      </c>
      <c r="C1845" s="13">
        <v>5540246171888</v>
      </c>
      <c r="D1845" s="17">
        <v>44936</v>
      </c>
      <c r="E1845" s="18">
        <v>520</v>
      </c>
      <c r="F1845" s="14">
        <v>202301</v>
      </c>
      <c r="G1845" s="36" t="s">
        <v>687</v>
      </c>
      <c r="H1845" s="14">
        <v>390</v>
      </c>
      <c r="I1845" s="14">
        <v>3694</v>
      </c>
      <c r="J1845" s="14">
        <v>3564</v>
      </c>
      <c r="K1845" s="37">
        <v>96.480779642663776</v>
      </c>
      <c r="L1845" s="59" t="s">
        <v>2551</v>
      </c>
      <c r="M1845" s="59" t="s">
        <v>2552</v>
      </c>
    </row>
    <row r="1846" spans="1:13" x14ac:dyDescent="0.2">
      <c r="A1846" s="20">
        <v>44885</v>
      </c>
      <c r="B1846" s="43">
        <v>143449891</v>
      </c>
      <c r="C1846" s="13">
        <v>5540246181016</v>
      </c>
      <c r="D1846" s="20">
        <v>44892</v>
      </c>
      <c r="E1846" s="21">
        <v>10691</v>
      </c>
      <c r="F1846" s="14">
        <v>202211</v>
      </c>
      <c r="G1846" s="36" t="s">
        <v>685</v>
      </c>
      <c r="H1846" s="14">
        <v>10691</v>
      </c>
      <c r="I1846" s="14">
        <v>10691</v>
      </c>
      <c r="J1846" s="14">
        <v>10691</v>
      </c>
      <c r="K1846" s="37">
        <v>100</v>
      </c>
      <c r="L1846" s="59" t="s">
        <v>2551</v>
      </c>
      <c r="M1846" s="59" t="s">
        <v>2552</v>
      </c>
    </row>
    <row r="1847" spans="1:13" x14ac:dyDescent="0.2">
      <c r="A1847" s="20">
        <v>44886</v>
      </c>
      <c r="B1847" s="43">
        <v>143449917</v>
      </c>
      <c r="C1847" s="13">
        <v>5540246183130</v>
      </c>
      <c r="D1847" s="20">
        <v>44900</v>
      </c>
      <c r="E1847" s="21">
        <v>4511</v>
      </c>
      <c r="F1847" s="14">
        <v>202212</v>
      </c>
      <c r="G1847" s="36" t="s">
        <v>683</v>
      </c>
      <c r="H1847" s="14">
        <v>1692</v>
      </c>
      <c r="I1847" s="14">
        <v>5472</v>
      </c>
      <c r="J1847" s="14">
        <v>2653</v>
      </c>
      <c r="K1847" s="37">
        <v>48.483187134502927</v>
      </c>
      <c r="L1847" s="59" t="s">
        <v>2551</v>
      </c>
      <c r="M1847" s="63" t="s">
        <v>2554</v>
      </c>
    </row>
    <row r="1848" spans="1:13" x14ac:dyDescent="0.2">
      <c r="A1848" s="17">
        <v>44886</v>
      </c>
      <c r="B1848" s="43">
        <v>143449917</v>
      </c>
      <c r="C1848" s="13">
        <v>5540246183537</v>
      </c>
      <c r="D1848" s="17">
        <v>44900</v>
      </c>
      <c r="E1848" s="18">
        <v>961</v>
      </c>
      <c r="F1848" s="14">
        <v>202212</v>
      </c>
      <c r="G1848" s="36" t="s">
        <v>684</v>
      </c>
      <c r="H1848" s="14">
        <v>961</v>
      </c>
      <c r="I1848" s="14">
        <v>5472</v>
      </c>
      <c r="J1848" s="14">
        <v>2653</v>
      </c>
      <c r="K1848" s="37">
        <v>48.483187134502927</v>
      </c>
      <c r="L1848" s="59" t="s">
        <v>2551</v>
      </c>
      <c r="M1848" s="59" t="s">
        <v>2552</v>
      </c>
    </row>
    <row r="1849" spans="1:13" x14ac:dyDescent="0.2">
      <c r="A1849" s="20">
        <v>44886</v>
      </c>
      <c r="B1849" s="43">
        <v>143449919</v>
      </c>
      <c r="C1849" s="13">
        <v>5540246172539</v>
      </c>
      <c r="D1849" s="20">
        <v>44889</v>
      </c>
      <c r="E1849" s="21">
        <v>24</v>
      </c>
      <c r="F1849" s="14">
        <v>202211</v>
      </c>
      <c r="G1849" s="36" t="s">
        <v>675</v>
      </c>
      <c r="H1849" s="14">
        <v>24</v>
      </c>
      <c r="I1849" s="14">
        <v>9928</v>
      </c>
      <c r="J1849" s="14">
        <v>7729</v>
      </c>
      <c r="K1849" s="37">
        <v>77.850523771152297</v>
      </c>
      <c r="L1849" s="59" t="s">
        <v>2551</v>
      </c>
      <c r="M1849" s="63" t="s">
        <v>2554</v>
      </c>
    </row>
    <row r="1850" spans="1:13" x14ac:dyDescent="0.2">
      <c r="A1850" s="17">
        <v>44886</v>
      </c>
      <c r="B1850" s="43">
        <v>143449919</v>
      </c>
      <c r="C1850" s="13">
        <v>5540246172669</v>
      </c>
      <c r="D1850" s="17">
        <v>44889</v>
      </c>
      <c r="E1850" s="18">
        <v>140</v>
      </c>
      <c r="F1850" s="14">
        <v>202211</v>
      </c>
      <c r="G1850" s="36" t="s">
        <v>676</v>
      </c>
      <c r="H1850" s="14">
        <v>140</v>
      </c>
      <c r="I1850" s="14">
        <v>9928</v>
      </c>
      <c r="J1850" s="14">
        <v>7729</v>
      </c>
      <c r="K1850" s="37">
        <v>77.850523771152297</v>
      </c>
      <c r="L1850" s="59" t="s">
        <v>2551</v>
      </c>
      <c r="M1850" s="63" t="s">
        <v>2554</v>
      </c>
    </row>
    <row r="1851" spans="1:13" x14ac:dyDescent="0.2">
      <c r="A1851" s="20">
        <v>44886</v>
      </c>
      <c r="B1851" s="43">
        <v>143449919</v>
      </c>
      <c r="C1851" s="13">
        <v>5540246172978</v>
      </c>
      <c r="D1851" s="20">
        <v>44889</v>
      </c>
      <c r="E1851" s="21">
        <v>1671</v>
      </c>
      <c r="F1851" s="14">
        <v>202211</v>
      </c>
      <c r="G1851" s="36" t="s">
        <v>677</v>
      </c>
      <c r="H1851" s="14">
        <v>752</v>
      </c>
      <c r="I1851" s="14">
        <v>9928</v>
      </c>
      <c r="J1851" s="14">
        <v>7729</v>
      </c>
      <c r="K1851" s="37">
        <v>77.850523771152297</v>
      </c>
      <c r="L1851" s="59" t="s">
        <v>2551</v>
      </c>
      <c r="M1851" s="63" t="s">
        <v>2554</v>
      </c>
    </row>
    <row r="1852" spans="1:13" x14ac:dyDescent="0.2">
      <c r="A1852" s="17">
        <v>44886</v>
      </c>
      <c r="B1852" s="43">
        <v>143449919</v>
      </c>
      <c r="C1852" s="13">
        <v>5540246174174</v>
      </c>
      <c r="D1852" s="17">
        <v>44889</v>
      </c>
      <c r="E1852" s="18">
        <v>696</v>
      </c>
      <c r="F1852" s="14">
        <v>202211</v>
      </c>
      <c r="G1852" s="36" t="s">
        <v>678</v>
      </c>
      <c r="H1852" s="14">
        <v>696</v>
      </c>
      <c r="I1852" s="14">
        <v>9928</v>
      </c>
      <c r="J1852" s="14">
        <v>7729</v>
      </c>
      <c r="K1852" s="37">
        <v>77.850523771152297</v>
      </c>
      <c r="L1852" s="59" t="s">
        <v>2551</v>
      </c>
      <c r="M1852" s="63" t="s">
        <v>2554</v>
      </c>
    </row>
    <row r="1853" spans="1:13" x14ac:dyDescent="0.2">
      <c r="A1853" s="17">
        <v>44886</v>
      </c>
      <c r="B1853" s="43">
        <v>143449919</v>
      </c>
      <c r="C1853" s="13">
        <v>5540246176699</v>
      </c>
      <c r="D1853" s="17">
        <v>44889</v>
      </c>
      <c r="E1853" s="18">
        <v>4176</v>
      </c>
      <c r="F1853" s="14">
        <v>202211</v>
      </c>
      <c r="G1853" s="36" t="s">
        <v>679</v>
      </c>
      <c r="H1853" s="14">
        <v>2924</v>
      </c>
      <c r="I1853" s="14">
        <v>9928</v>
      </c>
      <c r="J1853" s="14">
        <v>7729</v>
      </c>
      <c r="K1853" s="37">
        <v>77.850523771152297</v>
      </c>
      <c r="L1853" s="59" t="s">
        <v>2551</v>
      </c>
      <c r="M1853" s="63" t="s">
        <v>2554</v>
      </c>
    </row>
    <row r="1854" spans="1:13" x14ac:dyDescent="0.2">
      <c r="A1854" s="20">
        <v>44886</v>
      </c>
      <c r="B1854" s="43">
        <v>143449919</v>
      </c>
      <c r="C1854" s="13">
        <v>5540246188175</v>
      </c>
      <c r="D1854" s="20">
        <v>44889</v>
      </c>
      <c r="E1854" s="21">
        <v>116</v>
      </c>
      <c r="F1854" s="14">
        <v>202211</v>
      </c>
      <c r="G1854" s="36" t="s">
        <v>680</v>
      </c>
      <c r="H1854" s="14">
        <v>116</v>
      </c>
      <c r="I1854" s="14">
        <v>9928</v>
      </c>
      <c r="J1854" s="14">
        <v>7729</v>
      </c>
      <c r="K1854" s="37">
        <v>77.850523771152297</v>
      </c>
      <c r="L1854" s="59" t="s">
        <v>2551</v>
      </c>
      <c r="M1854" s="63" t="s">
        <v>2554</v>
      </c>
    </row>
    <row r="1855" spans="1:13" x14ac:dyDescent="0.2">
      <c r="A1855" s="20">
        <v>44886</v>
      </c>
      <c r="B1855" s="43">
        <v>143449919</v>
      </c>
      <c r="C1855" s="13">
        <v>5540246191594</v>
      </c>
      <c r="D1855" s="20">
        <v>44889</v>
      </c>
      <c r="E1855" s="21">
        <v>1504</v>
      </c>
      <c r="F1855" s="14">
        <v>202211</v>
      </c>
      <c r="G1855" s="36" t="s">
        <v>681</v>
      </c>
      <c r="H1855" s="14">
        <v>1476</v>
      </c>
      <c r="I1855" s="14">
        <v>9928</v>
      </c>
      <c r="J1855" s="14">
        <v>7729</v>
      </c>
      <c r="K1855" s="37">
        <v>77.850523771152297</v>
      </c>
      <c r="L1855" s="59" t="s">
        <v>2551</v>
      </c>
      <c r="M1855" s="63" t="s">
        <v>2554</v>
      </c>
    </row>
    <row r="1856" spans="1:13" x14ac:dyDescent="0.2">
      <c r="A1856" s="17">
        <v>44886</v>
      </c>
      <c r="B1856" s="43">
        <v>143449919</v>
      </c>
      <c r="C1856" s="13">
        <v>5540246191598</v>
      </c>
      <c r="D1856" s="17">
        <v>44889</v>
      </c>
      <c r="E1856" s="18">
        <v>1601</v>
      </c>
      <c r="F1856" s="14">
        <v>202211</v>
      </c>
      <c r="G1856" s="36" t="s">
        <v>682</v>
      </c>
      <c r="H1856" s="14">
        <v>1601</v>
      </c>
      <c r="I1856" s="14">
        <v>9928</v>
      </c>
      <c r="J1856" s="14">
        <v>7729</v>
      </c>
      <c r="K1856" s="37">
        <v>77.850523771152297</v>
      </c>
      <c r="L1856" s="59" t="s">
        <v>2551</v>
      </c>
      <c r="M1856" s="59" t="s">
        <v>2552</v>
      </c>
    </row>
    <row r="1857" spans="1:13" x14ac:dyDescent="0.2">
      <c r="A1857" s="17">
        <v>44886</v>
      </c>
      <c r="B1857" s="43">
        <v>143449922</v>
      </c>
      <c r="C1857" s="13">
        <v>5540246176294</v>
      </c>
      <c r="D1857" s="17">
        <v>44889</v>
      </c>
      <c r="E1857" s="18">
        <v>743</v>
      </c>
      <c r="F1857" s="14">
        <v>202211</v>
      </c>
      <c r="G1857" s="36" t="s">
        <v>672</v>
      </c>
      <c r="H1857" s="14">
        <v>743</v>
      </c>
      <c r="I1857" s="14">
        <v>4456</v>
      </c>
      <c r="J1857" s="14">
        <v>4456</v>
      </c>
      <c r="K1857" s="37">
        <v>100</v>
      </c>
      <c r="L1857" s="59" t="s">
        <v>2551</v>
      </c>
      <c r="M1857" s="63" t="s">
        <v>2554</v>
      </c>
    </row>
    <row r="1858" spans="1:13" x14ac:dyDescent="0.2">
      <c r="A1858" s="17">
        <v>44886</v>
      </c>
      <c r="B1858" s="43">
        <v>143449922</v>
      </c>
      <c r="C1858" s="13">
        <v>5540246187987</v>
      </c>
      <c r="D1858" s="17">
        <v>44889</v>
      </c>
      <c r="E1858" s="18">
        <v>2228</v>
      </c>
      <c r="F1858" s="14">
        <v>202211</v>
      </c>
      <c r="G1858" s="36" t="s">
        <v>673</v>
      </c>
      <c r="H1858" s="14">
        <v>2228</v>
      </c>
      <c r="I1858" s="14">
        <v>4456</v>
      </c>
      <c r="J1858" s="14">
        <v>4456</v>
      </c>
      <c r="K1858" s="37">
        <v>100</v>
      </c>
      <c r="L1858" s="59" t="s">
        <v>2551</v>
      </c>
      <c r="M1858" s="63" t="s">
        <v>2554</v>
      </c>
    </row>
    <row r="1859" spans="1:13" x14ac:dyDescent="0.2">
      <c r="A1859" s="20">
        <v>44886</v>
      </c>
      <c r="B1859" s="43">
        <v>143449922</v>
      </c>
      <c r="C1859" s="13">
        <v>5540246188200</v>
      </c>
      <c r="D1859" s="20">
        <v>44889</v>
      </c>
      <c r="E1859" s="21">
        <v>1485</v>
      </c>
      <c r="F1859" s="14">
        <v>202211</v>
      </c>
      <c r="G1859" s="36" t="s">
        <v>674</v>
      </c>
      <c r="H1859" s="14">
        <v>1485</v>
      </c>
      <c r="I1859" s="14">
        <v>4456</v>
      </c>
      <c r="J1859" s="14">
        <v>4456</v>
      </c>
      <c r="K1859" s="37">
        <v>100</v>
      </c>
      <c r="L1859" s="59" t="s">
        <v>2551</v>
      </c>
      <c r="M1859" s="59" t="s">
        <v>2552</v>
      </c>
    </row>
    <row r="1860" spans="1:13" x14ac:dyDescent="0.2">
      <c r="A1860" s="17">
        <v>44886</v>
      </c>
      <c r="B1860" s="43">
        <v>143449928</v>
      </c>
      <c r="C1860" s="13">
        <v>5540246174095</v>
      </c>
      <c r="D1860" s="17">
        <v>44895</v>
      </c>
      <c r="E1860" s="18">
        <v>70</v>
      </c>
      <c r="F1860" s="14">
        <v>202211</v>
      </c>
      <c r="G1860" s="36" t="s">
        <v>668</v>
      </c>
      <c r="H1860" s="14">
        <v>70</v>
      </c>
      <c r="I1860" s="14">
        <v>1324</v>
      </c>
      <c r="J1860" s="14">
        <v>1324</v>
      </c>
      <c r="K1860" s="37">
        <v>100</v>
      </c>
      <c r="L1860" s="59" t="s">
        <v>2551</v>
      </c>
      <c r="M1860" s="63" t="s">
        <v>2554</v>
      </c>
    </row>
    <row r="1861" spans="1:13" x14ac:dyDescent="0.2">
      <c r="A1861" s="20">
        <v>44886</v>
      </c>
      <c r="B1861" s="43">
        <v>143449928</v>
      </c>
      <c r="C1861" s="13">
        <v>5540246175049</v>
      </c>
      <c r="D1861" s="20">
        <v>44895</v>
      </c>
      <c r="E1861" s="21">
        <v>557</v>
      </c>
      <c r="F1861" s="14">
        <v>202211</v>
      </c>
      <c r="G1861" s="36" t="s">
        <v>669</v>
      </c>
      <c r="H1861" s="14">
        <v>557</v>
      </c>
      <c r="I1861" s="14">
        <v>1324</v>
      </c>
      <c r="J1861" s="14">
        <v>1324</v>
      </c>
      <c r="K1861" s="37">
        <v>100</v>
      </c>
      <c r="L1861" s="59" t="s">
        <v>2551</v>
      </c>
      <c r="M1861" s="63" t="s">
        <v>2554</v>
      </c>
    </row>
    <row r="1862" spans="1:13" x14ac:dyDescent="0.2">
      <c r="A1862" s="17">
        <v>44886</v>
      </c>
      <c r="B1862" s="43">
        <v>143449928</v>
      </c>
      <c r="C1862" s="13">
        <v>5540246175050</v>
      </c>
      <c r="D1862" s="17">
        <v>44895</v>
      </c>
      <c r="E1862" s="18">
        <v>418</v>
      </c>
      <c r="F1862" s="14">
        <v>202211</v>
      </c>
      <c r="G1862" s="36" t="s">
        <v>670</v>
      </c>
      <c r="H1862" s="14">
        <v>418</v>
      </c>
      <c r="I1862" s="14">
        <v>1324</v>
      </c>
      <c r="J1862" s="14">
        <v>1324</v>
      </c>
      <c r="K1862" s="37">
        <v>100</v>
      </c>
      <c r="L1862" s="59" t="s">
        <v>2551</v>
      </c>
      <c r="M1862" s="63" t="s">
        <v>2554</v>
      </c>
    </row>
    <row r="1863" spans="1:13" x14ac:dyDescent="0.2">
      <c r="A1863" s="20">
        <v>44886</v>
      </c>
      <c r="B1863" s="43">
        <v>143449928</v>
      </c>
      <c r="C1863" s="13">
        <v>5540246190743</v>
      </c>
      <c r="D1863" s="20">
        <v>44895</v>
      </c>
      <c r="E1863" s="21">
        <v>279</v>
      </c>
      <c r="F1863" s="14">
        <v>202211</v>
      </c>
      <c r="G1863" s="36" t="s">
        <v>671</v>
      </c>
      <c r="H1863" s="14">
        <v>279</v>
      </c>
      <c r="I1863" s="14">
        <v>1324</v>
      </c>
      <c r="J1863" s="14">
        <v>1324</v>
      </c>
      <c r="K1863" s="37">
        <v>100</v>
      </c>
      <c r="L1863" s="59" t="s">
        <v>2551</v>
      </c>
      <c r="M1863" s="59" t="s">
        <v>2552</v>
      </c>
    </row>
    <row r="1864" spans="1:13" x14ac:dyDescent="0.2">
      <c r="A1864" s="17">
        <v>44886</v>
      </c>
      <c r="B1864" s="43">
        <v>143449929</v>
      </c>
      <c r="C1864" s="13">
        <v>5540246196148</v>
      </c>
      <c r="D1864" s="17">
        <v>44915</v>
      </c>
      <c r="E1864" s="18">
        <v>975</v>
      </c>
      <c r="F1864" s="14">
        <v>202212</v>
      </c>
      <c r="G1864" s="36" t="s">
        <v>667</v>
      </c>
      <c r="H1864" s="14">
        <v>975</v>
      </c>
      <c r="I1864" s="14">
        <v>975</v>
      </c>
      <c r="J1864" s="14">
        <v>975</v>
      </c>
      <c r="K1864" s="37">
        <v>100</v>
      </c>
      <c r="L1864" s="59" t="s">
        <v>2551</v>
      </c>
      <c r="M1864" s="59" t="s">
        <v>2552</v>
      </c>
    </row>
    <row r="1865" spans="1:13" x14ac:dyDescent="0.2">
      <c r="A1865" s="20">
        <v>44886</v>
      </c>
      <c r="B1865" s="43">
        <v>143449946</v>
      </c>
      <c r="C1865" s="13">
        <v>5540246185429</v>
      </c>
      <c r="D1865" s="20">
        <v>44895</v>
      </c>
      <c r="E1865" s="21">
        <v>140</v>
      </c>
      <c r="F1865" s="14">
        <v>202211</v>
      </c>
      <c r="G1865" s="36" t="s">
        <v>664</v>
      </c>
      <c r="H1865" s="14">
        <v>140</v>
      </c>
      <c r="I1865" s="14">
        <v>420</v>
      </c>
      <c r="J1865" s="14">
        <v>448</v>
      </c>
      <c r="K1865" s="37">
        <v>106.66666666666667</v>
      </c>
      <c r="L1865" s="59" t="s">
        <v>2551</v>
      </c>
      <c r="M1865" s="63" t="s">
        <v>2554</v>
      </c>
    </row>
    <row r="1866" spans="1:13" x14ac:dyDescent="0.2">
      <c r="A1866" s="17">
        <v>44886</v>
      </c>
      <c r="B1866" s="43">
        <v>143449946</v>
      </c>
      <c r="C1866" s="13">
        <v>5540246185562</v>
      </c>
      <c r="D1866" s="17">
        <v>44895</v>
      </c>
      <c r="E1866" s="18">
        <v>140</v>
      </c>
      <c r="F1866" s="14">
        <v>202211</v>
      </c>
      <c r="G1866" s="36" t="s">
        <v>665</v>
      </c>
      <c r="H1866" s="14">
        <v>168</v>
      </c>
      <c r="I1866" s="14">
        <v>420</v>
      </c>
      <c r="J1866" s="14">
        <v>448</v>
      </c>
      <c r="K1866" s="37">
        <v>106.66666666666667</v>
      </c>
      <c r="L1866" s="59" t="s">
        <v>2551</v>
      </c>
      <c r="M1866" s="63" t="s">
        <v>2554</v>
      </c>
    </row>
    <row r="1867" spans="1:13" x14ac:dyDescent="0.2">
      <c r="A1867" s="20">
        <v>44886</v>
      </c>
      <c r="B1867" s="43">
        <v>143449946</v>
      </c>
      <c r="C1867" s="13">
        <v>5540246186325</v>
      </c>
      <c r="D1867" s="20">
        <v>44895</v>
      </c>
      <c r="E1867" s="21">
        <v>140</v>
      </c>
      <c r="F1867" s="14">
        <v>202211</v>
      </c>
      <c r="G1867" s="36" t="s">
        <v>666</v>
      </c>
      <c r="H1867" s="14">
        <v>140</v>
      </c>
      <c r="I1867" s="14">
        <v>420</v>
      </c>
      <c r="J1867" s="14">
        <v>448</v>
      </c>
      <c r="K1867" s="37">
        <v>106.66666666666667</v>
      </c>
      <c r="L1867" s="59" t="s">
        <v>2551</v>
      </c>
      <c r="M1867" s="59" t="s">
        <v>2552</v>
      </c>
    </row>
    <row r="1868" spans="1:13" x14ac:dyDescent="0.2">
      <c r="A1868" s="17">
        <v>44886</v>
      </c>
      <c r="B1868" s="43">
        <v>143449947</v>
      </c>
      <c r="C1868" s="13">
        <v>5540246194632</v>
      </c>
      <c r="D1868" s="17">
        <v>44900</v>
      </c>
      <c r="E1868" s="18">
        <v>919</v>
      </c>
      <c r="F1868" s="14">
        <v>202212</v>
      </c>
      <c r="G1868" s="36" t="s">
        <v>661</v>
      </c>
      <c r="H1868" s="14">
        <v>919</v>
      </c>
      <c r="I1868" s="14">
        <v>1338</v>
      </c>
      <c r="J1868" s="14">
        <v>1338</v>
      </c>
      <c r="K1868" s="37">
        <v>100</v>
      </c>
      <c r="L1868" s="59" t="s">
        <v>2551</v>
      </c>
      <c r="M1868" s="63" t="s">
        <v>2554</v>
      </c>
    </row>
    <row r="1869" spans="1:13" x14ac:dyDescent="0.2">
      <c r="A1869" s="20">
        <v>44886</v>
      </c>
      <c r="B1869" s="43">
        <v>143449947</v>
      </c>
      <c r="C1869" s="13">
        <v>5540246195250</v>
      </c>
      <c r="D1869" s="20">
        <v>44900</v>
      </c>
      <c r="E1869" s="21">
        <v>251</v>
      </c>
      <c r="F1869" s="14">
        <v>202212</v>
      </c>
      <c r="G1869" s="36" t="s">
        <v>662</v>
      </c>
      <c r="H1869" s="14">
        <v>251</v>
      </c>
      <c r="I1869" s="14">
        <v>1338</v>
      </c>
      <c r="J1869" s="14">
        <v>1338</v>
      </c>
      <c r="K1869" s="37">
        <v>100</v>
      </c>
      <c r="L1869" s="59" t="s">
        <v>2551</v>
      </c>
      <c r="M1869" s="63" t="s">
        <v>2554</v>
      </c>
    </row>
    <row r="1870" spans="1:13" x14ac:dyDescent="0.2">
      <c r="A1870" s="17">
        <v>44886</v>
      </c>
      <c r="B1870" s="43">
        <v>143449947</v>
      </c>
      <c r="C1870" s="13">
        <v>5540246196046</v>
      </c>
      <c r="D1870" s="17">
        <v>44900</v>
      </c>
      <c r="E1870" s="18">
        <v>168</v>
      </c>
      <c r="F1870" s="14">
        <v>202212</v>
      </c>
      <c r="G1870" s="36" t="s">
        <v>663</v>
      </c>
      <c r="H1870" s="14">
        <v>168</v>
      </c>
      <c r="I1870" s="14">
        <v>1338</v>
      </c>
      <c r="J1870" s="14">
        <v>1338</v>
      </c>
      <c r="K1870" s="37">
        <v>100</v>
      </c>
      <c r="L1870" s="59" t="s">
        <v>2551</v>
      </c>
      <c r="M1870" s="59" t="s">
        <v>2552</v>
      </c>
    </row>
    <row r="1871" spans="1:13" x14ac:dyDescent="0.2">
      <c r="A1871" s="20">
        <v>44886</v>
      </c>
      <c r="B1871" s="43">
        <v>143449948</v>
      </c>
      <c r="C1871" s="13">
        <v>5540246194632</v>
      </c>
      <c r="D1871" s="20">
        <v>44903</v>
      </c>
      <c r="E1871" s="21">
        <v>2256</v>
      </c>
      <c r="F1871" s="14">
        <v>202212</v>
      </c>
      <c r="G1871" s="36" t="s">
        <v>660</v>
      </c>
      <c r="H1871" s="14">
        <v>2256</v>
      </c>
      <c r="I1871" s="14">
        <v>2256</v>
      </c>
      <c r="J1871" s="14">
        <v>2256</v>
      </c>
      <c r="K1871" s="37">
        <v>100</v>
      </c>
      <c r="L1871" s="59" t="s">
        <v>2551</v>
      </c>
      <c r="M1871" s="59" t="s">
        <v>2552</v>
      </c>
    </row>
    <row r="1872" spans="1:13" x14ac:dyDescent="0.2">
      <c r="A1872" s="20">
        <v>44886</v>
      </c>
      <c r="B1872" s="43">
        <v>143449949</v>
      </c>
      <c r="C1872" s="13">
        <v>5540246194632</v>
      </c>
      <c r="D1872" s="20">
        <v>44907</v>
      </c>
      <c r="E1872" s="21">
        <v>836</v>
      </c>
      <c r="F1872" s="14">
        <v>202212</v>
      </c>
      <c r="G1872" s="36" t="s">
        <v>659</v>
      </c>
      <c r="H1872" s="14">
        <v>1337</v>
      </c>
      <c r="I1872" s="14">
        <v>836</v>
      </c>
      <c r="J1872" s="14">
        <v>1337</v>
      </c>
      <c r="K1872" s="37">
        <v>159.92822966507177</v>
      </c>
      <c r="L1872" s="59" t="s">
        <v>2551</v>
      </c>
      <c r="M1872" s="59" t="s">
        <v>2552</v>
      </c>
    </row>
    <row r="1873" spans="1:13" x14ac:dyDescent="0.2">
      <c r="A1873" s="20">
        <v>44886</v>
      </c>
      <c r="B1873" s="43">
        <v>143449951</v>
      </c>
      <c r="C1873" s="13">
        <v>5540246194632</v>
      </c>
      <c r="D1873" s="20">
        <v>44910</v>
      </c>
      <c r="E1873" s="21">
        <v>2172</v>
      </c>
      <c r="F1873" s="14">
        <v>202212</v>
      </c>
      <c r="G1873" s="36" t="s">
        <v>658</v>
      </c>
      <c r="H1873" s="14">
        <v>1365</v>
      </c>
      <c r="I1873" s="14">
        <v>2172</v>
      </c>
      <c r="J1873" s="14">
        <v>1365</v>
      </c>
      <c r="K1873" s="37">
        <v>62.84530386740331</v>
      </c>
      <c r="L1873" s="59" t="s">
        <v>2551</v>
      </c>
      <c r="M1873" s="59" t="s">
        <v>2552</v>
      </c>
    </row>
    <row r="1874" spans="1:13" x14ac:dyDescent="0.2">
      <c r="A1874" s="20">
        <v>44886</v>
      </c>
      <c r="B1874" s="43">
        <v>143449952</v>
      </c>
      <c r="C1874" s="13">
        <v>5540246194632</v>
      </c>
      <c r="D1874" s="20">
        <v>44914</v>
      </c>
      <c r="E1874" s="21">
        <v>1921</v>
      </c>
      <c r="F1874" s="14">
        <v>202212</v>
      </c>
      <c r="G1874" s="36" t="s">
        <v>657</v>
      </c>
      <c r="H1874" s="14">
        <v>585</v>
      </c>
      <c r="I1874" s="14">
        <v>1921</v>
      </c>
      <c r="J1874" s="14">
        <v>585</v>
      </c>
      <c r="K1874" s="37">
        <v>30.452889120249871</v>
      </c>
      <c r="L1874" s="59" t="s">
        <v>2551</v>
      </c>
      <c r="M1874" s="59" t="s">
        <v>2552</v>
      </c>
    </row>
    <row r="1875" spans="1:13" x14ac:dyDescent="0.2">
      <c r="A1875" s="17">
        <v>44886</v>
      </c>
      <c r="B1875" s="43">
        <v>143449953</v>
      </c>
      <c r="C1875" s="13">
        <v>5540246194632</v>
      </c>
      <c r="D1875" s="17">
        <v>44922</v>
      </c>
      <c r="E1875" s="18">
        <v>2757</v>
      </c>
      <c r="F1875" s="14">
        <v>202212</v>
      </c>
      <c r="G1875" s="36" t="s">
        <v>656</v>
      </c>
      <c r="H1875" s="14">
        <v>1086</v>
      </c>
      <c r="I1875" s="14">
        <v>2757</v>
      </c>
      <c r="J1875" s="14">
        <v>1086</v>
      </c>
      <c r="K1875" s="37">
        <v>39.390642002176278</v>
      </c>
      <c r="L1875" s="59" t="s">
        <v>2551</v>
      </c>
      <c r="M1875" s="59" t="s">
        <v>2552</v>
      </c>
    </row>
    <row r="1876" spans="1:13" x14ac:dyDescent="0.2">
      <c r="A1876" s="17">
        <v>44887</v>
      </c>
      <c r="B1876" s="43">
        <v>143449961</v>
      </c>
      <c r="C1876" s="13">
        <v>5540246192907</v>
      </c>
      <c r="D1876" s="17">
        <v>44930</v>
      </c>
      <c r="E1876" s="18">
        <v>3341</v>
      </c>
      <c r="F1876" s="14">
        <v>202301</v>
      </c>
      <c r="G1876" s="36" t="s">
        <v>655</v>
      </c>
      <c r="H1876" s="14">
        <v>3248</v>
      </c>
      <c r="I1876" s="14">
        <v>3341</v>
      </c>
      <c r="J1876" s="14">
        <v>3248</v>
      </c>
      <c r="K1876" s="37">
        <v>97.216402274768029</v>
      </c>
      <c r="L1876" s="59" t="s">
        <v>2551</v>
      </c>
      <c r="M1876" s="59" t="s">
        <v>2552</v>
      </c>
    </row>
    <row r="1877" spans="1:13" x14ac:dyDescent="0.2">
      <c r="A1877" s="20">
        <v>44887</v>
      </c>
      <c r="B1877" s="43">
        <v>143449962</v>
      </c>
      <c r="C1877" s="13">
        <v>5540246192907</v>
      </c>
      <c r="D1877" s="20">
        <v>44952</v>
      </c>
      <c r="E1877" s="21">
        <v>11136</v>
      </c>
      <c r="F1877" s="14">
        <v>202301</v>
      </c>
      <c r="G1877" s="36" t="s">
        <v>654</v>
      </c>
      <c r="H1877" s="14">
        <v>11136</v>
      </c>
      <c r="I1877" s="14">
        <v>11136</v>
      </c>
      <c r="J1877" s="14">
        <v>11136</v>
      </c>
      <c r="K1877" s="37">
        <v>100</v>
      </c>
      <c r="L1877" s="59" t="s">
        <v>2551</v>
      </c>
      <c r="M1877" s="59" t="s">
        <v>2552</v>
      </c>
    </row>
    <row r="1878" spans="1:13" x14ac:dyDescent="0.2">
      <c r="A1878" s="20">
        <v>44887</v>
      </c>
      <c r="B1878" s="43">
        <v>143449966</v>
      </c>
      <c r="C1878" s="13">
        <v>5540246172978</v>
      </c>
      <c r="D1878" s="20">
        <v>44892</v>
      </c>
      <c r="E1878" s="21">
        <v>1671</v>
      </c>
      <c r="F1878" s="14">
        <v>202211</v>
      </c>
      <c r="G1878" s="36" t="s">
        <v>651</v>
      </c>
      <c r="H1878" s="14">
        <v>1671</v>
      </c>
      <c r="I1878" s="14">
        <v>5963</v>
      </c>
      <c r="J1878" s="14">
        <v>5963</v>
      </c>
      <c r="K1878" s="37">
        <v>100</v>
      </c>
      <c r="L1878" s="59" t="s">
        <v>2551</v>
      </c>
      <c r="M1878" s="63" t="s">
        <v>2554</v>
      </c>
    </row>
    <row r="1879" spans="1:13" x14ac:dyDescent="0.2">
      <c r="A1879" s="17">
        <v>44887</v>
      </c>
      <c r="B1879" s="43">
        <v>143449966</v>
      </c>
      <c r="C1879" s="13">
        <v>5540246176699</v>
      </c>
      <c r="D1879" s="17">
        <v>44892</v>
      </c>
      <c r="E1879" s="18">
        <v>4176</v>
      </c>
      <c r="F1879" s="14">
        <v>202211</v>
      </c>
      <c r="G1879" s="36" t="s">
        <v>652</v>
      </c>
      <c r="H1879" s="14">
        <v>4176</v>
      </c>
      <c r="I1879" s="14">
        <v>5963</v>
      </c>
      <c r="J1879" s="14">
        <v>5963</v>
      </c>
      <c r="K1879" s="37">
        <v>100</v>
      </c>
      <c r="L1879" s="59" t="s">
        <v>2551</v>
      </c>
      <c r="M1879" s="63" t="s">
        <v>2554</v>
      </c>
    </row>
    <row r="1880" spans="1:13" x14ac:dyDescent="0.2">
      <c r="A1880" s="17">
        <v>44887</v>
      </c>
      <c r="B1880" s="43">
        <v>143449966</v>
      </c>
      <c r="C1880" s="13">
        <v>5540246188175</v>
      </c>
      <c r="D1880" s="17">
        <v>44892</v>
      </c>
      <c r="E1880" s="18">
        <v>116</v>
      </c>
      <c r="F1880" s="14">
        <v>202211</v>
      </c>
      <c r="G1880" s="36" t="s">
        <v>653</v>
      </c>
      <c r="H1880" s="14">
        <v>116</v>
      </c>
      <c r="I1880" s="14">
        <v>5963</v>
      </c>
      <c r="J1880" s="14">
        <v>5963</v>
      </c>
      <c r="K1880" s="37">
        <v>100</v>
      </c>
      <c r="L1880" s="59" t="s">
        <v>2551</v>
      </c>
      <c r="M1880" s="59" t="s">
        <v>2552</v>
      </c>
    </row>
    <row r="1881" spans="1:13" x14ac:dyDescent="0.2">
      <c r="A1881" s="20">
        <v>44887</v>
      </c>
      <c r="B1881" s="43">
        <v>143449967</v>
      </c>
      <c r="C1881" s="13">
        <v>5540246187987</v>
      </c>
      <c r="D1881" s="20">
        <v>44892</v>
      </c>
      <c r="E1881" s="21">
        <v>2228</v>
      </c>
      <c r="F1881" s="14">
        <v>202211</v>
      </c>
      <c r="G1881" s="36" t="s">
        <v>649</v>
      </c>
      <c r="H1881" s="14">
        <v>2228</v>
      </c>
      <c r="I1881" s="14">
        <v>3713</v>
      </c>
      <c r="J1881" s="14">
        <v>3713</v>
      </c>
      <c r="K1881" s="37">
        <v>100</v>
      </c>
      <c r="L1881" s="59" t="s">
        <v>2551</v>
      </c>
      <c r="M1881" s="63" t="s">
        <v>2554</v>
      </c>
    </row>
    <row r="1882" spans="1:13" x14ac:dyDescent="0.2">
      <c r="A1882" s="17">
        <v>44887</v>
      </c>
      <c r="B1882" s="43">
        <v>143449967</v>
      </c>
      <c r="C1882" s="13">
        <v>5540246188200</v>
      </c>
      <c r="D1882" s="17">
        <v>44892</v>
      </c>
      <c r="E1882" s="18">
        <v>1485</v>
      </c>
      <c r="F1882" s="14">
        <v>202211</v>
      </c>
      <c r="G1882" s="36" t="s">
        <v>650</v>
      </c>
      <c r="H1882" s="14">
        <v>1485</v>
      </c>
      <c r="I1882" s="14">
        <v>3713</v>
      </c>
      <c r="J1882" s="14">
        <v>3713</v>
      </c>
      <c r="K1882" s="37">
        <v>100</v>
      </c>
      <c r="L1882" s="59" t="s">
        <v>2551</v>
      </c>
      <c r="M1882" s="59" t="s">
        <v>2552</v>
      </c>
    </row>
    <row r="1883" spans="1:13" x14ac:dyDescent="0.2">
      <c r="A1883" s="17">
        <v>44887</v>
      </c>
      <c r="B1883" s="43">
        <v>143449971</v>
      </c>
      <c r="C1883" s="13">
        <v>5540246171759</v>
      </c>
      <c r="D1883" s="17">
        <v>44896</v>
      </c>
      <c r="E1883" s="18">
        <v>8352</v>
      </c>
      <c r="F1883" s="14">
        <v>202212</v>
      </c>
      <c r="G1883" s="36" t="s">
        <v>647</v>
      </c>
      <c r="H1883" s="14">
        <v>8352</v>
      </c>
      <c r="I1883" s="14">
        <v>34661</v>
      </c>
      <c r="J1883" s="14">
        <v>34661</v>
      </c>
      <c r="K1883" s="37">
        <v>100</v>
      </c>
      <c r="L1883" s="59" t="s">
        <v>2551</v>
      </c>
      <c r="M1883" s="63" t="s">
        <v>2554</v>
      </c>
    </row>
    <row r="1884" spans="1:13" x14ac:dyDescent="0.2">
      <c r="A1884" s="20">
        <v>44887</v>
      </c>
      <c r="B1884" s="43">
        <v>143449971</v>
      </c>
      <c r="C1884" s="13">
        <v>5540246192518</v>
      </c>
      <c r="D1884" s="20">
        <v>44896</v>
      </c>
      <c r="E1884" s="21">
        <v>26309</v>
      </c>
      <c r="F1884" s="14">
        <v>202212</v>
      </c>
      <c r="G1884" s="36" t="s">
        <v>648</v>
      </c>
      <c r="H1884" s="14">
        <v>26309</v>
      </c>
      <c r="I1884" s="14">
        <v>34661</v>
      </c>
      <c r="J1884" s="14">
        <v>34661</v>
      </c>
      <c r="K1884" s="37">
        <v>100</v>
      </c>
      <c r="L1884" s="59" t="s">
        <v>2551</v>
      </c>
      <c r="M1884" s="59" t="s">
        <v>2552</v>
      </c>
    </row>
    <row r="1885" spans="1:13" x14ac:dyDescent="0.2">
      <c r="A1885" s="17">
        <v>44887</v>
      </c>
      <c r="B1885" s="43">
        <v>143449974</v>
      </c>
      <c r="C1885" s="13">
        <v>5540246192148</v>
      </c>
      <c r="D1885" s="17">
        <v>44894</v>
      </c>
      <c r="E1885" s="18">
        <v>45936</v>
      </c>
      <c r="F1885" s="14">
        <v>202211</v>
      </c>
      <c r="G1885" s="36" t="s">
        <v>646</v>
      </c>
      <c r="H1885" s="14">
        <v>45936</v>
      </c>
      <c r="I1885" s="14">
        <v>45936</v>
      </c>
      <c r="J1885" s="14">
        <v>45936</v>
      </c>
      <c r="K1885" s="37">
        <v>100</v>
      </c>
      <c r="L1885" s="59" t="s">
        <v>2551</v>
      </c>
      <c r="M1885" s="59" t="s">
        <v>2552</v>
      </c>
    </row>
    <row r="1886" spans="1:13" x14ac:dyDescent="0.2">
      <c r="A1886" s="20">
        <v>44887</v>
      </c>
      <c r="B1886" s="43">
        <v>143449975</v>
      </c>
      <c r="C1886" s="13">
        <v>5540246192148</v>
      </c>
      <c r="D1886" s="20">
        <v>44901</v>
      </c>
      <c r="E1886" s="21">
        <v>45936</v>
      </c>
      <c r="F1886" s="14">
        <v>202212</v>
      </c>
      <c r="G1886" s="36" t="s">
        <v>645</v>
      </c>
      <c r="H1886" s="14">
        <v>45936</v>
      </c>
      <c r="I1886" s="14">
        <v>45936</v>
      </c>
      <c r="J1886" s="14">
        <v>45936</v>
      </c>
      <c r="K1886" s="37">
        <v>100</v>
      </c>
      <c r="L1886" s="59" t="s">
        <v>2551</v>
      </c>
      <c r="M1886" s="59" t="s">
        <v>2552</v>
      </c>
    </row>
    <row r="1887" spans="1:13" x14ac:dyDescent="0.2">
      <c r="A1887" s="20">
        <v>44887</v>
      </c>
      <c r="B1887" s="43">
        <v>143449977</v>
      </c>
      <c r="C1887" s="13">
        <v>5540246195943</v>
      </c>
      <c r="D1887" s="20">
        <v>44922</v>
      </c>
      <c r="E1887" s="21">
        <v>928</v>
      </c>
      <c r="F1887" s="14">
        <v>202212</v>
      </c>
      <c r="G1887" s="36" t="s">
        <v>643</v>
      </c>
      <c r="H1887" s="14">
        <v>928</v>
      </c>
      <c r="I1887" s="14">
        <v>1856</v>
      </c>
      <c r="J1887" s="14">
        <v>1856</v>
      </c>
      <c r="K1887" s="37">
        <v>100</v>
      </c>
      <c r="L1887" s="59" t="s">
        <v>2551</v>
      </c>
      <c r="M1887" s="63" t="s">
        <v>2554</v>
      </c>
    </row>
    <row r="1888" spans="1:13" x14ac:dyDescent="0.2">
      <c r="A1888" s="17">
        <v>44887</v>
      </c>
      <c r="B1888" s="43">
        <v>143449977</v>
      </c>
      <c r="C1888" s="13">
        <v>5540246195944</v>
      </c>
      <c r="D1888" s="17">
        <v>44922</v>
      </c>
      <c r="E1888" s="18">
        <v>928</v>
      </c>
      <c r="F1888" s="14">
        <v>202212</v>
      </c>
      <c r="G1888" s="36" t="s">
        <v>644</v>
      </c>
      <c r="H1888" s="14">
        <v>928</v>
      </c>
      <c r="I1888" s="14">
        <v>1856</v>
      </c>
      <c r="J1888" s="14">
        <v>1856</v>
      </c>
      <c r="K1888" s="37">
        <v>100</v>
      </c>
      <c r="L1888" s="59" t="s">
        <v>2551</v>
      </c>
      <c r="M1888" s="59" t="s">
        <v>2552</v>
      </c>
    </row>
    <row r="1889" spans="1:13" x14ac:dyDescent="0.2">
      <c r="A1889" s="20">
        <v>44887</v>
      </c>
      <c r="B1889" s="43">
        <v>143449978</v>
      </c>
      <c r="C1889" s="13">
        <v>5540246195943</v>
      </c>
      <c r="D1889" s="20">
        <v>44928</v>
      </c>
      <c r="E1889" s="21">
        <v>928</v>
      </c>
      <c r="F1889" s="14">
        <v>202301</v>
      </c>
      <c r="G1889" s="36" t="s">
        <v>641</v>
      </c>
      <c r="H1889" s="14">
        <v>928</v>
      </c>
      <c r="I1889" s="14">
        <v>1856</v>
      </c>
      <c r="J1889" s="14">
        <v>1856</v>
      </c>
      <c r="K1889" s="37">
        <v>100</v>
      </c>
      <c r="L1889" s="59" t="s">
        <v>2551</v>
      </c>
      <c r="M1889" s="63" t="s">
        <v>2554</v>
      </c>
    </row>
    <row r="1890" spans="1:13" x14ac:dyDescent="0.2">
      <c r="A1890" s="17">
        <v>44887</v>
      </c>
      <c r="B1890" s="43">
        <v>143449978</v>
      </c>
      <c r="C1890" s="13">
        <v>5540246195944</v>
      </c>
      <c r="D1890" s="17">
        <v>44928</v>
      </c>
      <c r="E1890" s="18">
        <v>928</v>
      </c>
      <c r="F1890" s="14">
        <v>202301</v>
      </c>
      <c r="G1890" s="36" t="s">
        <v>642</v>
      </c>
      <c r="H1890" s="14">
        <v>928</v>
      </c>
      <c r="I1890" s="14">
        <v>1856</v>
      </c>
      <c r="J1890" s="14">
        <v>1856</v>
      </c>
      <c r="K1890" s="37">
        <v>100</v>
      </c>
      <c r="L1890" s="59" t="s">
        <v>2551</v>
      </c>
      <c r="M1890" s="59" t="s">
        <v>2552</v>
      </c>
    </row>
    <row r="1891" spans="1:13" x14ac:dyDescent="0.2">
      <c r="A1891" s="20">
        <v>44887</v>
      </c>
      <c r="B1891" s="43">
        <v>143449981</v>
      </c>
      <c r="C1891" s="13">
        <v>5540246191596</v>
      </c>
      <c r="D1891" s="20">
        <v>44902</v>
      </c>
      <c r="E1891" s="21">
        <v>223</v>
      </c>
      <c r="F1891" s="14">
        <v>202212</v>
      </c>
      <c r="G1891" s="36" t="s">
        <v>640</v>
      </c>
      <c r="H1891" s="14">
        <v>223</v>
      </c>
      <c r="I1891" s="14">
        <v>223</v>
      </c>
      <c r="J1891" s="14">
        <v>223</v>
      </c>
      <c r="K1891" s="37">
        <v>100</v>
      </c>
      <c r="L1891" s="59" t="s">
        <v>2551</v>
      </c>
      <c r="M1891" s="59" t="s">
        <v>2552</v>
      </c>
    </row>
    <row r="1892" spans="1:13" x14ac:dyDescent="0.2">
      <c r="A1892" s="17">
        <v>44889</v>
      </c>
      <c r="B1892" s="43">
        <v>143449996</v>
      </c>
      <c r="C1892" s="13">
        <v>5540246171933</v>
      </c>
      <c r="D1892" s="17">
        <v>44893</v>
      </c>
      <c r="E1892" s="18">
        <v>669</v>
      </c>
      <c r="F1892" s="14">
        <v>202211</v>
      </c>
      <c r="G1892" s="36" t="s">
        <v>637</v>
      </c>
      <c r="H1892" s="14">
        <v>669</v>
      </c>
      <c r="I1892" s="14">
        <v>6238</v>
      </c>
      <c r="J1892" s="14">
        <v>6238</v>
      </c>
      <c r="K1892" s="37">
        <v>100</v>
      </c>
      <c r="L1892" s="59" t="s">
        <v>2551</v>
      </c>
      <c r="M1892" s="63" t="s">
        <v>2554</v>
      </c>
    </row>
    <row r="1893" spans="1:13" x14ac:dyDescent="0.2">
      <c r="A1893" s="20">
        <v>44889</v>
      </c>
      <c r="B1893" s="43">
        <v>143449996</v>
      </c>
      <c r="C1893" s="13">
        <v>5540246176295</v>
      </c>
      <c r="D1893" s="20">
        <v>44893</v>
      </c>
      <c r="E1893" s="21">
        <v>2228</v>
      </c>
      <c r="F1893" s="14">
        <v>202211</v>
      </c>
      <c r="G1893" s="36" t="s">
        <v>638</v>
      </c>
      <c r="H1893" s="14">
        <v>2228</v>
      </c>
      <c r="I1893" s="14">
        <v>6238</v>
      </c>
      <c r="J1893" s="14">
        <v>6238</v>
      </c>
      <c r="K1893" s="37">
        <v>100</v>
      </c>
      <c r="L1893" s="59" t="s">
        <v>2551</v>
      </c>
      <c r="M1893" s="63" t="s">
        <v>2554</v>
      </c>
    </row>
    <row r="1894" spans="1:13" x14ac:dyDescent="0.2">
      <c r="A1894" s="17">
        <v>44889</v>
      </c>
      <c r="B1894" s="43">
        <v>143449996</v>
      </c>
      <c r="C1894" s="13">
        <v>5540246187987</v>
      </c>
      <c r="D1894" s="17">
        <v>44893</v>
      </c>
      <c r="E1894" s="18">
        <v>3341</v>
      </c>
      <c r="F1894" s="14">
        <v>202211</v>
      </c>
      <c r="G1894" s="36" t="s">
        <v>639</v>
      </c>
      <c r="H1894" s="14">
        <v>3341</v>
      </c>
      <c r="I1894" s="14">
        <v>6238</v>
      </c>
      <c r="J1894" s="14">
        <v>6238</v>
      </c>
      <c r="K1894" s="37">
        <v>100</v>
      </c>
      <c r="L1894" s="59" t="s">
        <v>2551</v>
      </c>
      <c r="M1894" s="59" t="s">
        <v>2552</v>
      </c>
    </row>
    <row r="1895" spans="1:13" x14ac:dyDescent="0.2">
      <c r="A1895" s="20">
        <v>44889</v>
      </c>
      <c r="B1895" s="43">
        <v>143450004</v>
      </c>
      <c r="C1895" s="13">
        <v>5540246182684</v>
      </c>
      <c r="D1895" s="20">
        <v>44902</v>
      </c>
      <c r="E1895" s="21">
        <v>372</v>
      </c>
      <c r="F1895" s="14">
        <v>202212</v>
      </c>
      <c r="G1895" s="36" t="s">
        <v>635</v>
      </c>
      <c r="H1895" s="14">
        <v>372</v>
      </c>
      <c r="I1895" s="14">
        <v>12845</v>
      </c>
      <c r="J1895" s="14">
        <v>12845</v>
      </c>
      <c r="K1895" s="37">
        <v>100</v>
      </c>
      <c r="L1895" s="59" t="s">
        <v>2551</v>
      </c>
      <c r="M1895" s="63" t="s">
        <v>2554</v>
      </c>
    </row>
    <row r="1896" spans="1:13" x14ac:dyDescent="0.2">
      <c r="A1896" s="20">
        <v>44889</v>
      </c>
      <c r="B1896" s="43">
        <v>143450004</v>
      </c>
      <c r="C1896" s="13">
        <v>5540246194467</v>
      </c>
      <c r="D1896" s="20">
        <v>44902</v>
      </c>
      <c r="E1896" s="21">
        <v>12473</v>
      </c>
      <c r="F1896" s="14">
        <v>202212</v>
      </c>
      <c r="G1896" s="36" t="s">
        <v>636</v>
      </c>
      <c r="H1896" s="14">
        <v>12473</v>
      </c>
      <c r="I1896" s="14">
        <v>12845</v>
      </c>
      <c r="J1896" s="14">
        <v>12845</v>
      </c>
      <c r="K1896" s="37">
        <v>100</v>
      </c>
      <c r="L1896" s="59" t="s">
        <v>2551</v>
      </c>
      <c r="M1896" s="59" t="s">
        <v>2552</v>
      </c>
    </row>
    <row r="1897" spans="1:13" x14ac:dyDescent="0.2">
      <c r="A1897" s="17">
        <v>44892</v>
      </c>
      <c r="B1897" s="43">
        <v>143460020</v>
      </c>
      <c r="C1897" s="13">
        <v>5540246193878</v>
      </c>
      <c r="D1897" s="17">
        <v>44894</v>
      </c>
      <c r="E1897" s="18">
        <v>26727</v>
      </c>
      <c r="F1897" s="14">
        <v>202211</v>
      </c>
      <c r="G1897" s="36" t="s">
        <v>634</v>
      </c>
      <c r="H1897" s="14">
        <v>22272</v>
      </c>
      <c r="I1897" s="14">
        <v>26727</v>
      </c>
      <c r="J1897" s="14">
        <v>22272</v>
      </c>
      <c r="K1897" s="37">
        <v>83.331462565944548</v>
      </c>
      <c r="L1897" s="59" t="s">
        <v>2551</v>
      </c>
      <c r="M1897" s="59" t="s">
        <v>2552</v>
      </c>
    </row>
    <row r="1898" spans="1:13" x14ac:dyDescent="0.2">
      <c r="A1898" s="20">
        <v>44892</v>
      </c>
      <c r="B1898" s="43">
        <v>143460029</v>
      </c>
      <c r="C1898" s="13">
        <v>5540246172539</v>
      </c>
      <c r="D1898" s="20">
        <v>44894</v>
      </c>
      <c r="E1898" s="21">
        <v>24</v>
      </c>
      <c r="F1898" s="14">
        <v>202211</v>
      </c>
      <c r="G1898" s="36" t="s">
        <v>629</v>
      </c>
      <c r="H1898" s="14">
        <v>24</v>
      </c>
      <c r="I1898" s="14">
        <v>6382</v>
      </c>
      <c r="J1898" s="14">
        <v>6382</v>
      </c>
      <c r="K1898" s="37">
        <v>100</v>
      </c>
      <c r="L1898" s="59" t="s">
        <v>2551</v>
      </c>
      <c r="M1898" s="63" t="s">
        <v>2554</v>
      </c>
    </row>
    <row r="1899" spans="1:13" x14ac:dyDescent="0.2">
      <c r="A1899" s="17">
        <v>44892</v>
      </c>
      <c r="B1899" s="43">
        <v>143460029</v>
      </c>
      <c r="C1899" s="13">
        <v>5540246172669</v>
      </c>
      <c r="D1899" s="17">
        <v>44894</v>
      </c>
      <c r="E1899" s="18">
        <v>279</v>
      </c>
      <c r="F1899" s="14">
        <v>202211</v>
      </c>
      <c r="G1899" s="36" t="s">
        <v>630</v>
      </c>
      <c r="H1899" s="14">
        <v>279</v>
      </c>
      <c r="I1899" s="14">
        <v>6382</v>
      </c>
      <c r="J1899" s="14">
        <v>6382</v>
      </c>
      <c r="K1899" s="37">
        <v>100</v>
      </c>
      <c r="L1899" s="59" t="s">
        <v>2551</v>
      </c>
      <c r="M1899" s="63" t="s">
        <v>2554</v>
      </c>
    </row>
    <row r="1900" spans="1:13" x14ac:dyDescent="0.2">
      <c r="A1900" s="20">
        <v>44892</v>
      </c>
      <c r="B1900" s="43">
        <v>143460029</v>
      </c>
      <c r="C1900" s="13">
        <v>5540246172978</v>
      </c>
      <c r="D1900" s="20">
        <v>44894</v>
      </c>
      <c r="E1900" s="21">
        <v>1671</v>
      </c>
      <c r="F1900" s="14">
        <v>202211</v>
      </c>
      <c r="G1900" s="36" t="s">
        <v>631</v>
      </c>
      <c r="H1900" s="14">
        <v>1671</v>
      </c>
      <c r="I1900" s="14">
        <v>6382</v>
      </c>
      <c r="J1900" s="14">
        <v>6382</v>
      </c>
      <c r="K1900" s="37">
        <v>100</v>
      </c>
      <c r="L1900" s="59" t="s">
        <v>2551</v>
      </c>
      <c r="M1900" s="63" t="s">
        <v>2554</v>
      </c>
    </row>
    <row r="1901" spans="1:13" x14ac:dyDescent="0.2">
      <c r="A1901" s="17">
        <v>44892</v>
      </c>
      <c r="B1901" s="43">
        <v>143460029</v>
      </c>
      <c r="C1901" s="13">
        <v>5540246174174</v>
      </c>
      <c r="D1901" s="17">
        <v>44894</v>
      </c>
      <c r="E1901" s="18">
        <v>232</v>
      </c>
      <c r="F1901" s="14">
        <v>202211</v>
      </c>
      <c r="G1901" s="36" t="s">
        <v>632</v>
      </c>
      <c r="H1901" s="14">
        <v>232</v>
      </c>
      <c r="I1901" s="14">
        <v>6382</v>
      </c>
      <c r="J1901" s="14">
        <v>6382</v>
      </c>
      <c r="K1901" s="37">
        <v>100</v>
      </c>
      <c r="L1901" s="59" t="s">
        <v>2551</v>
      </c>
      <c r="M1901" s="63" t="s">
        <v>2554</v>
      </c>
    </row>
    <row r="1902" spans="1:13" x14ac:dyDescent="0.2">
      <c r="A1902" s="17">
        <v>44892</v>
      </c>
      <c r="B1902" s="43">
        <v>143460029</v>
      </c>
      <c r="C1902" s="13">
        <v>5540246176699</v>
      </c>
      <c r="D1902" s="17">
        <v>44894</v>
      </c>
      <c r="E1902" s="18">
        <v>4176</v>
      </c>
      <c r="F1902" s="14">
        <v>202211</v>
      </c>
      <c r="G1902" s="36" t="s">
        <v>633</v>
      </c>
      <c r="H1902" s="14">
        <v>4176</v>
      </c>
      <c r="I1902" s="14">
        <v>6382</v>
      </c>
      <c r="J1902" s="14">
        <v>6382</v>
      </c>
      <c r="K1902" s="37">
        <v>100</v>
      </c>
      <c r="L1902" s="59" t="s">
        <v>2551</v>
      </c>
      <c r="M1902" s="59" t="s">
        <v>2552</v>
      </c>
    </row>
    <row r="1903" spans="1:13" x14ac:dyDescent="0.2">
      <c r="A1903" s="20">
        <v>44892</v>
      </c>
      <c r="B1903" s="43">
        <v>143460030</v>
      </c>
      <c r="C1903" s="13">
        <v>5540246171933</v>
      </c>
      <c r="D1903" s="20">
        <v>44894</v>
      </c>
      <c r="E1903" s="21">
        <v>557</v>
      </c>
      <c r="F1903" s="14">
        <v>202211</v>
      </c>
      <c r="G1903" s="36" t="s">
        <v>626</v>
      </c>
      <c r="H1903" s="14">
        <v>557</v>
      </c>
      <c r="I1903" s="14">
        <v>11137</v>
      </c>
      <c r="J1903" s="14">
        <v>11137</v>
      </c>
      <c r="K1903" s="37">
        <v>100</v>
      </c>
      <c r="L1903" s="59" t="s">
        <v>2551</v>
      </c>
      <c r="M1903" s="63" t="s">
        <v>2554</v>
      </c>
    </row>
    <row r="1904" spans="1:13" x14ac:dyDescent="0.2">
      <c r="A1904" s="17">
        <v>44892</v>
      </c>
      <c r="B1904" s="43">
        <v>143460030</v>
      </c>
      <c r="C1904" s="13">
        <v>5540246176295</v>
      </c>
      <c r="D1904" s="17">
        <v>44894</v>
      </c>
      <c r="E1904" s="18">
        <v>8909</v>
      </c>
      <c r="F1904" s="14">
        <v>202211</v>
      </c>
      <c r="G1904" s="36" t="s">
        <v>627</v>
      </c>
      <c r="H1904" s="14">
        <v>8909</v>
      </c>
      <c r="I1904" s="14">
        <v>11137</v>
      </c>
      <c r="J1904" s="14">
        <v>11137</v>
      </c>
      <c r="K1904" s="37">
        <v>100</v>
      </c>
      <c r="L1904" s="59" t="s">
        <v>2551</v>
      </c>
      <c r="M1904" s="63" t="s">
        <v>2554</v>
      </c>
    </row>
    <row r="1905" spans="1:13" x14ac:dyDescent="0.2">
      <c r="A1905" s="20">
        <v>44892</v>
      </c>
      <c r="B1905" s="43">
        <v>143460030</v>
      </c>
      <c r="C1905" s="13">
        <v>5540246187987</v>
      </c>
      <c r="D1905" s="20">
        <v>44894</v>
      </c>
      <c r="E1905" s="21">
        <v>1671</v>
      </c>
      <c r="F1905" s="14">
        <v>202211</v>
      </c>
      <c r="G1905" s="36" t="s">
        <v>628</v>
      </c>
      <c r="H1905" s="14">
        <v>1671</v>
      </c>
      <c r="I1905" s="14">
        <v>11137</v>
      </c>
      <c r="J1905" s="14">
        <v>11137</v>
      </c>
      <c r="K1905" s="37">
        <v>100</v>
      </c>
      <c r="L1905" s="59" t="s">
        <v>2551</v>
      </c>
      <c r="M1905" s="59" t="s">
        <v>2552</v>
      </c>
    </row>
    <row r="1906" spans="1:13" x14ac:dyDescent="0.2">
      <c r="A1906" s="17">
        <v>44892</v>
      </c>
      <c r="B1906" s="43">
        <v>143460035</v>
      </c>
      <c r="C1906" s="13">
        <v>5540246181061</v>
      </c>
      <c r="D1906" s="17">
        <v>44908</v>
      </c>
      <c r="E1906" s="18">
        <v>3308</v>
      </c>
      <c r="F1906" s="14">
        <v>202212</v>
      </c>
      <c r="G1906" s="36" t="s">
        <v>624</v>
      </c>
      <c r="H1906" s="14">
        <v>1964</v>
      </c>
      <c r="I1906" s="14">
        <v>5547</v>
      </c>
      <c r="J1906" s="14">
        <v>4203</v>
      </c>
      <c r="K1906" s="37">
        <v>75.77068685776095</v>
      </c>
      <c r="L1906" s="59" t="s">
        <v>2551</v>
      </c>
      <c r="M1906" s="63" t="s">
        <v>2554</v>
      </c>
    </row>
    <row r="1907" spans="1:13" x14ac:dyDescent="0.2">
      <c r="A1907" s="20">
        <v>44892</v>
      </c>
      <c r="B1907" s="43">
        <v>143460035</v>
      </c>
      <c r="C1907" s="13">
        <v>5540246185278</v>
      </c>
      <c r="D1907" s="20">
        <v>44908</v>
      </c>
      <c r="E1907" s="21">
        <v>2239</v>
      </c>
      <c r="F1907" s="14">
        <v>202212</v>
      </c>
      <c r="G1907" s="36" t="s">
        <v>625</v>
      </c>
      <c r="H1907" s="14">
        <v>2239</v>
      </c>
      <c r="I1907" s="14">
        <v>5547</v>
      </c>
      <c r="J1907" s="14">
        <v>4203</v>
      </c>
      <c r="K1907" s="37">
        <v>75.77068685776095</v>
      </c>
      <c r="L1907" s="59" t="s">
        <v>2551</v>
      </c>
      <c r="M1907" s="59" t="s">
        <v>2552</v>
      </c>
    </row>
    <row r="1908" spans="1:13" x14ac:dyDescent="0.2">
      <c r="A1908" s="20">
        <v>44892</v>
      </c>
      <c r="B1908" s="43">
        <v>143460037</v>
      </c>
      <c r="C1908" s="13">
        <v>5540246183130</v>
      </c>
      <c r="D1908" s="20">
        <v>44909</v>
      </c>
      <c r="E1908" s="21">
        <v>2256</v>
      </c>
      <c r="F1908" s="14">
        <v>202212</v>
      </c>
      <c r="G1908" s="36" t="s">
        <v>622</v>
      </c>
      <c r="H1908" s="14">
        <v>2256</v>
      </c>
      <c r="I1908" s="14">
        <v>3175</v>
      </c>
      <c r="J1908" s="14">
        <v>3175</v>
      </c>
      <c r="K1908" s="37">
        <v>100</v>
      </c>
      <c r="L1908" s="59" t="s">
        <v>2551</v>
      </c>
      <c r="M1908" s="63" t="s">
        <v>2554</v>
      </c>
    </row>
    <row r="1909" spans="1:13" x14ac:dyDescent="0.2">
      <c r="A1909" s="17">
        <v>44892</v>
      </c>
      <c r="B1909" s="43">
        <v>143460037</v>
      </c>
      <c r="C1909" s="13">
        <v>5540246183538</v>
      </c>
      <c r="D1909" s="17">
        <v>44909</v>
      </c>
      <c r="E1909" s="18">
        <v>919</v>
      </c>
      <c r="F1909" s="14">
        <v>202212</v>
      </c>
      <c r="G1909" s="36" t="s">
        <v>623</v>
      </c>
      <c r="H1909" s="14">
        <v>919</v>
      </c>
      <c r="I1909" s="14">
        <v>3175</v>
      </c>
      <c r="J1909" s="14">
        <v>3175</v>
      </c>
      <c r="K1909" s="37">
        <v>100</v>
      </c>
      <c r="L1909" s="59" t="s">
        <v>2551</v>
      </c>
      <c r="M1909" s="59" t="s">
        <v>2552</v>
      </c>
    </row>
    <row r="1910" spans="1:13" x14ac:dyDescent="0.2">
      <c r="A1910" s="20">
        <v>44892</v>
      </c>
      <c r="B1910" s="43">
        <v>143460044</v>
      </c>
      <c r="C1910" s="13">
        <v>5540246174095</v>
      </c>
      <c r="D1910" s="20">
        <v>44901</v>
      </c>
      <c r="E1910" s="21">
        <v>140</v>
      </c>
      <c r="F1910" s="14">
        <v>202212</v>
      </c>
      <c r="G1910" s="36" t="s">
        <v>618</v>
      </c>
      <c r="H1910" s="14">
        <v>140</v>
      </c>
      <c r="I1910" s="14">
        <v>1255</v>
      </c>
      <c r="J1910" s="14">
        <v>1255</v>
      </c>
      <c r="K1910" s="37">
        <v>100</v>
      </c>
      <c r="L1910" s="59" t="s">
        <v>2551</v>
      </c>
      <c r="M1910" s="63" t="s">
        <v>2554</v>
      </c>
    </row>
    <row r="1911" spans="1:13" x14ac:dyDescent="0.2">
      <c r="A1911" s="17">
        <v>44892</v>
      </c>
      <c r="B1911" s="43">
        <v>143460044</v>
      </c>
      <c r="C1911" s="13">
        <v>5540246175047</v>
      </c>
      <c r="D1911" s="17">
        <v>44901</v>
      </c>
      <c r="E1911" s="18">
        <v>279</v>
      </c>
      <c r="F1911" s="14">
        <v>202212</v>
      </c>
      <c r="G1911" s="36" t="s">
        <v>619</v>
      </c>
      <c r="H1911" s="14">
        <v>279</v>
      </c>
      <c r="I1911" s="14">
        <v>1255</v>
      </c>
      <c r="J1911" s="14">
        <v>1255</v>
      </c>
      <c r="K1911" s="37">
        <v>100</v>
      </c>
      <c r="L1911" s="59" t="s">
        <v>2551</v>
      </c>
      <c r="M1911" s="63" t="s">
        <v>2554</v>
      </c>
    </row>
    <row r="1912" spans="1:13" x14ac:dyDescent="0.2">
      <c r="A1912" s="20">
        <v>44892</v>
      </c>
      <c r="B1912" s="43">
        <v>143460044</v>
      </c>
      <c r="C1912" s="13">
        <v>5540246175049</v>
      </c>
      <c r="D1912" s="20">
        <v>44901</v>
      </c>
      <c r="E1912" s="21">
        <v>557</v>
      </c>
      <c r="F1912" s="14">
        <v>202212</v>
      </c>
      <c r="G1912" s="36" t="s">
        <v>620</v>
      </c>
      <c r="H1912" s="14">
        <v>557</v>
      </c>
      <c r="I1912" s="14">
        <v>1255</v>
      </c>
      <c r="J1912" s="14">
        <v>1255</v>
      </c>
      <c r="K1912" s="37">
        <v>100</v>
      </c>
      <c r="L1912" s="59" t="s">
        <v>2551</v>
      </c>
      <c r="M1912" s="63" t="s">
        <v>2554</v>
      </c>
    </row>
    <row r="1913" spans="1:13" x14ac:dyDescent="0.2">
      <c r="A1913" s="17">
        <v>44892</v>
      </c>
      <c r="B1913" s="43">
        <v>143460044</v>
      </c>
      <c r="C1913" s="13">
        <v>5540246190743</v>
      </c>
      <c r="D1913" s="17">
        <v>44901</v>
      </c>
      <c r="E1913" s="18">
        <v>279</v>
      </c>
      <c r="F1913" s="14">
        <v>202212</v>
      </c>
      <c r="G1913" s="36" t="s">
        <v>621</v>
      </c>
      <c r="H1913" s="14">
        <v>279</v>
      </c>
      <c r="I1913" s="14">
        <v>1255</v>
      </c>
      <c r="J1913" s="14">
        <v>1255</v>
      </c>
      <c r="K1913" s="37">
        <v>100</v>
      </c>
      <c r="L1913" s="59" t="s">
        <v>2551</v>
      </c>
      <c r="M1913" s="59" t="s">
        <v>2552</v>
      </c>
    </row>
    <row r="1914" spans="1:13" x14ac:dyDescent="0.2">
      <c r="A1914" s="17">
        <v>44892</v>
      </c>
      <c r="B1914" s="43">
        <v>143460045</v>
      </c>
      <c r="C1914" s="13">
        <v>5540246183587</v>
      </c>
      <c r="D1914" s="17">
        <v>44902</v>
      </c>
      <c r="E1914" s="18">
        <v>502</v>
      </c>
      <c r="F1914" s="14">
        <v>202212</v>
      </c>
      <c r="G1914" s="36" t="s">
        <v>615</v>
      </c>
      <c r="H1914" s="14">
        <v>502</v>
      </c>
      <c r="I1914" s="14">
        <v>3032</v>
      </c>
      <c r="J1914" s="14">
        <v>3032</v>
      </c>
      <c r="K1914" s="37">
        <v>100</v>
      </c>
      <c r="L1914" s="59" t="s">
        <v>2551</v>
      </c>
      <c r="M1914" s="63" t="s">
        <v>2554</v>
      </c>
    </row>
    <row r="1915" spans="1:13" x14ac:dyDescent="0.2">
      <c r="A1915" s="20">
        <v>44892</v>
      </c>
      <c r="B1915" s="43">
        <v>143460045</v>
      </c>
      <c r="C1915" s="13">
        <v>5540246183589</v>
      </c>
      <c r="D1915" s="20">
        <v>44902</v>
      </c>
      <c r="E1915" s="21">
        <v>650</v>
      </c>
      <c r="F1915" s="14">
        <v>202212</v>
      </c>
      <c r="G1915" s="36" t="s">
        <v>616</v>
      </c>
      <c r="H1915" s="14">
        <v>650</v>
      </c>
      <c r="I1915" s="14">
        <v>3032</v>
      </c>
      <c r="J1915" s="14">
        <v>3032</v>
      </c>
      <c r="K1915" s="37">
        <v>100</v>
      </c>
      <c r="L1915" s="59" t="s">
        <v>2551</v>
      </c>
      <c r="M1915" s="63" t="s">
        <v>2554</v>
      </c>
    </row>
    <row r="1916" spans="1:13" x14ac:dyDescent="0.2">
      <c r="A1916" s="17">
        <v>44892</v>
      </c>
      <c r="B1916" s="43">
        <v>143460045</v>
      </c>
      <c r="C1916" s="13">
        <v>5540246186352</v>
      </c>
      <c r="D1916" s="17">
        <v>44902</v>
      </c>
      <c r="E1916" s="18">
        <v>1880</v>
      </c>
      <c r="F1916" s="14">
        <v>202212</v>
      </c>
      <c r="G1916" s="36" t="s">
        <v>617</v>
      </c>
      <c r="H1916" s="14">
        <v>1880</v>
      </c>
      <c r="I1916" s="14">
        <v>3032</v>
      </c>
      <c r="J1916" s="14">
        <v>3032</v>
      </c>
      <c r="K1916" s="37">
        <v>100</v>
      </c>
      <c r="L1916" s="59" t="s">
        <v>2551</v>
      </c>
      <c r="M1916" s="59" t="s">
        <v>2552</v>
      </c>
    </row>
    <row r="1917" spans="1:13" x14ac:dyDescent="0.2">
      <c r="A1917" s="17">
        <v>44892</v>
      </c>
      <c r="B1917" s="43">
        <v>143460047</v>
      </c>
      <c r="C1917" s="13">
        <v>5540246183558</v>
      </c>
      <c r="D1917" s="17">
        <v>44906</v>
      </c>
      <c r="E1917" s="18">
        <v>2599</v>
      </c>
      <c r="F1917" s="14">
        <v>202212</v>
      </c>
      <c r="G1917" s="36" t="s">
        <v>610</v>
      </c>
      <c r="H1917" s="14">
        <v>2784</v>
      </c>
      <c r="I1917" s="14">
        <v>7984</v>
      </c>
      <c r="J1917" s="14">
        <v>8169</v>
      </c>
      <c r="K1917" s="37">
        <v>102.31713426853707</v>
      </c>
      <c r="L1917" s="59" t="s">
        <v>2551</v>
      </c>
      <c r="M1917" s="63" t="s">
        <v>2554</v>
      </c>
    </row>
    <row r="1918" spans="1:13" x14ac:dyDescent="0.2">
      <c r="A1918" s="20">
        <v>44892</v>
      </c>
      <c r="B1918" s="43">
        <v>143460047</v>
      </c>
      <c r="C1918" s="13">
        <v>5540246192209</v>
      </c>
      <c r="D1918" s="20">
        <v>44906</v>
      </c>
      <c r="E1918" s="21">
        <v>2228</v>
      </c>
      <c r="F1918" s="14">
        <v>202212</v>
      </c>
      <c r="G1918" s="36" t="s">
        <v>611</v>
      </c>
      <c r="H1918" s="14">
        <v>2228</v>
      </c>
      <c r="I1918" s="14">
        <v>7984</v>
      </c>
      <c r="J1918" s="14">
        <v>8169</v>
      </c>
      <c r="K1918" s="37">
        <v>102.31713426853707</v>
      </c>
      <c r="L1918" s="59" t="s">
        <v>2551</v>
      </c>
      <c r="M1918" s="63" t="s">
        <v>2554</v>
      </c>
    </row>
    <row r="1919" spans="1:13" x14ac:dyDescent="0.2">
      <c r="A1919" s="17">
        <v>44892</v>
      </c>
      <c r="B1919" s="43">
        <v>143460047</v>
      </c>
      <c r="C1919" s="13">
        <v>5540246192462</v>
      </c>
      <c r="D1919" s="17">
        <v>44906</v>
      </c>
      <c r="E1919" s="18">
        <v>1114</v>
      </c>
      <c r="F1919" s="14">
        <v>202212</v>
      </c>
      <c r="G1919" s="36" t="s">
        <v>612</v>
      </c>
      <c r="H1919" s="14">
        <v>1114</v>
      </c>
      <c r="I1919" s="14">
        <v>7984</v>
      </c>
      <c r="J1919" s="14">
        <v>8169</v>
      </c>
      <c r="K1919" s="37">
        <v>102.31713426853707</v>
      </c>
      <c r="L1919" s="59" t="s">
        <v>2551</v>
      </c>
      <c r="M1919" s="63" t="s">
        <v>2554</v>
      </c>
    </row>
    <row r="1920" spans="1:13" x14ac:dyDescent="0.2">
      <c r="A1920" s="20">
        <v>44892</v>
      </c>
      <c r="B1920" s="43">
        <v>143460047</v>
      </c>
      <c r="C1920" s="13">
        <v>5540246192594</v>
      </c>
      <c r="D1920" s="20">
        <v>44906</v>
      </c>
      <c r="E1920" s="21">
        <v>743</v>
      </c>
      <c r="F1920" s="14">
        <v>202212</v>
      </c>
      <c r="G1920" s="36" t="s">
        <v>613</v>
      </c>
      <c r="H1920" s="14">
        <v>743</v>
      </c>
      <c r="I1920" s="14">
        <v>7984</v>
      </c>
      <c r="J1920" s="14">
        <v>8169</v>
      </c>
      <c r="K1920" s="37">
        <v>102.31713426853707</v>
      </c>
      <c r="L1920" s="59" t="s">
        <v>2551</v>
      </c>
      <c r="M1920" s="63" t="s">
        <v>2554</v>
      </c>
    </row>
    <row r="1921" spans="1:13" x14ac:dyDescent="0.2">
      <c r="A1921" s="17">
        <v>44892</v>
      </c>
      <c r="B1921" s="43">
        <v>143460047</v>
      </c>
      <c r="C1921" s="13">
        <v>5540246192831</v>
      </c>
      <c r="D1921" s="17">
        <v>44906</v>
      </c>
      <c r="E1921" s="18">
        <v>1300</v>
      </c>
      <c r="F1921" s="14">
        <v>202212</v>
      </c>
      <c r="G1921" s="36" t="s">
        <v>614</v>
      </c>
      <c r="H1921" s="14">
        <v>1300</v>
      </c>
      <c r="I1921" s="14">
        <v>7984</v>
      </c>
      <c r="J1921" s="14">
        <v>8169</v>
      </c>
      <c r="K1921" s="37">
        <v>102.31713426853707</v>
      </c>
      <c r="L1921" s="59" t="s">
        <v>2551</v>
      </c>
      <c r="M1921" s="59" t="s">
        <v>2552</v>
      </c>
    </row>
    <row r="1922" spans="1:13" x14ac:dyDescent="0.2">
      <c r="A1922" s="17">
        <v>44892</v>
      </c>
      <c r="B1922" s="43">
        <v>143460048</v>
      </c>
      <c r="C1922" s="13">
        <v>5540246187995</v>
      </c>
      <c r="D1922" s="17">
        <v>44903</v>
      </c>
      <c r="E1922" s="18">
        <v>1337</v>
      </c>
      <c r="F1922" s="14">
        <v>202212</v>
      </c>
      <c r="G1922" s="36" t="s">
        <v>609</v>
      </c>
      <c r="H1922" s="14">
        <v>1318</v>
      </c>
      <c r="I1922" s="14">
        <v>1337</v>
      </c>
      <c r="J1922" s="14">
        <v>1318</v>
      </c>
      <c r="K1922" s="37">
        <v>98.578908002991767</v>
      </c>
      <c r="L1922" s="59" t="s">
        <v>2551</v>
      </c>
      <c r="M1922" s="59" t="s">
        <v>2552</v>
      </c>
    </row>
    <row r="1923" spans="1:13" x14ac:dyDescent="0.2">
      <c r="A1923" s="20">
        <v>44892</v>
      </c>
      <c r="B1923" s="43">
        <v>143460051</v>
      </c>
      <c r="C1923" s="13">
        <v>5540246177133</v>
      </c>
      <c r="D1923" s="20">
        <v>44909</v>
      </c>
      <c r="E1923" s="21">
        <v>18375</v>
      </c>
      <c r="F1923" s="14">
        <v>202212</v>
      </c>
      <c r="G1923" s="36" t="s">
        <v>608</v>
      </c>
      <c r="H1923" s="14">
        <v>18375</v>
      </c>
      <c r="I1923" s="14">
        <v>18375</v>
      </c>
      <c r="J1923" s="14">
        <v>18375</v>
      </c>
      <c r="K1923" s="37">
        <v>100</v>
      </c>
      <c r="L1923" s="59" t="s">
        <v>2551</v>
      </c>
      <c r="M1923" s="59" t="s">
        <v>2552</v>
      </c>
    </row>
    <row r="1924" spans="1:13" x14ac:dyDescent="0.2">
      <c r="A1924" s="17">
        <v>44892</v>
      </c>
      <c r="B1924" s="43">
        <v>143460052</v>
      </c>
      <c r="C1924" s="13">
        <v>5540246192148</v>
      </c>
      <c r="D1924" s="17">
        <v>44909</v>
      </c>
      <c r="E1924" s="18">
        <v>45936</v>
      </c>
      <c r="F1924" s="14">
        <v>202212</v>
      </c>
      <c r="G1924" s="36" t="s">
        <v>607</v>
      </c>
      <c r="H1924" s="14">
        <v>45936</v>
      </c>
      <c r="I1924" s="14">
        <v>45936</v>
      </c>
      <c r="J1924" s="14">
        <v>45936</v>
      </c>
      <c r="K1924" s="37">
        <v>100</v>
      </c>
      <c r="L1924" s="59" t="s">
        <v>2551</v>
      </c>
      <c r="M1924" s="59" t="s">
        <v>2552</v>
      </c>
    </row>
    <row r="1925" spans="1:13" x14ac:dyDescent="0.2">
      <c r="A1925" s="17">
        <v>44892</v>
      </c>
      <c r="B1925" s="43">
        <v>143460054</v>
      </c>
      <c r="C1925" s="13">
        <v>5540246194632</v>
      </c>
      <c r="D1925" s="17">
        <v>44922</v>
      </c>
      <c r="E1925" s="18">
        <v>2757</v>
      </c>
      <c r="F1925" s="14">
        <v>202212</v>
      </c>
      <c r="G1925" s="36" t="s">
        <v>606</v>
      </c>
      <c r="H1925" s="14">
        <v>1056</v>
      </c>
      <c r="I1925" s="14">
        <v>2757</v>
      </c>
      <c r="J1925" s="14">
        <v>1056</v>
      </c>
      <c r="K1925" s="37">
        <v>38.302502720348201</v>
      </c>
      <c r="L1925" s="59" t="s">
        <v>2551</v>
      </c>
      <c r="M1925" s="59" t="s">
        <v>2552</v>
      </c>
    </row>
    <row r="1926" spans="1:13" x14ac:dyDescent="0.2">
      <c r="A1926" s="17">
        <v>44892</v>
      </c>
      <c r="B1926" s="43">
        <v>143460056</v>
      </c>
      <c r="C1926" s="13">
        <v>5540246185429</v>
      </c>
      <c r="D1926" s="17">
        <v>44901</v>
      </c>
      <c r="E1926" s="18">
        <v>70</v>
      </c>
      <c r="F1926" s="14">
        <v>202212</v>
      </c>
      <c r="G1926" s="36" t="s">
        <v>605</v>
      </c>
      <c r="H1926" s="14">
        <v>70</v>
      </c>
      <c r="I1926" s="14">
        <v>70</v>
      </c>
      <c r="J1926" s="14">
        <v>70</v>
      </c>
      <c r="K1926" s="37">
        <v>100</v>
      </c>
      <c r="L1926" s="59" t="s">
        <v>2551</v>
      </c>
      <c r="M1926" s="59" t="s">
        <v>2552</v>
      </c>
    </row>
    <row r="1927" spans="1:13" x14ac:dyDescent="0.2">
      <c r="A1927" s="17">
        <v>44893</v>
      </c>
      <c r="B1927" s="43">
        <v>143460070</v>
      </c>
      <c r="C1927" s="13">
        <v>5540246174174</v>
      </c>
      <c r="D1927" s="17">
        <v>44895</v>
      </c>
      <c r="E1927" s="18">
        <v>464</v>
      </c>
      <c r="F1927" s="14">
        <v>202211</v>
      </c>
      <c r="G1927" s="36" t="s">
        <v>601</v>
      </c>
      <c r="H1927" s="14">
        <v>464</v>
      </c>
      <c r="I1927" s="14">
        <v>7109</v>
      </c>
      <c r="J1927" s="14">
        <v>6901</v>
      </c>
      <c r="K1927" s="37">
        <v>97.07413138275426</v>
      </c>
      <c r="L1927" s="59" t="s">
        <v>2551</v>
      </c>
      <c r="M1927" s="63" t="s">
        <v>2554</v>
      </c>
    </row>
    <row r="1928" spans="1:13" x14ac:dyDescent="0.2">
      <c r="A1928" s="17">
        <v>44893</v>
      </c>
      <c r="B1928" s="43">
        <v>143460070</v>
      </c>
      <c r="C1928" s="13">
        <v>5540246176699</v>
      </c>
      <c r="D1928" s="17">
        <v>44895</v>
      </c>
      <c r="E1928" s="18">
        <v>4176</v>
      </c>
      <c r="F1928" s="14">
        <v>202211</v>
      </c>
      <c r="G1928" s="36" t="s">
        <v>602</v>
      </c>
      <c r="H1928" s="14">
        <v>3968</v>
      </c>
      <c r="I1928" s="14">
        <v>7109</v>
      </c>
      <c r="J1928" s="14">
        <v>6901</v>
      </c>
      <c r="K1928" s="37">
        <v>97.07413138275426</v>
      </c>
      <c r="L1928" s="59" t="s">
        <v>2551</v>
      </c>
      <c r="M1928" s="63" t="s">
        <v>2554</v>
      </c>
    </row>
    <row r="1929" spans="1:13" x14ac:dyDescent="0.2">
      <c r="A1929" s="17">
        <v>44893</v>
      </c>
      <c r="B1929" s="43">
        <v>143460070</v>
      </c>
      <c r="C1929" s="13">
        <v>5540246188175</v>
      </c>
      <c r="D1929" s="17">
        <v>44895</v>
      </c>
      <c r="E1929" s="18">
        <v>464</v>
      </c>
      <c r="F1929" s="14">
        <v>202211</v>
      </c>
      <c r="G1929" s="36" t="s">
        <v>603</v>
      </c>
      <c r="H1929" s="14">
        <v>464</v>
      </c>
      <c r="I1929" s="14">
        <v>7109</v>
      </c>
      <c r="J1929" s="14">
        <v>6901</v>
      </c>
      <c r="K1929" s="37">
        <v>97.07413138275426</v>
      </c>
      <c r="L1929" s="59" t="s">
        <v>2551</v>
      </c>
      <c r="M1929" s="63" t="s">
        <v>2554</v>
      </c>
    </row>
    <row r="1930" spans="1:13" x14ac:dyDescent="0.2">
      <c r="A1930" s="17">
        <v>44893</v>
      </c>
      <c r="B1930" s="43">
        <v>143460070</v>
      </c>
      <c r="C1930" s="13">
        <v>5540246192102</v>
      </c>
      <c r="D1930" s="17">
        <v>44895</v>
      </c>
      <c r="E1930" s="18">
        <v>2005</v>
      </c>
      <c r="F1930" s="14">
        <v>202211</v>
      </c>
      <c r="G1930" s="36" t="s">
        <v>604</v>
      </c>
      <c r="H1930" s="14">
        <v>2005</v>
      </c>
      <c r="I1930" s="14">
        <v>7109</v>
      </c>
      <c r="J1930" s="14">
        <v>6901</v>
      </c>
      <c r="K1930" s="37">
        <v>97.07413138275426</v>
      </c>
      <c r="L1930" s="59" t="s">
        <v>2551</v>
      </c>
      <c r="M1930" s="59" t="s">
        <v>2552</v>
      </c>
    </row>
    <row r="1931" spans="1:13" x14ac:dyDescent="0.2">
      <c r="A1931" s="20">
        <v>44893</v>
      </c>
      <c r="B1931" s="43">
        <v>143460073</v>
      </c>
      <c r="C1931" s="13">
        <v>5540246171933</v>
      </c>
      <c r="D1931" s="20">
        <v>44895</v>
      </c>
      <c r="E1931" s="21">
        <v>1114</v>
      </c>
      <c r="F1931" s="14">
        <v>202211</v>
      </c>
      <c r="G1931" s="36" t="s">
        <v>597</v>
      </c>
      <c r="H1931" s="14">
        <v>1114</v>
      </c>
      <c r="I1931" s="14">
        <v>6683</v>
      </c>
      <c r="J1931" s="14">
        <v>6683</v>
      </c>
      <c r="K1931" s="37">
        <v>100</v>
      </c>
      <c r="L1931" s="59" t="s">
        <v>2551</v>
      </c>
      <c r="M1931" s="63" t="s">
        <v>2554</v>
      </c>
    </row>
    <row r="1932" spans="1:13" x14ac:dyDescent="0.2">
      <c r="A1932" s="17">
        <v>44893</v>
      </c>
      <c r="B1932" s="43">
        <v>143460073</v>
      </c>
      <c r="C1932" s="13">
        <v>5540246176294</v>
      </c>
      <c r="D1932" s="17">
        <v>44895</v>
      </c>
      <c r="E1932" s="18">
        <v>743</v>
      </c>
      <c r="F1932" s="14">
        <v>202211</v>
      </c>
      <c r="G1932" s="36" t="s">
        <v>598</v>
      </c>
      <c r="H1932" s="14">
        <v>743</v>
      </c>
      <c r="I1932" s="14">
        <v>6683</v>
      </c>
      <c r="J1932" s="14">
        <v>6683</v>
      </c>
      <c r="K1932" s="37">
        <v>100</v>
      </c>
      <c r="L1932" s="59" t="s">
        <v>2551</v>
      </c>
      <c r="M1932" s="63" t="s">
        <v>2554</v>
      </c>
    </row>
    <row r="1933" spans="1:13" x14ac:dyDescent="0.2">
      <c r="A1933" s="17">
        <v>44893</v>
      </c>
      <c r="B1933" s="43">
        <v>143460073</v>
      </c>
      <c r="C1933" s="13">
        <v>5540246187987</v>
      </c>
      <c r="D1933" s="17">
        <v>44895</v>
      </c>
      <c r="E1933" s="18">
        <v>3341</v>
      </c>
      <c r="F1933" s="14">
        <v>202211</v>
      </c>
      <c r="G1933" s="36" t="s">
        <v>599</v>
      </c>
      <c r="H1933" s="14">
        <v>3341</v>
      </c>
      <c r="I1933" s="14">
        <v>6683</v>
      </c>
      <c r="J1933" s="14">
        <v>6683</v>
      </c>
      <c r="K1933" s="37">
        <v>100</v>
      </c>
      <c r="L1933" s="59" t="s">
        <v>2551</v>
      </c>
      <c r="M1933" s="63" t="s">
        <v>2554</v>
      </c>
    </row>
    <row r="1934" spans="1:13" x14ac:dyDescent="0.2">
      <c r="A1934" s="20">
        <v>44893</v>
      </c>
      <c r="B1934" s="43">
        <v>143460073</v>
      </c>
      <c r="C1934" s="13">
        <v>5540246188200</v>
      </c>
      <c r="D1934" s="20">
        <v>44895</v>
      </c>
      <c r="E1934" s="21">
        <v>1485</v>
      </c>
      <c r="F1934" s="14">
        <v>202211</v>
      </c>
      <c r="G1934" s="36" t="s">
        <v>600</v>
      </c>
      <c r="H1934" s="14">
        <v>1485</v>
      </c>
      <c r="I1934" s="14">
        <v>6683</v>
      </c>
      <c r="J1934" s="14">
        <v>6683</v>
      </c>
      <c r="K1934" s="37">
        <v>100</v>
      </c>
      <c r="L1934" s="59" t="s">
        <v>2551</v>
      </c>
      <c r="M1934" s="59" t="s">
        <v>2552</v>
      </c>
    </row>
    <row r="1935" spans="1:13" x14ac:dyDescent="0.2">
      <c r="A1935" s="17">
        <v>44893</v>
      </c>
      <c r="B1935" s="43">
        <v>143460075</v>
      </c>
      <c r="C1935" s="13">
        <v>5540246194632</v>
      </c>
      <c r="D1935" s="17">
        <v>44913</v>
      </c>
      <c r="E1935" s="18">
        <v>502</v>
      </c>
      <c r="F1935" s="14">
        <v>202212</v>
      </c>
      <c r="G1935" s="36" t="s">
        <v>594</v>
      </c>
      <c r="H1935" s="14">
        <v>293</v>
      </c>
      <c r="I1935" s="14">
        <v>1088</v>
      </c>
      <c r="J1935" s="14">
        <v>498</v>
      </c>
      <c r="K1935" s="37">
        <v>45.772058823529413</v>
      </c>
      <c r="L1935" s="59" t="s">
        <v>2551</v>
      </c>
      <c r="M1935" s="63" t="s">
        <v>2554</v>
      </c>
    </row>
    <row r="1936" spans="1:13" x14ac:dyDescent="0.2">
      <c r="A1936" s="20">
        <v>44893</v>
      </c>
      <c r="B1936" s="43">
        <v>143460075</v>
      </c>
      <c r="C1936" s="13">
        <v>5540246195250</v>
      </c>
      <c r="D1936" s="20">
        <v>44913</v>
      </c>
      <c r="E1936" s="21">
        <v>168</v>
      </c>
      <c r="F1936" s="14">
        <v>202212</v>
      </c>
      <c r="G1936" s="36" t="s">
        <v>595</v>
      </c>
      <c r="H1936" s="14">
        <v>121</v>
      </c>
      <c r="I1936" s="14">
        <v>1088</v>
      </c>
      <c r="J1936" s="14">
        <v>498</v>
      </c>
      <c r="K1936" s="37">
        <v>45.772058823529413</v>
      </c>
      <c r="L1936" s="59" t="s">
        <v>2551</v>
      </c>
      <c r="M1936" s="63" t="s">
        <v>2554</v>
      </c>
    </row>
    <row r="1937" spans="1:13" x14ac:dyDescent="0.2">
      <c r="A1937" s="17">
        <v>44893</v>
      </c>
      <c r="B1937" s="43">
        <v>143460075</v>
      </c>
      <c r="C1937" s="13">
        <v>5540246196046</v>
      </c>
      <c r="D1937" s="17">
        <v>44913</v>
      </c>
      <c r="E1937" s="18">
        <v>418</v>
      </c>
      <c r="F1937" s="14">
        <v>202212</v>
      </c>
      <c r="G1937" s="36" t="s">
        <v>596</v>
      </c>
      <c r="H1937" s="14">
        <v>84</v>
      </c>
      <c r="I1937" s="14">
        <v>1088</v>
      </c>
      <c r="J1937" s="14">
        <v>498</v>
      </c>
      <c r="K1937" s="37">
        <v>45.772058823529413</v>
      </c>
      <c r="L1937" s="59" t="s">
        <v>2551</v>
      </c>
      <c r="M1937" s="59" t="s">
        <v>2552</v>
      </c>
    </row>
    <row r="1938" spans="1:13" x14ac:dyDescent="0.2">
      <c r="A1938" s="17">
        <v>44894</v>
      </c>
      <c r="B1938" s="43">
        <v>143460091</v>
      </c>
      <c r="C1938" s="13">
        <v>5540246172669</v>
      </c>
      <c r="D1938" s="17">
        <v>44896</v>
      </c>
      <c r="E1938" s="18">
        <v>209</v>
      </c>
      <c r="F1938" s="14">
        <v>202212</v>
      </c>
      <c r="G1938" s="36" t="s">
        <v>590</v>
      </c>
      <c r="H1938" s="14">
        <v>195</v>
      </c>
      <c r="I1938" s="14">
        <v>10798</v>
      </c>
      <c r="J1938" s="14">
        <v>10784</v>
      </c>
      <c r="K1938" s="37">
        <v>99.870346360437125</v>
      </c>
      <c r="L1938" s="59" t="s">
        <v>2551</v>
      </c>
      <c r="M1938" s="63" t="s">
        <v>2554</v>
      </c>
    </row>
    <row r="1939" spans="1:13" x14ac:dyDescent="0.2">
      <c r="A1939" s="17">
        <v>44894</v>
      </c>
      <c r="B1939" s="43">
        <v>143460091</v>
      </c>
      <c r="C1939" s="13">
        <v>5540246174174</v>
      </c>
      <c r="D1939" s="17">
        <v>44896</v>
      </c>
      <c r="E1939" s="18">
        <v>232</v>
      </c>
      <c r="F1939" s="14">
        <v>202212</v>
      </c>
      <c r="G1939" s="36" t="s">
        <v>591</v>
      </c>
      <c r="H1939" s="14">
        <v>232</v>
      </c>
      <c r="I1939" s="14">
        <v>10798</v>
      </c>
      <c r="J1939" s="14">
        <v>10784</v>
      </c>
      <c r="K1939" s="37">
        <v>99.870346360437125</v>
      </c>
      <c r="L1939" s="59" t="s">
        <v>2551</v>
      </c>
      <c r="M1939" s="63" t="s">
        <v>2554</v>
      </c>
    </row>
    <row r="1940" spans="1:13" x14ac:dyDescent="0.2">
      <c r="A1940" s="20">
        <v>44894</v>
      </c>
      <c r="B1940" s="43">
        <v>143460091</v>
      </c>
      <c r="C1940" s="13">
        <v>5540246176699</v>
      </c>
      <c r="D1940" s="20">
        <v>44896</v>
      </c>
      <c r="E1940" s="21">
        <v>8352</v>
      </c>
      <c r="F1940" s="14">
        <v>202212</v>
      </c>
      <c r="G1940" s="36" t="s">
        <v>592</v>
      </c>
      <c r="H1940" s="14">
        <v>8352</v>
      </c>
      <c r="I1940" s="14">
        <v>10798</v>
      </c>
      <c r="J1940" s="14">
        <v>10784</v>
      </c>
      <c r="K1940" s="37">
        <v>99.870346360437125</v>
      </c>
      <c r="L1940" s="59" t="s">
        <v>2551</v>
      </c>
      <c r="M1940" s="63" t="s">
        <v>2554</v>
      </c>
    </row>
    <row r="1941" spans="1:13" x14ac:dyDescent="0.2">
      <c r="A1941" s="20">
        <v>44894</v>
      </c>
      <c r="B1941" s="43">
        <v>143460091</v>
      </c>
      <c r="C1941" s="13">
        <v>5540246192102</v>
      </c>
      <c r="D1941" s="20">
        <v>44896</v>
      </c>
      <c r="E1941" s="21">
        <v>2005</v>
      </c>
      <c r="F1941" s="14">
        <v>202212</v>
      </c>
      <c r="G1941" s="36" t="s">
        <v>593</v>
      </c>
      <c r="H1941" s="14">
        <v>2005</v>
      </c>
      <c r="I1941" s="14">
        <v>10798</v>
      </c>
      <c r="J1941" s="14">
        <v>10784</v>
      </c>
      <c r="K1941" s="37">
        <v>99.870346360437125</v>
      </c>
      <c r="L1941" s="59" t="s">
        <v>2551</v>
      </c>
      <c r="M1941" s="59" t="s">
        <v>2552</v>
      </c>
    </row>
    <row r="1942" spans="1:13" x14ac:dyDescent="0.2">
      <c r="A1942" s="20">
        <v>44894</v>
      </c>
      <c r="B1942" s="43">
        <v>143460092</v>
      </c>
      <c r="C1942" s="13">
        <v>5540246171933</v>
      </c>
      <c r="D1942" s="20">
        <v>44896</v>
      </c>
      <c r="E1942" s="21">
        <v>1114</v>
      </c>
      <c r="F1942" s="14">
        <v>202212</v>
      </c>
      <c r="G1942" s="36" t="s">
        <v>586</v>
      </c>
      <c r="H1942" s="14">
        <v>1114</v>
      </c>
      <c r="I1942" s="14">
        <v>12252</v>
      </c>
      <c r="J1942" s="14">
        <v>12215</v>
      </c>
      <c r="K1942" s="37">
        <v>99.698008488410053</v>
      </c>
      <c r="L1942" s="59" t="s">
        <v>2551</v>
      </c>
      <c r="M1942" s="63" t="s">
        <v>2554</v>
      </c>
    </row>
    <row r="1943" spans="1:13" x14ac:dyDescent="0.2">
      <c r="A1943" s="17">
        <v>44894</v>
      </c>
      <c r="B1943" s="43">
        <v>143460092</v>
      </c>
      <c r="C1943" s="13">
        <v>5540246176295</v>
      </c>
      <c r="D1943" s="17">
        <v>44896</v>
      </c>
      <c r="E1943" s="18">
        <v>5940</v>
      </c>
      <c r="F1943" s="14">
        <v>202212</v>
      </c>
      <c r="G1943" s="36" t="s">
        <v>587</v>
      </c>
      <c r="H1943" s="14">
        <v>5940</v>
      </c>
      <c r="I1943" s="14">
        <v>12252</v>
      </c>
      <c r="J1943" s="14">
        <v>12215</v>
      </c>
      <c r="K1943" s="37">
        <v>99.698008488410053</v>
      </c>
      <c r="L1943" s="59" t="s">
        <v>2551</v>
      </c>
      <c r="M1943" s="63" t="s">
        <v>2554</v>
      </c>
    </row>
    <row r="1944" spans="1:13" x14ac:dyDescent="0.2">
      <c r="A1944" s="20">
        <v>44894</v>
      </c>
      <c r="B1944" s="43">
        <v>143460092</v>
      </c>
      <c r="C1944" s="13">
        <v>5540246187987</v>
      </c>
      <c r="D1944" s="20">
        <v>44896</v>
      </c>
      <c r="E1944" s="21">
        <v>4455</v>
      </c>
      <c r="F1944" s="14">
        <v>202212</v>
      </c>
      <c r="G1944" s="36" t="s">
        <v>588</v>
      </c>
      <c r="H1944" s="14">
        <v>4455</v>
      </c>
      <c r="I1944" s="14">
        <v>12252</v>
      </c>
      <c r="J1944" s="14">
        <v>12215</v>
      </c>
      <c r="K1944" s="37">
        <v>99.698008488410053</v>
      </c>
      <c r="L1944" s="59" t="s">
        <v>2551</v>
      </c>
      <c r="M1944" s="63" t="s">
        <v>2554</v>
      </c>
    </row>
    <row r="1945" spans="1:13" x14ac:dyDescent="0.2">
      <c r="A1945" s="17">
        <v>44894</v>
      </c>
      <c r="B1945" s="43">
        <v>143460092</v>
      </c>
      <c r="C1945" s="13">
        <v>5540246188200</v>
      </c>
      <c r="D1945" s="17">
        <v>44896</v>
      </c>
      <c r="E1945" s="18">
        <v>743</v>
      </c>
      <c r="F1945" s="14">
        <v>202212</v>
      </c>
      <c r="G1945" s="36" t="s">
        <v>589</v>
      </c>
      <c r="H1945" s="14">
        <v>706</v>
      </c>
      <c r="I1945" s="14">
        <v>12252</v>
      </c>
      <c r="J1945" s="14">
        <v>12215</v>
      </c>
      <c r="K1945" s="37">
        <v>99.698008488410053</v>
      </c>
      <c r="L1945" s="59" t="s">
        <v>2551</v>
      </c>
      <c r="M1945" s="59" t="s">
        <v>2552</v>
      </c>
    </row>
    <row r="1946" spans="1:13" x14ac:dyDescent="0.2">
      <c r="A1946" s="17">
        <v>44894</v>
      </c>
      <c r="B1946" s="43">
        <v>143460095</v>
      </c>
      <c r="C1946" s="13">
        <v>5540246175049</v>
      </c>
      <c r="D1946" s="17">
        <v>44903</v>
      </c>
      <c r="E1946" s="18">
        <v>836</v>
      </c>
      <c r="F1946" s="14">
        <v>202212</v>
      </c>
      <c r="G1946" s="36" t="s">
        <v>585</v>
      </c>
      <c r="H1946" s="14">
        <v>836</v>
      </c>
      <c r="I1946" s="14">
        <v>836</v>
      </c>
      <c r="J1946" s="14">
        <v>836</v>
      </c>
      <c r="K1946" s="37">
        <v>100</v>
      </c>
      <c r="L1946" s="59" t="s">
        <v>2551</v>
      </c>
      <c r="M1946" s="59" t="s">
        <v>2552</v>
      </c>
    </row>
    <row r="1947" spans="1:13" x14ac:dyDescent="0.2">
      <c r="A1947" s="17">
        <v>44894</v>
      </c>
      <c r="B1947" s="43">
        <v>143460096</v>
      </c>
      <c r="C1947" s="13">
        <v>5540246192148</v>
      </c>
      <c r="D1947" s="17">
        <v>44916</v>
      </c>
      <c r="E1947" s="18">
        <v>45936</v>
      </c>
      <c r="F1947" s="14">
        <v>202212</v>
      </c>
      <c r="G1947" s="36" t="s">
        <v>584</v>
      </c>
      <c r="H1947" s="14">
        <v>45936</v>
      </c>
      <c r="I1947" s="14">
        <v>45936</v>
      </c>
      <c r="J1947" s="14">
        <v>45936</v>
      </c>
      <c r="K1947" s="37">
        <v>100</v>
      </c>
      <c r="L1947" s="59" t="s">
        <v>2551</v>
      </c>
      <c r="M1947" s="59" t="s">
        <v>2552</v>
      </c>
    </row>
    <row r="1948" spans="1:13" x14ac:dyDescent="0.2">
      <c r="A1948" s="17">
        <v>44894</v>
      </c>
      <c r="B1948" s="43">
        <v>143460107</v>
      </c>
      <c r="C1948" s="13">
        <v>5540246196466</v>
      </c>
      <c r="D1948" s="17">
        <v>44901</v>
      </c>
      <c r="E1948" s="18">
        <v>1782</v>
      </c>
      <c r="F1948" s="14">
        <v>202212</v>
      </c>
      <c r="G1948" s="36" t="s">
        <v>583</v>
      </c>
      <c r="H1948" s="14">
        <v>1782</v>
      </c>
      <c r="I1948" s="14">
        <v>1782</v>
      </c>
      <c r="J1948" s="14">
        <v>1782</v>
      </c>
      <c r="K1948" s="37">
        <v>100</v>
      </c>
      <c r="L1948" s="59" t="s">
        <v>2551</v>
      </c>
      <c r="M1948" s="59" t="s">
        <v>2552</v>
      </c>
    </row>
    <row r="1949" spans="1:13" x14ac:dyDescent="0.2">
      <c r="A1949" s="20">
        <v>44894</v>
      </c>
      <c r="B1949" s="43">
        <v>143460135</v>
      </c>
      <c r="C1949" s="13">
        <v>5540246183547</v>
      </c>
      <c r="D1949" s="20">
        <v>44908</v>
      </c>
      <c r="E1949" s="21">
        <v>8909</v>
      </c>
      <c r="F1949" s="14">
        <v>202212</v>
      </c>
      <c r="G1949" s="36" t="s">
        <v>582</v>
      </c>
      <c r="H1949" s="14">
        <v>8909</v>
      </c>
      <c r="I1949" s="14">
        <v>8909</v>
      </c>
      <c r="J1949" s="14">
        <v>8909</v>
      </c>
      <c r="K1949" s="37">
        <v>100</v>
      </c>
      <c r="L1949" s="59" t="s">
        <v>2551</v>
      </c>
      <c r="M1949" s="59" t="s">
        <v>2552</v>
      </c>
    </row>
    <row r="1950" spans="1:13" x14ac:dyDescent="0.2">
      <c r="A1950" s="20">
        <v>44895</v>
      </c>
      <c r="B1950" s="43">
        <v>143460152</v>
      </c>
      <c r="C1950" s="13">
        <v>5540246171933</v>
      </c>
      <c r="D1950" s="20">
        <v>44900</v>
      </c>
      <c r="E1950" s="21">
        <v>2228</v>
      </c>
      <c r="F1950" s="14">
        <v>202212</v>
      </c>
      <c r="G1950" s="36" t="s">
        <v>577</v>
      </c>
      <c r="H1950" s="14">
        <v>2116</v>
      </c>
      <c r="I1950" s="14">
        <v>15593</v>
      </c>
      <c r="J1950" s="14">
        <v>15481</v>
      </c>
      <c r="K1950" s="37">
        <v>99.281728980952991</v>
      </c>
      <c r="L1950" s="59" t="s">
        <v>2551</v>
      </c>
      <c r="M1950" s="63" t="s">
        <v>2554</v>
      </c>
    </row>
    <row r="1951" spans="1:13" x14ac:dyDescent="0.2">
      <c r="A1951" s="17">
        <v>44895</v>
      </c>
      <c r="B1951" s="43">
        <v>143460152</v>
      </c>
      <c r="C1951" s="13">
        <v>5540246176294</v>
      </c>
      <c r="D1951" s="17">
        <v>44900</v>
      </c>
      <c r="E1951" s="18">
        <v>743</v>
      </c>
      <c r="F1951" s="14">
        <v>202212</v>
      </c>
      <c r="G1951" s="36" t="s">
        <v>578</v>
      </c>
      <c r="H1951" s="14">
        <v>743</v>
      </c>
      <c r="I1951" s="14">
        <v>15593</v>
      </c>
      <c r="J1951" s="14">
        <v>15481</v>
      </c>
      <c r="K1951" s="37">
        <v>99.281728980952991</v>
      </c>
      <c r="L1951" s="59" t="s">
        <v>2551</v>
      </c>
      <c r="M1951" s="63" t="s">
        <v>2554</v>
      </c>
    </row>
    <row r="1952" spans="1:13" x14ac:dyDescent="0.2">
      <c r="A1952" s="20">
        <v>44895</v>
      </c>
      <c r="B1952" s="43">
        <v>143460152</v>
      </c>
      <c r="C1952" s="13">
        <v>5540246176295</v>
      </c>
      <c r="D1952" s="20">
        <v>44900</v>
      </c>
      <c r="E1952" s="21">
        <v>4455</v>
      </c>
      <c r="F1952" s="14">
        <v>202212</v>
      </c>
      <c r="G1952" s="36" t="s">
        <v>579</v>
      </c>
      <c r="H1952" s="14">
        <v>4455</v>
      </c>
      <c r="I1952" s="14">
        <v>15593</v>
      </c>
      <c r="J1952" s="14">
        <v>15481</v>
      </c>
      <c r="K1952" s="37">
        <v>99.281728980952991</v>
      </c>
      <c r="L1952" s="59" t="s">
        <v>2551</v>
      </c>
      <c r="M1952" s="63" t="s">
        <v>2554</v>
      </c>
    </row>
    <row r="1953" spans="1:13" x14ac:dyDescent="0.2">
      <c r="A1953" s="17">
        <v>44895</v>
      </c>
      <c r="B1953" s="43">
        <v>143460152</v>
      </c>
      <c r="C1953" s="13">
        <v>5540246187987</v>
      </c>
      <c r="D1953" s="17">
        <v>44900</v>
      </c>
      <c r="E1953" s="18">
        <v>6682</v>
      </c>
      <c r="F1953" s="14">
        <v>202212</v>
      </c>
      <c r="G1953" s="36" t="s">
        <v>580</v>
      </c>
      <c r="H1953" s="14">
        <v>6682</v>
      </c>
      <c r="I1953" s="14">
        <v>15593</v>
      </c>
      <c r="J1953" s="14">
        <v>15481</v>
      </c>
      <c r="K1953" s="37">
        <v>99.281728980952991</v>
      </c>
      <c r="L1953" s="59" t="s">
        <v>2551</v>
      </c>
      <c r="M1953" s="63" t="s">
        <v>2554</v>
      </c>
    </row>
    <row r="1954" spans="1:13" x14ac:dyDescent="0.2">
      <c r="A1954" s="20">
        <v>44895</v>
      </c>
      <c r="B1954" s="43">
        <v>143460152</v>
      </c>
      <c r="C1954" s="13">
        <v>5540246188200</v>
      </c>
      <c r="D1954" s="20">
        <v>44900</v>
      </c>
      <c r="E1954" s="21">
        <v>1485</v>
      </c>
      <c r="F1954" s="14">
        <v>202212</v>
      </c>
      <c r="G1954" s="36" t="s">
        <v>581</v>
      </c>
      <c r="H1954" s="14">
        <v>1485</v>
      </c>
      <c r="I1954" s="14">
        <v>15593</v>
      </c>
      <c r="J1954" s="14">
        <v>15481</v>
      </c>
      <c r="K1954" s="37">
        <v>99.281728980952991</v>
      </c>
      <c r="L1954" s="59" t="s">
        <v>2551</v>
      </c>
      <c r="M1954" s="59" t="s">
        <v>2552</v>
      </c>
    </row>
    <row r="1955" spans="1:13" x14ac:dyDescent="0.2">
      <c r="A1955" s="20">
        <v>44895</v>
      </c>
      <c r="B1955" s="43">
        <v>143460153</v>
      </c>
      <c r="C1955" s="13">
        <v>5540246172539</v>
      </c>
      <c r="D1955" s="20">
        <v>44900</v>
      </c>
      <c r="E1955" s="21">
        <v>47</v>
      </c>
      <c r="F1955" s="14">
        <v>202212</v>
      </c>
      <c r="G1955" s="36" t="s">
        <v>572</v>
      </c>
      <c r="H1955" s="14">
        <v>47</v>
      </c>
      <c r="I1955" s="14">
        <v>6405</v>
      </c>
      <c r="J1955" s="14">
        <v>6405</v>
      </c>
      <c r="K1955" s="37">
        <v>100</v>
      </c>
      <c r="L1955" s="59" t="s">
        <v>2551</v>
      </c>
      <c r="M1955" s="63" t="s">
        <v>2554</v>
      </c>
    </row>
    <row r="1956" spans="1:13" x14ac:dyDescent="0.2">
      <c r="A1956" s="17">
        <v>44895</v>
      </c>
      <c r="B1956" s="43">
        <v>143460153</v>
      </c>
      <c r="C1956" s="13">
        <v>5540246172669</v>
      </c>
      <c r="D1956" s="17">
        <v>44900</v>
      </c>
      <c r="E1956" s="18">
        <v>279</v>
      </c>
      <c r="F1956" s="14">
        <v>202212</v>
      </c>
      <c r="G1956" s="36" t="s">
        <v>573</v>
      </c>
      <c r="H1956" s="14">
        <v>279</v>
      </c>
      <c r="I1956" s="14">
        <v>6405</v>
      </c>
      <c r="J1956" s="14">
        <v>6405</v>
      </c>
      <c r="K1956" s="37">
        <v>100</v>
      </c>
      <c r="L1956" s="59" t="s">
        <v>2551</v>
      </c>
      <c r="M1956" s="63" t="s">
        <v>2554</v>
      </c>
    </row>
    <row r="1957" spans="1:13" x14ac:dyDescent="0.2">
      <c r="A1957" s="20">
        <v>44895</v>
      </c>
      <c r="B1957" s="43">
        <v>143460153</v>
      </c>
      <c r="C1957" s="13">
        <v>5540246172978</v>
      </c>
      <c r="D1957" s="20">
        <v>44900</v>
      </c>
      <c r="E1957" s="21">
        <v>1671</v>
      </c>
      <c r="F1957" s="14">
        <v>202212</v>
      </c>
      <c r="G1957" s="36" t="s">
        <v>574</v>
      </c>
      <c r="H1957" s="14">
        <v>1671</v>
      </c>
      <c r="I1957" s="14">
        <v>6405</v>
      </c>
      <c r="J1957" s="14">
        <v>6405</v>
      </c>
      <c r="K1957" s="37">
        <v>100</v>
      </c>
      <c r="L1957" s="59" t="s">
        <v>2551</v>
      </c>
      <c r="M1957" s="63" t="s">
        <v>2554</v>
      </c>
    </row>
    <row r="1958" spans="1:13" x14ac:dyDescent="0.2">
      <c r="A1958" s="17">
        <v>44895</v>
      </c>
      <c r="B1958" s="43">
        <v>143460153</v>
      </c>
      <c r="C1958" s="13">
        <v>5540246174174</v>
      </c>
      <c r="D1958" s="17">
        <v>44900</v>
      </c>
      <c r="E1958" s="18">
        <v>232</v>
      </c>
      <c r="F1958" s="14">
        <v>202212</v>
      </c>
      <c r="G1958" s="36" t="s">
        <v>575</v>
      </c>
      <c r="H1958" s="14">
        <v>232</v>
      </c>
      <c r="I1958" s="14">
        <v>6405</v>
      </c>
      <c r="J1958" s="14">
        <v>6405</v>
      </c>
      <c r="K1958" s="37">
        <v>100</v>
      </c>
      <c r="L1958" s="59" t="s">
        <v>2551</v>
      </c>
      <c r="M1958" s="63" t="s">
        <v>2554</v>
      </c>
    </row>
    <row r="1959" spans="1:13" x14ac:dyDescent="0.2">
      <c r="A1959" s="17">
        <v>44895</v>
      </c>
      <c r="B1959" s="43">
        <v>143460153</v>
      </c>
      <c r="C1959" s="13">
        <v>5540246176699</v>
      </c>
      <c r="D1959" s="17">
        <v>44900</v>
      </c>
      <c r="E1959" s="18">
        <v>4176</v>
      </c>
      <c r="F1959" s="14">
        <v>202212</v>
      </c>
      <c r="G1959" s="36" t="s">
        <v>576</v>
      </c>
      <c r="H1959" s="14">
        <v>4176</v>
      </c>
      <c r="I1959" s="14">
        <v>6405</v>
      </c>
      <c r="J1959" s="14">
        <v>6405</v>
      </c>
      <c r="K1959" s="37">
        <v>100</v>
      </c>
      <c r="L1959" s="59" t="s">
        <v>2551</v>
      </c>
      <c r="M1959" s="59" t="s">
        <v>2552</v>
      </c>
    </row>
    <row r="1960" spans="1:13" x14ac:dyDescent="0.2">
      <c r="A1960" s="17">
        <v>44895</v>
      </c>
      <c r="B1960" s="43">
        <v>143460157</v>
      </c>
      <c r="C1960" s="13">
        <v>5540246185562</v>
      </c>
      <c r="D1960" s="17">
        <v>44903</v>
      </c>
      <c r="E1960" s="18">
        <v>140</v>
      </c>
      <c r="F1960" s="14">
        <v>202212</v>
      </c>
      <c r="G1960" s="36" t="s">
        <v>570</v>
      </c>
      <c r="H1960" s="14">
        <v>140</v>
      </c>
      <c r="I1960" s="14">
        <v>419</v>
      </c>
      <c r="J1960" s="14">
        <v>419</v>
      </c>
      <c r="K1960" s="37">
        <v>100</v>
      </c>
      <c r="L1960" s="59" t="s">
        <v>2551</v>
      </c>
      <c r="M1960" s="63" t="s">
        <v>2554</v>
      </c>
    </row>
    <row r="1961" spans="1:13" x14ac:dyDescent="0.2">
      <c r="A1961" s="20">
        <v>44895</v>
      </c>
      <c r="B1961" s="43">
        <v>143460157</v>
      </c>
      <c r="C1961" s="13">
        <v>5540246186325</v>
      </c>
      <c r="D1961" s="20">
        <v>44903</v>
      </c>
      <c r="E1961" s="21">
        <v>279</v>
      </c>
      <c r="F1961" s="14">
        <v>202212</v>
      </c>
      <c r="G1961" s="36" t="s">
        <v>571</v>
      </c>
      <c r="H1961" s="14">
        <v>279</v>
      </c>
      <c r="I1961" s="14">
        <v>419</v>
      </c>
      <c r="J1961" s="14">
        <v>419</v>
      </c>
      <c r="K1961" s="37">
        <v>100</v>
      </c>
      <c r="L1961" s="59" t="s">
        <v>2551</v>
      </c>
      <c r="M1961" s="59" t="s">
        <v>2552</v>
      </c>
    </row>
    <row r="1962" spans="1:13" x14ac:dyDescent="0.2">
      <c r="A1962" s="17">
        <v>44895</v>
      </c>
      <c r="B1962" s="43">
        <v>143460158</v>
      </c>
      <c r="C1962" s="13">
        <v>5540246175047</v>
      </c>
      <c r="D1962" s="17">
        <v>44903</v>
      </c>
      <c r="E1962" s="18">
        <v>279</v>
      </c>
      <c r="F1962" s="14">
        <v>202212</v>
      </c>
      <c r="G1962" s="36" t="s">
        <v>569</v>
      </c>
      <c r="H1962" s="14">
        <v>279</v>
      </c>
      <c r="I1962" s="14">
        <v>279</v>
      </c>
      <c r="J1962" s="14">
        <v>279</v>
      </c>
      <c r="K1962" s="37">
        <v>100</v>
      </c>
      <c r="L1962" s="59" t="s">
        <v>2551</v>
      </c>
      <c r="M1962" s="59" t="s">
        <v>2552</v>
      </c>
    </row>
    <row r="1963" spans="1:13" x14ac:dyDescent="0.2">
      <c r="A1963" s="17">
        <v>44896</v>
      </c>
      <c r="B1963" s="43">
        <v>143460199</v>
      </c>
      <c r="C1963" s="13">
        <v>5540246176294</v>
      </c>
      <c r="D1963" s="17">
        <v>44901</v>
      </c>
      <c r="E1963" s="18">
        <v>2228</v>
      </c>
      <c r="F1963" s="14">
        <v>202212</v>
      </c>
      <c r="G1963" s="36" t="s">
        <v>565</v>
      </c>
      <c r="H1963" s="14">
        <v>2228</v>
      </c>
      <c r="I1963" s="14">
        <v>11881</v>
      </c>
      <c r="J1963" s="14">
        <v>11510</v>
      </c>
      <c r="K1963" s="37">
        <v>96.877367224981057</v>
      </c>
      <c r="L1963" s="59" t="s">
        <v>2551</v>
      </c>
      <c r="M1963" s="63" t="s">
        <v>2554</v>
      </c>
    </row>
    <row r="1964" spans="1:13" x14ac:dyDescent="0.2">
      <c r="A1964" s="20">
        <v>44896</v>
      </c>
      <c r="B1964" s="43">
        <v>143460199</v>
      </c>
      <c r="C1964" s="13">
        <v>5540246176295</v>
      </c>
      <c r="D1964" s="20">
        <v>44901</v>
      </c>
      <c r="E1964" s="21">
        <v>4455</v>
      </c>
      <c r="F1964" s="14">
        <v>202212</v>
      </c>
      <c r="G1964" s="36" t="s">
        <v>566</v>
      </c>
      <c r="H1964" s="14">
        <v>4084</v>
      </c>
      <c r="I1964" s="14">
        <v>11881</v>
      </c>
      <c r="J1964" s="14">
        <v>11510</v>
      </c>
      <c r="K1964" s="37">
        <v>96.877367224981057</v>
      </c>
      <c r="L1964" s="59" t="s">
        <v>2551</v>
      </c>
      <c r="M1964" s="63" t="s">
        <v>2554</v>
      </c>
    </row>
    <row r="1965" spans="1:13" x14ac:dyDescent="0.2">
      <c r="A1965" s="20">
        <v>44896</v>
      </c>
      <c r="B1965" s="43">
        <v>143460199</v>
      </c>
      <c r="C1965" s="13">
        <v>5540246187987</v>
      </c>
      <c r="D1965" s="20">
        <v>44901</v>
      </c>
      <c r="E1965" s="21">
        <v>4455</v>
      </c>
      <c r="F1965" s="14">
        <v>202212</v>
      </c>
      <c r="G1965" s="36" t="s">
        <v>567</v>
      </c>
      <c r="H1965" s="14">
        <v>4455</v>
      </c>
      <c r="I1965" s="14">
        <v>11881</v>
      </c>
      <c r="J1965" s="14">
        <v>11510</v>
      </c>
      <c r="K1965" s="37">
        <v>96.877367224981057</v>
      </c>
      <c r="L1965" s="59" t="s">
        <v>2551</v>
      </c>
      <c r="M1965" s="63" t="s">
        <v>2554</v>
      </c>
    </row>
    <row r="1966" spans="1:13" x14ac:dyDescent="0.2">
      <c r="A1966" s="17">
        <v>44896</v>
      </c>
      <c r="B1966" s="43">
        <v>143460199</v>
      </c>
      <c r="C1966" s="13">
        <v>5540246188200</v>
      </c>
      <c r="D1966" s="17">
        <v>44901</v>
      </c>
      <c r="E1966" s="18">
        <v>743</v>
      </c>
      <c r="F1966" s="14">
        <v>202212</v>
      </c>
      <c r="G1966" s="36" t="s">
        <v>568</v>
      </c>
      <c r="H1966" s="14">
        <v>743</v>
      </c>
      <c r="I1966" s="14">
        <v>11881</v>
      </c>
      <c r="J1966" s="14">
        <v>11510</v>
      </c>
      <c r="K1966" s="37">
        <v>96.877367224981057</v>
      </c>
      <c r="L1966" s="59" t="s">
        <v>2551</v>
      </c>
      <c r="M1966" s="59" t="s">
        <v>2552</v>
      </c>
    </row>
    <row r="1967" spans="1:13" x14ac:dyDescent="0.2">
      <c r="A1967" s="17">
        <v>44896</v>
      </c>
      <c r="B1967" s="43">
        <v>143460200</v>
      </c>
      <c r="C1967" s="13">
        <v>5540246172978</v>
      </c>
      <c r="D1967" s="17">
        <v>44901</v>
      </c>
      <c r="E1967" s="18">
        <v>1671</v>
      </c>
      <c r="F1967" s="14">
        <v>202212</v>
      </c>
      <c r="G1967" s="36" t="s">
        <v>563</v>
      </c>
      <c r="H1967" s="14">
        <v>1671</v>
      </c>
      <c r="I1967" s="14">
        <v>10023</v>
      </c>
      <c r="J1967" s="14">
        <v>10023</v>
      </c>
      <c r="K1967" s="37">
        <v>100</v>
      </c>
      <c r="L1967" s="59" t="s">
        <v>2551</v>
      </c>
      <c r="M1967" s="63" t="s">
        <v>2554</v>
      </c>
    </row>
    <row r="1968" spans="1:13" x14ac:dyDescent="0.2">
      <c r="A1968" s="20">
        <v>44896</v>
      </c>
      <c r="B1968" s="43">
        <v>143460200</v>
      </c>
      <c r="C1968" s="13">
        <v>5540246176699</v>
      </c>
      <c r="D1968" s="20">
        <v>44901</v>
      </c>
      <c r="E1968" s="21">
        <v>8352</v>
      </c>
      <c r="F1968" s="14">
        <v>202212</v>
      </c>
      <c r="G1968" s="36" t="s">
        <v>564</v>
      </c>
      <c r="H1968" s="14">
        <v>8352</v>
      </c>
      <c r="I1968" s="14">
        <v>10023</v>
      </c>
      <c r="J1968" s="14">
        <v>10023</v>
      </c>
      <c r="K1968" s="37">
        <v>100</v>
      </c>
      <c r="L1968" s="59" t="s">
        <v>2551</v>
      </c>
      <c r="M1968" s="59" t="s">
        <v>2552</v>
      </c>
    </row>
    <row r="1969" spans="1:13" x14ac:dyDescent="0.2">
      <c r="A1969" s="17">
        <v>44900</v>
      </c>
      <c r="B1969" s="43">
        <v>143470228</v>
      </c>
      <c r="C1969" s="13">
        <v>5540246172669</v>
      </c>
      <c r="D1969" s="17">
        <v>44902</v>
      </c>
      <c r="E1969" s="18">
        <v>279</v>
      </c>
      <c r="F1969" s="14">
        <v>202212</v>
      </c>
      <c r="G1969" s="36" t="s">
        <v>561</v>
      </c>
      <c r="H1969" s="14">
        <v>279</v>
      </c>
      <c r="I1969" s="14">
        <v>8631</v>
      </c>
      <c r="J1969" s="14">
        <v>3620</v>
      </c>
      <c r="K1969" s="37">
        <v>41.941837562275516</v>
      </c>
      <c r="L1969" s="59" t="s">
        <v>2551</v>
      </c>
      <c r="M1969" s="63" t="s">
        <v>2554</v>
      </c>
    </row>
    <row r="1970" spans="1:13" x14ac:dyDescent="0.2">
      <c r="A1970" s="20">
        <v>44900</v>
      </c>
      <c r="B1970" s="43">
        <v>143470228</v>
      </c>
      <c r="C1970" s="13">
        <v>5540246176699</v>
      </c>
      <c r="D1970" s="20">
        <v>44902</v>
      </c>
      <c r="E1970" s="21">
        <v>8352</v>
      </c>
      <c r="F1970" s="14">
        <v>202212</v>
      </c>
      <c r="G1970" s="36" t="s">
        <v>562</v>
      </c>
      <c r="H1970" s="14">
        <v>3341</v>
      </c>
      <c r="I1970" s="14">
        <v>8631</v>
      </c>
      <c r="J1970" s="14">
        <v>3620</v>
      </c>
      <c r="K1970" s="37">
        <v>41.941837562275516</v>
      </c>
      <c r="L1970" s="59" t="s">
        <v>2551</v>
      </c>
      <c r="M1970" s="59" t="s">
        <v>2552</v>
      </c>
    </row>
    <row r="1971" spans="1:13" x14ac:dyDescent="0.2">
      <c r="A1971" s="17">
        <v>44900</v>
      </c>
      <c r="B1971" s="43">
        <v>143470229</v>
      </c>
      <c r="C1971" s="13">
        <v>5540246176295</v>
      </c>
      <c r="D1971" s="17">
        <v>44902</v>
      </c>
      <c r="E1971" s="18">
        <v>7424</v>
      </c>
      <c r="F1971" s="14">
        <v>202212</v>
      </c>
      <c r="G1971" s="36" t="s">
        <v>558</v>
      </c>
      <c r="H1971" s="14">
        <v>7424</v>
      </c>
      <c r="I1971" s="14">
        <v>12993</v>
      </c>
      <c r="J1971" s="14">
        <v>12993</v>
      </c>
      <c r="K1971" s="37">
        <v>100</v>
      </c>
      <c r="L1971" s="59" t="s">
        <v>2551</v>
      </c>
      <c r="M1971" s="63" t="s">
        <v>2554</v>
      </c>
    </row>
    <row r="1972" spans="1:13" x14ac:dyDescent="0.2">
      <c r="A1972" s="20">
        <v>44900</v>
      </c>
      <c r="B1972" s="43">
        <v>143470229</v>
      </c>
      <c r="C1972" s="13">
        <v>5540246187987</v>
      </c>
      <c r="D1972" s="20">
        <v>44902</v>
      </c>
      <c r="E1972" s="21">
        <v>4455</v>
      </c>
      <c r="F1972" s="14">
        <v>202212</v>
      </c>
      <c r="G1972" s="36" t="s">
        <v>559</v>
      </c>
      <c r="H1972" s="14">
        <v>4455</v>
      </c>
      <c r="I1972" s="14">
        <v>12993</v>
      </c>
      <c r="J1972" s="14">
        <v>12993</v>
      </c>
      <c r="K1972" s="37">
        <v>100</v>
      </c>
      <c r="L1972" s="59" t="s">
        <v>2551</v>
      </c>
      <c r="M1972" s="63" t="s">
        <v>2554</v>
      </c>
    </row>
    <row r="1973" spans="1:13" x14ac:dyDescent="0.2">
      <c r="A1973" s="17">
        <v>44900</v>
      </c>
      <c r="B1973" s="43">
        <v>143470229</v>
      </c>
      <c r="C1973" s="13">
        <v>5540246188200</v>
      </c>
      <c r="D1973" s="17">
        <v>44902</v>
      </c>
      <c r="E1973" s="18">
        <v>1114</v>
      </c>
      <c r="F1973" s="14">
        <v>202212</v>
      </c>
      <c r="G1973" s="36" t="s">
        <v>560</v>
      </c>
      <c r="H1973" s="14">
        <v>1114</v>
      </c>
      <c r="I1973" s="14">
        <v>12993</v>
      </c>
      <c r="J1973" s="14">
        <v>12993</v>
      </c>
      <c r="K1973" s="37">
        <v>100</v>
      </c>
      <c r="L1973" s="59" t="s">
        <v>2551</v>
      </c>
      <c r="M1973" s="59" t="s">
        <v>2552</v>
      </c>
    </row>
    <row r="1974" spans="1:13" x14ac:dyDescent="0.2">
      <c r="A1974" s="17">
        <v>44900</v>
      </c>
      <c r="B1974" s="43">
        <v>143470230</v>
      </c>
      <c r="C1974" s="13">
        <v>5540246175049</v>
      </c>
      <c r="D1974" s="17">
        <v>44908</v>
      </c>
      <c r="E1974" s="18">
        <v>1114</v>
      </c>
      <c r="F1974" s="14">
        <v>202212</v>
      </c>
      <c r="G1974" s="36" t="s">
        <v>555</v>
      </c>
      <c r="H1974" s="14">
        <v>1114</v>
      </c>
      <c r="I1974" s="14">
        <v>2507</v>
      </c>
      <c r="J1974" s="14">
        <v>2507</v>
      </c>
      <c r="K1974" s="37">
        <v>100</v>
      </c>
      <c r="L1974" s="59" t="s">
        <v>2551</v>
      </c>
      <c r="M1974" s="63" t="s">
        <v>2554</v>
      </c>
    </row>
    <row r="1975" spans="1:13" x14ac:dyDescent="0.2">
      <c r="A1975" s="20">
        <v>44900</v>
      </c>
      <c r="B1975" s="43">
        <v>143470230</v>
      </c>
      <c r="C1975" s="13">
        <v>5540246175050</v>
      </c>
      <c r="D1975" s="20">
        <v>44908</v>
      </c>
      <c r="E1975" s="21">
        <v>1114</v>
      </c>
      <c r="F1975" s="14">
        <v>202212</v>
      </c>
      <c r="G1975" s="36" t="s">
        <v>556</v>
      </c>
      <c r="H1975" s="14">
        <v>1114</v>
      </c>
      <c r="I1975" s="14">
        <v>2507</v>
      </c>
      <c r="J1975" s="14">
        <v>2507</v>
      </c>
      <c r="K1975" s="37">
        <v>100</v>
      </c>
      <c r="L1975" s="59" t="s">
        <v>2551</v>
      </c>
      <c r="M1975" s="63" t="s">
        <v>2554</v>
      </c>
    </row>
    <row r="1976" spans="1:13" x14ac:dyDescent="0.2">
      <c r="A1976" s="17">
        <v>44900</v>
      </c>
      <c r="B1976" s="43">
        <v>143470230</v>
      </c>
      <c r="C1976" s="13">
        <v>5540246190743</v>
      </c>
      <c r="D1976" s="17">
        <v>44908</v>
      </c>
      <c r="E1976" s="18">
        <v>279</v>
      </c>
      <c r="F1976" s="14">
        <v>202212</v>
      </c>
      <c r="G1976" s="36" t="s">
        <v>557</v>
      </c>
      <c r="H1976" s="14">
        <v>279</v>
      </c>
      <c r="I1976" s="14">
        <v>2507</v>
      </c>
      <c r="J1976" s="14">
        <v>2507</v>
      </c>
      <c r="K1976" s="37">
        <v>100</v>
      </c>
      <c r="L1976" s="59" t="s">
        <v>2551</v>
      </c>
      <c r="M1976" s="59" t="s">
        <v>2552</v>
      </c>
    </row>
    <row r="1977" spans="1:13" x14ac:dyDescent="0.2">
      <c r="A1977" s="20">
        <v>44900</v>
      </c>
      <c r="B1977" s="43">
        <v>143470246</v>
      </c>
      <c r="C1977" s="13">
        <v>5540246182684</v>
      </c>
      <c r="D1977" s="20">
        <v>44910</v>
      </c>
      <c r="E1977" s="21">
        <v>140</v>
      </c>
      <c r="F1977" s="14">
        <v>202212</v>
      </c>
      <c r="G1977" s="36" t="s">
        <v>552</v>
      </c>
      <c r="H1977" s="14">
        <v>140</v>
      </c>
      <c r="I1977" s="14">
        <v>12799</v>
      </c>
      <c r="J1977" s="14">
        <v>12799</v>
      </c>
      <c r="K1977" s="37">
        <v>100</v>
      </c>
      <c r="L1977" s="59" t="s">
        <v>2551</v>
      </c>
      <c r="M1977" s="63" t="s">
        <v>2554</v>
      </c>
    </row>
    <row r="1978" spans="1:13" x14ac:dyDescent="0.2">
      <c r="A1978" s="17">
        <v>44900</v>
      </c>
      <c r="B1978" s="43">
        <v>143470246</v>
      </c>
      <c r="C1978" s="13">
        <v>5540246183844</v>
      </c>
      <c r="D1978" s="17">
        <v>44910</v>
      </c>
      <c r="E1978" s="18">
        <v>186</v>
      </c>
      <c r="F1978" s="14">
        <v>202212</v>
      </c>
      <c r="G1978" s="36" t="s">
        <v>553</v>
      </c>
      <c r="H1978" s="14">
        <v>186</v>
      </c>
      <c r="I1978" s="14">
        <v>12799</v>
      </c>
      <c r="J1978" s="14">
        <v>12799</v>
      </c>
      <c r="K1978" s="37">
        <v>100</v>
      </c>
      <c r="L1978" s="59" t="s">
        <v>2551</v>
      </c>
      <c r="M1978" s="63" t="s">
        <v>2554</v>
      </c>
    </row>
    <row r="1979" spans="1:13" x14ac:dyDescent="0.2">
      <c r="A1979" s="17">
        <v>44900</v>
      </c>
      <c r="B1979" s="43">
        <v>143470246</v>
      </c>
      <c r="C1979" s="13">
        <v>5540246194467</v>
      </c>
      <c r="D1979" s="17">
        <v>44910</v>
      </c>
      <c r="E1979" s="18">
        <v>12473</v>
      </c>
      <c r="F1979" s="14">
        <v>202212</v>
      </c>
      <c r="G1979" s="36" t="s">
        <v>554</v>
      </c>
      <c r="H1979" s="14">
        <v>12473</v>
      </c>
      <c r="I1979" s="14">
        <v>12799</v>
      </c>
      <c r="J1979" s="14">
        <v>12799</v>
      </c>
      <c r="K1979" s="37">
        <v>100</v>
      </c>
      <c r="L1979" s="59" t="s">
        <v>2551</v>
      </c>
      <c r="M1979" s="59" t="s">
        <v>2552</v>
      </c>
    </row>
    <row r="1980" spans="1:13" x14ac:dyDescent="0.2">
      <c r="A1980" s="20">
        <v>44900</v>
      </c>
      <c r="B1980" s="43">
        <v>143470255</v>
      </c>
      <c r="C1980" s="13">
        <v>5540246171759</v>
      </c>
      <c r="D1980" s="20">
        <v>44920</v>
      </c>
      <c r="E1980" s="21">
        <v>3341</v>
      </c>
      <c r="F1980" s="14">
        <v>202212</v>
      </c>
      <c r="G1980" s="36" t="s">
        <v>548</v>
      </c>
      <c r="H1980" s="14">
        <v>3341</v>
      </c>
      <c r="I1980" s="14">
        <v>26171</v>
      </c>
      <c r="J1980" s="14">
        <v>26171</v>
      </c>
      <c r="K1980" s="37">
        <v>100</v>
      </c>
      <c r="L1980" s="59" t="s">
        <v>2551</v>
      </c>
      <c r="M1980" s="63" t="s">
        <v>2554</v>
      </c>
    </row>
    <row r="1981" spans="1:13" x14ac:dyDescent="0.2">
      <c r="A1981" s="17">
        <v>44900</v>
      </c>
      <c r="B1981" s="43">
        <v>143470255</v>
      </c>
      <c r="C1981" s="13">
        <v>5540246177133</v>
      </c>
      <c r="D1981" s="17">
        <v>44920</v>
      </c>
      <c r="E1981" s="18">
        <v>10023</v>
      </c>
      <c r="F1981" s="14">
        <v>202212</v>
      </c>
      <c r="G1981" s="36" t="s">
        <v>549</v>
      </c>
      <c r="H1981" s="14">
        <v>10023</v>
      </c>
      <c r="I1981" s="14">
        <v>26171</v>
      </c>
      <c r="J1981" s="14">
        <v>26171</v>
      </c>
      <c r="K1981" s="37">
        <v>100</v>
      </c>
      <c r="L1981" s="59" t="s">
        <v>2551</v>
      </c>
      <c r="M1981" s="63" t="s">
        <v>2554</v>
      </c>
    </row>
    <row r="1982" spans="1:13" x14ac:dyDescent="0.2">
      <c r="A1982" s="20">
        <v>44900</v>
      </c>
      <c r="B1982" s="43">
        <v>143470255</v>
      </c>
      <c r="C1982" s="13">
        <v>5540246192148</v>
      </c>
      <c r="D1982" s="20">
        <v>44920</v>
      </c>
      <c r="E1982" s="21">
        <v>6960</v>
      </c>
      <c r="F1982" s="14">
        <v>202212</v>
      </c>
      <c r="G1982" s="36" t="s">
        <v>550</v>
      </c>
      <c r="H1982" s="14">
        <v>6960</v>
      </c>
      <c r="I1982" s="14">
        <v>26171</v>
      </c>
      <c r="J1982" s="14">
        <v>26171</v>
      </c>
      <c r="K1982" s="37">
        <v>100</v>
      </c>
      <c r="L1982" s="59" t="s">
        <v>2551</v>
      </c>
      <c r="M1982" s="63" t="s">
        <v>2554</v>
      </c>
    </row>
    <row r="1983" spans="1:13" x14ac:dyDescent="0.2">
      <c r="A1983" s="17">
        <v>44900</v>
      </c>
      <c r="B1983" s="43">
        <v>143470255</v>
      </c>
      <c r="C1983" s="13">
        <v>5540246192518</v>
      </c>
      <c r="D1983" s="17">
        <v>44920</v>
      </c>
      <c r="E1983" s="18">
        <v>5847</v>
      </c>
      <c r="F1983" s="14">
        <v>202212</v>
      </c>
      <c r="G1983" s="36" t="s">
        <v>551</v>
      </c>
      <c r="H1983" s="14">
        <v>5847</v>
      </c>
      <c r="I1983" s="14">
        <v>26171</v>
      </c>
      <c r="J1983" s="14">
        <v>26171</v>
      </c>
      <c r="K1983" s="37">
        <v>100</v>
      </c>
      <c r="L1983" s="59" t="s">
        <v>2551</v>
      </c>
      <c r="M1983" s="59" t="s">
        <v>2552</v>
      </c>
    </row>
    <row r="1984" spans="1:13" x14ac:dyDescent="0.2">
      <c r="A1984" s="17">
        <v>44901</v>
      </c>
      <c r="B1984" s="43">
        <v>143470275</v>
      </c>
      <c r="C1984" s="13">
        <v>5540246176294</v>
      </c>
      <c r="D1984" s="17">
        <v>44903</v>
      </c>
      <c r="E1984" s="18">
        <v>1485</v>
      </c>
      <c r="F1984" s="14">
        <v>202212</v>
      </c>
      <c r="G1984" s="36" t="s">
        <v>545</v>
      </c>
      <c r="H1984" s="14">
        <v>1485</v>
      </c>
      <c r="I1984" s="14">
        <v>13364</v>
      </c>
      <c r="J1984" s="14">
        <v>13364</v>
      </c>
      <c r="K1984" s="37">
        <v>100</v>
      </c>
      <c r="L1984" s="59" t="s">
        <v>2551</v>
      </c>
      <c r="M1984" s="63" t="s">
        <v>2554</v>
      </c>
    </row>
    <row r="1985" spans="1:13" x14ac:dyDescent="0.2">
      <c r="A1985" s="20">
        <v>44901</v>
      </c>
      <c r="B1985" s="43">
        <v>143470275</v>
      </c>
      <c r="C1985" s="13">
        <v>5540246176295</v>
      </c>
      <c r="D1985" s="20">
        <v>44903</v>
      </c>
      <c r="E1985" s="21">
        <v>7424</v>
      </c>
      <c r="F1985" s="14">
        <v>202212</v>
      </c>
      <c r="G1985" s="36" t="s">
        <v>546</v>
      </c>
      <c r="H1985" s="14">
        <v>7424</v>
      </c>
      <c r="I1985" s="14">
        <v>13364</v>
      </c>
      <c r="J1985" s="14">
        <v>13364</v>
      </c>
      <c r="K1985" s="37">
        <v>100</v>
      </c>
      <c r="L1985" s="59" t="s">
        <v>2551</v>
      </c>
      <c r="M1985" s="63" t="s">
        <v>2554</v>
      </c>
    </row>
    <row r="1986" spans="1:13" x14ac:dyDescent="0.2">
      <c r="A1986" s="20">
        <v>44901</v>
      </c>
      <c r="B1986" s="43">
        <v>143470275</v>
      </c>
      <c r="C1986" s="13">
        <v>5540246187987</v>
      </c>
      <c r="D1986" s="20">
        <v>44903</v>
      </c>
      <c r="E1986" s="21">
        <v>4455</v>
      </c>
      <c r="F1986" s="14">
        <v>202212</v>
      </c>
      <c r="G1986" s="36" t="s">
        <v>547</v>
      </c>
      <c r="H1986" s="14">
        <v>4455</v>
      </c>
      <c r="I1986" s="14">
        <v>13364</v>
      </c>
      <c r="J1986" s="14">
        <v>13364</v>
      </c>
      <c r="K1986" s="37">
        <v>100</v>
      </c>
      <c r="L1986" s="59" t="s">
        <v>2551</v>
      </c>
      <c r="M1986" s="59" t="s">
        <v>2552</v>
      </c>
    </row>
    <row r="1987" spans="1:13" x14ac:dyDescent="0.2">
      <c r="A1987" s="20">
        <v>44901</v>
      </c>
      <c r="B1987" s="43">
        <v>143470276</v>
      </c>
      <c r="C1987" s="13">
        <v>5540246174174</v>
      </c>
      <c r="D1987" s="20">
        <v>44903</v>
      </c>
      <c r="E1987" s="21">
        <v>232</v>
      </c>
      <c r="F1987" s="14">
        <v>202212</v>
      </c>
      <c r="G1987" s="36" t="s">
        <v>542</v>
      </c>
      <c r="H1987" s="14">
        <v>232</v>
      </c>
      <c r="I1987" s="14">
        <v>12593</v>
      </c>
      <c r="J1987" s="14">
        <v>12593</v>
      </c>
      <c r="K1987" s="37">
        <v>100</v>
      </c>
      <c r="L1987" s="59" t="s">
        <v>2551</v>
      </c>
      <c r="M1987" s="63" t="s">
        <v>2554</v>
      </c>
    </row>
    <row r="1988" spans="1:13" x14ac:dyDescent="0.2">
      <c r="A1988" s="20">
        <v>44901</v>
      </c>
      <c r="B1988" s="43">
        <v>143470276</v>
      </c>
      <c r="C1988" s="13">
        <v>5540246176699</v>
      </c>
      <c r="D1988" s="20">
        <v>44903</v>
      </c>
      <c r="E1988" s="21">
        <v>8352</v>
      </c>
      <c r="F1988" s="14">
        <v>202212</v>
      </c>
      <c r="G1988" s="36" t="s">
        <v>543</v>
      </c>
      <c r="H1988" s="14">
        <v>8352</v>
      </c>
      <c r="I1988" s="14">
        <v>12593</v>
      </c>
      <c r="J1988" s="14">
        <v>12593</v>
      </c>
      <c r="K1988" s="37">
        <v>100</v>
      </c>
      <c r="L1988" s="59" t="s">
        <v>2551</v>
      </c>
      <c r="M1988" s="63" t="s">
        <v>2554</v>
      </c>
    </row>
    <row r="1989" spans="1:13" x14ac:dyDescent="0.2">
      <c r="A1989" s="17">
        <v>44901</v>
      </c>
      <c r="B1989" s="43">
        <v>143470276</v>
      </c>
      <c r="C1989" s="13">
        <v>5540246192102</v>
      </c>
      <c r="D1989" s="17">
        <v>44903</v>
      </c>
      <c r="E1989" s="18">
        <v>4009</v>
      </c>
      <c r="F1989" s="14">
        <v>202212</v>
      </c>
      <c r="G1989" s="36" t="s">
        <v>544</v>
      </c>
      <c r="H1989" s="14">
        <v>4009</v>
      </c>
      <c r="I1989" s="14">
        <v>12593</v>
      </c>
      <c r="J1989" s="14">
        <v>12593</v>
      </c>
      <c r="K1989" s="37">
        <v>100</v>
      </c>
      <c r="L1989" s="59" t="s">
        <v>2551</v>
      </c>
      <c r="M1989" s="59" t="s">
        <v>2552</v>
      </c>
    </row>
    <row r="1990" spans="1:13" x14ac:dyDescent="0.2">
      <c r="A1990" s="20">
        <v>44901</v>
      </c>
      <c r="B1990" s="43">
        <v>143470313</v>
      </c>
      <c r="C1990" s="13">
        <v>5540246194632</v>
      </c>
      <c r="D1990" s="20">
        <v>44929</v>
      </c>
      <c r="E1990" s="21">
        <v>919</v>
      </c>
      <c r="F1990" s="14">
        <v>202301</v>
      </c>
      <c r="G1990" s="36" t="s">
        <v>541</v>
      </c>
      <c r="H1990" s="14">
        <v>919</v>
      </c>
      <c r="I1990" s="14">
        <v>919</v>
      </c>
      <c r="J1990" s="14">
        <v>919</v>
      </c>
      <c r="K1990" s="37">
        <v>100</v>
      </c>
      <c r="L1990" s="59" t="s">
        <v>2551</v>
      </c>
      <c r="M1990" s="59" t="s">
        <v>2552</v>
      </c>
    </row>
    <row r="1991" spans="1:13" x14ac:dyDescent="0.2">
      <c r="A1991" s="20">
        <v>44901</v>
      </c>
      <c r="B1991" s="43">
        <v>143470317</v>
      </c>
      <c r="C1991" s="13">
        <v>5540246194467</v>
      </c>
      <c r="D1991" s="20">
        <v>44917</v>
      </c>
      <c r="E1991" s="21">
        <v>58799</v>
      </c>
      <c r="F1991" s="14">
        <v>202212</v>
      </c>
      <c r="G1991" s="36" t="s">
        <v>540</v>
      </c>
      <c r="H1991" s="14">
        <v>58743</v>
      </c>
      <c r="I1991" s="14">
        <v>58799</v>
      </c>
      <c r="J1991" s="14">
        <v>58743</v>
      </c>
      <c r="K1991" s="37">
        <v>99.904760285038861</v>
      </c>
      <c r="L1991" s="59" t="s">
        <v>2551</v>
      </c>
      <c r="M1991" s="59" t="s">
        <v>2552</v>
      </c>
    </row>
    <row r="1992" spans="1:13" x14ac:dyDescent="0.2">
      <c r="A1992" s="17">
        <v>44902</v>
      </c>
      <c r="B1992" s="43">
        <v>143470330</v>
      </c>
      <c r="C1992" s="13">
        <v>5540246174174</v>
      </c>
      <c r="D1992" s="17">
        <v>44906</v>
      </c>
      <c r="E1992" s="18">
        <v>464</v>
      </c>
      <c r="F1992" s="14">
        <v>202212</v>
      </c>
      <c r="G1992" s="36" t="s">
        <v>539</v>
      </c>
      <c r="H1992" s="14">
        <v>464</v>
      </c>
      <c r="I1992" s="14">
        <v>464</v>
      </c>
      <c r="J1992" s="14">
        <v>464</v>
      </c>
      <c r="K1992" s="37">
        <v>100</v>
      </c>
      <c r="L1992" s="59" t="s">
        <v>2551</v>
      </c>
      <c r="M1992" s="59" t="s">
        <v>2552</v>
      </c>
    </row>
    <row r="1993" spans="1:13" x14ac:dyDescent="0.2">
      <c r="A1993" s="17">
        <v>44902</v>
      </c>
      <c r="B1993" s="43">
        <v>143470332</v>
      </c>
      <c r="C1993" s="13">
        <v>5540246176295</v>
      </c>
      <c r="D1993" s="17">
        <v>44906</v>
      </c>
      <c r="E1993" s="18">
        <v>4455</v>
      </c>
      <c r="F1993" s="14">
        <v>202212</v>
      </c>
      <c r="G1993" s="36" t="s">
        <v>537</v>
      </c>
      <c r="H1993" s="14">
        <v>4455</v>
      </c>
      <c r="I1993" s="14">
        <v>11137</v>
      </c>
      <c r="J1993" s="14">
        <v>11137</v>
      </c>
      <c r="K1993" s="37">
        <v>100</v>
      </c>
      <c r="L1993" s="59" t="s">
        <v>2551</v>
      </c>
      <c r="M1993" s="63" t="s">
        <v>2554</v>
      </c>
    </row>
    <row r="1994" spans="1:13" x14ac:dyDescent="0.2">
      <c r="A1994" s="20">
        <v>44902</v>
      </c>
      <c r="B1994" s="43">
        <v>143470332</v>
      </c>
      <c r="C1994" s="13">
        <v>5540246187987</v>
      </c>
      <c r="D1994" s="20">
        <v>44906</v>
      </c>
      <c r="E1994" s="21">
        <v>6682</v>
      </c>
      <c r="F1994" s="14">
        <v>202212</v>
      </c>
      <c r="G1994" s="36" t="s">
        <v>538</v>
      </c>
      <c r="H1994" s="14">
        <v>6682</v>
      </c>
      <c r="I1994" s="14">
        <v>11137</v>
      </c>
      <c r="J1994" s="14">
        <v>11137</v>
      </c>
      <c r="K1994" s="37">
        <v>100</v>
      </c>
      <c r="L1994" s="59" t="s">
        <v>2551</v>
      </c>
      <c r="M1994" s="59" t="s">
        <v>2552</v>
      </c>
    </row>
    <row r="1995" spans="1:13" x14ac:dyDescent="0.2">
      <c r="A1995" s="20">
        <v>44902</v>
      </c>
      <c r="B1995" s="43">
        <v>143470334</v>
      </c>
      <c r="C1995" s="13">
        <v>5540246177133</v>
      </c>
      <c r="D1995" s="20">
        <v>44924</v>
      </c>
      <c r="E1995" s="21">
        <v>9466</v>
      </c>
      <c r="F1995" s="14">
        <v>202212</v>
      </c>
      <c r="G1995" s="36" t="s">
        <v>535</v>
      </c>
      <c r="H1995" s="14">
        <v>9466</v>
      </c>
      <c r="I1995" s="14">
        <v>24778</v>
      </c>
      <c r="J1995" s="14">
        <v>24778</v>
      </c>
      <c r="K1995" s="37">
        <v>100</v>
      </c>
      <c r="L1995" s="59" t="s">
        <v>2551</v>
      </c>
      <c r="M1995" s="63" t="s">
        <v>2554</v>
      </c>
    </row>
    <row r="1996" spans="1:13" x14ac:dyDescent="0.2">
      <c r="A1996" s="17">
        <v>44902</v>
      </c>
      <c r="B1996" s="43">
        <v>143470334</v>
      </c>
      <c r="C1996" s="13">
        <v>5540246192148</v>
      </c>
      <c r="D1996" s="17">
        <v>44924</v>
      </c>
      <c r="E1996" s="18">
        <v>15312</v>
      </c>
      <c r="F1996" s="14">
        <v>202212</v>
      </c>
      <c r="G1996" s="36" t="s">
        <v>536</v>
      </c>
      <c r="H1996" s="14">
        <v>15312</v>
      </c>
      <c r="I1996" s="14">
        <v>24778</v>
      </c>
      <c r="J1996" s="14">
        <v>24778</v>
      </c>
      <c r="K1996" s="37">
        <v>100</v>
      </c>
      <c r="L1996" s="59" t="s">
        <v>2551</v>
      </c>
      <c r="M1996" s="59" t="s">
        <v>2552</v>
      </c>
    </row>
    <row r="1997" spans="1:13" x14ac:dyDescent="0.2">
      <c r="A1997" s="20">
        <v>44902</v>
      </c>
      <c r="B1997" s="43">
        <v>143470335</v>
      </c>
      <c r="C1997" s="13">
        <v>5540246190727</v>
      </c>
      <c r="D1997" s="20">
        <v>44923</v>
      </c>
      <c r="E1997" s="21">
        <v>877</v>
      </c>
      <c r="F1997" s="14">
        <v>202212</v>
      </c>
      <c r="G1997" s="36" t="s">
        <v>534</v>
      </c>
      <c r="H1997" s="14">
        <v>877</v>
      </c>
      <c r="I1997" s="14">
        <v>877</v>
      </c>
      <c r="J1997" s="14">
        <v>877</v>
      </c>
      <c r="K1997" s="37">
        <v>100</v>
      </c>
      <c r="L1997" s="59" t="s">
        <v>2551</v>
      </c>
      <c r="M1997" s="59" t="s">
        <v>2552</v>
      </c>
    </row>
    <row r="1998" spans="1:13" x14ac:dyDescent="0.2">
      <c r="A1998" s="17">
        <v>44902</v>
      </c>
      <c r="B1998" s="43">
        <v>143470339</v>
      </c>
      <c r="C1998" s="13">
        <v>5540246186325</v>
      </c>
      <c r="D1998" s="17">
        <v>44908</v>
      </c>
      <c r="E1998" s="18">
        <v>418</v>
      </c>
      <c r="F1998" s="14">
        <v>202212</v>
      </c>
      <c r="G1998" s="36" t="s">
        <v>533</v>
      </c>
      <c r="H1998" s="14">
        <v>418</v>
      </c>
      <c r="I1998" s="14">
        <v>418</v>
      </c>
      <c r="J1998" s="14">
        <v>418</v>
      </c>
      <c r="K1998" s="37">
        <v>100</v>
      </c>
      <c r="L1998" s="59" t="s">
        <v>2551</v>
      </c>
      <c r="M1998" s="59" t="s">
        <v>2552</v>
      </c>
    </row>
    <row r="1999" spans="1:13" x14ac:dyDescent="0.2">
      <c r="A1999" s="17">
        <v>44902</v>
      </c>
      <c r="B1999" s="43">
        <v>143470340</v>
      </c>
      <c r="C1999" s="13">
        <v>5540246173472</v>
      </c>
      <c r="D1999" s="17">
        <v>44910</v>
      </c>
      <c r="E1999" s="18">
        <v>279</v>
      </c>
      <c r="F1999" s="14">
        <v>202212</v>
      </c>
      <c r="G1999" s="36" t="s">
        <v>528</v>
      </c>
      <c r="H1999" s="14">
        <v>279</v>
      </c>
      <c r="I1999" s="14">
        <v>1881</v>
      </c>
      <c r="J1999" s="14">
        <v>1881</v>
      </c>
      <c r="K1999" s="37">
        <v>100</v>
      </c>
      <c r="L1999" s="59" t="s">
        <v>2551</v>
      </c>
      <c r="M1999" s="63" t="s">
        <v>2554</v>
      </c>
    </row>
    <row r="2000" spans="1:13" x14ac:dyDescent="0.2">
      <c r="A2000" s="20">
        <v>44902</v>
      </c>
      <c r="B2000" s="43">
        <v>143470340</v>
      </c>
      <c r="C2000" s="13">
        <v>5540246174095</v>
      </c>
      <c r="D2000" s="20">
        <v>44910</v>
      </c>
      <c r="E2000" s="21">
        <v>70</v>
      </c>
      <c r="F2000" s="14">
        <v>202212</v>
      </c>
      <c r="G2000" s="36" t="s">
        <v>529</v>
      </c>
      <c r="H2000" s="14">
        <v>70</v>
      </c>
      <c r="I2000" s="14">
        <v>1881</v>
      </c>
      <c r="J2000" s="14">
        <v>1881</v>
      </c>
      <c r="K2000" s="37">
        <v>100</v>
      </c>
      <c r="L2000" s="59" t="s">
        <v>2551</v>
      </c>
      <c r="M2000" s="63" t="s">
        <v>2554</v>
      </c>
    </row>
    <row r="2001" spans="1:13" x14ac:dyDescent="0.2">
      <c r="A2001" s="17">
        <v>44902</v>
      </c>
      <c r="B2001" s="43">
        <v>143470340</v>
      </c>
      <c r="C2001" s="13">
        <v>5540246175047</v>
      </c>
      <c r="D2001" s="17">
        <v>44910</v>
      </c>
      <c r="E2001" s="18">
        <v>418</v>
      </c>
      <c r="F2001" s="14">
        <v>202212</v>
      </c>
      <c r="G2001" s="36" t="s">
        <v>530</v>
      </c>
      <c r="H2001" s="14">
        <v>418</v>
      </c>
      <c r="I2001" s="14">
        <v>1881</v>
      </c>
      <c r="J2001" s="14">
        <v>1881</v>
      </c>
      <c r="K2001" s="37">
        <v>100</v>
      </c>
      <c r="L2001" s="59" t="s">
        <v>2551</v>
      </c>
      <c r="M2001" s="63" t="s">
        <v>2554</v>
      </c>
    </row>
    <row r="2002" spans="1:13" x14ac:dyDescent="0.2">
      <c r="A2002" s="20">
        <v>44902</v>
      </c>
      <c r="B2002" s="43">
        <v>143470340</v>
      </c>
      <c r="C2002" s="13">
        <v>5540246175049</v>
      </c>
      <c r="D2002" s="20">
        <v>44910</v>
      </c>
      <c r="E2002" s="21">
        <v>557</v>
      </c>
      <c r="F2002" s="14">
        <v>202212</v>
      </c>
      <c r="G2002" s="36" t="s">
        <v>531</v>
      </c>
      <c r="H2002" s="14">
        <v>557</v>
      </c>
      <c r="I2002" s="14">
        <v>1881</v>
      </c>
      <c r="J2002" s="14">
        <v>1881</v>
      </c>
      <c r="K2002" s="37">
        <v>100</v>
      </c>
      <c r="L2002" s="59" t="s">
        <v>2551</v>
      </c>
      <c r="M2002" s="63" t="s">
        <v>2554</v>
      </c>
    </row>
    <row r="2003" spans="1:13" x14ac:dyDescent="0.2">
      <c r="A2003" s="17">
        <v>44902</v>
      </c>
      <c r="B2003" s="43">
        <v>143470340</v>
      </c>
      <c r="C2003" s="13">
        <v>5540246175050</v>
      </c>
      <c r="D2003" s="17">
        <v>44910</v>
      </c>
      <c r="E2003" s="18">
        <v>557</v>
      </c>
      <c r="F2003" s="14">
        <v>202212</v>
      </c>
      <c r="G2003" s="36" t="s">
        <v>532</v>
      </c>
      <c r="H2003" s="14">
        <v>557</v>
      </c>
      <c r="I2003" s="14">
        <v>1881</v>
      </c>
      <c r="J2003" s="14">
        <v>1881</v>
      </c>
      <c r="K2003" s="37">
        <v>100</v>
      </c>
      <c r="L2003" s="59" t="s">
        <v>2551</v>
      </c>
      <c r="M2003" s="59" t="s">
        <v>2552</v>
      </c>
    </row>
    <row r="2004" spans="1:13" x14ac:dyDescent="0.2">
      <c r="A2004" s="20">
        <v>44902</v>
      </c>
      <c r="B2004" s="43">
        <v>143470356</v>
      </c>
      <c r="C2004" s="13">
        <v>5540246183554</v>
      </c>
      <c r="D2004" s="20">
        <v>44913</v>
      </c>
      <c r="E2004" s="21">
        <v>891</v>
      </c>
      <c r="F2004" s="14">
        <v>202212</v>
      </c>
      <c r="G2004" s="36" t="s">
        <v>521</v>
      </c>
      <c r="H2004" s="14">
        <v>891</v>
      </c>
      <c r="I2004" s="14">
        <v>10063</v>
      </c>
      <c r="J2004" s="14">
        <v>10063</v>
      </c>
      <c r="K2004" s="37">
        <v>100</v>
      </c>
      <c r="L2004" s="59" t="s">
        <v>2551</v>
      </c>
      <c r="M2004" s="63" t="s">
        <v>2554</v>
      </c>
    </row>
    <row r="2005" spans="1:13" x14ac:dyDescent="0.2">
      <c r="A2005" s="17">
        <v>44902</v>
      </c>
      <c r="B2005" s="43">
        <v>143470356</v>
      </c>
      <c r="C2005" s="13">
        <v>5540246183558</v>
      </c>
      <c r="D2005" s="17">
        <v>44913</v>
      </c>
      <c r="E2005" s="18">
        <v>2599</v>
      </c>
      <c r="F2005" s="14">
        <v>202212</v>
      </c>
      <c r="G2005" s="36" t="s">
        <v>522</v>
      </c>
      <c r="H2005" s="14">
        <v>2599</v>
      </c>
      <c r="I2005" s="14">
        <v>10063</v>
      </c>
      <c r="J2005" s="14">
        <v>10063</v>
      </c>
      <c r="K2005" s="37">
        <v>100</v>
      </c>
      <c r="L2005" s="59" t="s">
        <v>2551</v>
      </c>
      <c r="M2005" s="63" t="s">
        <v>2554</v>
      </c>
    </row>
    <row r="2006" spans="1:13" x14ac:dyDescent="0.2">
      <c r="A2006" s="20">
        <v>44902</v>
      </c>
      <c r="B2006" s="43">
        <v>143470356</v>
      </c>
      <c r="C2006" s="13">
        <v>5540246183560</v>
      </c>
      <c r="D2006" s="20">
        <v>44913</v>
      </c>
      <c r="E2006" s="21">
        <v>446</v>
      </c>
      <c r="F2006" s="14">
        <v>202212</v>
      </c>
      <c r="G2006" s="36" t="s">
        <v>523</v>
      </c>
      <c r="H2006" s="14">
        <v>446</v>
      </c>
      <c r="I2006" s="14">
        <v>10063</v>
      </c>
      <c r="J2006" s="14">
        <v>10063</v>
      </c>
      <c r="K2006" s="37">
        <v>100</v>
      </c>
      <c r="L2006" s="59" t="s">
        <v>2551</v>
      </c>
      <c r="M2006" s="63" t="s">
        <v>2554</v>
      </c>
    </row>
    <row r="2007" spans="1:13" x14ac:dyDescent="0.2">
      <c r="A2007" s="17">
        <v>44902</v>
      </c>
      <c r="B2007" s="43">
        <v>143470356</v>
      </c>
      <c r="C2007" s="13">
        <v>5540246192209</v>
      </c>
      <c r="D2007" s="17">
        <v>44913</v>
      </c>
      <c r="E2007" s="18">
        <v>2228</v>
      </c>
      <c r="F2007" s="14">
        <v>202212</v>
      </c>
      <c r="G2007" s="36" t="s">
        <v>524</v>
      </c>
      <c r="H2007" s="14">
        <v>2228</v>
      </c>
      <c r="I2007" s="14">
        <v>10063</v>
      </c>
      <c r="J2007" s="14">
        <v>10063</v>
      </c>
      <c r="K2007" s="37">
        <v>100</v>
      </c>
      <c r="L2007" s="59" t="s">
        <v>2551</v>
      </c>
      <c r="M2007" s="63" t="s">
        <v>2554</v>
      </c>
    </row>
    <row r="2008" spans="1:13" x14ac:dyDescent="0.2">
      <c r="A2008" s="20">
        <v>44902</v>
      </c>
      <c r="B2008" s="43">
        <v>143470356</v>
      </c>
      <c r="C2008" s="13">
        <v>5540246192462</v>
      </c>
      <c r="D2008" s="20">
        <v>44913</v>
      </c>
      <c r="E2008" s="21">
        <v>1114</v>
      </c>
      <c r="F2008" s="14">
        <v>202212</v>
      </c>
      <c r="G2008" s="36" t="s">
        <v>525</v>
      </c>
      <c r="H2008" s="14">
        <v>1114</v>
      </c>
      <c r="I2008" s="14">
        <v>10063</v>
      </c>
      <c r="J2008" s="14">
        <v>10063</v>
      </c>
      <c r="K2008" s="37">
        <v>100</v>
      </c>
      <c r="L2008" s="59" t="s">
        <v>2551</v>
      </c>
      <c r="M2008" s="63" t="s">
        <v>2554</v>
      </c>
    </row>
    <row r="2009" spans="1:13" x14ac:dyDescent="0.2">
      <c r="A2009" s="17">
        <v>44902</v>
      </c>
      <c r="B2009" s="43">
        <v>143470356</v>
      </c>
      <c r="C2009" s="13">
        <v>5540246192594</v>
      </c>
      <c r="D2009" s="17">
        <v>44913</v>
      </c>
      <c r="E2009" s="18">
        <v>1485</v>
      </c>
      <c r="F2009" s="14">
        <v>202212</v>
      </c>
      <c r="G2009" s="36" t="s">
        <v>526</v>
      </c>
      <c r="H2009" s="14">
        <v>1485</v>
      </c>
      <c r="I2009" s="14">
        <v>10063</v>
      </c>
      <c r="J2009" s="14">
        <v>10063</v>
      </c>
      <c r="K2009" s="37">
        <v>100</v>
      </c>
      <c r="L2009" s="59" t="s">
        <v>2551</v>
      </c>
      <c r="M2009" s="63" t="s">
        <v>2554</v>
      </c>
    </row>
    <row r="2010" spans="1:13" x14ac:dyDescent="0.2">
      <c r="A2010" s="20">
        <v>44902</v>
      </c>
      <c r="B2010" s="43">
        <v>143470356</v>
      </c>
      <c r="C2010" s="13">
        <v>5540246192831</v>
      </c>
      <c r="D2010" s="20">
        <v>44913</v>
      </c>
      <c r="E2010" s="21">
        <v>1300</v>
      </c>
      <c r="F2010" s="14">
        <v>202212</v>
      </c>
      <c r="G2010" s="36" t="s">
        <v>527</v>
      </c>
      <c r="H2010" s="14">
        <v>1300</v>
      </c>
      <c r="I2010" s="14">
        <v>10063</v>
      </c>
      <c r="J2010" s="14">
        <v>10063</v>
      </c>
      <c r="K2010" s="37">
        <v>100</v>
      </c>
      <c r="L2010" s="59" t="s">
        <v>2551</v>
      </c>
      <c r="M2010" s="59" t="s">
        <v>2552</v>
      </c>
    </row>
    <row r="2011" spans="1:13" x14ac:dyDescent="0.2">
      <c r="A2011" s="17">
        <v>44902</v>
      </c>
      <c r="B2011" s="43">
        <v>143470363</v>
      </c>
      <c r="C2011" s="13">
        <v>5540246173906</v>
      </c>
      <c r="D2011" s="17">
        <v>44915</v>
      </c>
      <c r="E2011" s="18">
        <v>3267</v>
      </c>
      <c r="F2011" s="14">
        <v>202212</v>
      </c>
      <c r="G2011" s="36" t="s">
        <v>519</v>
      </c>
      <c r="H2011" s="14">
        <v>3267</v>
      </c>
      <c r="I2011" s="14">
        <v>10395</v>
      </c>
      <c r="J2011" s="14">
        <v>10395</v>
      </c>
      <c r="K2011" s="37">
        <v>100</v>
      </c>
      <c r="L2011" s="59" t="s">
        <v>2551</v>
      </c>
      <c r="M2011" s="63" t="s">
        <v>2554</v>
      </c>
    </row>
    <row r="2012" spans="1:13" x14ac:dyDescent="0.2">
      <c r="A2012" s="20">
        <v>44902</v>
      </c>
      <c r="B2012" s="43">
        <v>143470363</v>
      </c>
      <c r="C2012" s="13">
        <v>5540246181016</v>
      </c>
      <c r="D2012" s="20">
        <v>44915</v>
      </c>
      <c r="E2012" s="21">
        <v>7128</v>
      </c>
      <c r="F2012" s="14">
        <v>202212</v>
      </c>
      <c r="G2012" s="36" t="s">
        <v>520</v>
      </c>
      <c r="H2012" s="14">
        <v>7128</v>
      </c>
      <c r="I2012" s="14">
        <v>10395</v>
      </c>
      <c r="J2012" s="14">
        <v>10395</v>
      </c>
      <c r="K2012" s="37">
        <v>100</v>
      </c>
      <c r="L2012" s="59" t="s">
        <v>2551</v>
      </c>
      <c r="M2012" s="59" t="s">
        <v>2552</v>
      </c>
    </row>
    <row r="2013" spans="1:13" x14ac:dyDescent="0.2">
      <c r="A2013" s="20">
        <v>44903</v>
      </c>
      <c r="B2013" s="43">
        <v>143470382</v>
      </c>
      <c r="C2013" s="13">
        <v>5540246172978</v>
      </c>
      <c r="D2013" s="20">
        <v>44907</v>
      </c>
      <c r="E2013" s="21">
        <v>836</v>
      </c>
      <c r="F2013" s="14">
        <v>202212</v>
      </c>
      <c r="G2013" s="36" t="s">
        <v>517</v>
      </c>
      <c r="H2013" s="14">
        <v>836</v>
      </c>
      <c r="I2013" s="14">
        <v>1068</v>
      </c>
      <c r="J2013" s="14">
        <v>1022</v>
      </c>
      <c r="K2013" s="37">
        <v>95.692883895131089</v>
      </c>
      <c r="L2013" s="59" t="s">
        <v>2551</v>
      </c>
      <c r="M2013" s="63" t="s">
        <v>2554</v>
      </c>
    </row>
    <row r="2014" spans="1:13" x14ac:dyDescent="0.2">
      <c r="A2014" s="17">
        <v>44903</v>
      </c>
      <c r="B2014" s="43">
        <v>143470382</v>
      </c>
      <c r="C2014" s="13">
        <v>5540246188175</v>
      </c>
      <c r="D2014" s="17">
        <v>44907</v>
      </c>
      <c r="E2014" s="18">
        <v>232</v>
      </c>
      <c r="F2014" s="14">
        <v>202212</v>
      </c>
      <c r="G2014" s="36" t="s">
        <v>518</v>
      </c>
      <c r="H2014" s="14">
        <v>186</v>
      </c>
      <c r="I2014" s="14">
        <v>1068</v>
      </c>
      <c r="J2014" s="14">
        <v>1022</v>
      </c>
      <c r="K2014" s="37">
        <v>95.692883895131089</v>
      </c>
      <c r="L2014" s="59" t="s">
        <v>2551</v>
      </c>
      <c r="M2014" s="59" t="s">
        <v>2552</v>
      </c>
    </row>
    <row r="2015" spans="1:13" x14ac:dyDescent="0.2">
      <c r="A2015" s="20">
        <v>44906</v>
      </c>
      <c r="B2015" s="43">
        <v>143480432</v>
      </c>
      <c r="C2015" s="13">
        <v>5540246172539</v>
      </c>
      <c r="D2015" s="20">
        <v>44908</v>
      </c>
      <c r="E2015" s="21">
        <v>47</v>
      </c>
      <c r="F2015" s="14">
        <v>202212</v>
      </c>
      <c r="G2015" s="36" t="s">
        <v>513</v>
      </c>
      <c r="H2015" s="14">
        <v>47</v>
      </c>
      <c r="I2015" s="14">
        <v>8446</v>
      </c>
      <c r="J2015" s="14">
        <v>8446</v>
      </c>
      <c r="K2015" s="37">
        <v>100</v>
      </c>
      <c r="L2015" s="59" t="s">
        <v>2551</v>
      </c>
      <c r="M2015" s="63" t="s">
        <v>2554</v>
      </c>
    </row>
    <row r="2016" spans="1:13" x14ac:dyDescent="0.2">
      <c r="A2016" s="17">
        <v>44906</v>
      </c>
      <c r="B2016" s="43">
        <v>143480432</v>
      </c>
      <c r="C2016" s="13">
        <v>5540246172978</v>
      </c>
      <c r="D2016" s="17">
        <v>44908</v>
      </c>
      <c r="E2016" s="18">
        <v>1671</v>
      </c>
      <c r="F2016" s="14">
        <v>202212</v>
      </c>
      <c r="G2016" s="36" t="s">
        <v>514</v>
      </c>
      <c r="H2016" s="14">
        <v>1671</v>
      </c>
      <c r="I2016" s="14">
        <v>8446</v>
      </c>
      <c r="J2016" s="14">
        <v>8446</v>
      </c>
      <c r="K2016" s="37">
        <v>100</v>
      </c>
      <c r="L2016" s="59" t="s">
        <v>2551</v>
      </c>
      <c r="M2016" s="63" t="s">
        <v>2554</v>
      </c>
    </row>
    <row r="2017" spans="1:13" x14ac:dyDescent="0.2">
      <c r="A2017" s="17">
        <v>44906</v>
      </c>
      <c r="B2017" s="43">
        <v>143480432</v>
      </c>
      <c r="C2017" s="13">
        <v>5540246174174</v>
      </c>
      <c r="D2017" s="17">
        <v>44908</v>
      </c>
      <c r="E2017" s="18">
        <v>464</v>
      </c>
      <c r="F2017" s="14">
        <v>202212</v>
      </c>
      <c r="G2017" s="36" t="s">
        <v>515</v>
      </c>
      <c r="H2017" s="14">
        <v>464</v>
      </c>
      <c r="I2017" s="14">
        <v>8446</v>
      </c>
      <c r="J2017" s="14">
        <v>8446</v>
      </c>
      <c r="K2017" s="37">
        <v>100</v>
      </c>
      <c r="L2017" s="59" t="s">
        <v>2551</v>
      </c>
      <c r="M2017" s="63" t="s">
        <v>2554</v>
      </c>
    </row>
    <row r="2018" spans="1:13" x14ac:dyDescent="0.2">
      <c r="A2018" s="20">
        <v>44906</v>
      </c>
      <c r="B2018" s="43">
        <v>143480432</v>
      </c>
      <c r="C2018" s="13">
        <v>5540246176699</v>
      </c>
      <c r="D2018" s="20">
        <v>44908</v>
      </c>
      <c r="E2018" s="21">
        <v>6264</v>
      </c>
      <c r="F2018" s="14">
        <v>202212</v>
      </c>
      <c r="G2018" s="36" t="s">
        <v>516</v>
      </c>
      <c r="H2018" s="14">
        <v>6264</v>
      </c>
      <c r="I2018" s="14">
        <v>8446</v>
      </c>
      <c r="J2018" s="14">
        <v>8446</v>
      </c>
      <c r="K2018" s="37">
        <v>100</v>
      </c>
      <c r="L2018" s="59" t="s">
        <v>2551</v>
      </c>
      <c r="M2018" s="59" t="s">
        <v>2552</v>
      </c>
    </row>
    <row r="2019" spans="1:13" x14ac:dyDescent="0.2">
      <c r="A2019" s="20">
        <v>44906</v>
      </c>
      <c r="B2019" s="43">
        <v>143480433</v>
      </c>
      <c r="C2019" s="13">
        <v>5540246176295</v>
      </c>
      <c r="D2019" s="20">
        <v>44908</v>
      </c>
      <c r="E2019" s="21">
        <v>7424</v>
      </c>
      <c r="F2019" s="14">
        <v>202212</v>
      </c>
      <c r="G2019" s="36" t="s">
        <v>512</v>
      </c>
      <c r="H2019" s="14">
        <v>7424</v>
      </c>
      <c r="I2019" s="14">
        <v>7424</v>
      </c>
      <c r="J2019" s="14">
        <v>7424</v>
      </c>
      <c r="K2019" s="37">
        <v>100</v>
      </c>
      <c r="L2019" s="59" t="s">
        <v>2551</v>
      </c>
      <c r="M2019" s="59" t="s">
        <v>2552</v>
      </c>
    </row>
    <row r="2020" spans="1:13" x14ac:dyDescent="0.2">
      <c r="A2020" s="20">
        <v>44907</v>
      </c>
      <c r="B2020" s="43">
        <v>143480480</v>
      </c>
      <c r="C2020" s="13">
        <v>5540246187987</v>
      </c>
      <c r="D2020" s="20">
        <v>44909</v>
      </c>
      <c r="E2020" s="21">
        <v>2228</v>
      </c>
      <c r="F2020" s="14">
        <v>202212</v>
      </c>
      <c r="G2020" s="36" t="s">
        <v>511</v>
      </c>
      <c r="H2020" s="14">
        <v>2228</v>
      </c>
      <c r="I2020" s="14">
        <v>2228</v>
      </c>
      <c r="J2020" s="14">
        <v>2228</v>
      </c>
      <c r="K2020" s="37">
        <v>100</v>
      </c>
      <c r="L2020" s="59" t="s">
        <v>2551</v>
      </c>
      <c r="M2020" s="59" t="s">
        <v>2552</v>
      </c>
    </row>
    <row r="2021" spans="1:13" x14ac:dyDescent="0.2">
      <c r="A2021" s="17">
        <v>44907</v>
      </c>
      <c r="B2021" s="43">
        <v>143480481</v>
      </c>
      <c r="C2021" s="13">
        <v>5540246172669</v>
      </c>
      <c r="D2021" s="17">
        <v>44909</v>
      </c>
      <c r="E2021" s="18">
        <v>279</v>
      </c>
      <c r="F2021" s="14">
        <v>202212</v>
      </c>
      <c r="G2021" s="36" t="s">
        <v>507</v>
      </c>
      <c r="H2021" s="14">
        <v>279</v>
      </c>
      <c r="I2021" s="14">
        <v>5356</v>
      </c>
      <c r="J2021" s="14">
        <v>5356</v>
      </c>
      <c r="K2021" s="37">
        <v>100</v>
      </c>
      <c r="L2021" s="59" t="s">
        <v>2551</v>
      </c>
      <c r="M2021" s="63" t="s">
        <v>2554</v>
      </c>
    </row>
    <row r="2022" spans="1:13" x14ac:dyDescent="0.2">
      <c r="A2022" s="20">
        <v>44907</v>
      </c>
      <c r="B2022" s="43">
        <v>143480481</v>
      </c>
      <c r="C2022" s="13">
        <v>5540246172978</v>
      </c>
      <c r="D2022" s="20">
        <v>44909</v>
      </c>
      <c r="E2022" s="21">
        <v>836</v>
      </c>
      <c r="F2022" s="14">
        <v>202212</v>
      </c>
      <c r="G2022" s="36" t="s">
        <v>508</v>
      </c>
      <c r="H2022" s="14">
        <v>836</v>
      </c>
      <c r="I2022" s="14">
        <v>5356</v>
      </c>
      <c r="J2022" s="14">
        <v>5356</v>
      </c>
      <c r="K2022" s="37">
        <v>100</v>
      </c>
      <c r="L2022" s="59" t="s">
        <v>2551</v>
      </c>
      <c r="M2022" s="63" t="s">
        <v>2554</v>
      </c>
    </row>
    <row r="2023" spans="1:13" x14ac:dyDescent="0.2">
      <c r="A2023" s="17">
        <v>44907</v>
      </c>
      <c r="B2023" s="43">
        <v>143480481</v>
      </c>
      <c r="C2023" s="13">
        <v>5540246174174</v>
      </c>
      <c r="D2023" s="17">
        <v>44909</v>
      </c>
      <c r="E2023" s="18">
        <v>232</v>
      </c>
      <c r="F2023" s="14">
        <v>202212</v>
      </c>
      <c r="G2023" s="36" t="s">
        <v>509</v>
      </c>
      <c r="H2023" s="14">
        <v>232</v>
      </c>
      <c r="I2023" s="14">
        <v>5356</v>
      </c>
      <c r="J2023" s="14">
        <v>5356</v>
      </c>
      <c r="K2023" s="37">
        <v>100</v>
      </c>
      <c r="L2023" s="59" t="s">
        <v>2551</v>
      </c>
      <c r="M2023" s="63" t="s">
        <v>2554</v>
      </c>
    </row>
    <row r="2024" spans="1:13" x14ac:dyDescent="0.2">
      <c r="A2024" s="17">
        <v>44907</v>
      </c>
      <c r="B2024" s="43">
        <v>143480481</v>
      </c>
      <c r="C2024" s="13">
        <v>5540246192102</v>
      </c>
      <c r="D2024" s="17">
        <v>44909</v>
      </c>
      <c r="E2024" s="18">
        <v>4009</v>
      </c>
      <c r="F2024" s="14">
        <v>202212</v>
      </c>
      <c r="G2024" s="36" t="s">
        <v>510</v>
      </c>
      <c r="H2024" s="14">
        <v>4009</v>
      </c>
      <c r="I2024" s="14">
        <v>5356</v>
      </c>
      <c r="J2024" s="14">
        <v>5356</v>
      </c>
      <c r="K2024" s="37">
        <v>100</v>
      </c>
      <c r="L2024" s="59" t="s">
        <v>2551</v>
      </c>
      <c r="M2024" s="59" t="s">
        <v>2552</v>
      </c>
    </row>
    <row r="2025" spans="1:13" x14ac:dyDescent="0.2">
      <c r="A2025" s="17">
        <v>44907</v>
      </c>
      <c r="B2025" s="43">
        <v>143480485</v>
      </c>
      <c r="C2025" s="13">
        <v>5540246186325</v>
      </c>
      <c r="D2025" s="17">
        <v>44910</v>
      </c>
      <c r="E2025" s="18">
        <v>140</v>
      </c>
      <c r="F2025" s="14">
        <v>202212</v>
      </c>
      <c r="G2025" s="36" t="s">
        <v>506</v>
      </c>
      <c r="H2025" s="14">
        <v>140</v>
      </c>
      <c r="I2025" s="14">
        <v>140</v>
      </c>
      <c r="J2025" s="14">
        <v>140</v>
      </c>
      <c r="K2025" s="37">
        <v>100</v>
      </c>
      <c r="L2025" s="59" t="s">
        <v>2551</v>
      </c>
      <c r="M2025" s="59" t="s">
        <v>2552</v>
      </c>
    </row>
    <row r="2026" spans="1:13" x14ac:dyDescent="0.2">
      <c r="A2026" s="20">
        <v>44907</v>
      </c>
      <c r="B2026" s="43">
        <v>143480489</v>
      </c>
      <c r="C2026" s="13">
        <v>5540246173472</v>
      </c>
      <c r="D2026" s="20">
        <v>44914</v>
      </c>
      <c r="E2026" s="21">
        <v>279</v>
      </c>
      <c r="F2026" s="14">
        <v>202212</v>
      </c>
      <c r="G2026" s="36" t="s">
        <v>502</v>
      </c>
      <c r="H2026" s="14">
        <v>279</v>
      </c>
      <c r="I2026" s="14">
        <v>1602</v>
      </c>
      <c r="J2026" s="14">
        <v>1602</v>
      </c>
      <c r="K2026" s="37">
        <v>100</v>
      </c>
      <c r="L2026" s="59" t="s">
        <v>2551</v>
      </c>
      <c r="M2026" s="63" t="s">
        <v>2554</v>
      </c>
    </row>
    <row r="2027" spans="1:13" x14ac:dyDescent="0.2">
      <c r="A2027" s="17">
        <v>44907</v>
      </c>
      <c r="B2027" s="43">
        <v>143480489</v>
      </c>
      <c r="C2027" s="13">
        <v>5540246175047</v>
      </c>
      <c r="D2027" s="17">
        <v>44914</v>
      </c>
      <c r="E2027" s="18">
        <v>209</v>
      </c>
      <c r="F2027" s="14">
        <v>202212</v>
      </c>
      <c r="G2027" s="36" t="s">
        <v>503</v>
      </c>
      <c r="H2027" s="14">
        <v>209</v>
      </c>
      <c r="I2027" s="14">
        <v>1602</v>
      </c>
      <c r="J2027" s="14">
        <v>1602</v>
      </c>
      <c r="K2027" s="37">
        <v>100</v>
      </c>
      <c r="L2027" s="59" t="s">
        <v>2551</v>
      </c>
      <c r="M2027" s="63" t="s">
        <v>2554</v>
      </c>
    </row>
    <row r="2028" spans="1:13" x14ac:dyDescent="0.2">
      <c r="A2028" s="20">
        <v>44907</v>
      </c>
      <c r="B2028" s="43">
        <v>143480489</v>
      </c>
      <c r="C2028" s="13">
        <v>5540246175049</v>
      </c>
      <c r="D2028" s="20">
        <v>44914</v>
      </c>
      <c r="E2028" s="21">
        <v>557</v>
      </c>
      <c r="F2028" s="14">
        <v>202212</v>
      </c>
      <c r="G2028" s="36" t="s">
        <v>504</v>
      </c>
      <c r="H2028" s="14">
        <v>557</v>
      </c>
      <c r="I2028" s="14">
        <v>1602</v>
      </c>
      <c r="J2028" s="14">
        <v>1602</v>
      </c>
      <c r="K2028" s="37">
        <v>100</v>
      </c>
      <c r="L2028" s="59" t="s">
        <v>2551</v>
      </c>
      <c r="M2028" s="63" t="s">
        <v>2554</v>
      </c>
    </row>
    <row r="2029" spans="1:13" x14ac:dyDescent="0.2">
      <c r="A2029" s="17">
        <v>44907</v>
      </c>
      <c r="B2029" s="43">
        <v>143480489</v>
      </c>
      <c r="C2029" s="13">
        <v>5540246175050</v>
      </c>
      <c r="D2029" s="17">
        <v>44914</v>
      </c>
      <c r="E2029" s="18">
        <v>557</v>
      </c>
      <c r="F2029" s="14">
        <v>202212</v>
      </c>
      <c r="G2029" s="36" t="s">
        <v>505</v>
      </c>
      <c r="H2029" s="14">
        <v>557</v>
      </c>
      <c r="I2029" s="14">
        <v>1602</v>
      </c>
      <c r="J2029" s="14">
        <v>1602</v>
      </c>
      <c r="K2029" s="37">
        <v>100</v>
      </c>
      <c r="L2029" s="59" t="s">
        <v>2551</v>
      </c>
      <c r="M2029" s="59" t="s">
        <v>2552</v>
      </c>
    </row>
    <row r="2030" spans="1:13" x14ac:dyDescent="0.2">
      <c r="A2030" s="17">
        <v>44907</v>
      </c>
      <c r="B2030" s="43">
        <v>143480505</v>
      </c>
      <c r="C2030" s="13">
        <v>5540246192102</v>
      </c>
      <c r="D2030" s="17">
        <v>44908</v>
      </c>
      <c r="E2030" s="18">
        <v>6014</v>
      </c>
      <c r="F2030" s="14">
        <v>202212</v>
      </c>
      <c r="G2030" s="36" t="s">
        <v>501</v>
      </c>
      <c r="H2030" s="14">
        <v>6014</v>
      </c>
      <c r="I2030" s="14">
        <v>6014</v>
      </c>
      <c r="J2030" s="14">
        <v>6014</v>
      </c>
      <c r="K2030" s="37">
        <v>100</v>
      </c>
      <c r="L2030" s="59" t="s">
        <v>2551</v>
      </c>
      <c r="M2030" s="59" t="s">
        <v>2552</v>
      </c>
    </row>
    <row r="2031" spans="1:13" x14ac:dyDescent="0.2">
      <c r="A2031" s="20">
        <v>44908</v>
      </c>
      <c r="B2031" s="43">
        <v>143480513</v>
      </c>
      <c r="C2031" s="13">
        <v>5540246171933</v>
      </c>
      <c r="D2031" s="20">
        <v>44910</v>
      </c>
      <c r="E2031" s="21">
        <v>2228</v>
      </c>
      <c r="F2031" s="14">
        <v>202212</v>
      </c>
      <c r="G2031" s="36" t="s">
        <v>497</v>
      </c>
      <c r="H2031" s="14">
        <v>2228</v>
      </c>
      <c r="I2031" s="14">
        <v>14478</v>
      </c>
      <c r="J2031" s="14">
        <v>14478</v>
      </c>
      <c r="K2031" s="37">
        <v>100</v>
      </c>
      <c r="L2031" s="59" t="s">
        <v>2551</v>
      </c>
      <c r="M2031" s="63" t="s">
        <v>2554</v>
      </c>
    </row>
    <row r="2032" spans="1:13" x14ac:dyDescent="0.2">
      <c r="A2032" s="17">
        <v>44908</v>
      </c>
      <c r="B2032" s="43">
        <v>143480513</v>
      </c>
      <c r="C2032" s="13">
        <v>5540246176294</v>
      </c>
      <c r="D2032" s="17">
        <v>44910</v>
      </c>
      <c r="E2032" s="18">
        <v>1485</v>
      </c>
      <c r="F2032" s="14">
        <v>202212</v>
      </c>
      <c r="G2032" s="36" t="s">
        <v>498</v>
      </c>
      <c r="H2032" s="14">
        <v>1485</v>
      </c>
      <c r="I2032" s="14">
        <v>14478</v>
      </c>
      <c r="J2032" s="14">
        <v>14478</v>
      </c>
      <c r="K2032" s="37">
        <v>100</v>
      </c>
      <c r="L2032" s="59" t="s">
        <v>2551</v>
      </c>
      <c r="M2032" s="63" t="s">
        <v>2554</v>
      </c>
    </row>
    <row r="2033" spans="1:13" x14ac:dyDescent="0.2">
      <c r="A2033" s="20">
        <v>44908</v>
      </c>
      <c r="B2033" s="43">
        <v>143480513</v>
      </c>
      <c r="C2033" s="13">
        <v>5540246176295</v>
      </c>
      <c r="D2033" s="20">
        <v>44910</v>
      </c>
      <c r="E2033" s="21">
        <v>7424</v>
      </c>
      <c r="F2033" s="14">
        <v>202212</v>
      </c>
      <c r="G2033" s="36" t="s">
        <v>499</v>
      </c>
      <c r="H2033" s="14">
        <v>7424</v>
      </c>
      <c r="I2033" s="14">
        <v>14478</v>
      </c>
      <c r="J2033" s="14">
        <v>14478</v>
      </c>
      <c r="K2033" s="37">
        <v>100</v>
      </c>
      <c r="L2033" s="59" t="s">
        <v>2551</v>
      </c>
      <c r="M2033" s="63" t="s">
        <v>2554</v>
      </c>
    </row>
    <row r="2034" spans="1:13" x14ac:dyDescent="0.2">
      <c r="A2034" s="20">
        <v>44908</v>
      </c>
      <c r="B2034" s="43">
        <v>143480513</v>
      </c>
      <c r="C2034" s="13">
        <v>5540246187987</v>
      </c>
      <c r="D2034" s="20">
        <v>44910</v>
      </c>
      <c r="E2034" s="21">
        <v>3341</v>
      </c>
      <c r="F2034" s="14">
        <v>202212</v>
      </c>
      <c r="G2034" s="36" t="s">
        <v>500</v>
      </c>
      <c r="H2034" s="14">
        <v>3341</v>
      </c>
      <c r="I2034" s="14">
        <v>14478</v>
      </c>
      <c r="J2034" s="14">
        <v>14478</v>
      </c>
      <c r="K2034" s="37">
        <v>100</v>
      </c>
      <c r="L2034" s="59" t="s">
        <v>2551</v>
      </c>
      <c r="M2034" s="59" t="s">
        <v>2552</v>
      </c>
    </row>
    <row r="2035" spans="1:13" x14ac:dyDescent="0.2">
      <c r="A2035" s="20">
        <v>44908</v>
      </c>
      <c r="B2035" s="43">
        <v>143480514</v>
      </c>
      <c r="C2035" s="13">
        <v>5540246172539</v>
      </c>
      <c r="D2035" s="20">
        <v>44910</v>
      </c>
      <c r="E2035" s="21">
        <v>47</v>
      </c>
      <c r="F2035" s="14">
        <v>202212</v>
      </c>
      <c r="G2035" s="36" t="s">
        <v>492</v>
      </c>
      <c r="H2035" s="14">
        <v>47</v>
      </c>
      <c r="I2035" s="14">
        <v>8493</v>
      </c>
      <c r="J2035" s="14">
        <v>8493</v>
      </c>
      <c r="K2035" s="37">
        <v>100</v>
      </c>
      <c r="L2035" s="59" t="s">
        <v>2551</v>
      </c>
      <c r="M2035" s="63" t="s">
        <v>2554</v>
      </c>
    </row>
    <row r="2036" spans="1:13" x14ac:dyDescent="0.2">
      <c r="A2036" s="17">
        <v>44908</v>
      </c>
      <c r="B2036" s="43">
        <v>143480514</v>
      </c>
      <c r="C2036" s="13">
        <v>5540246172669</v>
      </c>
      <c r="D2036" s="17">
        <v>44910</v>
      </c>
      <c r="E2036" s="18">
        <v>279</v>
      </c>
      <c r="F2036" s="14">
        <v>202212</v>
      </c>
      <c r="G2036" s="36" t="s">
        <v>493</v>
      </c>
      <c r="H2036" s="14">
        <v>279</v>
      </c>
      <c r="I2036" s="14">
        <v>8493</v>
      </c>
      <c r="J2036" s="14">
        <v>8493</v>
      </c>
      <c r="K2036" s="37">
        <v>100</v>
      </c>
      <c r="L2036" s="59" t="s">
        <v>2551</v>
      </c>
      <c r="M2036" s="63" t="s">
        <v>2554</v>
      </c>
    </row>
    <row r="2037" spans="1:13" x14ac:dyDescent="0.2">
      <c r="A2037" s="20">
        <v>44908</v>
      </c>
      <c r="B2037" s="43">
        <v>143480514</v>
      </c>
      <c r="C2037" s="13">
        <v>5540246172978</v>
      </c>
      <c r="D2037" s="20">
        <v>44910</v>
      </c>
      <c r="E2037" s="21">
        <v>1671</v>
      </c>
      <c r="F2037" s="14">
        <v>202212</v>
      </c>
      <c r="G2037" s="36" t="s">
        <v>494</v>
      </c>
      <c r="H2037" s="14">
        <v>1671</v>
      </c>
      <c r="I2037" s="14">
        <v>8493</v>
      </c>
      <c r="J2037" s="14">
        <v>8493</v>
      </c>
      <c r="K2037" s="37">
        <v>100</v>
      </c>
      <c r="L2037" s="59" t="s">
        <v>2551</v>
      </c>
      <c r="M2037" s="63" t="s">
        <v>2554</v>
      </c>
    </row>
    <row r="2038" spans="1:13" x14ac:dyDescent="0.2">
      <c r="A2038" s="17">
        <v>44908</v>
      </c>
      <c r="B2038" s="43">
        <v>143480514</v>
      </c>
      <c r="C2038" s="13">
        <v>5540246174174</v>
      </c>
      <c r="D2038" s="17">
        <v>44910</v>
      </c>
      <c r="E2038" s="18">
        <v>232</v>
      </c>
      <c r="F2038" s="14">
        <v>202212</v>
      </c>
      <c r="G2038" s="36" t="s">
        <v>495</v>
      </c>
      <c r="H2038" s="14">
        <v>232</v>
      </c>
      <c r="I2038" s="14">
        <v>8493</v>
      </c>
      <c r="J2038" s="14">
        <v>8493</v>
      </c>
      <c r="K2038" s="37">
        <v>100</v>
      </c>
      <c r="L2038" s="59" t="s">
        <v>2551</v>
      </c>
      <c r="M2038" s="63" t="s">
        <v>2554</v>
      </c>
    </row>
    <row r="2039" spans="1:13" x14ac:dyDescent="0.2">
      <c r="A2039" s="20">
        <v>44908</v>
      </c>
      <c r="B2039" s="43">
        <v>143480514</v>
      </c>
      <c r="C2039" s="13">
        <v>5540246176699</v>
      </c>
      <c r="D2039" s="20">
        <v>44910</v>
      </c>
      <c r="E2039" s="21">
        <v>6264</v>
      </c>
      <c r="F2039" s="14">
        <v>202212</v>
      </c>
      <c r="G2039" s="36" t="s">
        <v>496</v>
      </c>
      <c r="H2039" s="14">
        <v>6264</v>
      </c>
      <c r="I2039" s="14">
        <v>8493</v>
      </c>
      <c r="J2039" s="14">
        <v>8493</v>
      </c>
      <c r="K2039" s="37">
        <v>100</v>
      </c>
      <c r="L2039" s="59" t="s">
        <v>2551</v>
      </c>
      <c r="M2039" s="59" t="s">
        <v>2552</v>
      </c>
    </row>
    <row r="2040" spans="1:13" x14ac:dyDescent="0.2">
      <c r="A2040" s="17">
        <v>44908</v>
      </c>
      <c r="B2040" s="43">
        <v>143480521</v>
      </c>
      <c r="C2040" s="13">
        <v>5540246192148</v>
      </c>
      <c r="D2040" s="17">
        <v>44930</v>
      </c>
      <c r="E2040" s="18">
        <v>45936</v>
      </c>
      <c r="F2040" s="14">
        <v>202301</v>
      </c>
      <c r="G2040" s="36" t="s">
        <v>491</v>
      </c>
      <c r="H2040" s="14">
        <v>45936</v>
      </c>
      <c r="I2040" s="14">
        <v>45936</v>
      </c>
      <c r="J2040" s="14">
        <v>45936</v>
      </c>
      <c r="K2040" s="37">
        <v>100</v>
      </c>
      <c r="L2040" s="59" t="s">
        <v>2551</v>
      </c>
      <c r="M2040" s="59" t="s">
        <v>2552</v>
      </c>
    </row>
    <row r="2041" spans="1:13" x14ac:dyDescent="0.2">
      <c r="A2041" s="17">
        <v>44908</v>
      </c>
      <c r="B2041" s="43">
        <v>143480525</v>
      </c>
      <c r="C2041" s="13">
        <v>5540246185429</v>
      </c>
      <c r="D2041" s="17">
        <v>44913</v>
      </c>
      <c r="E2041" s="18">
        <v>140</v>
      </c>
      <c r="F2041" s="14">
        <v>202212</v>
      </c>
      <c r="G2041" s="36" t="s">
        <v>489</v>
      </c>
      <c r="H2041" s="14">
        <v>140</v>
      </c>
      <c r="I2041" s="14">
        <v>280</v>
      </c>
      <c r="J2041" s="14">
        <v>280</v>
      </c>
      <c r="K2041" s="37">
        <v>100</v>
      </c>
      <c r="L2041" s="59" t="s">
        <v>2551</v>
      </c>
      <c r="M2041" s="63" t="s">
        <v>2554</v>
      </c>
    </row>
    <row r="2042" spans="1:13" x14ac:dyDescent="0.2">
      <c r="A2042" s="20">
        <v>44908</v>
      </c>
      <c r="B2042" s="43">
        <v>143480525</v>
      </c>
      <c r="C2042" s="13">
        <v>5540246185562</v>
      </c>
      <c r="D2042" s="20">
        <v>44913</v>
      </c>
      <c r="E2042" s="21">
        <v>140</v>
      </c>
      <c r="F2042" s="14">
        <v>202212</v>
      </c>
      <c r="G2042" s="36" t="s">
        <v>490</v>
      </c>
      <c r="H2042" s="14">
        <v>140</v>
      </c>
      <c r="I2042" s="14">
        <v>280</v>
      </c>
      <c r="J2042" s="14">
        <v>280</v>
      </c>
      <c r="K2042" s="37">
        <v>100</v>
      </c>
      <c r="L2042" s="59" t="s">
        <v>2551</v>
      </c>
      <c r="M2042" s="59" t="s">
        <v>2552</v>
      </c>
    </row>
    <row r="2043" spans="1:13" x14ac:dyDescent="0.2">
      <c r="A2043" s="20">
        <v>44908</v>
      </c>
      <c r="B2043" s="43">
        <v>143480537</v>
      </c>
      <c r="C2043" s="13">
        <v>5540246181061</v>
      </c>
      <c r="D2043" s="20">
        <v>44929</v>
      </c>
      <c r="E2043" s="21">
        <v>6615</v>
      </c>
      <c r="F2043" s="14">
        <v>202301</v>
      </c>
      <c r="G2043" s="36" t="s">
        <v>487</v>
      </c>
      <c r="H2043" s="14">
        <v>6615</v>
      </c>
      <c r="I2043" s="14">
        <v>11092</v>
      </c>
      <c r="J2043" s="14">
        <v>11092</v>
      </c>
      <c r="K2043" s="37">
        <v>100</v>
      </c>
      <c r="L2043" s="59" t="s">
        <v>2551</v>
      </c>
      <c r="M2043" s="63" t="s">
        <v>2554</v>
      </c>
    </row>
    <row r="2044" spans="1:13" x14ac:dyDescent="0.2">
      <c r="A2044" s="17">
        <v>44908</v>
      </c>
      <c r="B2044" s="43">
        <v>143480537</v>
      </c>
      <c r="C2044" s="13">
        <v>5540246185278</v>
      </c>
      <c r="D2044" s="17">
        <v>44929</v>
      </c>
      <c r="E2044" s="18">
        <v>4477</v>
      </c>
      <c r="F2044" s="14">
        <v>202301</v>
      </c>
      <c r="G2044" s="36" t="s">
        <v>488</v>
      </c>
      <c r="H2044" s="14">
        <v>4477</v>
      </c>
      <c r="I2044" s="14">
        <v>11092</v>
      </c>
      <c r="J2044" s="14">
        <v>11092</v>
      </c>
      <c r="K2044" s="37">
        <v>100</v>
      </c>
      <c r="L2044" s="59" t="s">
        <v>2551</v>
      </c>
      <c r="M2044" s="59" t="s">
        <v>2552</v>
      </c>
    </row>
    <row r="2045" spans="1:13" x14ac:dyDescent="0.2">
      <c r="A2045" s="20">
        <v>44908</v>
      </c>
      <c r="B2045" s="43">
        <v>143480539</v>
      </c>
      <c r="C2045" s="13">
        <v>5540246183130</v>
      </c>
      <c r="D2045" s="20">
        <v>44920</v>
      </c>
      <c r="E2045" s="21">
        <v>2819</v>
      </c>
      <c r="F2045" s="14">
        <v>202212</v>
      </c>
      <c r="G2045" s="36" t="s">
        <v>482</v>
      </c>
      <c r="H2045" s="14">
        <v>2819</v>
      </c>
      <c r="I2045" s="14">
        <v>7354</v>
      </c>
      <c r="J2045" s="14">
        <v>7220</v>
      </c>
      <c r="K2045" s="37">
        <v>98.177862387816148</v>
      </c>
      <c r="L2045" s="59" t="s">
        <v>2551</v>
      </c>
      <c r="M2045" s="63" t="s">
        <v>2554</v>
      </c>
    </row>
    <row r="2046" spans="1:13" x14ac:dyDescent="0.2">
      <c r="A2046" s="17">
        <v>44908</v>
      </c>
      <c r="B2046" s="43">
        <v>143480539</v>
      </c>
      <c r="C2046" s="13">
        <v>5540246183537</v>
      </c>
      <c r="D2046" s="17">
        <v>44920</v>
      </c>
      <c r="E2046" s="18">
        <v>961</v>
      </c>
      <c r="F2046" s="14">
        <v>202212</v>
      </c>
      <c r="G2046" s="36" t="s">
        <v>483</v>
      </c>
      <c r="H2046" s="14">
        <v>961</v>
      </c>
      <c r="I2046" s="14">
        <v>7354</v>
      </c>
      <c r="J2046" s="14">
        <v>7220</v>
      </c>
      <c r="K2046" s="37">
        <v>98.177862387816148</v>
      </c>
      <c r="L2046" s="59" t="s">
        <v>2551</v>
      </c>
      <c r="M2046" s="63" t="s">
        <v>2554</v>
      </c>
    </row>
    <row r="2047" spans="1:13" x14ac:dyDescent="0.2">
      <c r="A2047" s="20">
        <v>44908</v>
      </c>
      <c r="B2047" s="43">
        <v>143480539</v>
      </c>
      <c r="C2047" s="13">
        <v>5540246183541</v>
      </c>
      <c r="D2047" s="20">
        <v>44920</v>
      </c>
      <c r="E2047" s="21">
        <v>1694</v>
      </c>
      <c r="F2047" s="14">
        <v>202212</v>
      </c>
      <c r="G2047" s="36" t="s">
        <v>484</v>
      </c>
      <c r="H2047" s="14">
        <v>1694</v>
      </c>
      <c r="I2047" s="14">
        <v>7354</v>
      </c>
      <c r="J2047" s="14">
        <v>7220</v>
      </c>
      <c r="K2047" s="37">
        <v>98.177862387816148</v>
      </c>
      <c r="L2047" s="59" t="s">
        <v>2551</v>
      </c>
      <c r="M2047" s="63" t="s">
        <v>2554</v>
      </c>
    </row>
    <row r="2048" spans="1:13" x14ac:dyDescent="0.2">
      <c r="A2048" s="17">
        <v>44908</v>
      </c>
      <c r="B2048" s="43">
        <v>143480539</v>
      </c>
      <c r="C2048" s="13">
        <v>5540246183555</v>
      </c>
      <c r="D2048" s="17">
        <v>44920</v>
      </c>
      <c r="E2048" s="18">
        <v>543</v>
      </c>
      <c r="F2048" s="14">
        <v>202212</v>
      </c>
      <c r="G2048" s="36" t="s">
        <v>485</v>
      </c>
      <c r="H2048" s="14">
        <v>543</v>
      </c>
      <c r="I2048" s="14">
        <v>7354</v>
      </c>
      <c r="J2048" s="14">
        <v>7220</v>
      </c>
      <c r="K2048" s="37">
        <v>98.177862387816148</v>
      </c>
      <c r="L2048" s="59" t="s">
        <v>2551</v>
      </c>
      <c r="M2048" s="63" t="s">
        <v>2554</v>
      </c>
    </row>
    <row r="2049" spans="1:13" x14ac:dyDescent="0.2">
      <c r="A2049" s="20">
        <v>44908</v>
      </c>
      <c r="B2049" s="43">
        <v>143480539</v>
      </c>
      <c r="C2049" s="13">
        <v>5540246192571</v>
      </c>
      <c r="D2049" s="20">
        <v>44920</v>
      </c>
      <c r="E2049" s="21">
        <v>1337</v>
      </c>
      <c r="F2049" s="14">
        <v>202212</v>
      </c>
      <c r="G2049" s="36" t="s">
        <v>486</v>
      </c>
      <c r="H2049" s="14">
        <v>1203</v>
      </c>
      <c r="I2049" s="14">
        <v>7354</v>
      </c>
      <c r="J2049" s="14">
        <v>7220</v>
      </c>
      <c r="K2049" s="37">
        <v>98.177862387816148</v>
      </c>
      <c r="L2049" s="59" t="s">
        <v>2551</v>
      </c>
      <c r="M2049" s="59" t="s">
        <v>2552</v>
      </c>
    </row>
    <row r="2050" spans="1:13" x14ac:dyDescent="0.2">
      <c r="A2050" s="20">
        <v>44908</v>
      </c>
      <c r="B2050" s="43">
        <v>143480547</v>
      </c>
      <c r="C2050" s="13">
        <v>5540246193316</v>
      </c>
      <c r="D2050" s="20">
        <v>44936</v>
      </c>
      <c r="E2050" s="21">
        <v>557</v>
      </c>
      <c r="F2050" s="14">
        <v>202301</v>
      </c>
      <c r="G2050" s="36" t="s">
        <v>481</v>
      </c>
      <c r="H2050" s="14">
        <v>557</v>
      </c>
      <c r="I2050" s="14">
        <v>557</v>
      </c>
      <c r="J2050" s="14">
        <v>557</v>
      </c>
      <c r="K2050" s="37">
        <v>100</v>
      </c>
      <c r="L2050" s="59" t="s">
        <v>2551</v>
      </c>
      <c r="M2050" s="59" t="s">
        <v>2552</v>
      </c>
    </row>
    <row r="2051" spans="1:13" x14ac:dyDescent="0.2">
      <c r="A2051" s="20">
        <v>44908</v>
      </c>
      <c r="B2051" s="43">
        <v>143480552</v>
      </c>
      <c r="C2051" s="13">
        <v>5540246194632</v>
      </c>
      <c r="D2051" s="20">
        <v>44927</v>
      </c>
      <c r="E2051" s="21">
        <v>585</v>
      </c>
      <c r="F2051" s="14">
        <v>202301</v>
      </c>
      <c r="G2051" s="36" t="s">
        <v>480</v>
      </c>
      <c r="H2051" s="14">
        <v>502</v>
      </c>
      <c r="I2051" s="14">
        <v>585</v>
      </c>
      <c r="J2051" s="14">
        <v>502</v>
      </c>
      <c r="K2051" s="37">
        <v>85.811965811965806</v>
      </c>
      <c r="L2051" s="59" t="s">
        <v>2551</v>
      </c>
      <c r="M2051" s="59" t="s">
        <v>2552</v>
      </c>
    </row>
    <row r="2052" spans="1:13" x14ac:dyDescent="0.2">
      <c r="A2052" s="20">
        <v>44908</v>
      </c>
      <c r="B2052" s="43">
        <v>143480558</v>
      </c>
      <c r="C2052" s="13">
        <v>5540246171759</v>
      </c>
      <c r="D2052" s="20">
        <v>44927</v>
      </c>
      <c r="E2052" s="21">
        <v>8770</v>
      </c>
      <c r="F2052" s="14">
        <v>202301</v>
      </c>
      <c r="G2052" s="36" t="s">
        <v>477</v>
      </c>
      <c r="H2052" s="14">
        <v>8770</v>
      </c>
      <c r="I2052" s="14">
        <v>21855</v>
      </c>
      <c r="J2052" s="14">
        <v>21855</v>
      </c>
      <c r="K2052" s="37">
        <v>100</v>
      </c>
      <c r="L2052" s="59" t="s">
        <v>2551</v>
      </c>
      <c r="M2052" s="63" t="s">
        <v>2554</v>
      </c>
    </row>
    <row r="2053" spans="1:13" x14ac:dyDescent="0.2">
      <c r="A2053" s="17">
        <v>44908</v>
      </c>
      <c r="B2053" s="43">
        <v>143480558</v>
      </c>
      <c r="C2053" s="13">
        <v>5540246177133</v>
      </c>
      <c r="D2053" s="17">
        <v>44927</v>
      </c>
      <c r="E2053" s="18">
        <v>8909</v>
      </c>
      <c r="F2053" s="14">
        <v>202301</v>
      </c>
      <c r="G2053" s="36" t="s">
        <v>478</v>
      </c>
      <c r="H2053" s="14">
        <v>8909</v>
      </c>
      <c r="I2053" s="14">
        <v>21855</v>
      </c>
      <c r="J2053" s="14">
        <v>21855</v>
      </c>
      <c r="K2053" s="37">
        <v>100</v>
      </c>
      <c r="L2053" s="59" t="s">
        <v>2551</v>
      </c>
      <c r="M2053" s="63" t="s">
        <v>2554</v>
      </c>
    </row>
    <row r="2054" spans="1:13" x14ac:dyDescent="0.2">
      <c r="A2054" s="20">
        <v>44908</v>
      </c>
      <c r="B2054" s="43">
        <v>143480558</v>
      </c>
      <c r="C2054" s="13">
        <v>5540246192518</v>
      </c>
      <c r="D2054" s="20">
        <v>44927</v>
      </c>
      <c r="E2054" s="21">
        <v>4176</v>
      </c>
      <c r="F2054" s="14">
        <v>202301</v>
      </c>
      <c r="G2054" s="36" t="s">
        <v>479</v>
      </c>
      <c r="H2054" s="14">
        <v>4176</v>
      </c>
      <c r="I2054" s="14">
        <v>21855</v>
      </c>
      <c r="J2054" s="14">
        <v>21855</v>
      </c>
      <c r="K2054" s="37">
        <v>100</v>
      </c>
      <c r="L2054" s="59" t="s">
        <v>2551</v>
      </c>
      <c r="M2054" s="59" t="s">
        <v>2552</v>
      </c>
    </row>
    <row r="2055" spans="1:13" x14ac:dyDescent="0.2">
      <c r="A2055" s="17">
        <v>44908</v>
      </c>
      <c r="B2055" s="43">
        <v>143480563</v>
      </c>
      <c r="C2055" s="13">
        <v>5540246180522</v>
      </c>
      <c r="D2055" s="17">
        <v>44928</v>
      </c>
      <c r="E2055" s="18">
        <v>1838</v>
      </c>
      <c r="F2055" s="14">
        <v>202301</v>
      </c>
      <c r="G2055" s="36" t="s">
        <v>476</v>
      </c>
      <c r="H2055" s="14">
        <v>1838</v>
      </c>
      <c r="I2055" s="14">
        <v>1838</v>
      </c>
      <c r="J2055" s="14">
        <v>1838</v>
      </c>
      <c r="K2055" s="37">
        <v>100</v>
      </c>
      <c r="L2055" s="59" t="s">
        <v>2551</v>
      </c>
      <c r="M2055" s="59" t="s">
        <v>2552</v>
      </c>
    </row>
    <row r="2056" spans="1:13" x14ac:dyDescent="0.2">
      <c r="A2056" s="17">
        <v>44909</v>
      </c>
      <c r="B2056" s="43">
        <v>143480574</v>
      </c>
      <c r="C2056" s="13">
        <v>5540246171933</v>
      </c>
      <c r="D2056" s="17">
        <v>44913</v>
      </c>
      <c r="E2056" s="18">
        <v>2228</v>
      </c>
      <c r="F2056" s="14">
        <v>202212</v>
      </c>
      <c r="G2056" s="36" t="s">
        <v>473</v>
      </c>
      <c r="H2056" s="14">
        <v>2228</v>
      </c>
      <c r="I2056" s="14">
        <v>11880</v>
      </c>
      <c r="J2056" s="14">
        <v>11880</v>
      </c>
      <c r="K2056" s="37">
        <v>100</v>
      </c>
      <c r="L2056" s="59" t="s">
        <v>2551</v>
      </c>
      <c r="M2056" s="63" t="s">
        <v>2554</v>
      </c>
    </row>
    <row r="2057" spans="1:13" x14ac:dyDescent="0.2">
      <c r="A2057" s="20">
        <v>44909</v>
      </c>
      <c r="B2057" s="43">
        <v>143480574</v>
      </c>
      <c r="C2057" s="13">
        <v>5540246176295</v>
      </c>
      <c r="D2057" s="20">
        <v>44913</v>
      </c>
      <c r="E2057" s="21">
        <v>7424</v>
      </c>
      <c r="F2057" s="14">
        <v>202212</v>
      </c>
      <c r="G2057" s="36" t="s">
        <v>474</v>
      </c>
      <c r="H2057" s="14">
        <v>7424</v>
      </c>
      <c r="I2057" s="14">
        <v>11880</v>
      </c>
      <c r="J2057" s="14">
        <v>11880</v>
      </c>
      <c r="K2057" s="37">
        <v>100</v>
      </c>
      <c r="L2057" s="59" t="s">
        <v>2551</v>
      </c>
      <c r="M2057" s="63" t="s">
        <v>2554</v>
      </c>
    </row>
    <row r="2058" spans="1:13" x14ac:dyDescent="0.2">
      <c r="A2058" s="20">
        <v>44909</v>
      </c>
      <c r="B2058" s="43">
        <v>143480574</v>
      </c>
      <c r="C2058" s="13">
        <v>5540246187987</v>
      </c>
      <c r="D2058" s="20">
        <v>44913</v>
      </c>
      <c r="E2058" s="21">
        <v>2228</v>
      </c>
      <c r="F2058" s="14">
        <v>202212</v>
      </c>
      <c r="G2058" s="36" t="s">
        <v>475</v>
      </c>
      <c r="H2058" s="14">
        <v>2228</v>
      </c>
      <c r="I2058" s="14">
        <v>11880</v>
      </c>
      <c r="J2058" s="14">
        <v>11880</v>
      </c>
      <c r="K2058" s="37">
        <v>100</v>
      </c>
      <c r="L2058" s="59" t="s">
        <v>2551</v>
      </c>
      <c r="M2058" s="59" t="s">
        <v>2552</v>
      </c>
    </row>
    <row r="2059" spans="1:13" x14ac:dyDescent="0.2">
      <c r="A2059" s="17">
        <v>44909</v>
      </c>
      <c r="B2059" s="43">
        <v>143480575</v>
      </c>
      <c r="C2059" s="13">
        <v>5540246172978</v>
      </c>
      <c r="D2059" s="17">
        <v>44913</v>
      </c>
      <c r="E2059" s="18">
        <v>836</v>
      </c>
      <c r="F2059" s="14">
        <v>202212</v>
      </c>
      <c r="G2059" s="36" t="s">
        <v>469</v>
      </c>
      <c r="H2059" s="14">
        <v>836</v>
      </c>
      <c r="I2059" s="14">
        <v>7912</v>
      </c>
      <c r="J2059" s="14">
        <v>7912</v>
      </c>
      <c r="K2059" s="37">
        <v>100</v>
      </c>
      <c r="L2059" s="59" t="s">
        <v>2551</v>
      </c>
      <c r="M2059" s="63" t="s">
        <v>2554</v>
      </c>
    </row>
    <row r="2060" spans="1:13" x14ac:dyDescent="0.2">
      <c r="A2060" s="20">
        <v>44909</v>
      </c>
      <c r="B2060" s="43">
        <v>143480575</v>
      </c>
      <c r="C2060" s="13">
        <v>5540246174174</v>
      </c>
      <c r="D2060" s="20">
        <v>44913</v>
      </c>
      <c r="E2060" s="21">
        <v>348</v>
      </c>
      <c r="F2060" s="14">
        <v>202212</v>
      </c>
      <c r="G2060" s="36" t="s">
        <v>470</v>
      </c>
      <c r="H2060" s="14">
        <v>348</v>
      </c>
      <c r="I2060" s="14">
        <v>7912</v>
      </c>
      <c r="J2060" s="14">
        <v>7912</v>
      </c>
      <c r="K2060" s="37">
        <v>100</v>
      </c>
      <c r="L2060" s="59" t="s">
        <v>2551</v>
      </c>
      <c r="M2060" s="63" t="s">
        <v>2554</v>
      </c>
    </row>
    <row r="2061" spans="1:13" x14ac:dyDescent="0.2">
      <c r="A2061" s="20">
        <v>44909</v>
      </c>
      <c r="B2061" s="43">
        <v>143480575</v>
      </c>
      <c r="C2061" s="13">
        <v>5540246176699</v>
      </c>
      <c r="D2061" s="20">
        <v>44913</v>
      </c>
      <c r="E2061" s="21">
        <v>6264</v>
      </c>
      <c r="F2061" s="14">
        <v>202212</v>
      </c>
      <c r="G2061" s="36" t="s">
        <v>471</v>
      </c>
      <c r="H2061" s="14">
        <v>6264</v>
      </c>
      <c r="I2061" s="14">
        <v>7912</v>
      </c>
      <c r="J2061" s="14">
        <v>7912</v>
      </c>
      <c r="K2061" s="37">
        <v>100</v>
      </c>
      <c r="L2061" s="59" t="s">
        <v>2551</v>
      </c>
      <c r="M2061" s="63" t="s">
        <v>2554</v>
      </c>
    </row>
    <row r="2062" spans="1:13" x14ac:dyDescent="0.2">
      <c r="A2062" s="20">
        <v>44909</v>
      </c>
      <c r="B2062" s="43">
        <v>143480575</v>
      </c>
      <c r="C2062" s="13">
        <v>5540246188175</v>
      </c>
      <c r="D2062" s="20">
        <v>44913</v>
      </c>
      <c r="E2062" s="21">
        <v>464</v>
      </c>
      <c r="F2062" s="14">
        <v>202212</v>
      </c>
      <c r="G2062" s="36" t="s">
        <v>472</v>
      </c>
      <c r="H2062" s="14">
        <v>464</v>
      </c>
      <c r="I2062" s="14">
        <v>7912</v>
      </c>
      <c r="J2062" s="14">
        <v>7912</v>
      </c>
      <c r="K2062" s="37">
        <v>100</v>
      </c>
      <c r="L2062" s="59" t="s">
        <v>2551</v>
      </c>
      <c r="M2062" s="59" t="s">
        <v>2552</v>
      </c>
    </row>
    <row r="2063" spans="1:13" x14ac:dyDescent="0.2">
      <c r="A2063" s="17">
        <v>44909</v>
      </c>
      <c r="B2063" s="43">
        <v>143480577</v>
      </c>
      <c r="C2063" s="13">
        <v>5540246191598</v>
      </c>
      <c r="D2063" s="17">
        <v>44914</v>
      </c>
      <c r="E2063" s="18">
        <v>1601</v>
      </c>
      <c r="F2063" s="14">
        <v>202212</v>
      </c>
      <c r="G2063" s="36" t="s">
        <v>468</v>
      </c>
      <c r="H2063" s="14">
        <v>1601</v>
      </c>
      <c r="I2063" s="14">
        <v>1601</v>
      </c>
      <c r="J2063" s="14">
        <v>1601</v>
      </c>
      <c r="K2063" s="37">
        <v>100</v>
      </c>
      <c r="L2063" s="59" t="s">
        <v>2551</v>
      </c>
      <c r="M2063" s="59" t="s">
        <v>2552</v>
      </c>
    </row>
    <row r="2064" spans="1:13" x14ac:dyDescent="0.2">
      <c r="A2064" s="20">
        <v>44909</v>
      </c>
      <c r="B2064" s="43">
        <v>143480581</v>
      </c>
      <c r="C2064" s="13">
        <v>5540246188200</v>
      </c>
      <c r="D2064" s="20">
        <v>44910</v>
      </c>
      <c r="E2064" s="21">
        <v>11136</v>
      </c>
      <c r="F2064" s="14">
        <v>202212</v>
      </c>
      <c r="G2064" s="36" t="s">
        <v>467</v>
      </c>
      <c r="H2064" s="14">
        <v>483</v>
      </c>
      <c r="I2064" s="14">
        <v>11136</v>
      </c>
      <c r="J2064" s="14">
        <v>483</v>
      </c>
      <c r="K2064" s="37">
        <v>4.337284482758621</v>
      </c>
      <c r="L2064" s="59" t="s">
        <v>2551</v>
      </c>
      <c r="M2064" s="59" t="s">
        <v>2552</v>
      </c>
    </row>
    <row r="2065" spans="1:13" x14ac:dyDescent="0.2">
      <c r="A2065" s="17">
        <v>44909</v>
      </c>
      <c r="B2065" s="43">
        <v>143480592</v>
      </c>
      <c r="C2065" s="13">
        <v>5540246173472</v>
      </c>
      <c r="D2065" s="17">
        <v>44917</v>
      </c>
      <c r="E2065" s="18">
        <v>279</v>
      </c>
      <c r="F2065" s="14">
        <v>202212</v>
      </c>
      <c r="G2065" s="36" t="s">
        <v>462</v>
      </c>
      <c r="H2065" s="14">
        <v>279</v>
      </c>
      <c r="I2065" s="14">
        <v>1742</v>
      </c>
      <c r="J2065" s="14">
        <v>1742</v>
      </c>
      <c r="K2065" s="37">
        <v>100</v>
      </c>
      <c r="L2065" s="59" t="s">
        <v>2551</v>
      </c>
      <c r="M2065" s="63" t="s">
        <v>2554</v>
      </c>
    </row>
    <row r="2066" spans="1:13" x14ac:dyDescent="0.2">
      <c r="A2066" s="20">
        <v>44909</v>
      </c>
      <c r="B2066" s="43">
        <v>143480592</v>
      </c>
      <c r="C2066" s="13">
        <v>5540246174095</v>
      </c>
      <c r="D2066" s="20">
        <v>44917</v>
      </c>
      <c r="E2066" s="21">
        <v>70</v>
      </c>
      <c r="F2066" s="14">
        <v>202212</v>
      </c>
      <c r="G2066" s="36" t="s">
        <v>463</v>
      </c>
      <c r="H2066" s="14">
        <v>70</v>
      </c>
      <c r="I2066" s="14">
        <v>1742</v>
      </c>
      <c r="J2066" s="14">
        <v>1742</v>
      </c>
      <c r="K2066" s="37">
        <v>100</v>
      </c>
      <c r="L2066" s="59" t="s">
        <v>2551</v>
      </c>
      <c r="M2066" s="63" t="s">
        <v>2554</v>
      </c>
    </row>
    <row r="2067" spans="1:13" x14ac:dyDescent="0.2">
      <c r="A2067" s="17">
        <v>44909</v>
      </c>
      <c r="B2067" s="43">
        <v>143480592</v>
      </c>
      <c r="C2067" s="13">
        <v>5540246175047</v>
      </c>
      <c r="D2067" s="17">
        <v>44917</v>
      </c>
      <c r="E2067" s="18">
        <v>279</v>
      </c>
      <c r="F2067" s="14">
        <v>202212</v>
      </c>
      <c r="G2067" s="36" t="s">
        <v>464</v>
      </c>
      <c r="H2067" s="14">
        <v>279</v>
      </c>
      <c r="I2067" s="14">
        <v>1742</v>
      </c>
      <c r="J2067" s="14">
        <v>1742</v>
      </c>
      <c r="K2067" s="37">
        <v>100</v>
      </c>
      <c r="L2067" s="59" t="s">
        <v>2551</v>
      </c>
      <c r="M2067" s="63" t="s">
        <v>2554</v>
      </c>
    </row>
    <row r="2068" spans="1:13" x14ac:dyDescent="0.2">
      <c r="A2068" s="20">
        <v>44909</v>
      </c>
      <c r="B2068" s="43">
        <v>143480592</v>
      </c>
      <c r="C2068" s="13">
        <v>5540246175049</v>
      </c>
      <c r="D2068" s="20">
        <v>44917</v>
      </c>
      <c r="E2068" s="21">
        <v>557</v>
      </c>
      <c r="F2068" s="14">
        <v>202212</v>
      </c>
      <c r="G2068" s="36" t="s">
        <v>465</v>
      </c>
      <c r="H2068" s="14">
        <v>557</v>
      </c>
      <c r="I2068" s="14">
        <v>1742</v>
      </c>
      <c r="J2068" s="14">
        <v>1742</v>
      </c>
      <c r="K2068" s="37">
        <v>100</v>
      </c>
      <c r="L2068" s="59" t="s">
        <v>2551</v>
      </c>
      <c r="M2068" s="63" t="s">
        <v>2554</v>
      </c>
    </row>
    <row r="2069" spans="1:13" x14ac:dyDescent="0.2">
      <c r="A2069" s="17">
        <v>44909</v>
      </c>
      <c r="B2069" s="43">
        <v>143480592</v>
      </c>
      <c r="C2069" s="13">
        <v>5540246175050</v>
      </c>
      <c r="D2069" s="17">
        <v>44917</v>
      </c>
      <c r="E2069" s="18">
        <v>557</v>
      </c>
      <c r="F2069" s="14">
        <v>202212</v>
      </c>
      <c r="G2069" s="36" t="s">
        <v>466</v>
      </c>
      <c r="H2069" s="14">
        <v>557</v>
      </c>
      <c r="I2069" s="14">
        <v>1742</v>
      </c>
      <c r="J2069" s="14">
        <v>1742</v>
      </c>
      <c r="K2069" s="37">
        <v>100</v>
      </c>
      <c r="L2069" s="59" t="s">
        <v>2551</v>
      </c>
      <c r="M2069" s="59" t="s">
        <v>2552</v>
      </c>
    </row>
    <row r="2070" spans="1:13" x14ac:dyDescent="0.2">
      <c r="A2070" s="20">
        <v>44910</v>
      </c>
      <c r="B2070" s="43">
        <v>143480608</v>
      </c>
      <c r="C2070" s="13">
        <v>5540246176294</v>
      </c>
      <c r="D2070" s="20">
        <v>44914</v>
      </c>
      <c r="E2070" s="21">
        <v>1485</v>
      </c>
      <c r="F2070" s="14">
        <v>202212</v>
      </c>
      <c r="G2070" s="36" t="s">
        <v>459</v>
      </c>
      <c r="H2070" s="14">
        <v>1485</v>
      </c>
      <c r="I2070" s="14">
        <v>13364</v>
      </c>
      <c r="J2070" s="14">
        <v>13364</v>
      </c>
      <c r="K2070" s="37">
        <v>100</v>
      </c>
      <c r="L2070" s="59" t="s">
        <v>2551</v>
      </c>
      <c r="M2070" s="63" t="s">
        <v>2554</v>
      </c>
    </row>
    <row r="2071" spans="1:13" x14ac:dyDescent="0.2">
      <c r="A2071" s="17">
        <v>44910</v>
      </c>
      <c r="B2071" s="43">
        <v>143480608</v>
      </c>
      <c r="C2071" s="13">
        <v>5540246176295</v>
      </c>
      <c r="D2071" s="17">
        <v>44914</v>
      </c>
      <c r="E2071" s="18">
        <v>7424</v>
      </c>
      <c r="F2071" s="14">
        <v>202212</v>
      </c>
      <c r="G2071" s="36" t="s">
        <v>460</v>
      </c>
      <c r="H2071" s="14">
        <v>7424</v>
      </c>
      <c r="I2071" s="14">
        <v>13364</v>
      </c>
      <c r="J2071" s="14">
        <v>13364</v>
      </c>
      <c r="K2071" s="37">
        <v>100</v>
      </c>
      <c r="L2071" s="59" t="s">
        <v>2551</v>
      </c>
      <c r="M2071" s="63" t="s">
        <v>2554</v>
      </c>
    </row>
    <row r="2072" spans="1:13" x14ac:dyDescent="0.2">
      <c r="A2072" s="20">
        <v>44910</v>
      </c>
      <c r="B2072" s="43">
        <v>143480608</v>
      </c>
      <c r="C2072" s="13">
        <v>5540246187987</v>
      </c>
      <c r="D2072" s="20">
        <v>44914</v>
      </c>
      <c r="E2072" s="21">
        <v>4455</v>
      </c>
      <c r="F2072" s="14">
        <v>202212</v>
      </c>
      <c r="G2072" s="36" t="s">
        <v>461</v>
      </c>
      <c r="H2072" s="14">
        <v>4455</v>
      </c>
      <c r="I2072" s="14">
        <v>13364</v>
      </c>
      <c r="J2072" s="14">
        <v>13364</v>
      </c>
      <c r="K2072" s="37">
        <v>100</v>
      </c>
      <c r="L2072" s="59" t="s">
        <v>2551</v>
      </c>
      <c r="M2072" s="59" t="s">
        <v>2552</v>
      </c>
    </row>
    <row r="2073" spans="1:13" x14ac:dyDescent="0.2">
      <c r="A2073" s="17">
        <v>44910</v>
      </c>
      <c r="B2073" s="43">
        <v>143480609</v>
      </c>
      <c r="C2073" s="13">
        <v>5540246176699</v>
      </c>
      <c r="D2073" s="17">
        <v>44914</v>
      </c>
      <c r="E2073" s="18">
        <v>6264</v>
      </c>
      <c r="F2073" s="14">
        <v>202212</v>
      </c>
      <c r="G2073" s="36" t="s">
        <v>458</v>
      </c>
      <c r="H2073" s="14">
        <v>6264</v>
      </c>
      <c r="I2073" s="14">
        <v>6264</v>
      </c>
      <c r="J2073" s="14">
        <v>6264</v>
      </c>
      <c r="K2073" s="37">
        <v>100</v>
      </c>
      <c r="L2073" s="59" t="s">
        <v>2551</v>
      </c>
      <c r="M2073" s="59" t="s">
        <v>2552</v>
      </c>
    </row>
    <row r="2074" spans="1:13" x14ac:dyDescent="0.2">
      <c r="A2074" s="20">
        <v>44910</v>
      </c>
      <c r="B2074" s="43">
        <v>143480616</v>
      </c>
      <c r="C2074" s="13">
        <v>5540246193878</v>
      </c>
      <c r="D2074" s="20">
        <v>44950</v>
      </c>
      <c r="E2074" s="21">
        <v>24500</v>
      </c>
      <c r="F2074" s="14">
        <v>202301</v>
      </c>
      <c r="G2074" s="36" t="s">
        <v>457</v>
      </c>
      <c r="H2074" s="14">
        <v>24500</v>
      </c>
      <c r="I2074" s="14">
        <v>24500</v>
      </c>
      <c r="J2074" s="14">
        <v>24500</v>
      </c>
      <c r="K2074" s="37">
        <v>100</v>
      </c>
      <c r="L2074" s="59" t="s">
        <v>2551</v>
      </c>
      <c r="M2074" s="59" t="s">
        <v>2552</v>
      </c>
    </row>
    <row r="2075" spans="1:13" x14ac:dyDescent="0.2">
      <c r="A2075" s="20">
        <v>44910</v>
      </c>
      <c r="B2075" s="43">
        <v>143480620</v>
      </c>
      <c r="C2075" s="13">
        <v>5540246188200</v>
      </c>
      <c r="D2075" s="20">
        <v>44910</v>
      </c>
      <c r="E2075" s="21">
        <v>10654</v>
      </c>
      <c r="F2075" s="14">
        <v>202212</v>
      </c>
      <c r="G2075" s="36" t="s">
        <v>456</v>
      </c>
      <c r="H2075" s="14">
        <v>10654</v>
      </c>
      <c r="I2075" s="14">
        <v>10654</v>
      </c>
      <c r="J2075" s="14">
        <v>10654</v>
      </c>
      <c r="K2075" s="37">
        <v>100</v>
      </c>
      <c r="L2075" s="59" t="s">
        <v>2551</v>
      </c>
      <c r="M2075" s="59" t="s">
        <v>2552</v>
      </c>
    </row>
    <row r="2076" spans="1:13" x14ac:dyDescent="0.2">
      <c r="A2076" s="17">
        <v>44910</v>
      </c>
      <c r="B2076" s="43">
        <v>143480621</v>
      </c>
      <c r="C2076" s="13">
        <v>5540246194632</v>
      </c>
      <c r="D2076" s="17">
        <v>44923</v>
      </c>
      <c r="E2076" s="18">
        <v>1587</v>
      </c>
      <c r="F2076" s="14">
        <v>202212</v>
      </c>
      <c r="G2076" s="36" t="s">
        <v>454</v>
      </c>
      <c r="H2076" s="14">
        <v>613</v>
      </c>
      <c r="I2076" s="14">
        <v>1922</v>
      </c>
      <c r="J2076" s="14">
        <v>864</v>
      </c>
      <c r="K2076" s="37">
        <v>44.9531737773153</v>
      </c>
      <c r="L2076" s="59" t="s">
        <v>2551</v>
      </c>
      <c r="M2076" s="63" t="s">
        <v>2554</v>
      </c>
    </row>
    <row r="2077" spans="1:13" x14ac:dyDescent="0.2">
      <c r="A2077" s="20">
        <v>44910</v>
      </c>
      <c r="B2077" s="43">
        <v>143480621</v>
      </c>
      <c r="C2077" s="13">
        <v>5540246195250</v>
      </c>
      <c r="D2077" s="20">
        <v>44923</v>
      </c>
      <c r="E2077" s="21">
        <v>335</v>
      </c>
      <c r="F2077" s="14">
        <v>202212</v>
      </c>
      <c r="G2077" s="36" t="s">
        <v>455</v>
      </c>
      <c r="H2077" s="14">
        <v>251</v>
      </c>
      <c r="I2077" s="14">
        <v>1922</v>
      </c>
      <c r="J2077" s="14">
        <v>864</v>
      </c>
      <c r="K2077" s="37">
        <v>44.9531737773153</v>
      </c>
      <c r="L2077" s="59" t="s">
        <v>2551</v>
      </c>
      <c r="M2077" s="59" t="s">
        <v>2552</v>
      </c>
    </row>
    <row r="2078" spans="1:13" x14ac:dyDescent="0.2">
      <c r="A2078" s="17">
        <v>44910</v>
      </c>
      <c r="B2078" s="43">
        <v>143480645</v>
      </c>
      <c r="C2078" s="13">
        <v>5540246182684</v>
      </c>
      <c r="D2078" s="17">
        <v>44924</v>
      </c>
      <c r="E2078" s="18">
        <v>325</v>
      </c>
      <c r="F2078" s="14">
        <v>202212</v>
      </c>
      <c r="G2078" s="36" t="s">
        <v>452</v>
      </c>
      <c r="H2078" s="14">
        <v>325</v>
      </c>
      <c r="I2078" s="14">
        <v>511</v>
      </c>
      <c r="J2078" s="14">
        <v>511</v>
      </c>
      <c r="K2078" s="37">
        <v>100</v>
      </c>
      <c r="L2078" s="59" t="s">
        <v>2551</v>
      </c>
      <c r="M2078" s="63" t="s">
        <v>2554</v>
      </c>
    </row>
    <row r="2079" spans="1:13" x14ac:dyDescent="0.2">
      <c r="A2079" s="20">
        <v>44910</v>
      </c>
      <c r="B2079" s="43">
        <v>143480645</v>
      </c>
      <c r="C2079" s="13">
        <v>5540246183844</v>
      </c>
      <c r="D2079" s="20">
        <v>44924</v>
      </c>
      <c r="E2079" s="21">
        <v>186</v>
      </c>
      <c r="F2079" s="14">
        <v>202212</v>
      </c>
      <c r="G2079" s="36" t="s">
        <v>453</v>
      </c>
      <c r="H2079" s="14">
        <v>186</v>
      </c>
      <c r="I2079" s="14">
        <v>511</v>
      </c>
      <c r="J2079" s="14">
        <v>511</v>
      </c>
      <c r="K2079" s="37">
        <v>100</v>
      </c>
      <c r="L2079" s="59" t="s">
        <v>2551</v>
      </c>
      <c r="M2079" s="59" t="s">
        <v>2552</v>
      </c>
    </row>
    <row r="2080" spans="1:13" x14ac:dyDescent="0.2">
      <c r="A2080" s="20">
        <v>44910</v>
      </c>
      <c r="B2080" s="43">
        <v>143480649</v>
      </c>
      <c r="C2080" s="13">
        <v>5540246183558</v>
      </c>
      <c r="D2080" s="20">
        <v>44923</v>
      </c>
      <c r="E2080" s="21">
        <v>1300</v>
      </c>
      <c r="F2080" s="14">
        <v>202212</v>
      </c>
      <c r="G2080" s="36" t="s">
        <v>450</v>
      </c>
      <c r="H2080" s="14">
        <v>1300</v>
      </c>
      <c r="I2080" s="14">
        <v>4270</v>
      </c>
      <c r="J2080" s="14">
        <v>4270</v>
      </c>
      <c r="K2080" s="37">
        <v>100</v>
      </c>
      <c r="L2080" s="59" t="s">
        <v>2551</v>
      </c>
      <c r="M2080" s="63" t="s">
        <v>2554</v>
      </c>
    </row>
    <row r="2081" spans="1:13" x14ac:dyDescent="0.2">
      <c r="A2081" s="17">
        <v>44910</v>
      </c>
      <c r="B2081" s="43">
        <v>143480649</v>
      </c>
      <c r="C2081" s="13">
        <v>5540246192594</v>
      </c>
      <c r="D2081" s="17">
        <v>44923</v>
      </c>
      <c r="E2081" s="18">
        <v>2970</v>
      </c>
      <c r="F2081" s="14">
        <v>202212</v>
      </c>
      <c r="G2081" s="36" t="s">
        <v>451</v>
      </c>
      <c r="H2081" s="14">
        <v>2970</v>
      </c>
      <c r="I2081" s="14">
        <v>4270</v>
      </c>
      <c r="J2081" s="14">
        <v>4270</v>
      </c>
      <c r="K2081" s="37">
        <v>100</v>
      </c>
      <c r="L2081" s="59" t="s">
        <v>2551</v>
      </c>
      <c r="M2081" s="59" t="s">
        <v>2552</v>
      </c>
    </row>
    <row r="2082" spans="1:13" x14ac:dyDescent="0.2">
      <c r="A2082" s="17">
        <v>44910</v>
      </c>
      <c r="B2082" s="43">
        <v>143480651</v>
      </c>
      <c r="C2082" s="13">
        <v>5540246183589</v>
      </c>
      <c r="D2082" s="17">
        <v>44928</v>
      </c>
      <c r="E2082" s="18">
        <v>1300</v>
      </c>
      <c r="F2082" s="14">
        <v>202301</v>
      </c>
      <c r="G2082" s="36" t="s">
        <v>448</v>
      </c>
      <c r="H2082" s="14">
        <v>1300</v>
      </c>
      <c r="I2082" s="14">
        <v>2616</v>
      </c>
      <c r="J2082" s="14">
        <v>2616</v>
      </c>
      <c r="K2082" s="37">
        <v>100</v>
      </c>
      <c r="L2082" s="59" t="s">
        <v>2551</v>
      </c>
      <c r="M2082" s="63" t="s">
        <v>2554</v>
      </c>
    </row>
    <row r="2083" spans="1:13" x14ac:dyDescent="0.2">
      <c r="A2083" s="20">
        <v>44910</v>
      </c>
      <c r="B2083" s="43">
        <v>143480651</v>
      </c>
      <c r="C2083" s="13">
        <v>5540246194790</v>
      </c>
      <c r="D2083" s="20">
        <v>44928</v>
      </c>
      <c r="E2083" s="21">
        <v>1316</v>
      </c>
      <c r="F2083" s="14">
        <v>202301</v>
      </c>
      <c r="G2083" s="36" t="s">
        <v>449</v>
      </c>
      <c r="H2083" s="14">
        <v>1316</v>
      </c>
      <c r="I2083" s="14">
        <v>2616</v>
      </c>
      <c r="J2083" s="14">
        <v>2616</v>
      </c>
      <c r="K2083" s="37">
        <v>100</v>
      </c>
      <c r="L2083" s="59" t="s">
        <v>2551</v>
      </c>
      <c r="M2083" s="59" t="s">
        <v>2552</v>
      </c>
    </row>
    <row r="2084" spans="1:13" x14ac:dyDescent="0.2">
      <c r="A2084" s="17">
        <v>44910</v>
      </c>
      <c r="B2084" s="43">
        <v>143480653</v>
      </c>
      <c r="C2084" s="13">
        <v>5540246195241</v>
      </c>
      <c r="D2084" s="17">
        <v>44930</v>
      </c>
      <c r="E2084" s="18">
        <v>743</v>
      </c>
      <c r="F2084" s="14">
        <v>202301</v>
      </c>
      <c r="G2084" s="36" t="s">
        <v>447</v>
      </c>
      <c r="H2084" s="14">
        <v>743</v>
      </c>
      <c r="I2084" s="14">
        <v>743</v>
      </c>
      <c r="J2084" s="14">
        <v>743</v>
      </c>
      <c r="K2084" s="37">
        <v>100</v>
      </c>
      <c r="L2084" s="59" t="s">
        <v>2551</v>
      </c>
      <c r="M2084" s="59" t="s">
        <v>2552</v>
      </c>
    </row>
    <row r="2085" spans="1:13" x14ac:dyDescent="0.2">
      <c r="A2085" s="17">
        <v>44910</v>
      </c>
      <c r="B2085" s="43">
        <v>143480655</v>
      </c>
      <c r="C2085" s="13">
        <v>5540246195653</v>
      </c>
      <c r="D2085" s="17">
        <v>44928</v>
      </c>
      <c r="E2085" s="18">
        <v>168</v>
      </c>
      <c r="F2085" s="14">
        <v>202301</v>
      </c>
      <c r="G2085" s="36" t="s">
        <v>446</v>
      </c>
      <c r="H2085" s="14">
        <v>168</v>
      </c>
      <c r="I2085" s="14">
        <v>168</v>
      </c>
      <c r="J2085" s="14">
        <v>168</v>
      </c>
      <c r="K2085" s="37">
        <v>100</v>
      </c>
      <c r="L2085" s="59" t="s">
        <v>2551</v>
      </c>
      <c r="M2085" s="59" t="s">
        <v>2552</v>
      </c>
    </row>
    <row r="2086" spans="1:13" x14ac:dyDescent="0.2">
      <c r="A2086" s="20">
        <v>44913</v>
      </c>
      <c r="B2086" s="43">
        <v>143490660</v>
      </c>
      <c r="C2086" s="13">
        <v>5540246172978</v>
      </c>
      <c r="D2086" s="20">
        <v>44915</v>
      </c>
      <c r="E2086" s="21">
        <v>1671</v>
      </c>
      <c r="F2086" s="14">
        <v>202212</v>
      </c>
      <c r="G2086" s="36" t="s">
        <v>443</v>
      </c>
      <c r="H2086" s="14">
        <v>1671</v>
      </c>
      <c r="I2086" s="14">
        <v>2251</v>
      </c>
      <c r="J2086" s="14">
        <v>2251</v>
      </c>
      <c r="K2086" s="37">
        <v>100</v>
      </c>
      <c r="L2086" s="59" t="s">
        <v>2551</v>
      </c>
      <c r="M2086" s="63" t="s">
        <v>2554</v>
      </c>
    </row>
    <row r="2087" spans="1:13" x14ac:dyDescent="0.2">
      <c r="A2087" s="20">
        <v>44913</v>
      </c>
      <c r="B2087" s="43">
        <v>143490660</v>
      </c>
      <c r="C2087" s="13">
        <v>5540246174174</v>
      </c>
      <c r="D2087" s="20">
        <v>44915</v>
      </c>
      <c r="E2087" s="21">
        <v>348</v>
      </c>
      <c r="F2087" s="14">
        <v>202212</v>
      </c>
      <c r="G2087" s="36" t="s">
        <v>444</v>
      </c>
      <c r="H2087" s="14">
        <v>348</v>
      </c>
      <c r="I2087" s="14">
        <v>2251</v>
      </c>
      <c r="J2087" s="14">
        <v>2251</v>
      </c>
      <c r="K2087" s="37">
        <v>100</v>
      </c>
      <c r="L2087" s="59" t="s">
        <v>2551</v>
      </c>
      <c r="M2087" s="63" t="s">
        <v>2554</v>
      </c>
    </row>
    <row r="2088" spans="1:13" x14ac:dyDescent="0.2">
      <c r="A2088" s="17">
        <v>44913</v>
      </c>
      <c r="B2088" s="43">
        <v>143490660</v>
      </c>
      <c r="C2088" s="13">
        <v>5540246188175</v>
      </c>
      <c r="D2088" s="17">
        <v>44915</v>
      </c>
      <c r="E2088" s="18">
        <v>232</v>
      </c>
      <c r="F2088" s="14">
        <v>202212</v>
      </c>
      <c r="G2088" s="36" t="s">
        <v>445</v>
      </c>
      <c r="H2088" s="14">
        <v>232</v>
      </c>
      <c r="I2088" s="14">
        <v>2251</v>
      </c>
      <c r="J2088" s="14">
        <v>2251</v>
      </c>
      <c r="K2088" s="37">
        <v>100</v>
      </c>
      <c r="L2088" s="59" t="s">
        <v>2551</v>
      </c>
      <c r="M2088" s="59" t="s">
        <v>2552</v>
      </c>
    </row>
    <row r="2089" spans="1:13" x14ac:dyDescent="0.2">
      <c r="A2089" s="17">
        <v>44913</v>
      </c>
      <c r="B2089" s="43">
        <v>143490662</v>
      </c>
      <c r="C2089" s="13">
        <v>5540246171933</v>
      </c>
      <c r="D2089" s="17">
        <v>44915</v>
      </c>
      <c r="E2089" s="18">
        <v>1671</v>
      </c>
      <c r="F2089" s="14">
        <v>202212</v>
      </c>
      <c r="G2089" s="36" t="s">
        <v>442</v>
      </c>
      <c r="H2089" s="14">
        <v>1671</v>
      </c>
      <c r="I2089" s="14">
        <v>1671</v>
      </c>
      <c r="J2089" s="14">
        <v>1671</v>
      </c>
      <c r="K2089" s="37">
        <v>100</v>
      </c>
      <c r="L2089" s="59" t="s">
        <v>2551</v>
      </c>
      <c r="M2089" s="59" t="s">
        <v>2552</v>
      </c>
    </row>
    <row r="2090" spans="1:13" x14ac:dyDescent="0.2">
      <c r="A2090" s="17">
        <v>44913</v>
      </c>
      <c r="B2090" s="43">
        <v>143490682</v>
      </c>
      <c r="C2090" s="13">
        <v>5540246183560</v>
      </c>
      <c r="D2090" s="17">
        <v>44920</v>
      </c>
      <c r="E2090" s="18">
        <v>669</v>
      </c>
      <c r="F2090" s="14">
        <v>202212</v>
      </c>
      <c r="G2090" s="36" t="s">
        <v>441</v>
      </c>
      <c r="H2090" s="14">
        <v>669</v>
      </c>
      <c r="I2090" s="14">
        <v>669</v>
      </c>
      <c r="J2090" s="14">
        <v>669</v>
      </c>
      <c r="K2090" s="37">
        <v>100</v>
      </c>
      <c r="L2090" s="59" t="s">
        <v>2551</v>
      </c>
      <c r="M2090" s="59" t="s">
        <v>2552</v>
      </c>
    </row>
    <row r="2091" spans="1:13" x14ac:dyDescent="0.2">
      <c r="A2091" s="20">
        <v>44913</v>
      </c>
      <c r="B2091" s="43">
        <v>143490683</v>
      </c>
      <c r="C2091" s="13">
        <v>5540246170256</v>
      </c>
      <c r="D2091" s="20">
        <v>44949</v>
      </c>
      <c r="E2091" s="21">
        <v>3174</v>
      </c>
      <c r="F2091" s="14">
        <v>202301</v>
      </c>
      <c r="G2091" s="36" t="s">
        <v>439</v>
      </c>
      <c r="H2091" s="14">
        <v>3174</v>
      </c>
      <c r="I2091" s="14">
        <v>3694</v>
      </c>
      <c r="J2091" s="14">
        <v>3694</v>
      </c>
      <c r="K2091" s="37">
        <v>100</v>
      </c>
      <c r="L2091" s="59" t="s">
        <v>2551</v>
      </c>
      <c r="M2091" s="63" t="s">
        <v>2554</v>
      </c>
    </row>
    <row r="2092" spans="1:13" x14ac:dyDescent="0.2">
      <c r="A2092" s="17">
        <v>44913</v>
      </c>
      <c r="B2092" s="43">
        <v>143490683</v>
      </c>
      <c r="C2092" s="13">
        <v>5540246171888</v>
      </c>
      <c r="D2092" s="17">
        <v>44949</v>
      </c>
      <c r="E2092" s="18">
        <v>520</v>
      </c>
      <c r="F2092" s="14">
        <v>202301</v>
      </c>
      <c r="G2092" s="36" t="s">
        <v>440</v>
      </c>
      <c r="H2092" s="14">
        <v>520</v>
      </c>
      <c r="I2092" s="14">
        <v>3694</v>
      </c>
      <c r="J2092" s="14">
        <v>3694</v>
      </c>
      <c r="K2092" s="37">
        <v>100</v>
      </c>
      <c r="L2092" s="59" t="s">
        <v>2551</v>
      </c>
      <c r="M2092" s="59" t="s">
        <v>2552</v>
      </c>
    </row>
    <row r="2093" spans="1:13" x14ac:dyDescent="0.2">
      <c r="A2093" s="17">
        <v>44913</v>
      </c>
      <c r="B2093" s="43">
        <v>143490693</v>
      </c>
      <c r="C2093" s="13">
        <v>5540246194632</v>
      </c>
      <c r="D2093" s="17">
        <v>44931</v>
      </c>
      <c r="E2093" s="18">
        <v>2088</v>
      </c>
      <c r="F2093" s="14">
        <v>202301</v>
      </c>
      <c r="G2093" s="36" t="s">
        <v>438</v>
      </c>
      <c r="H2093" s="14">
        <v>826</v>
      </c>
      <c r="I2093" s="14">
        <v>2088</v>
      </c>
      <c r="J2093" s="14">
        <v>826</v>
      </c>
      <c r="K2093" s="37">
        <v>39.559386973180075</v>
      </c>
      <c r="L2093" s="59" t="s">
        <v>2551</v>
      </c>
      <c r="M2093" s="59" t="s">
        <v>2552</v>
      </c>
    </row>
    <row r="2094" spans="1:13" x14ac:dyDescent="0.2">
      <c r="A2094" s="20">
        <v>44913</v>
      </c>
      <c r="B2094" s="43">
        <v>143490694</v>
      </c>
      <c r="C2094" s="13">
        <v>5540246195250</v>
      </c>
      <c r="D2094" s="20">
        <v>44934</v>
      </c>
      <c r="E2094" s="21">
        <v>418</v>
      </c>
      <c r="F2094" s="14">
        <v>202301</v>
      </c>
      <c r="G2094" s="36" t="s">
        <v>436</v>
      </c>
      <c r="H2094" s="14">
        <v>502</v>
      </c>
      <c r="I2094" s="14">
        <v>1254</v>
      </c>
      <c r="J2094" s="14">
        <v>837</v>
      </c>
      <c r="K2094" s="37">
        <v>66.746411483253581</v>
      </c>
      <c r="L2094" s="59" t="s">
        <v>2551</v>
      </c>
      <c r="M2094" s="63" t="s">
        <v>2554</v>
      </c>
    </row>
    <row r="2095" spans="1:13" x14ac:dyDescent="0.2">
      <c r="A2095" s="17">
        <v>44913</v>
      </c>
      <c r="B2095" s="43">
        <v>143490694</v>
      </c>
      <c r="C2095" s="13">
        <v>5540246196046</v>
      </c>
      <c r="D2095" s="17">
        <v>44934</v>
      </c>
      <c r="E2095" s="18">
        <v>836</v>
      </c>
      <c r="F2095" s="14">
        <v>202301</v>
      </c>
      <c r="G2095" s="36" t="s">
        <v>437</v>
      </c>
      <c r="H2095" s="14">
        <v>335</v>
      </c>
      <c r="I2095" s="14">
        <v>1254</v>
      </c>
      <c r="J2095" s="14">
        <v>837</v>
      </c>
      <c r="K2095" s="37">
        <v>66.746411483253581</v>
      </c>
      <c r="L2095" s="59" t="s">
        <v>2551</v>
      </c>
      <c r="M2095" s="59" t="s">
        <v>2552</v>
      </c>
    </row>
    <row r="2096" spans="1:13" x14ac:dyDescent="0.2">
      <c r="A2096" s="20">
        <v>44914</v>
      </c>
      <c r="B2096" s="43">
        <v>143490711</v>
      </c>
      <c r="C2096" s="13">
        <v>5540246174095</v>
      </c>
      <c r="D2096" s="20">
        <v>44922</v>
      </c>
      <c r="E2096" s="21">
        <v>70</v>
      </c>
      <c r="F2096" s="14">
        <v>202212</v>
      </c>
      <c r="G2096" s="36" t="s">
        <v>433</v>
      </c>
      <c r="H2096" s="14">
        <v>70</v>
      </c>
      <c r="I2096" s="14">
        <v>1045</v>
      </c>
      <c r="J2096" s="14">
        <v>1045</v>
      </c>
      <c r="K2096" s="37">
        <v>100</v>
      </c>
      <c r="L2096" s="59" t="s">
        <v>2551</v>
      </c>
      <c r="M2096" s="63" t="s">
        <v>2554</v>
      </c>
    </row>
    <row r="2097" spans="1:17" x14ac:dyDescent="0.2">
      <c r="A2097" s="17">
        <v>44914</v>
      </c>
      <c r="B2097" s="43">
        <v>143490711</v>
      </c>
      <c r="C2097" s="13">
        <v>5540246175049</v>
      </c>
      <c r="D2097" s="17">
        <v>44922</v>
      </c>
      <c r="E2097" s="18">
        <v>696</v>
      </c>
      <c r="F2097" s="14">
        <v>202212</v>
      </c>
      <c r="G2097" s="36" t="s">
        <v>434</v>
      </c>
      <c r="H2097" s="14">
        <v>696</v>
      </c>
      <c r="I2097" s="14">
        <v>1045</v>
      </c>
      <c r="J2097" s="14">
        <v>1045</v>
      </c>
      <c r="K2097" s="37">
        <v>100</v>
      </c>
      <c r="L2097" s="59" t="s">
        <v>2551</v>
      </c>
      <c r="M2097" s="63" t="s">
        <v>2554</v>
      </c>
    </row>
    <row r="2098" spans="1:17" x14ac:dyDescent="0.2">
      <c r="A2098" s="20">
        <v>44914</v>
      </c>
      <c r="B2098" s="43">
        <v>143490711</v>
      </c>
      <c r="C2098" s="13">
        <v>5540246175050</v>
      </c>
      <c r="D2098" s="20">
        <v>44922</v>
      </c>
      <c r="E2098" s="21">
        <v>279</v>
      </c>
      <c r="F2098" s="14">
        <v>202212</v>
      </c>
      <c r="G2098" s="36" t="s">
        <v>435</v>
      </c>
      <c r="H2098" s="14">
        <v>279</v>
      </c>
      <c r="I2098" s="14">
        <v>1045</v>
      </c>
      <c r="J2098" s="14">
        <v>1045</v>
      </c>
      <c r="K2098" s="37">
        <v>100</v>
      </c>
      <c r="L2098" s="59" t="s">
        <v>2551</v>
      </c>
      <c r="M2098" s="59" t="s">
        <v>2552</v>
      </c>
    </row>
    <row r="2099" spans="1:17" x14ac:dyDescent="0.2">
      <c r="A2099" s="20">
        <v>44914</v>
      </c>
      <c r="B2099" s="43">
        <v>143490732</v>
      </c>
      <c r="C2099" s="13">
        <v>5540246196148</v>
      </c>
      <c r="D2099" s="20">
        <v>44945</v>
      </c>
      <c r="E2099" s="21">
        <v>975</v>
      </c>
      <c r="F2099" s="14">
        <v>202301</v>
      </c>
      <c r="G2099" s="36" t="s">
        <v>432</v>
      </c>
      <c r="H2099" s="14">
        <v>975</v>
      </c>
      <c r="I2099" s="14">
        <v>975</v>
      </c>
      <c r="J2099" s="14">
        <v>975</v>
      </c>
      <c r="K2099" s="37">
        <v>100</v>
      </c>
      <c r="L2099" s="59" t="s">
        <v>2551</v>
      </c>
      <c r="M2099" s="59" t="s">
        <v>2552</v>
      </c>
    </row>
    <row r="2100" spans="1:17" x14ac:dyDescent="0.2">
      <c r="A2100" s="20">
        <v>44915</v>
      </c>
      <c r="B2100" s="43">
        <v>143490736</v>
      </c>
      <c r="C2100" s="13">
        <v>5540246172539</v>
      </c>
      <c r="D2100" s="20">
        <v>44917</v>
      </c>
      <c r="E2100" s="21">
        <v>24</v>
      </c>
      <c r="F2100" s="14">
        <v>202212</v>
      </c>
      <c r="G2100" s="36" t="s">
        <v>427</v>
      </c>
      <c r="H2100" s="14">
        <v>24</v>
      </c>
      <c r="I2100" s="14">
        <v>8470</v>
      </c>
      <c r="J2100" s="14">
        <v>8470</v>
      </c>
      <c r="K2100" s="37">
        <v>100</v>
      </c>
      <c r="L2100" s="59" t="s">
        <v>2551</v>
      </c>
      <c r="M2100" s="63" t="s">
        <v>2554</v>
      </c>
    </row>
    <row r="2101" spans="1:17" x14ac:dyDescent="0.2">
      <c r="A2101" s="17">
        <v>44915</v>
      </c>
      <c r="B2101" s="43">
        <v>143490736</v>
      </c>
      <c r="C2101" s="13">
        <v>5540246172669</v>
      </c>
      <c r="D2101" s="17">
        <v>44917</v>
      </c>
      <c r="E2101" s="18">
        <v>279</v>
      </c>
      <c r="F2101" s="14">
        <v>202212</v>
      </c>
      <c r="G2101" s="36" t="s">
        <v>428</v>
      </c>
      <c r="H2101" s="14">
        <v>279</v>
      </c>
      <c r="I2101" s="14">
        <v>8470</v>
      </c>
      <c r="J2101" s="14">
        <v>8470</v>
      </c>
      <c r="K2101" s="37">
        <v>100</v>
      </c>
      <c r="L2101" s="59" t="s">
        <v>2551</v>
      </c>
      <c r="M2101" s="63" t="s">
        <v>2554</v>
      </c>
    </row>
    <row r="2102" spans="1:17" x14ac:dyDescent="0.2">
      <c r="A2102" s="20">
        <v>44915</v>
      </c>
      <c r="B2102" s="43">
        <v>143490736</v>
      </c>
      <c r="C2102" s="13">
        <v>5540246172978</v>
      </c>
      <c r="D2102" s="20">
        <v>44917</v>
      </c>
      <c r="E2102" s="21">
        <v>1671</v>
      </c>
      <c r="F2102" s="14">
        <v>202212</v>
      </c>
      <c r="G2102" s="36" t="s">
        <v>429</v>
      </c>
      <c r="H2102" s="14">
        <v>1671</v>
      </c>
      <c r="I2102" s="14">
        <v>8470</v>
      </c>
      <c r="J2102" s="14">
        <v>8470</v>
      </c>
      <c r="K2102" s="37">
        <v>100</v>
      </c>
      <c r="L2102" s="59" t="s">
        <v>2551</v>
      </c>
      <c r="M2102" s="63" t="s">
        <v>2554</v>
      </c>
    </row>
    <row r="2103" spans="1:17" x14ac:dyDescent="0.2">
      <c r="A2103" s="20">
        <v>44915</v>
      </c>
      <c r="B2103" s="43">
        <v>143490736</v>
      </c>
      <c r="C2103" s="13">
        <v>5540246174174</v>
      </c>
      <c r="D2103" s="20">
        <v>44917</v>
      </c>
      <c r="E2103" s="21">
        <v>232</v>
      </c>
      <c r="F2103" s="14">
        <v>202212</v>
      </c>
      <c r="G2103" s="36" t="s">
        <v>430</v>
      </c>
      <c r="H2103" s="14">
        <v>232</v>
      </c>
      <c r="I2103" s="14">
        <v>8470</v>
      </c>
      <c r="J2103" s="14">
        <v>8470</v>
      </c>
      <c r="K2103" s="37">
        <v>100</v>
      </c>
      <c r="L2103" s="59" t="s">
        <v>2551</v>
      </c>
      <c r="M2103" s="63" t="s">
        <v>2554</v>
      </c>
    </row>
    <row r="2104" spans="1:17" x14ac:dyDescent="0.2">
      <c r="A2104" s="17">
        <v>44915</v>
      </c>
      <c r="B2104" s="43">
        <v>143490736</v>
      </c>
      <c r="C2104" s="13">
        <v>5540246176699</v>
      </c>
      <c r="D2104" s="17">
        <v>44917</v>
      </c>
      <c r="E2104" s="18">
        <v>6264</v>
      </c>
      <c r="F2104" s="14">
        <v>202212</v>
      </c>
      <c r="G2104" s="36" t="s">
        <v>431</v>
      </c>
      <c r="H2104" s="14">
        <v>6264</v>
      </c>
      <c r="I2104" s="14">
        <v>8470</v>
      </c>
      <c r="J2104" s="14">
        <v>8470</v>
      </c>
      <c r="K2104" s="37">
        <v>100</v>
      </c>
      <c r="L2104" s="59" t="s">
        <v>2551</v>
      </c>
      <c r="M2104" s="59" t="s">
        <v>2552</v>
      </c>
    </row>
    <row r="2105" spans="1:17" x14ac:dyDescent="0.2">
      <c r="A2105" s="20">
        <v>44915</v>
      </c>
      <c r="B2105" s="43">
        <v>143490737</v>
      </c>
      <c r="C2105" s="13">
        <v>5540246171933</v>
      </c>
      <c r="D2105" s="20">
        <v>44917</v>
      </c>
      <c r="E2105" s="21">
        <v>1114</v>
      </c>
      <c r="F2105" s="14">
        <v>202212</v>
      </c>
      <c r="G2105" s="36" t="s">
        <v>423</v>
      </c>
      <c r="H2105" s="14">
        <v>1114</v>
      </c>
      <c r="I2105" s="14">
        <v>12622</v>
      </c>
      <c r="J2105" s="14">
        <v>12622</v>
      </c>
      <c r="K2105" s="37">
        <v>100</v>
      </c>
      <c r="L2105" s="59" t="s">
        <v>2551</v>
      </c>
      <c r="M2105" s="63" t="s">
        <v>2554</v>
      </c>
    </row>
    <row r="2106" spans="1:17" x14ac:dyDescent="0.2">
      <c r="A2106" s="17">
        <v>44915</v>
      </c>
      <c r="B2106" s="43">
        <v>143490737</v>
      </c>
      <c r="C2106" s="13">
        <v>5540246176294</v>
      </c>
      <c r="D2106" s="17">
        <v>44917</v>
      </c>
      <c r="E2106" s="18">
        <v>1485</v>
      </c>
      <c r="F2106" s="14">
        <v>202212</v>
      </c>
      <c r="G2106" s="36" t="s">
        <v>424</v>
      </c>
      <c r="H2106" s="14">
        <v>1485</v>
      </c>
      <c r="I2106" s="14">
        <v>12622</v>
      </c>
      <c r="J2106" s="14">
        <v>12622</v>
      </c>
      <c r="K2106" s="37">
        <v>100</v>
      </c>
      <c r="L2106" s="59" t="s">
        <v>2551</v>
      </c>
      <c r="M2106" s="63" t="s">
        <v>2554</v>
      </c>
    </row>
    <row r="2107" spans="1:17" x14ac:dyDescent="0.2">
      <c r="A2107" s="20">
        <v>44915</v>
      </c>
      <c r="B2107" s="43">
        <v>143490737</v>
      </c>
      <c r="C2107" s="13">
        <v>5540246176295</v>
      </c>
      <c r="D2107" s="20">
        <v>44917</v>
      </c>
      <c r="E2107" s="21">
        <v>6682</v>
      </c>
      <c r="F2107" s="14">
        <v>202212</v>
      </c>
      <c r="G2107" s="36" t="s">
        <v>425</v>
      </c>
      <c r="H2107" s="14">
        <v>6682</v>
      </c>
      <c r="I2107" s="14">
        <v>12622</v>
      </c>
      <c r="J2107" s="14">
        <v>12622</v>
      </c>
      <c r="K2107" s="37">
        <v>100</v>
      </c>
      <c r="L2107" s="59" t="s">
        <v>2551</v>
      </c>
      <c r="M2107" s="63" t="s">
        <v>2554</v>
      </c>
    </row>
    <row r="2108" spans="1:17" x14ac:dyDescent="0.2">
      <c r="A2108" s="20">
        <v>44915</v>
      </c>
      <c r="B2108" s="43">
        <v>143490737</v>
      </c>
      <c r="C2108" s="13">
        <v>5540246187987</v>
      </c>
      <c r="D2108" s="20">
        <v>44917</v>
      </c>
      <c r="E2108" s="21">
        <v>3341</v>
      </c>
      <c r="F2108" s="14">
        <v>202212</v>
      </c>
      <c r="G2108" s="36" t="s">
        <v>426</v>
      </c>
      <c r="H2108" s="14">
        <v>3341</v>
      </c>
      <c r="I2108" s="14">
        <v>12622</v>
      </c>
      <c r="J2108" s="14">
        <v>12622</v>
      </c>
      <c r="K2108" s="37">
        <v>100</v>
      </c>
      <c r="L2108" s="59" t="s">
        <v>2551</v>
      </c>
      <c r="M2108" s="59" t="s">
        <v>2552</v>
      </c>
    </row>
    <row r="2109" spans="1:17" x14ac:dyDescent="0.2">
      <c r="A2109" s="20">
        <v>44915</v>
      </c>
      <c r="B2109" s="43">
        <v>143490747</v>
      </c>
      <c r="C2109" s="13">
        <v>5540246188175</v>
      </c>
      <c r="D2109" s="20">
        <v>44921</v>
      </c>
      <c r="E2109" s="21">
        <v>836</v>
      </c>
      <c r="F2109" s="14">
        <v>202212</v>
      </c>
      <c r="G2109" s="36" t="s">
        <v>422</v>
      </c>
      <c r="H2109" s="14">
        <v>836</v>
      </c>
      <c r="I2109" s="14">
        <v>836</v>
      </c>
      <c r="J2109" s="14">
        <v>836</v>
      </c>
      <c r="K2109" s="37">
        <v>100</v>
      </c>
      <c r="L2109" s="59" t="s">
        <v>2551</v>
      </c>
      <c r="M2109" s="59" t="s">
        <v>2552</v>
      </c>
    </row>
    <row r="2110" spans="1:17" x14ac:dyDescent="0.2">
      <c r="A2110" s="20">
        <v>44915</v>
      </c>
      <c r="B2110" s="43">
        <v>143490761</v>
      </c>
      <c r="C2110" s="13">
        <v>5540246191394</v>
      </c>
      <c r="D2110" s="20">
        <v>44945</v>
      </c>
      <c r="E2110" s="21">
        <v>418</v>
      </c>
      <c r="F2110" s="14">
        <v>202301</v>
      </c>
      <c r="G2110" s="36" t="s">
        <v>421</v>
      </c>
      <c r="H2110" s="14">
        <v>418</v>
      </c>
      <c r="I2110" s="14">
        <v>418</v>
      </c>
      <c r="J2110" s="14">
        <v>418</v>
      </c>
      <c r="K2110" s="37">
        <v>100</v>
      </c>
      <c r="L2110" s="59" t="s">
        <v>2551</v>
      </c>
      <c r="M2110" s="59" t="s">
        <v>2552</v>
      </c>
      <c r="Q2110" s="29"/>
    </row>
    <row r="2111" spans="1:17" x14ac:dyDescent="0.2">
      <c r="A2111" s="20">
        <v>44915</v>
      </c>
      <c r="B2111" s="43">
        <v>143490763</v>
      </c>
      <c r="C2111" s="13">
        <v>5540246196002</v>
      </c>
      <c r="D2111" s="20">
        <v>44945</v>
      </c>
      <c r="E2111" s="21">
        <v>423</v>
      </c>
      <c r="F2111" s="14">
        <v>202301</v>
      </c>
      <c r="G2111" s="36" t="s">
        <v>420</v>
      </c>
      <c r="H2111" s="14">
        <v>423</v>
      </c>
      <c r="I2111" s="14">
        <v>423</v>
      </c>
      <c r="J2111" s="14">
        <v>423</v>
      </c>
      <c r="K2111" s="37">
        <v>100</v>
      </c>
      <c r="L2111" s="59" t="s">
        <v>2551</v>
      </c>
      <c r="M2111" s="59" t="s">
        <v>2552</v>
      </c>
      <c r="Q2111" s="29"/>
    </row>
    <row r="2112" spans="1:17" x14ac:dyDescent="0.2">
      <c r="A2112" s="20">
        <v>44915</v>
      </c>
      <c r="B2112" s="43">
        <v>143490765</v>
      </c>
      <c r="C2112" s="13">
        <v>5540246177133</v>
      </c>
      <c r="D2112" s="20">
        <v>44934</v>
      </c>
      <c r="E2112" s="21">
        <v>6125</v>
      </c>
      <c r="F2112" s="14">
        <v>202301</v>
      </c>
      <c r="G2112" s="36" t="s">
        <v>417</v>
      </c>
      <c r="H2112" s="14">
        <v>6125</v>
      </c>
      <c r="I2112" s="14">
        <v>29441</v>
      </c>
      <c r="J2112" s="14">
        <v>29441</v>
      </c>
      <c r="K2112" s="37">
        <v>100</v>
      </c>
      <c r="L2112" s="59" t="s">
        <v>2551</v>
      </c>
      <c r="M2112" s="63" t="s">
        <v>2554</v>
      </c>
    </row>
    <row r="2113" spans="1:13" x14ac:dyDescent="0.2">
      <c r="A2113" s="17">
        <v>44915</v>
      </c>
      <c r="B2113" s="43">
        <v>143490765</v>
      </c>
      <c r="C2113" s="13">
        <v>5540246192148</v>
      </c>
      <c r="D2113" s="17">
        <v>44934</v>
      </c>
      <c r="E2113" s="18">
        <v>13920</v>
      </c>
      <c r="F2113" s="14">
        <v>202301</v>
      </c>
      <c r="G2113" s="36" t="s">
        <v>418</v>
      </c>
      <c r="H2113" s="14">
        <v>13920</v>
      </c>
      <c r="I2113" s="14">
        <v>29441</v>
      </c>
      <c r="J2113" s="14">
        <v>29441</v>
      </c>
      <c r="K2113" s="37">
        <v>100</v>
      </c>
      <c r="L2113" s="59" t="s">
        <v>2551</v>
      </c>
      <c r="M2113" s="63" t="s">
        <v>2554</v>
      </c>
    </row>
    <row r="2114" spans="1:13" x14ac:dyDescent="0.2">
      <c r="A2114" s="20">
        <v>44915</v>
      </c>
      <c r="B2114" s="43">
        <v>143490765</v>
      </c>
      <c r="C2114" s="13">
        <v>5540246192518</v>
      </c>
      <c r="D2114" s="20">
        <v>44934</v>
      </c>
      <c r="E2114" s="21">
        <v>9396</v>
      </c>
      <c r="F2114" s="14">
        <v>202301</v>
      </c>
      <c r="G2114" s="36" t="s">
        <v>419</v>
      </c>
      <c r="H2114" s="14">
        <v>9396</v>
      </c>
      <c r="I2114" s="14">
        <v>29441</v>
      </c>
      <c r="J2114" s="14">
        <v>29441</v>
      </c>
      <c r="K2114" s="37">
        <v>100</v>
      </c>
      <c r="L2114" s="59" t="s">
        <v>2551</v>
      </c>
      <c r="M2114" s="59" t="s">
        <v>2552</v>
      </c>
    </row>
    <row r="2115" spans="1:13" x14ac:dyDescent="0.2">
      <c r="A2115" s="20">
        <v>44915</v>
      </c>
      <c r="B2115" s="43">
        <v>143490767</v>
      </c>
      <c r="C2115" s="13">
        <v>5540246177376</v>
      </c>
      <c r="D2115" s="20">
        <v>44935</v>
      </c>
      <c r="E2115" s="21">
        <v>1420</v>
      </c>
      <c r="F2115" s="14">
        <v>202301</v>
      </c>
      <c r="G2115" s="36" t="s">
        <v>416</v>
      </c>
      <c r="H2115" s="14">
        <v>1253</v>
      </c>
      <c r="I2115" s="14">
        <v>1420</v>
      </c>
      <c r="J2115" s="14">
        <v>1253</v>
      </c>
      <c r="K2115" s="37">
        <v>88.239436619718319</v>
      </c>
      <c r="L2115" s="59" t="s">
        <v>2551</v>
      </c>
      <c r="M2115" s="59" t="s">
        <v>2552</v>
      </c>
    </row>
    <row r="2116" spans="1:13" x14ac:dyDescent="0.2">
      <c r="A2116" s="20">
        <v>44915</v>
      </c>
      <c r="B2116" s="43">
        <v>143490772</v>
      </c>
      <c r="C2116" s="13">
        <v>5540246170256</v>
      </c>
      <c r="D2116" s="20">
        <v>44950</v>
      </c>
      <c r="E2116" s="21">
        <v>2116</v>
      </c>
      <c r="F2116" s="14">
        <v>202301</v>
      </c>
      <c r="G2116" s="36" t="s">
        <v>414</v>
      </c>
      <c r="H2116" s="14">
        <v>2116</v>
      </c>
      <c r="I2116" s="14">
        <v>3416</v>
      </c>
      <c r="J2116" s="14">
        <v>3156</v>
      </c>
      <c r="K2116" s="37">
        <v>92.388758782201407</v>
      </c>
      <c r="L2116" s="59" t="s">
        <v>2551</v>
      </c>
      <c r="M2116" s="63" t="s">
        <v>2554</v>
      </c>
    </row>
    <row r="2117" spans="1:13" x14ac:dyDescent="0.2">
      <c r="A2117" s="17">
        <v>44915</v>
      </c>
      <c r="B2117" s="43">
        <v>143490772</v>
      </c>
      <c r="C2117" s="13">
        <v>5540246171888</v>
      </c>
      <c r="D2117" s="17">
        <v>44950</v>
      </c>
      <c r="E2117" s="18">
        <v>1300</v>
      </c>
      <c r="F2117" s="14">
        <v>202301</v>
      </c>
      <c r="G2117" s="36" t="s">
        <v>415</v>
      </c>
      <c r="H2117" s="14">
        <v>1040</v>
      </c>
      <c r="I2117" s="14">
        <v>3416</v>
      </c>
      <c r="J2117" s="14">
        <v>3156</v>
      </c>
      <c r="K2117" s="37">
        <v>92.388758782201407</v>
      </c>
      <c r="L2117" s="59" t="s">
        <v>2551</v>
      </c>
      <c r="M2117" s="59" t="s">
        <v>2552</v>
      </c>
    </row>
    <row r="2118" spans="1:13" x14ac:dyDescent="0.2">
      <c r="A2118" s="20">
        <v>44916</v>
      </c>
      <c r="B2118" s="43">
        <v>143490786</v>
      </c>
      <c r="C2118" s="13">
        <v>5540246176295</v>
      </c>
      <c r="D2118" s="20">
        <v>44920</v>
      </c>
      <c r="E2118" s="21">
        <v>6682</v>
      </c>
      <c r="F2118" s="14">
        <v>202212</v>
      </c>
      <c r="G2118" s="36" t="s">
        <v>412</v>
      </c>
      <c r="H2118" s="14">
        <v>6125</v>
      </c>
      <c r="I2118" s="14">
        <v>11137</v>
      </c>
      <c r="J2118" s="14">
        <v>10580</v>
      </c>
      <c r="K2118" s="37">
        <v>94.998653138188033</v>
      </c>
      <c r="L2118" s="59" t="s">
        <v>2551</v>
      </c>
      <c r="M2118" s="63" t="s">
        <v>2554</v>
      </c>
    </row>
    <row r="2119" spans="1:13" x14ac:dyDescent="0.2">
      <c r="A2119" s="20">
        <v>44916</v>
      </c>
      <c r="B2119" s="43">
        <v>143490786</v>
      </c>
      <c r="C2119" s="13">
        <v>5540246187987</v>
      </c>
      <c r="D2119" s="20">
        <v>44920</v>
      </c>
      <c r="E2119" s="21">
        <v>4455</v>
      </c>
      <c r="F2119" s="14">
        <v>202212</v>
      </c>
      <c r="G2119" s="36" t="s">
        <v>413</v>
      </c>
      <c r="H2119" s="14">
        <v>4455</v>
      </c>
      <c r="I2119" s="14">
        <v>11137</v>
      </c>
      <c r="J2119" s="14">
        <v>10580</v>
      </c>
      <c r="K2119" s="37">
        <v>94.998653138188033</v>
      </c>
      <c r="L2119" s="59" t="s">
        <v>2551</v>
      </c>
      <c r="M2119" s="59" t="s">
        <v>2552</v>
      </c>
    </row>
    <row r="2120" spans="1:13" x14ac:dyDescent="0.2">
      <c r="A2120" s="20">
        <v>44916</v>
      </c>
      <c r="B2120" s="43">
        <v>143490787</v>
      </c>
      <c r="C2120" s="13">
        <v>5540246172978</v>
      </c>
      <c r="D2120" s="20">
        <v>44920</v>
      </c>
      <c r="E2120" s="21">
        <v>836</v>
      </c>
      <c r="F2120" s="14">
        <v>202212</v>
      </c>
      <c r="G2120" s="36" t="s">
        <v>409</v>
      </c>
      <c r="H2120" s="14">
        <v>836</v>
      </c>
      <c r="I2120" s="14">
        <v>7332</v>
      </c>
      <c r="J2120" s="14">
        <v>7332</v>
      </c>
      <c r="K2120" s="37">
        <v>100</v>
      </c>
      <c r="L2120" s="59" t="s">
        <v>2551</v>
      </c>
      <c r="M2120" s="63" t="s">
        <v>2554</v>
      </c>
    </row>
    <row r="2121" spans="1:13" x14ac:dyDescent="0.2">
      <c r="A2121" s="17">
        <v>44916</v>
      </c>
      <c r="B2121" s="43">
        <v>143490787</v>
      </c>
      <c r="C2121" s="13">
        <v>5540246176699</v>
      </c>
      <c r="D2121" s="17">
        <v>44920</v>
      </c>
      <c r="E2121" s="18">
        <v>6264</v>
      </c>
      <c r="F2121" s="14">
        <v>202212</v>
      </c>
      <c r="G2121" s="36" t="s">
        <v>410</v>
      </c>
      <c r="H2121" s="14">
        <v>6264</v>
      </c>
      <c r="I2121" s="14">
        <v>7332</v>
      </c>
      <c r="J2121" s="14">
        <v>7332</v>
      </c>
      <c r="K2121" s="37">
        <v>100</v>
      </c>
      <c r="L2121" s="59" t="s">
        <v>2551</v>
      </c>
      <c r="M2121" s="63" t="s">
        <v>2554</v>
      </c>
    </row>
    <row r="2122" spans="1:13" x14ac:dyDescent="0.2">
      <c r="A2122" s="20">
        <v>44916</v>
      </c>
      <c r="B2122" s="43">
        <v>143490787</v>
      </c>
      <c r="C2122" s="13">
        <v>5540246188175</v>
      </c>
      <c r="D2122" s="20">
        <v>44920</v>
      </c>
      <c r="E2122" s="21">
        <v>232</v>
      </c>
      <c r="F2122" s="14">
        <v>202212</v>
      </c>
      <c r="G2122" s="36" t="s">
        <v>411</v>
      </c>
      <c r="H2122" s="14">
        <v>232</v>
      </c>
      <c r="I2122" s="14">
        <v>7332</v>
      </c>
      <c r="J2122" s="14">
        <v>7332</v>
      </c>
      <c r="K2122" s="37">
        <v>100</v>
      </c>
      <c r="L2122" s="59" t="s">
        <v>2551</v>
      </c>
      <c r="M2122" s="59" t="s">
        <v>2552</v>
      </c>
    </row>
    <row r="2123" spans="1:13" x14ac:dyDescent="0.2">
      <c r="A2123" s="20">
        <v>44916</v>
      </c>
      <c r="B2123" s="43">
        <v>143490790</v>
      </c>
      <c r="C2123" s="13">
        <v>5540246191598</v>
      </c>
      <c r="D2123" s="20">
        <v>44922</v>
      </c>
      <c r="E2123" s="21">
        <v>1601</v>
      </c>
      <c r="F2123" s="14">
        <v>202212</v>
      </c>
      <c r="G2123" s="36" t="s">
        <v>408</v>
      </c>
      <c r="H2123" s="14">
        <v>1601</v>
      </c>
      <c r="I2123" s="14">
        <v>1601</v>
      </c>
      <c r="J2123" s="14">
        <v>1601</v>
      </c>
      <c r="K2123" s="37">
        <v>100</v>
      </c>
      <c r="L2123" s="59" t="s">
        <v>2551</v>
      </c>
      <c r="M2123" s="59" t="s">
        <v>2552</v>
      </c>
    </row>
    <row r="2124" spans="1:13" x14ac:dyDescent="0.2">
      <c r="A2124" s="20">
        <v>44916</v>
      </c>
      <c r="B2124" s="43">
        <v>143490803</v>
      </c>
      <c r="C2124" s="13">
        <v>5540246185562</v>
      </c>
      <c r="D2124" s="20">
        <v>44922</v>
      </c>
      <c r="E2124" s="21">
        <v>279</v>
      </c>
      <c r="F2124" s="14">
        <v>202212</v>
      </c>
      <c r="G2124" s="36" t="s">
        <v>407</v>
      </c>
      <c r="H2124" s="14">
        <v>279</v>
      </c>
      <c r="I2124" s="14">
        <v>279</v>
      </c>
      <c r="J2124" s="14">
        <v>279</v>
      </c>
      <c r="K2124" s="37">
        <v>100</v>
      </c>
      <c r="L2124" s="59" t="s">
        <v>2551</v>
      </c>
      <c r="M2124" s="59" t="s">
        <v>2552</v>
      </c>
    </row>
    <row r="2125" spans="1:13" x14ac:dyDescent="0.2">
      <c r="A2125" s="20">
        <v>44916</v>
      </c>
      <c r="B2125" s="43">
        <v>143490804</v>
      </c>
      <c r="C2125" s="13">
        <v>5540246174095</v>
      </c>
      <c r="D2125" s="20">
        <v>44924</v>
      </c>
      <c r="E2125" s="21">
        <v>70</v>
      </c>
      <c r="F2125" s="14">
        <v>202212</v>
      </c>
      <c r="G2125" s="36" t="s">
        <v>403</v>
      </c>
      <c r="H2125" s="14">
        <v>70</v>
      </c>
      <c r="I2125" s="14">
        <v>1742</v>
      </c>
      <c r="J2125" s="14">
        <v>1742</v>
      </c>
      <c r="K2125" s="37">
        <v>100</v>
      </c>
      <c r="L2125" s="59" t="s">
        <v>2551</v>
      </c>
      <c r="M2125" s="63" t="s">
        <v>2554</v>
      </c>
    </row>
    <row r="2126" spans="1:13" x14ac:dyDescent="0.2">
      <c r="A2126" s="17">
        <v>44916</v>
      </c>
      <c r="B2126" s="43">
        <v>143490804</v>
      </c>
      <c r="C2126" s="13">
        <v>5540246175047</v>
      </c>
      <c r="D2126" s="17">
        <v>44924</v>
      </c>
      <c r="E2126" s="18">
        <v>279</v>
      </c>
      <c r="F2126" s="14">
        <v>202212</v>
      </c>
      <c r="G2126" s="36" t="s">
        <v>404</v>
      </c>
      <c r="H2126" s="14">
        <v>279</v>
      </c>
      <c r="I2126" s="14">
        <v>1742</v>
      </c>
      <c r="J2126" s="14">
        <v>1742</v>
      </c>
      <c r="K2126" s="37">
        <v>100</v>
      </c>
      <c r="L2126" s="59" t="s">
        <v>2551</v>
      </c>
      <c r="M2126" s="63" t="s">
        <v>2554</v>
      </c>
    </row>
    <row r="2127" spans="1:13" x14ac:dyDescent="0.2">
      <c r="A2127" s="20">
        <v>44916</v>
      </c>
      <c r="B2127" s="43">
        <v>143490804</v>
      </c>
      <c r="C2127" s="13">
        <v>5540246175049</v>
      </c>
      <c r="D2127" s="20">
        <v>44924</v>
      </c>
      <c r="E2127" s="21">
        <v>836</v>
      </c>
      <c r="F2127" s="14">
        <v>202212</v>
      </c>
      <c r="G2127" s="36" t="s">
        <v>405</v>
      </c>
      <c r="H2127" s="14">
        <v>836</v>
      </c>
      <c r="I2127" s="14">
        <v>1742</v>
      </c>
      <c r="J2127" s="14">
        <v>1742</v>
      </c>
      <c r="K2127" s="37">
        <v>100</v>
      </c>
      <c r="L2127" s="59" t="s">
        <v>2551</v>
      </c>
      <c r="M2127" s="63" t="s">
        <v>2554</v>
      </c>
    </row>
    <row r="2128" spans="1:13" x14ac:dyDescent="0.2">
      <c r="A2128" s="17">
        <v>44916</v>
      </c>
      <c r="B2128" s="43">
        <v>143490804</v>
      </c>
      <c r="C2128" s="13">
        <v>5540246190743</v>
      </c>
      <c r="D2128" s="17">
        <v>44924</v>
      </c>
      <c r="E2128" s="18">
        <v>557</v>
      </c>
      <c r="F2128" s="14">
        <v>202212</v>
      </c>
      <c r="G2128" s="36" t="s">
        <v>406</v>
      </c>
      <c r="H2128" s="14">
        <v>557</v>
      </c>
      <c r="I2128" s="14">
        <v>1742</v>
      </c>
      <c r="J2128" s="14">
        <v>1742</v>
      </c>
      <c r="K2128" s="37">
        <v>100</v>
      </c>
      <c r="L2128" s="59" t="s">
        <v>2551</v>
      </c>
      <c r="M2128" s="59" t="s">
        <v>2552</v>
      </c>
    </row>
    <row r="2129" spans="1:13" x14ac:dyDescent="0.2">
      <c r="A2129" s="17">
        <v>44916</v>
      </c>
      <c r="B2129" s="43">
        <v>143490806</v>
      </c>
      <c r="C2129" s="13">
        <v>5540246194632</v>
      </c>
      <c r="D2129" s="17">
        <v>44935</v>
      </c>
      <c r="E2129" s="18">
        <v>1671</v>
      </c>
      <c r="F2129" s="14">
        <v>202301</v>
      </c>
      <c r="G2129" s="36" t="s">
        <v>400</v>
      </c>
      <c r="H2129" s="14">
        <v>729</v>
      </c>
      <c r="I2129" s="14">
        <v>1923</v>
      </c>
      <c r="J2129" s="14">
        <v>964</v>
      </c>
      <c r="K2129" s="37">
        <v>50.130005200208004</v>
      </c>
      <c r="L2129" s="59" t="s">
        <v>2551</v>
      </c>
      <c r="M2129" s="63" t="s">
        <v>2554</v>
      </c>
    </row>
    <row r="2130" spans="1:13" x14ac:dyDescent="0.2">
      <c r="A2130" s="20">
        <v>44916</v>
      </c>
      <c r="B2130" s="43">
        <v>143490806</v>
      </c>
      <c r="C2130" s="13">
        <v>5540246195250</v>
      </c>
      <c r="D2130" s="20">
        <v>44935</v>
      </c>
      <c r="E2130" s="21">
        <v>168</v>
      </c>
      <c r="F2130" s="14">
        <v>202301</v>
      </c>
      <c r="G2130" s="36" t="s">
        <v>401</v>
      </c>
      <c r="H2130" s="14">
        <v>151</v>
      </c>
      <c r="I2130" s="14">
        <v>1923</v>
      </c>
      <c r="J2130" s="14">
        <v>964</v>
      </c>
      <c r="K2130" s="37">
        <v>50.130005200208004</v>
      </c>
      <c r="L2130" s="59" t="s">
        <v>2551</v>
      </c>
      <c r="M2130" s="63" t="s">
        <v>2554</v>
      </c>
    </row>
    <row r="2131" spans="1:13" x14ac:dyDescent="0.2">
      <c r="A2131" s="17">
        <v>44916</v>
      </c>
      <c r="B2131" s="43">
        <v>143490806</v>
      </c>
      <c r="C2131" s="13">
        <v>5540246196046</v>
      </c>
      <c r="D2131" s="17">
        <v>44935</v>
      </c>
      <c r="E2131" s="18">
        <v>84</v>
      </c>
      <c r="F2131" s="14">
        <v>202301</v>
      </c>
      <c r="G2131" s="36" t="s">
        <v>402</v>
      </c>
      <c r="H2131" s="14">
        <v>84</v>
      </c>
      <c r="I2131" s="14">
        <v>1923</v>
      </c>
      <c r="J2131" s="14">
        <v>964</v>
      </c>
      <c r="K2131" s="37">
        <v>50.130005200208004</v>
      </c>
      <c r="L2131" s="59" t="s">
        <v>2551</v>
      </c>
      <c r="M2131" s="59" t="s">
        <v>2552</v>
      </c>
    </row>
    <row r="2132" spans="1:13" x14ac:dyDescent="0.2">
      <c r="A2132" s="20">
        <v>44916</v>
      </c>
      <c r="B2132" s="43">
        <v>143490807</v>
      </c>
      <c r="C2132" s="13">
        <v>5540246177133</v>
      </c>
      <c r="D2132" s="20">
        <v>44938</v>
      </c>
      <c r="E2132" s="21">
        <v>5568</v>
      </c>
      <c r="F2132" s="14">
        <v>202301</v>
      </c>
      <c r="G2132" s="36" t="s">
        <v>397</v>
      </c>
      <c r="H2132" s="14">
        <v>5568</v>
      </c>
      <c r="I2132" s="14">
        <v>32364</v>
      </c>
      <c r="J2132" s="14">
        <v>32364</v>
      </c>
      <c r="K2132" s="37">
        <v>100</v>
      </c>
      <c r="L2132" s="59" t="s">
        <v>2551</v>
      </c>
      <c r="M2132" s="63" t="s">
        <v>2554</v>
      </c>
    </row>
    <row r="2133" spans="1:13" x14ac:dyDescent="0.2">
      <c r="A2133" s="17">
        <v>44916</v>
      </c>
      <c r="B2133" s="43">
        <v>143490807</v>
      </c>
      <c r="C2133" s="13">
        <v>5540246192148</v>
      </c>
      <c r="D2133" s="17">
        <v>44938</v>
      </c>
      <c r="E2133" s="18">
        <v>23664</v>
      </c>
      <c r="F2133" s="14">
        <v>202301</v>
      </c>
      <c r="G2133" s="36" t="s">
        <v>398</v>
      </c>
      <c r="H2133" s="14">
        <v>23664</v>
      </c>
      <c r="I2133" s="14">
        <v>32364</v>
      </c>
      <c r="J2133" s="14">
        <v>32364</v>
      </c>
      <c r="K2133" s="37">
        <v>100</v>
      </c>
      <c r="L2133" s="59" t="s">
        <v>2551</v>
      </c>
      <c r="M2133" s="63" t="s">
        <v>2554</v>
      </c>
    </row>
    <row r="2134" spans="1:13" x14ac:dyDescent="0.2">
      <c r="A2134" s="20">
        <v>44916</v>
      </c>
      <c r="B2134" s="43">
        <v>143490807</v>
      </c>
      <c r="C2134" s="13">
        <v>5540246192518</v>
      </c>
      <c r="D2134" s="20">
        <v>44938</v>
      </c>
      <c r="E2134" s="21">
        <v>3132</v>
      </c>
      <c r="F2134" s="14">
        <v>202301</v>
      </c>
      <c r="G2134" s="36" t="s">
        <v>399</v>
      </c>
      <c r="H2134" s="14">
        <v>3132</v>
      </c>
      <c r="I2134" s="14">
        <v>32364</v>
      </c>
      <c r="J2134" s="14">
        <v>32364</v>
      </c>
      <c r="K2134" s="37">
        <v>100</v>
      </c>
      <c r="L2134" s="59" t="s">
        <v>2551</v>
      </c>
      <c r="M2134" s="59" t="s">
        <v>2552</v>
      </c>
    </row>
    <row r="2135" spans="1:13" x14ac:dyDescent="0.2">
      <c r="A2135" s="20">
        <v>44916</v>
      </c>
      <c r="B2135" s="43">
        <v>143490813</v>
      </c>
      <c r="C2135" s="13">
        <v>5540246173492</v>
      </c>
      <c r="D2135" s="20">
        <v>44931</v>
      </c>
      <c r="E2135" s="21">
        <v>8967</v>
      </c>
      <c r="F2135" s="14">
        <v>202301</v>
      </c>
      <c r="G2135" s="36" t="s">
        <v>396</v>
      </c>
      <c r="H2135" s="14">
        <v>8967</v>
      </c>
      <c r="I2135" s="14">
        <v>8967</v>
      </c>
      <c r="J2135" s="14">
        <v>8967</v>
      </c>
      <c r="K2135" s="37">
        <v>100</v>
      </c>
      <c r="L2135" s="59" t="s">
        <v>2551</v>
      </c>
      <c r="M2135" s="59" t="s">
        <v>2552</v>
      </c>
    </row>
    <row r="2136" spans="1:13" x14ac:dyDescent="0.2">
      <c r="A2136" s="20">
        <v>44916</v>
      </c>
      <c r="B2136" s="43">
        <v>143490814</v>
      </c>
      <c r="C2136" s="13">
        <v>5540246196046</v>
      </c>
      <c r="D2136" s="20">
        <v>44917</v>
      </c>
      <c r="E2136" s="21">
        <v>335</v>
      </c>
      <c r="F2136" s="14">
        <v>202212</v>
      </c>
      <c r="G2136" s="36" t="s">
        <v>395</v>
      </c>
      <c r="H2136" s="14">
        <v>335</v>
      </c>
      <c r="I2136" s="14">
        <v>335</v>
      </c>
      <c r="J2136" s="14">
        <v>335</v>
      </c>
      <c r="K2136" s="37">
        <v>100</v>
      </c>
      <c r="L2136" s="59" t="s">
        <v>2551</v>
      </c>
      <c r="M2136" s="59" t="s">
        <v>2552</v>
      </c>
    </row>
    <row r="2137" spans="1:13" x14ac:dyDescent="0.2">
      <c r="A2137" s="17">
        <v>44916</v>
      </c>
      <c r="B2137" s="43">
        <v>143490821</v>
      </c>
      <c r="C2137" s="13">
        <v>5540246181061</v>
      </c>
      <c r="D2137" s="17">
        <v>44930</v>
      </c>
      <c r="E2137" s="18">
        <v>6615</v>
      </c>
      <c r="F2137" s="14">
        <v>202301</v>
      </c>
      <c r="G2137" s="36" t="s">
        <v>393</v>
      </c>
      <c r="H2137" s="14">
        <v>2849</v>
      </c>
      <c r="I2137" s="14">
        <v>9973</v>
      </c>
      <c r="J2137" s="14">
        <v>6207</v>
      </c>
      <c r="K2137" s="37">
        <v>62.238042715331396</v>
      </c>
      <c r="L2137" s="59" t="s">
        <v>2551</v>
      </c>
      <c r="M2137" s="63" t="s">
        <v>2554</v>
      </c>
    </row>
    <row r="2138" spans="1:13" x14ac:dyDescent="0.2">
      <c r="A2138" s="20">
        <v>44916</v>
      </c>
      <c r="B2138" s="43">
        <v>143490821</v>
      </c>
      <c r="C2138" s="13">
        <v>5540246185278</v>
      </c>
      <c r="D2138" s="20">
        <v>44930</v>
      </c>
      <c r="E2138" s="21">
        <v>3358</v>
      </c>
      <c r="F2138" s="14">
        <v>202301</v>
      </c>
      <c r="G2138" s="36" t="s">
        <v>394</v>
      </c>
      <c r="H2138" s="14">
        <v>3358</v>
      </c>
      <c r="I2138" s="14">
        <v>9973</v>
      </c>
      <c r="J2138" s="14">
        <v>6207</v>
      </c>
      <c r="K2138" s="37">
        <v>62.238042715331396</v>
      </c>
      <c r="L2138" s="59" t="s">
        <v>2551</v>
      </c>
      <c r="M2138" s="59" t="s">
        <v>2552</v>
      </c>
    </row>
    <row r="2139" spans="1:13" x14ac:dyDescent="0.2">
      <c r="A2139" s="20">
        <v>44917</v>
      </c>
      <c r="B2139" s="43">
        <v>143490829</v>
      </c>
      <c r="C2139" s="13">
        <v>5540246176699</v>
      </c>
      <c r="D2139" s="20">
        <v>44921</v>
      </c>
      <c r="E2139" s="21">
        <v>6264</v>
      </c>
      <c r="F2139" s="14">
        <v>202212</v>
      </c>
      <c r="G2139" s="36" t="s">
        <v>392</v>
      </c>
      <c r="H2139" s="14">
        <v>6264</v>
      </c>
      <c r="I2139" s="14">
        <v>6264</v>
      </c>
      <c r="J2139" s="14">
        <v>6264</v>
      </c>
      <c r="K2139" s="37">
        <v>100</v>
      </c>
      <c r="L2139" s="59" t="s">
        <v>2551</v>
      </c>
      <c r="M2139" s="59" t="s">
        <v>2552</v>
      </c>
    </row>
    <row r="2140" spans="1:13" x14ac:dyDescent="0.2">
      <c r="A2140" s="17">
        <v>44917</v>
      </c>
      <c r="B2140" s="43">
        <v>143490830</v>
      </c>
      <c r="C2140" s="13">
        <v>5540246176295</v>
      </c>
      <c r="D2140" s="17">
        <v>44921</v>
      </c>
      <c r="E2140" s="18">
        <v>7424</v>
      </c>
      <c r="F2140" s="14">
        <v>202212</v>
      </c>
      <c r="G2140" s="36" t="s">
        <v>390</v>
      </c>
      <c r="H2140" s="14">
        <v>7424</v>
      </c>
      <c r="I2140" s="14">
        <v>10765</v>
      </c>
      <c r="J2140" s="14">
        <v>10765</v>
      </c>
      <c r="K2140" s="37">
        <v>100</v>
      </c>
      <c r="L2140" s="59" t="s">
        <v>2551</v>
      </c>
      <c r="M2140" s="63" t="s">
        <v>2554</v>
      </c>
    </row>
    <row r="2141" spans="1:13" x14ac:dyDescent="0.2">
      <c r="A2141" s="20">
        <v>44917</v>
      </c>
      <c r="B2141" s="43">
        <v>143490830</v>
      </c>
      <c r="C2141" s="13">
        <v>5540246187987</v>
      </c>
      <c r="D2141" s="20">
        <v>44921</v>
      </c>
      <c r="E2141" s="21">
        <v>3341</v>
      </c>
      <c r="F2141" s="14">
        <v>202212</v>
      </c>
      <c r="G2141" s="36" t="s">
        <v>391</v>
      </c>
      <c r="H2141" s="14">
        <v>3341</v>
      </c>
      <c r="I2141" s="14">
        <v>10765</v>
      </c>
      <c r="J2141" s="14">
        <v>10765</v>
      </c>
      <c r="K2141" s="37">
        <v>100</v>
      </c>
      <c r="L2141" s="59" t="s">
        <v>2551</v>
      </c>
      <c r="M2141" s="59" t="s">
        <v>2552</v>
      </c>
    </row>
    <row r="2142" spans="1:13" x14ac:dyDescent="0.2">
      <c r="A2142" s="20">
        <v>44917</v>
      </c>
      <c r="B2142" s="43">
        <v>143490837</v>
      </c>
      <c r="C2142" s="13">
        <v>5540246194632</v>
      </c>
      <c r="D2142" s="20">
        <v>44938</v>
      </c>
      <c r="E2142" s="21">
        <v>1420</v>
      </c>
      <c r="F2142" s="14">
        <v>202301</v>
      </c>
      <c r="G2142" s="36" t="s">
        <v>389</v>
      </c>
      <c r="H2142" s="14">
        <v>1381</v>
      </c>
      <c r="I2142" s="14">
        <v>1420</v>
      </c>
      <c r="J2142" s="14">
        <v>1381</v>
      </c>
      <c r="K2142" s="37">
        <v>97.25352112676056</v>
      </c>
      <c r="L2142" s="59" t="s">
        <v>2551</v>
      </c>
      <c r="M2142" s="59" t="s">
        <v>2552</v>
      </c>
    </row>
    <row r="2143" spans="1:13" x14ac:dyDescent="0.2">
      <c r="A2143" s="17">
        <v>44920</v>
      </c>
      <c r="B2143" s="43">
        <v>143500850</v>
      </c>
      <c r="C2143" s="13">
        <v>5540246174174</v>
      </c>
      <c r="D2143" s="17">
        <v>44922</v>
      </c>
      <c r="E2143" s="18">
        <v>696</v>
      </c>
      <c r="F2143" s="14">
        <v>202212</v>
      </c>
      <c r="G2143" s="36" t="s">
        <v>388</v>
      </c>
      <c r="H2143" s="14">
        <v>696</v>
      </c>
      <c r="I2143" s="14">
        <v>696</v>
      </c>
      <c r="J2143" s="14">
        <v>696</v>
      </c>
      <c r="K2143" s="37">
        <v>100</v>
      </c>
      <c r="L2143" s="59" t="s">
        <v>2551</v>
      </c>
      <c r="M2143" s="59" t="s">
        <v>2552</v>
      </c>
    </row>
    <row r="2144" spans="1:13" x14ac:dyDescent="0.2">
      <c r="A2144" s="17">
        <v>44920</v>
      </c>
      <c r="B2144" s="43">
        <v>143500851</v>
      </c>
      <c r="C2144" s="13">
        <v>5540246187987</v>
      </c>
      <c r="D2144" s="17">
        <v>44922</v>
      </c>
      <c r="E2144" s="18">
        <v>2228</v>
      </c>
      <c r="F2144" s="14">
        <v>202212</v>
      </c>
      <c r="G2144" s="36" t="s">
        <v>387</v>
      </c>
      <c r="H2144" s="14">
        <v>2228</v>
      </c>
      <c r="I2144" s="14">
        <v>2228</v>
      </c>
      <c r="J2144" s="14">
        <v>2228</v>
      </c>
      <c r="K2144" s="37">
        <v>100</v>
      </c>
      <c r="L2144" s="59" t="s">
        <v>2551</v>
      </c>
      <c r="M2144" s="59" t="s">
        <v>2552</v>
      </c>
    </row>
    <row r="2145" spans="1:13" x14ac:dyDescent="0.2">
      <c r="A2145" s="20">
        <v>44920</v>
      </c>
      <c r="B2145" s="43">
        <v>143500860</v>
      </c>
      <c r="C2145" s="13">
        <v>5540246173472</v>
      </c>
      <c r="D2145" s="20">
        <v>44928</v>
      </c>
      <c r="E2145" s="21">
        <v>279</v>
      </c>
      <c r="F2145" s="14">
        <v>202301</v>
      </c>
      <c r="G2145" s="36" t="s">
        <v>384</v>
      </c>
      <c r="H2145" s="14">
        <v>279</v>
      </c>
      <c r="I2145" s="14">
        <v>1950</v>
      </c>
      <c r="J2145" s="14">
        <v>1950</v>
      </c>
      <c r="K2145" s="37">
        <v>100</v>
      </c>
      <c r="L2145" s="59" t="s">
        <v>2551</v>
      </c>
      <c r="M2145" s="63" t="s">
        <v>2554</v>
      </c>
    </row>
    <row r="2146" spans="1:13" x14ac:dyDescent="0.2">
      <c r="A2146" s="17">
        <v>44920</v>
      </c>
      <c r="B2146" s="43">
        <v>143500860</v>
      </c>
      <c r="C2146" s="13">
        <v>5540246175049</v>
      </c>
      <c r="D2146" s="17">
        <v>44928</v>
      </c>
      <c r="E2146" s="18">
        <v>557</v>
      </c>
      <c r="F2146" s="14">
        <v>202301</v>
      </c>
      <c r="G2146" s="36" t="s">
        <v>385</v>
      </c>
      <c r="H2146" s="14">
        <v>557</v>
      </c>
      <c r="I2146" s="14">
        <v>1950</v>
      </c>
      <c r="J2146" s="14">
        <v>1950</v>
      </c>
      <c r="K2146" s="37">
        <v>100</v>
      </c>
      <c r="L2146" s="59" t="s">
        <v>2551</v>
      </c>
      <c r="M2146" s="63" t="s">
        <v>2554</v>
      </c>
    </row>
    <row r="2147" spans="1:13" x14ac:dyDescent="0.2">
      <c r="A2147" s="20">
        <v>44920</v>
      </c>
      <c r="B2147" s="43">
        <v>143500860</v>
      </c>
      <c r="C2147" s="13">
        <v>5540246175050</v>
      </c>
      <c r="D2147" s="20">
        <v>44928</v>
      </c>
      <c r="E2147" s="21">
        <v>1114</v>
      </c>
      <c r="F2147" s="14">
        <v>202301</v>
      </c>
      <c r="G2147" s="36" t="s">
        <v>386</v>
      </c>
      <c r="H2147" s="14">
        <v>1114</v>
      </c>
      <c r="I2147" s="14">
        <v>1950</v>
      </c>
      <c r="J2147" s="14">
        <v>1950</v>
      </c>
      <c r="K2147" s="37">
        <v>100</v>
      </c>
      <c r="L2147" s="59" t="s">
        <v>2551</v>
      </c>
      <c r="M2147" s="59" t="s">
        <v>2552</v>
      </c>
    </row>
    <row r="2148" spans="1:13" x14ac:dyDescent="0.2">
      <c r="A2148" s="17">
        <v>44920</v>
      </c>
      <c r="B2148" s="43">
        <v>143500865</v>
      </c>
      <c r="C2148" s="13">
        <v>5540246194632</v>
      </c>
      <c r="D2148" s="17">
        <v>44942</v>
      </c>
      <c r="E2148" s="18">
        <v>919</v>
      </c>
      <c r="F2148" s="14">
        <v>202301</v>
      </c>
      <c r="G2148" s="36" t="s">
        <v>382</v>
      </c>
      <c r="H2148" s="14">
        <v>669</v>
      </c>
      <c r="I2148" s="14">
        <v>1087</v>
      </c>
      <c r="J2148" s="14">
        <v>837</v>
      </c>
      <c r="K2148" s="37">
        <v>77.000919963201468</v>
      </c>
      <c r="L2148" s="59" t="s">
        <v>2551</v>
      </c>
      <c r="M2148" s="63" t="s">
        <v>2554</v>
      </c>
    </row>
    <row r="2149" spans="1:13" x14ac:dyDescent="0.2">
      <c r="A2149" s="20">
        <v>44920</v>
      </c>
      <c r="B2149" s="43">
        <v>143500865</v>
      </c>
      <c r="C2149" s="13">
        <v>5540246195250</v>
      </c>
      <c r="D2149" s="20">
        <v>44942</v>
      </c>
      <c r="E2149" s="21">
        <v>168</v>
      </c>
      <c r="F2149" s="14">
        <v>202301</v>
      </c>
      <c r="G2149" s="36" t="s">
        <v>383</v>
      </c>
      <c r="H2149" s="14">
        <v>168</v>
      </c>
      <c r="I2149" s="14">
        <v>1087</v>
      </c>
      <c r="J2149" s="14">
        <v>837</v>
      </c>
      <c r="K2149" s="37">
        <v>77.000919963201468</v>
      </c>
      <c r="L2149" s="59" t="s">
        <v>2551</v>
      </c>
      <c r="M2149" s="59" t="s">
        <v>2552</v>
      </c>
    </row>
    <row r="2150" spans="1:13" x14ac:dyDescent="0.2">
      <c r="A2150" s="17">
        <v>44920</v>
      </c>
      <c r="B2150" s="43">
        <v>143500866</v>
      </c>
      <c r="C2150" s="13">
        <v>5540246182684</v>
      </c>
      <c r="D2150" s="17">
        <v>44942</v>
      </c>
      <c r="E2150" s="18">
        <v>372</v>
      </c>
      <c r="F2150" s="14">
        <v>202301</v>
      </c>
      <c r="G2150" s="36" t="s">
        <v>380</v>
      </c>
      <c r="H2150" s="14">
        <v>372</v>
      </c>
      <c r="I2150" s="14">
        <v>14627</v>
      </c>
      <c r="J2150" s="14">
        <v>14627</v>
      </c>
      <c r="K2150" s="37">
        <v>100</v>
      </c>
      <c r="L2150" s="59" t="s">
        <v>2551</v>
      </c>
      <c r="M2150" s="63" t="s">
        <v>2554</v>
      </c>
    </row>
    <row r="2151" spans="1:13" x14ac:dyDescent="0.2">
      <c r="A2151" s="17">
        <v>44920</v>
      </c>
      <c r="B2151" s="43">
        <v>143500866</v>
      </c>
      <c r="C2151" s="13">
        <v>5540246194467</v>
      </c>
      <c r="D2151" s="17">
        <v>44942</v>
      </c>
      <c r="E2151" s="18">
        <v>14255</v>
      </c>
      <c r="F2151" s="14">
        <v>202301</v>
      </c>
      <c r="G2151" s="36" t="s">
        <v>381</v>
      </c>
      <c r="H2151" s="14">
        <v>14255</v>
      </c>
      <c r="I2151" s="14">
        <v>14627</v>
      </c>
      <c r="J2151" s="14">
        <v>14627</v>
      </c>
      <c r="K2151" s="37">
        <v>100</v>
      </c>
      <c r="L2151" s="59" t="s">
        <v>2551</v>
      </c>
      <c r="M2151" s="59" t="s">
        <v>2552</v>
      </c>
    </row>
    <row r="2152" spans="1:13" x14ac:dyDescent="0.2">
      <c r="A2152" s="17">
        <v>44920</v>
      </c>
      <c r="B2152" s="43">
        <v>143500873</v>
      </c>
      <c r="C2152" s="13">
        <v>5540246173906</v>
      </c>
      <c r="D2152" s="17">
        <v>44935</v>
      </c>
      <c r="E2152" s="18">
        <v>4900</v>
      </c>
      <c r="F2152" s="14">
        <v>202301</v>
      </c>
      <c r="G2152" s="36" t="s">
        <v>378</v>
      </c>
      <c r="H2152" s="14">
        <v>4900</v>
      </c>
      <c r="I2152" s="14">
        <v>15591</v>
      </c>
      <c r="J2152" s="14">
        <v>15591</v>
      </c>
      <c r="K2152" s="37">
        <v>100</v>
      </c>
      <c r="L2152" s="59" t="s">
        <v>2551</v>
      </c>
      <c r="M2152" s="63" t="s">
        <v>2554</v>
      </c>
    </row>
    <row r="2153" spans="1:13" x14ac:dyDescent="0.2">
      <c r="A2153" s="20">
        <v>44920</v>
      </c>
      <c r="B2153" s="43">
        <v>143500873</v>
      </c>
      <c r="C2153" s="13">
        <v>5540246181016</v>
      </c>
      <c r="D2153" s="20">
        <v>44935</v>
      </c>
      <c r="E2153" s="21">
        <v>10691</v>
      </c>
      <c r="F2153" s="14">
        <v>202301</v>
      </c>
      <c r="G2153" s="36" t="s">
        <v>379</v>
      </c>
      <c r="H2153" s="14">
        <v>10691</v>
      </c>
      <c r="I2153" s="14">
        <v>15591</v>
      </c>
      <c r="J2153" s="14">
        <v>15591</v>
      </c>
      <c r="K2153" s="37">
        <v>100</v>
      </c>
      <c r="L2153" s="59" t="s">
        <v>2551</v>
      </c>
      <c r="M2153" s="59" t="s">
        <v>2552</v>
      </c>
    </row>
    <row r="2154" spans="1:13" x14ac:dyDescent="0.2">
      <c r="A2154" s="17">
        <v>44920</v>
      </c>
      <c r="B2154" s="43">
        <v>143500874</v>
      </c>
      <c r="C2154" s="13">
        <v>5540246183130</v>
      </c>
      <c r="D2154" s="17">
        <v>44943</v>
      </c>
      <c r="E2154" s="18">
        <v>1128</v>
      </c>
      <c r="F2154" s="14">
        <v>202301</v>
      </c>
      <c r="G2154" s="36" t="s">
        <v>375</v>
      </c>
      <c r="H2154" s="14">
        <v>1128</v>
      </c>
      <c r="I2154" s="14">
        <v>3091</v>
      </c>
      <c r="J2154" s="14">
        <v>3091</v>
      </c>
      <c r="K2154" s="37">
        <v>100</v>
      </c>
      <c r="L2154" s="59" t="s">
        <v>2551</v>
      </c>
      <c r="M2154" s="63" t="s">
        <v>2554</v>
      </c>
    </row>
    <row r="2155" spans="1:13" x14ac:dyDescent="0.2">
      <c r="A2155" s="20">
        <v>44920</v>
      </c>
      <c r="B2155" s="43">
        <v>143500874</v>
      </c>
      <c r="C2155" s="13">
        <v>5540246183455</v>
      </c>
      <c r="D2155" s="20">
        <v>44943</v>
      </c>
      <c r="E2155" s="21">
        <v>1044</v>
      </c>
      <c r="F2155" s="14">
        <v>202301</v>
      </c>
      <c r="G2155" s="36" t="s">
        <v>376</v>
      </c>
      <c r="H2155" s="14">
        <v>1044</v>
      </c>
      <c r="I2155" s="14">
        <v>3091</v>
      </c>
      <c r="J2155" s="14">
        <v>3091</v>
      </c>
      <c r="K2155" s="37">
        <v>100</v>
      </c>
      <c r="L2155" s="59" t="s">
        <v>2551</v>
      </c>
      <c r="M2155" s="63" t="s">
        <v>2554</v>
      </c>
    </row>
    <row r="2156" spans="1:13" x14ac:dyDescent="0.2">
      <c r="A2156" s="17">
        <v>44920</v>
      </c>
      <c r="B2156" s="43">
        <v>143500874</v>
      </c>
      <c r="C2156" s="13">
        <v>5540246183538</v>
      </c>
      <c r="D2156" s="17">
        <v>44943</v>
      </c>
      <c r="E2156" s="18">
        <v>919</v>
      </c>
      <c r="F2156" s="14">
        <v>202301</v>
      </c>
      <c r="G2156" s="36" t="s">
        <v>377</v>
      </c>
      <c r="H2156" s="14">
        <v>919</v>
      </c>
      <c r="I2156" s="14">
        <v>3091</v>
      </c>
      <c r="J2156" s="14">
        <v>3091</v>
      </c>
      <c r="K2156" s="37">
        <v>100</v>
      </c>
      <c r="L2156" s="59" t="s">
        <v>2551</v>
      </c>
      <c r="M2156" s="59" t="s">
        <v>2552</v>
      </c>
    </row>
    <row r="2157" spans="1:13" x14ac:dyDescent="0.2">
      <c r="A2157" s="17">
        <v>44920</v>
      </c>
      <c r="B2157" s="43">
        <v>143500876</v>
      </c>
      <c r="C2157" s="13">
        <v>5540246183587</v>
      </c>
      <c r="D2157" s="17">
        <v>44944</v>
      </c>
      <c r="E2157" s="18">
        <v>502</v>
      </c>
      <c r="F2157" s="14">
        <v>202301</v>
      </c>
      <c r="G2157" s="36" t="s">
        <v>372</v>
      </c>
      <c r="H2157" s="14">
        <v>502</v>
      </c>
      <c r="I2157" s="14">
        <v>2742</v>
      </c>
      <c r="J2157" s="14">
        <v>2742</v>
      </c>
      <c r="K2157" s="37">
        <v>100</v>
      </c>
      <c r="L2157" s="59" t="s">
        <v>2551</v>
      </c>
      <c r="M2157" s="63" t="s">
        <v>2554</v>
      </c>
    </row>
    <row r="2158" spans="1:13" x14ac:dyDescent="0.2">
      <c r="A2158" s="20">
        <v>44920</v>
      </c>
      <c r="B2158" s="43">
        <v>143500876</v>
      </c>
      <c r="C2158" s="13">
        <v>5540246183589</v>
      </c>
      <c r="D2158" s="20">
        <v>44944</v>
      </c>
      <c r="E2158" s="21">
        <v>1300</v>
      </c>
      <c r="F2158" s="14">
        <v>202301</v>
      </c>
      <c r="G2158" s="36" t="s">
        <v>373</v>
      </c>
      <c r="H2158" s="14">
        <v>1300</v>
      </c>
      <c r="I2158" s="14">
        <v>2742</v>
      </c>
      <c r="J2158" s="14">
        <v>2742</v>
      </c>
      <c r="K2158" s="37">
        <v>100</v>
      </c>
      <c r="L2158" s="59" t="s">
        <v>2551</v>
      </c>
      <c r="M2158" s="63" t="s">
        <v>2554</v>
      </c>
    </row>
    <row r="2159" spans="1:13" x14ac:dyDescent="0.2">
      <c r="A2159" s="17">
        <v>44920</v>
      </c>
      <c r="B2159" s="43">
        <v>143500876</v>
      </c>
      <c r="C2159" s="13">
        <v>5540246186352</v>
      </c>
      <c r="D2159" s="17">
        <v>44944</v>
      </c>
      <c r="E2159" s="18">
        <v>940</v>
      </c>
      <c r="F2159" s="14">
        <v>202301</v>
      </c>
      <c r="G2159" s="36" t="s">
        <v>374</v>
      </c>
      <c r="H2159" s="14">
        <v>940</v>
      </c>
      <c r="I2159" s="14">
        <v>2742</v>
      </c>
      <c r="J2159" s="14">
        <v>2742</v>
      </c>
      <c r="K2159" s="37">
        <v>100</v>
      </c>
      <c r="L2159" s="59" t="s">
        <v>2551</v>
      </c>
      <c r="M2159" s="59" t="s">
        <v>2552</v>
      </c>
    </row>
    <row r="2160" spans="1:13" x14ac:dyDescent="0.2">
      <c r="A2160" s="17">
        <v>44921</v>
      </c>
      <c r="B2160" s="43">
        <v>143500892</v>
      </c>
      <c r="C2160" s="13">
        <v>5540246188175</v>
      </c>
      <c r="D2160" s="17">
        <v>44923</v>
      </c>
      <c r="E2160" s="18">
        <v>348</v>
      </c>
      <c r="F2160" s="14">
        <v>202212</v>
      </c>
      <c r="G2160" s="36" t="s">
        <v>370</v>
      </c>
      <c r="H2160" s="14">
        <v>348</v>
      </c>
      <c r="I2160" s="14">
        <v>4357</v>
      </c>
      <c r="J2160" s="14">
        <v>4357</v>
      </c>
      <c r="K2160" s="37">
        <v>100</v>
      </c>
      <c r="L2160" s="59" t="s">
        <v>2551</v>
      </c>
      <c r="M2160" s="63" t="s">
        <v>2554</v>
      </c>
    </row>
    <row r="2161" spans="1:13" x14ac:dyDescent="0.2">
      <c r="A2161" s="20">
        <v>44921</v>
      </c>
      <c r="B2161" s="43">
        <v>143500892</v>
      </c>
      <c r="C2161" s="13">
        <v>5540246192102</v>
      </c>
      <c r="D2161" s="20">
        <v>44923</v>
      </c>
      <c r="E2161" s="21">
        <v>4009</v>
      </c>
      <c r="F2161" s="14">
        <v>202212</v>
      </c>
      <c r="G2161" s="36" t="s">
        <v>371</v>
      </c>
      <c r="H2161" s="14">
        <v>4009</v>
      </c>
      <c r="I2161" s="14">
        <v>4357</v>
      </c>
      <c r="J2161" s="14">
        <v>4357</v>
      </c>
      <c r="K2161" s="37">
        <v>100</v>
      </c>
      <c r="L2161" s="59" t="s">
        <v>2551</v>
      </c>
      <c r="M2161" s="59" t="s">
        <v>2552</v>
      </c>
    </row>
    <row r="2162" spans="1:13" x14ac:dyDescent="0.2">
      <c r="A2162" s="17">
        <v>44922</v>
      </c>
      <c r="B2162" s="43">
        <v>143500931</v>
      </c>
      <c r="C2162" s="13">
        <v>5540246171933</v>
      </c>
      <c r="D2162" s="17">
        <v>44924</v>
      </c>
      <c r="E2162" s="18">
        <v>1671</v>
      </c>
      <c r="F2162" s="14">
        <v>202212</v>
      </c>
      <c r="G2162" s="36" t="s">
        <v>366</v>
      </c>
      <c r="H2162" s="14">
        <v>1671</v>
      </c>
      <c r="I2162" s="14">
        <v>8725</v>
      </c>
      <c r="J2162" s="14">
        <v>8725</v>
      </c>
      <c r="K2162" s="37">
        <v>100</v>
      </c>
      <c r="L2162" s="59" t="s">
        <v>2551</v>
      </c>
      <c r="M2162" s="63" t="s">
        <v>2554</v>
      </c>
    </row>
    <row r="2163" spans="1:13" x14ac:dyDescent="0.2">
      <c r="A2163" s="20">
        <v>44922</v>
      </c>
      <c r="B2163" s="43">
        <v>143500931</v>
      </c>
      <c r="C2163" s="13">
        <v>5540246176294</v>
      </c>
      <c r="D2163" s="20">
        <v>44924</v>
      </c>
      <c r="E2163" s="21">
        <v>1114</v>
      </c>
      <c r="F2163" s="14">
        <v>202212</v>
      </c>
      <c r="G2163" s="36" t="s">
        <v>367</v>
      </c>
      <c r="H2163" s="14">
        <v>1114</v>
      </c>
      <c r="I2163" s="14">
        <v>8725</v>
      </c>
      <c r="J2163" s="14">
        <v>8725</v>
      </c>
      <c r="K2163" s="37">
        <v>100</v>
      </c>
      <c r="L2163" s="59" t="s">
        <v>2551</v>
      </c>
      <c r="M2163" s="63" t="s">
        <v>2554</v>
      </c>
    </row>
    <row r="2164" spans="1:13" x14ac:dyDescent="0.2">
      <c r="A2164" s="17">
        <v>44922</v>
      </c>
      <c r="B2164" s="43">
        <v>143500931</v>
      </c>
      <c r="C2164" s="13">
        <v>5540246176295</v>
      </c>
      <c r="D2164" s="17">
        <v>44924</v>
      </c>
      <c r="E2164" s="18">
        <v>3712</v>
      </c>
      <c r="F2164" s="14">
        <v>202212</v>
      </c>
      <c r="G2164" s="36" t="s">
        <v>368</v>
      </c>
      <c r="H2164" s="14">
        <v>3712</v>
      </c>
      <c r="I2164" s="14">
        <v>8725</v>
      </c>
      <c r="J2164" s="14">
        <v>8725</v>
      </c>
      <c r="K2164" s="37">
        <v>100</v>
      </c>
      <c r="L2164" s="59" t="s">
        <v>2551</v>
      </c>
      <c r="M2164" s="63" t="s">
        <v>2554</v>
      </c>
    </row>
    <row r="2165" spans="1:13" x14ac:dyDescent="0.2">
      <c r="A2165" s="17">
        <v>44922</v>
      </c>
      <c r="B2165" s="43">
        <v>143500931</v>
      </c>
      <c r="C2165" s="13">
        <v>5540246187987</v>
      </c>
      <c r="D2165" s="17">
        <v>44924</v>
      </c>
      <c r="E2165" s="18">
        <v>2228</v>
      </c>
      <c r="F2165" s="14">
        <v>202212</v>
      </c>
      <c r="G2165" s="36" t="s">
        <v>369</v>
      </c>
      <c r="H2165" s="14">
        <v>2228</v>
      </c>
      <c r="I2165" s="14">
        <v>8725</v>
      </c>
      <c r="J2165" s="14">
        <v>8725</v>
      </c>
      <c r="K2165" s="37">
        <v>100</v>
      </c>
      <c r="L2165" s="59" t="s">
        <v>2551</v>
      </c>
      <c r="M2165" s="59" t="s">
        <v>2552</v>
      </c>
    </row>
    <row r="2166" spans="1:13" x14ac:dyDescent="0.2">
      <c r="A2166" s="20">
        <v>44922</v>
      </c>
      <c r="B2166" s="43">
        <v>143500936</v>
      </c>
      <c r="C2166" s="13">
        <v>5540246185429</v>
      </c>
      <c r="D2166" s="20">
        <v>44927</v>
      </c>
      <c r="E2166" s="21">
        <v>140</v>
      </c>
      <c r="F2166" s="14">
        <v>202301</v>
      </c>
      <c r="G2166" s="36" t="s">
        <v>365</v>
      </c>
      <c r="H2166" s="14">
        <v>140</v>
      </c>
      <c r="I2166" s="14">
        <v>140</v>
      </c>
      <c r="J2166" s="14">
        <v>140</v>
      </c>
      <c r="K2166" s="37">
        <v>100</v>
      </c>
      <c r="L2166" s="59" t="s">
        <v>2551</v>
      </c>
      <c r="M2166" s="59" t="s">
        <v>2552</v>
      </c>
    </row>
    <row r="2167" spans="1:13" x14ac:dyDescent="0.2">
      <c r="A2167" s="17">
        <v>44922</v>
      </c>
      <c r="B2167" s="43">
        <v>143500942</v>
      </c>
      <c r="C2167" s="13">
        <v>5540246191598</v>
      </c>
      <c r="D2167" s="17">
        <v>44927</v>
      </c>
      <c r="E2167" s="18">
        <v>1601</v>
      </c>
      <c r="F2167" s="14">
        <v>202301</v>
      </c>
      <c r="G2167" s="36" t="s">
        <v>364</v>
      </c>
      <c r="H2167" s="14">
        <v>42</v>
      </c>
      <c r="I2167" s="14">
        <v>1601</v>
      </c>
      <c r="J2167" s="14">
        <v>42</v>
      </c>
      <c r="K2167" s="37">
        <v>2.623360399750156</v>
      </c>
      <c r="L2167" s="59" t="s">
        <v>2551</v>
      </c>
      <c r="M2167" s="59" t="s">
        <v>2552</v>
      </c>
    </row>
    <row r="2168" spans="1:13" x14ac:dyDescent="0.2">
      <c r="A2168" s="20">
        <v>44922</v>
      </c>
      <c r="B2168" s="43">
        <v>143500943</v>
      </c>
      <c r="C2168" s="13">
        <v>5540246191594</v>
      </c>
      <c r="D2168" s="20">
        <v>44927</v>
      </c>
      <c r="E2168" s="21">
        <v>1504</v>
      </c>
      <c r="F2168" s="14">
        <v>202301</v>
      </c>
      <c r="G2168" s="36" t="s">
        <v>363</v>
      </c>
      <c r="H2168" s="14">
        <v>1392</v>
      </c>
      <c r="I2168" s="14">
        <v>1504</v>
      </c>
      <c r="J2168" s="14">
        <v>1392</v>
      </c>
      <c r="K2168" s="37">
        <v>92.553191489361694</v>
      </c>
      <c r="L2168" s="59" t="s">
        <v>2551</v>
      </c>
      <c r="M2168" s="59" t="s">
        <v>2552</v>
      </c>
    </row>
    <row r="2169" spans="1:13" x14ac:dyDescent="0.2">
      <c r="A2169" s="17">
        <v>44922</v>
      </c>
      <c r="B2169" s="43">
        <v>143500947</v>
      </c>
      <c r="C2169" s="13">
        <v>5540246191596</v>
      </c>
      <c r="D2169" s="17">
        <v>44941</v>
      </c>
      <c r="E2169" s="18">
        <v>149</v>
      </c>
      <c r="F2169" s="14">
        <v>202301</v>
      </c>
      <c r="G2169" s="36" t="s">
        <v>361</v>
      </c>
      <c r="H2169" s="14">
        <v>149</v>
      </c>
      <c r="I2169" s="14">
        <v>743</v>
      </c>
      <c r="J2169" s="14">
        <v>743</v>
      </c>
      <c r="K2169" s="37">
        <v>100</v>
      </c>
      <c r="L2169" s="59" t="s">
        <v>2551</v>
      </c>
      <c r="M2169" s="63" t="s">
        <v>2554</v>
      </c>
    </row>
    <row r="2170" spans="1:13" x14ac:dyDescent="0.2">
      <c r="A2170" s="20">
        <v>44922</v>
      </c>
      <c r="B2170" s="43">
        <v>143500947</v>
      </c>
      <c r="C2170" s="13">
        <v>5540246196466</v>
      </c>
      <c r="D2170" s="20">
        <v>44941</v>
      </c>
      <c r="E2170" s="21">
        <v>594</v>
      </c>
      <c r="F2170" s="14">
        <v>202301</v>
      </c>
      <c r="G2170" s="36" t="s">
        <v>362</v>
      </c>
      <c r="H2170" s="14">
        <v>594</v>
      </c>
      <c r="I2170" s="14">
        <v>743</v>
      </c>
      <c r="J2170" s="14">
        <v>743</v>
      </c>
      <c r="K2170" s="37">
        <v>100</v>
      </c>
      <c r="L2170" s="59" t="s">
        <v>2551</v>
      </c>
      <c r="M2170" s="59" t="s">
        <v>2552</v>
      </c>
    </row>
    <row r="2171" spans="1:13" x14ac:dyDescent="0.2">
      <c r="A2171" s="20">
        <v>44923</v>
      </c>
      <c r="B2171" s="43">
        <v>143500967</v>
      </c>
      <c r="C2171" s="13">
        <v>5540246172978</v>
      </c>
      <c r="D2171" s="20">
        <v>44927</v>
      </c>
      <c r="E2171" s="21">
        <v>1671</v>
      </c>
      <c r="F2171" s="14">
        <v>202301</v>
      </c>
      <c r="G2171" s="36" t="s">
        <v>359</v>
      </c>
      <c r="H2171" s="14">
        <v>1671</v>
      </c>
      <c r="I2171" s="14">
        <v>14199</v>
      </c>
      <c r="J2171" s="14">
        <v>14199</v>
      </c>
      <c r="K2171" s="37">
        <v>100</v>
      </c>
      <c r="L2171" s="59" t="s">
        <v>2551</v>
      </c>
      <c r="M2171" s="63" t="s">
        <v>2554</v>
      </c>
    </row>
    <row r="2172" spans="1:13" x14ac:dyDescent="0.2">
      <c r="A2172" s="17">
        <v>44923</v>
      </c>
      <c r="B2172" s="43">
        <v>143500967</v>
      </c>
      <c r="C2172" s="13">
        <v>5540246176699</v>
      </c>
      <c r="D2172" s="17">
        <v>44927</v>
      </c>
      <c r="E2172" s="18">
        <v>12528</v>
      </c>
      <c r="F2172" s="14">
        <v>202301</v>
      </c>
      <c r="G2172" s="36" t="s">
        <v>360</v>
      </c>
      <c r="H2172" s="14">
        <v>12528</v>
      </c>
      <c r="I2172" s="14">
        <v>14199</v>
      </c>
      <c r="J2172" s="14">
        <v>14199</v>
      </c>
      <c r="K2172" s="37">
        <v>100</v>
      </c>
      <c r="L2172" s="59" t="s">
        <v>2551</v>
      </c>
      <c r="M2172" s="59" t="s">
        <v>2552</v>
      </c>
    </row>
    <row r="2173" spans="1:13" x14ac:dyDescent="0.2">
      <c r="A2173" s="20">
        <v>44923</v>
      </c>
      <c r="B2173" s="43">
        <v>143500969</v>
      </c>
      <c r="C2173" s="13">
        <v>5540246171933</v>
      </c>
      <c r="D2173" s="20">
        <v>44927</v>
      </c>
      <c r="E2173" s="21">
        <v>1671</v>
      </c>
      <c r="F2173" s="14">
        <v>202301</v>
      </c>
      <c r="G2173" s="36" t="s">
        <v>356</v>
      </c>
      <c r="H2173" s="14">
        <v>1671</v>
      </c>
      <c r="I2173" s="14">
        <v>9467</v>
      </c>
      <c r="J2173" s="14">
        <v>9467</v>
      </c>
      <c r="K2173" s="37">
        <v>100</v>
      </c>
      <c r="L2173" s="59" t="s">
        <v>2551</v>
      </c>
      <c r="M2173" s="63" t="s">
        <v>2554</v>
      </c>
    </row>
    <row r="2174" spans="1:13" x14ac:dyDescent="0.2">
      <c r="A2174" s="20">
        <v>44923</v>
      </c>
      <c r="B2174" s="43">
        <v>143500969</v>
      </c>
      <c r="C2174" s="13">
        <v>5540246187987</v>
      </c>
      <c r="D2174" s="20">
        <v>44927</v>
      </c>
      <c r="E2174" s="21">
        <v>5568</v>
      </c>
      <c r="F2174" s="14">
        <v>202301</v>
      </c>
      <c r="G2174" s="36" t="s">
        <v>357</v>
      </c>
      <c r="H2174" s="14">
        <v>5568</v>
      </c>
      <c r="I2174" s="14">
        <v>9467</v>
      </c>
      <c r="J2174" s="14">
        <v>9467</v>
      </c>
      <c r="K2174" s="37">
        <v>100</v>
      </c>
      <c r="L2174" s="59" t="s">
        <v>2551</v>
      </c>
      <c r="M2174" s="63" t="s">
        <v>2554</v>
      </c>
    </row>
    <row r="2175" spans="1:13" x14ac:dyDescent="0.2">
      <c r="A2175" s="17">
        <v>44923</v>
      </c>
      <c r="B2175" s="43">
        <v>143500969</v>
      </c>
      <c r="C2175" s="13">
        <v>5540246188200</v>
      </c>
      <c r="D2175" s="17">
        <v>44927</v>
      </c>
      <c r="E2175" s="18">
        <v>2228</v>
      </c>
      <c r="F2175" s="14">
        <v>202301</v>
      </c>
      <c r="G2175" s="36" t="s">
        <v>358</v>
      </c>
      <c r="H2175" s="14">
        <v>2228</v>
      </c>
      <c r="I2175" s="14">
        <v>9467</v>
      </c>
      <c r="J2175" s="14">
        <v>9467</v>
      </c>
      <c r="K2175" s="37">
        <v>100</v>
      </c>
      <c r="L2175" s="59" t="s">
        <v>2551</v>
      </c>
      <c r="M2175" s="59" t="s">
        <v>2552</v>
      </c>
    </row>
    <row r="2176" spans="1:13" x14ac:dyDescent="0.2">
      <c r="A2176" s="20">
        <v>44923</v>
      </c>
      <c r="B2176" s="43">
        <v>143500973</v>
      </c>
      <c r="C2176" s="13">
        <v>5540246185278</v>
      </c>
      <c r="D2176" s="20">
        <v>44924</v>
      </c>
      <c r="E2176" s="21">
        <v>1120</v>
      </c>
      <c r="F2176" s="14">
        <v>202212</v>
      </c>
      <c r="G2176" s="36" t="s">
        <v>355</v>
      </c>
      <c r="H2176" s="14">
        <v>1120</v>
      </c>
      <c r="I2176" s="14">
        <v>1120</v>
      </c>
      <c r="J2176" s="14">
        <v>1120</v>
      </c>
      <c r="K2176" s="37">
        <v>100</v>
      </c>
      <c r="L2176" s="59" t="s">
        <v>2551</v>
      </c>
      <c r="M2176" s="59" t="s">
        <v>2552</v>
      </c>
    </row>
    <row r="2177" spans="1:13" x14ac:dyDescent="0.2">
      <c r="A2177" s="20">
        <v>44923</v>
      </c>
      <c r="B2177" s="43">
        <v>143500984</v>
      </c>
      <c r="C2177" s="13">
        <v>5540246194632</v>
      </c>
      <c r="D2177" s="20">
        <v>44944</v>
      </c>
      <c r="E2177" s="21">
        <v>2005</v>
      </c>
      <c r="F2177" s="14">
        <v>202301</v>
      </c>
      <c r="G2177" s="36" t="s">
        <v>354</v>
      </c>
      <c r="H2177" s="14">
        <v>502</v>
      </c>
      <c r="I2177" s="14">
        <v>2005</v>
      </c>
      <c r="J2177" s="14">
        <v>502</v>
      </c>
      <c r="K2177" s="37">
        <v>25.037406483790527</v>
      </c>
      <c r="L2177" s="59" t="s">
        <v>2551</v>
      </c>
      <c r="M2177" s="59" t="s">
        <v>2552</v>
      </c>
    </row>
    <row r="2178" spans="1:13" x14ac:dyDescent="0.2">
      <c r="A2178" s="20">
        <v>44923</v>
      </c>
      <c r="B2178" s="43">
        <v>143500987</v>
      </c>
      <c r="C2178" s="13">
        <v>5540246192148</v>
      </c>
      <c r="D2178" s="20">
        <v>44941</v>
      </c>
      <c r="E2178" s="21">
        <v>45936</v>
      </c>
      <c r="F2178" s="14">
        <v>202301</v>
      </c>
      <c r="G2178" s="36" t="s">
        <v>353</v>
      </c>
      <c r="H2178" s="14">
        <v>45936</v>
      </c>
      <c r="I2178" s="14">
        <v>45936</v>
      </c>
      <c r="J2178" s="14">
        <v>45936</v>
      </c>
      <c r="K2178" s="37">
        <v>100</v>
      </c>
      <c r="L2178" s="59" t="s">
        <v>2551</v>
      </c>
      <c r="M2178" s="59" t="s">
        <v>2552</v>
      </c>
    </row>
    <row r="2179" spans="1:13" x14ac:dyDescent="0.2">
      <c r="A2179" s="20">
        <v>44923</v>
      </c>
      <c r="B2179" s="43">
        <v>143500988</v>
      </c>
      <c r="C2179" s="13">
        <v>5540246171759</v>
      </c>
      <c r="D2179" s="20">
        <v>44943</v>
      </c>
      <c r="E2179" s="21">
        <v>7308</v>
      </c>
      <c r="F2179" s="14">
        <v>202301</v>
      </c>
      <c r="G2179" s="36" t="s">
        <v>350</v>
      </c>
      <c r="H2179" s="14">
        <v>7308</v>
      </c>
      <c r="I2179" s="14">
        <v>20880</v>
      </c>
      <c r="J2179" s="14">
        <v>20880</v>
      </c>
      <c r="K2179" s="37">
        <v>100</v>
      </c>
      <c r="L2179" s="59" t="s">
        <v>2551</v>
      </c>
      <c r="M2179" s="63" t="s">
        <v>2554</v>
      </c>
    </row>
    <row r="2180" spans="1:13" x14ac:dyDescent="0.2">
      <c r="A2180" s="17">
        <v>44923</v>
      </c>
      <c r="B2180" s="43">
        <v>143500988</v>
      </c>
      <c r="C2180" s="13">
        <v>5540246177133</v>
      </c>
      <c r="D2180" s="17">
        <v>44943</v>
      </c>
      <c r="E2180" s="18">
        <v>8352</v>
      </c>
      <c r="F2180" s="14">
        <v>202301</v>
      </c>
      <c r="G2180" s="36" t="s">
        <v>351</v>
      </c>
      <c r="H2180" s="14">
        <v>8352</v>
      </c>
      <c r="I2180" s="14">
        <v>20880</v>
      </c>
      <c r="J2180" s="14">
        <v>20880</v>
      </c>
      <c r="K2180" s="37">
        <v>100</v>
      </c>
      <c r="L2180" s="59" t="s">
        <v>2551</v>
      </c>
      <c r="M2180" s="63" t="s">
        <v>2554</v>
      </c>
    </row>
    <row r="2181" spans="1:13" x14ac:dyDescent="0.2">
      <c r="A2181" s="20">
        <v>44923</v>
      </c>
      <c r="B2181" s="43">
        <v>143500988</v>
      </c>
      <c r="C2181" s="13">
        <v>5540246192518</v>
      </c>
      <c r="D2181" s="20">
        <v>44943</v>
      </c>
      <c r="E2181" s="21">
        <v>5220</v>
      </c>
      <c r="F2181" s="14">
        <v>202301</v>
      </c>
      <c r="G2181" s="36" t="s">
        <v>352</v>
      </c>
      <c r="H2181" s="14">
        <v>5220</v>
      </c>
      <c r="I2181" s="14">
        <v>20880</v>
      </c>
      <c r="J2181" s="14">
        <v>20880</v>
      </c>
      <c r="K2181" s="37">
        <v>100</v>
      </c>
      <c r="L2181" s="59" t="s">
        <v>2551</v>
      </c>
      <c r="M2181" s="59" t="s">
        <v>2552</v>
      </c>
    </row>
    <row r="2182" spans="1:13" x14ac:dyDescent="0.2">
      <c r="A2182" s="17">
        <v>44924</v>
      </c>
      <c r="B2182" s="43">
        <v>143501007</v>
      </c>
      <c r="C2182" s="13">
        <v>5540246172669</v>
      </c>
      <c r="D2182" s="17">
        <v>44928</v>
      </c>
      <c r="E2182" s="18">
        <v>557</v>
      </c>
      <c r="F2182" s="14">
        <v>202301</v>
      </c>
      <c r="G2182" s="36" t="s">
        <v>348</v>
      </c>
      <c r="H2182" s="14">
        <v>251</v>
      </c>
      <c r="I2182" s="14">
        <v>2275</v>
      </c>
      <c r="J2182" s="14">
        <v>1969</v>
      </c>
      <c r="K2182" s="37">
        <v>86.54945054945054</v>
      </c>
      <c r="L2182" s="59" t="s">
        <v>2551</v>
      </c>
      <c r="M2182" s="63" t="s">
        <v>2554</v>
      </c>
    </row>
    <row r="2183" spans="1:13" x14ac:dyDescent="0.2">
      <c r="A2183" s="20">
        <v>44924</v>
      </c>
      <c r="B2183" s="43">
        <v>143501007</v>
      </c>
      <c r="C2183" s="13">
        <v>5540246172539</v>
      </c>
      <c r="D2183" s="20">
        <v>44928</v>
      </c>
      <c r="E2183" s="21">
        <v>47</v>
      </c>
      <c r="F2183" s="14">
        <v>202301</v>
      </c>
      <c r="G2183" s="36" t="s">
        <v>347</v>
      </c>
      <c r="H2183" s="14">
        <v>47</v>
      </c>
      <c r="I2183" s="14">
        <v>2275</v>
      </c>
      <c r="J2183" s="14">
        <v>1969</v>
      </c>
      <c r="K2183" s="37">
        <v>86.54945054945054</v>
      </c>
      <c r="L2183" s="59" t="s">
        <v>2551</v>
      </c>
      <c r="M2183" s="63" t="s">
        <v>2554</v>
      </c>
    </row>
    <row r="2184" spans="1:13" x14ac:dyDescent="0.2">
      <c r="A2184" s="20">
        <v>44924</v>
      </c>
      <c r="B2184" s="43">
        <v>143501007</v>
      </c>
      <c r="C2184" s="13">
        <v>5540246172978</v>
      </c>
      <c r="D2184" s="20">
        <v>44928</v>
      </c>
      <c r="E2184" s="21">
        <v>1671</v>
      </c>
      <c r="F2184" s="14">
        <v>202301</v>
      </c>
      <c r="G2184" s="36" t="s">
        <v>349</v>
      </c>
      <c r="H2184" s="14">
        <v>1671</v>
      </c>
      <c r="I2184" s="14">
        <v>2275</v>
      </c>
      <c r="J2184" s="14">
        <v>1969</v>
      </c>
      <c r="K2184" s="37">
        <v>86.54945054945054</v>
      </c>
      <c r="L2184" s="59" t="s">
        <v>2551</v>
      </c>
      <c r="M2184" s="59" t="s">
        <v>2552</v>
      </c>
    </row>
    <row r="2185" spans="1:13" x14ac:dyDescent="0.2">
      <c r="A2185" s="20">
        <v>44924</v>
      </c>
      <c r="B2185" s="43">
        <v>143501008</v>
      </c>
      <c r="C2185" s="13">
        <v>5540246191598</v>
      </c>
      <c r="D2185" s="20">
        <v>44928</v>
      </c>
      <c r="E2185" s="21">
        <v>1601</v>
      </c>
      <c r="F2185" s="14">
        <v>202301</v>
      </c>
      <c r="G2185" s="36" t="s">
        <v>346</v>
      </c>
      <c r="H2185" s="14">
        <v>1601</v>
      </c>
      <c r="I2185" s="14">
        <v>1601</v>
      </c>
      <c r="J2185" s="14">
        <v>1601</v>
      </c>
      <c r="K2185" s="37">
        <v>100</v>
      </c>
      <c r="L2185" s="59" t="s">
        <v>2551</v>
      </c>
      <c r="M2185" s="59" t="s">
        <v>2552</v>
      </c>
    </row>
    <row r="2186" spans="1:13" x14ac:dyDescent="0.2">
      <c r="A2186" s="20">
        <v>44924</v>
      </c>
      <c r="B2186" s="43">
        <v>143501009</v>
      </c>
      <c r="C2186" s="13">
        <v>5540246171933</v>
      </c>
      <c r="D2186" s="20">
        <v>44928</v>
      </c>
      <c r="E2186" s="21">
        <v>1671</v>
      </c>
      <c r="F2186" s="14">
        <v>202301</v>
      </c>
      <c r="G2186" s="36" t="s">
        <v>341</v>
      </c>
      <c r="H2186" s="14">
        <v>1671</v>
      </c>
      <c r="I2186" s="14">
        <v>14294</v>
      </c>
      <c r="J2186" s="14">
        <v>14294</v>
      </c>
      <c r="K2186" s="37">
        <v>100</v>
      </c>
      <c r="L2186" s="59" t="s">
        <v>2551</v>
      </c>
      <c r="M2186" s="63" t="s">
        <v>2554</v>
      </c>
    </row>
    <row r="2187" spans="1:13" x14ac:dyDescent="0.2">
      <c r="A2187" s="17">
        <v>44924</v>
      </c>
      <c r="B2187" s="43">
        <v>143501009</v>
      </c>
      <c r="C2187" s="13">
        <v>5540246176294</v>
      </c>
      <c r="D2187" s="17">
        <v>44928</v>
      </c>
      <c r="E2187" s="18">
        <v>2228</v>
      </c>
      <c r="F2187" s="14">
        <v>202301</v>
      </c>
      <c r="G2187" s="36" t="s">
        <v>342</v>
      </c>
      <c r="H2187" s="14">
        <v>2228</v>
      </c>
      <c r="I2187" s="14">
        <v>14294</v>
      </c>
      <c r="J2187" s="14">
        <v>14294</v>
      </c>
      <c r="K2187" s="37">
        <v>100</v>
      </c>
      <c r="L2187" s="59" t="s">
        <v>2551</v>
      </c>
      <c r="M2187" s="63" t="s">
        <v>2554</v>
      </c>
    </row>
    <row r="2188" spans="1:13" x14ac:dyDescent="0.2">
      <c r="A2188" s="20">
        <v>44924</v>
      </c>
      <c r="B2188" s="43">
        <v>143501009</v>
      </c>
      <c r="C2188" s="13">
        <v>5540246176295</v>
      </c>
      <c r="D2188" s="20">
        <v>44928</v>
      </c>
      <c r="E2188" s="21">
        <v>4455</v>
      </c>
      <c r="F2188" s="14">
        <v>202301</v>
      </c>
      <c r="G2188" s="36" t="s">
        <v>343</v>
      </c>
      <c r="H2188" s="14">
        <v>4455</v>
      </c>
      <c r="I2188" s="14">
        <v>14294</v>
      </c>
      <c r="J2188" s="14">
        <v>14294</v>
      </c>
      <c r="K2188" s="37">
        <v>100</v>
      </c>
      <c r="L2188" s="59" t="s">
        <v>2551</v>
      </c>
      <c r="M2188" s="63" t="s">
        <v>2554</v>
      </c>
    </row>
    <row r="2189" spans="1:13" x14ac:dyDescent="0.2">
      <c r="A2189" s="20">
        <v>44924</v>
      </c>
      <c r="B2189" s="43">
        <v>143501009</v>
      </c>
      <c r="C2189" s="13">
        <v>5540246187987</v>
      </c>
      <c r="D2189" s="20">
        <v>44928</v>
      </c>
      <c r="E2189" s="21">
        <v>4455</v>
      </c>
      <c r="F2189" s="14">
        <v>202301</v>
      </c>
      <c r="G2189" s="36" t="s">
        <v>344</v>
      </c>
      <c r="H2189" s="14">
        <v>4455</v>
      </c>
      <c r="I2189" s="14">
        <v>14294</v>
      </c>
      <c r="J2189" s="14">
        <v>14294</v>
      </c>
      <c r="K2189" s="37">
        <v>100</v>
      </c>
      <c r="L2189" s="59" t="s">
        <v>2551</v>
      </c>
      <c r="M2189" s="63" t="s">
        <v>2554</v>
      </c>
    </row>
    <row r="2190" spans="1:13" x14ac:dyDescent="0.2">
      <c r="A2190" s="17">
        <v>44924</v>
      </c>
      <c r="B2190" s="43">
        <v>143501009</v>
      </c>
      <c r="C2190" s="13">
        <v>5540246188200</v>
      </c>
      <c r="D2190" s="17">
        <v>44928</v>
      </c>
      <c r="E2190" s="18">
        <v>1485</v>
      </c>
      <c r="F2190" s="14">
        <v>202301</v>
      </c>
      <c r="G2190" s="36" t="s">
        <v>345</v>
      </c>
      <c r="H2190" s="14">
        <v>1485</v>
      </c>
      <c r="I2190" s="14">
        <v>14294</v>
      </c>
      <c r="J2190" s="14">
        <v>14294</v>
      </c>
      <c r="K2190" s="37">
        <v>100</v>
      </c>
      <c r="L2190" s="59" t="s">
        <v>2551</v>
      </c>
      <c r="M2190" s="59" t="s">
        <v>2552</v>
      </c>
    </row>
    <row r="2191" spans="1:13" x14ac:dyDescent="0.2">
      <c r="A2191" s="17">
        <v>44924</v>
      </c>
      <c r="B2191" s="43">
        <v>143501014</v>
      </c>
      <c r="C2191" s="13">
        <v>5540246186325</v>
      </c>
      <c r="D2191" s="17">
        <v>44930</v>
      </c>
      <c r="E2191" s="18">
        <v>140</v>
      </c>
      <c r="F2191" s="14">
        <v>202301</v>
      </c>
      <c r="G2191" s="36" t="s">
        <v>340</v>
      </c>
      <c r="H2191" s="14">
        <v>140</v>
      </c>
      <c r="I2191" s="14">
        <v>140</v>
      </c>
      <c r="J2191" s="14">
        <v>140</v>
      </c>
      <c r="K2191" s="37">
        <v>100</v>
      </c>
      <c r="L2191" s="59" t="s">
        <v>2551</v>
      </c>
      <c r="M2191" s="59" t="s">
        <v>2552</v>
      </c>
    </row>
    <row r="2192" spans="1:13" x14ac:dyDescent="0.2">
      <c r="A2192" s="17">
        <v>44924</v>
      </c>
      <c r="B2192" s="43">
        <v>143501015</v>
      </c>
      <c r="C2192" s="13">
        <v>5540246188175</v>
      </c>
      <c r="D2192" s="17">
        <v>44928</v>
      </c>
      <c r="E2192" s="18">
        <v>696</v>
      </c>
      <c r="F2192" s="14">
        <v>202301</v>
      </c>
      <c r="G2192" s="36" t="s">
        <v>339</v>
      </c>
      <c r="H2192" s="14">
        <v>348</v>
      </c>
      <c r="I2192" s="14">
        <v>696</v>
      </c>
      <c r="J2192" s="14">
        <v>348</v>
      </c>
      <c r="K2192" s="37">
        <v>50</v>
      </c>
      <c r="L2192" s="59" t="s">
        <v>2551</v>
      </c>
      <c r="M2192" s="59" t="s">
        <v>2552</v>
      </c>
    </row>
    <row r="2193" spans="1:13" x14ac:dyDescent="0.2">
      <c r="A2193" s="20">
        <v>44924</v>
      </c>
      <c r="B2193" s="43">
        <v>143501016</v>
      </c>
      <c r="C2193" s="13">
        <v>5540246196800</v>
      </c>
      <c r="D2193" s="20">
        <v>44929</v>
      </c>
      <c r="E2193" s="21">
        <v>669</v>
      </c>
      <c r="F2193" s="14">
        <v>202301</v>
      </c>
      <c r="G2193" s="36" t="s">
        <v>338</v>
      </c>
      <c r="H2193" s="14">
        <v>669</v>
      </c>
      <c r="I2193" s="14">
        <v>669</v>
      </c>
      <c r="J2193" s="14">
        <v>669</v>
      </c>
      <c r="K2193" s="37">
        <v>100</v>
      </c>
      <c r="L2193" s="59" t="s">
        <v>2551</v>
      </c>
      <c r="M2193" s="59" t="s">
        <v>2552</v>
      </c>
    </row>
    <row r="2194" spans="1:13" x14ac:dyDescent="0.2">
      <c r="A2194" s="20">
        <v>44924</v>
      </c>
      <c r="B2194" s="43">
        <v>143501018</v>
      </c>
      <c r="C2194" s="13">
        <v>5540246173472</v>
      </c>
      <c r="D2194" s="20">
        <v>44931</v>
      </c>
      <c r="E2194" s="21">
        <v>279</v>
      </c>
      <c r="F2194" s="14">
        <v>202301</v>
      </c>
      <c r="G2194" s="36" t="s">
        <v>334</v>
      </c>
      <c r="H2194" s="14">
        <v>279</v>
      </c>
      <c r="I2194" s="14">
        <v>1951</v>
      </c>
      <c r="J2194" s="14">
        <v>1951</v>
      </c>
      <c r="K2194" s="37">
        <v>100</v>
      </c>
      <c r="L2194" s="59" t="s">
        <v>2551</v>
      </c>
      <c r="M2194" s="63" t="s">
        <v>2554</v>
      </c>
    </row>
    <row r="2195" spans="1:13" x14ac:dyDescent="0.2">
      <c r="A2195" s="17">
        <v>44924</v>
      </c>
      <c r="B2195" s="43">
        <v>143501018</v>
      </c>
      <c r="C2195" s="13">
        <v>5540246174095</v>
      </c>
      <c r="D2195" s="17">
        <v>44931</v>
      </c>
      <c r="E2195" s="18">
        <v>279</v>
      </c>
      <c r="F2195" s="14">
        <v>202301</v>
      </c>
      <c r="G2195" s="36" t="s">
        <v>335</v>
      </c>
      <c r="H2195" s="14">
        <v>279</v>
      </c>
      <c r="I2195" s="14">
        <v>1951</v>
      </c>
      <c r="J2195" s="14">
        <v>1951</v>
      </c>
      <c r="K2195" s="37">
        <v>100</v>
      </c>
      <c r="L2195" s="59" t="s">
        <v>2551</v>
      </c>
      <c r="M2195" s="63" t="s">
        <v>2554</v>
      </c>
    </row>
    <row r="2196" spans="1:13" x14ac:dyDescent="0.2">
      <c r="A2196" s="20">
        <v>44924</v>
      </c>
      <c r="B2196" s="43">
        <v>143501018</v>
      </c>
      <c r="C2196" s="13">
        <v>5540246175049</v>
      </c>
      <c r="D2196" s="20">
        <v>44931</v>
      </c>
      <c r="E2196" s="21">
        <v>836</v>
      </c>
      <c r="F2196" s="14">
        <v>202301</v>
      </c>
      <c r="G2196" s="36" t="s">
        <v>336</v>
      </c>
      <c r="H2196" s="14">
        <v>836</v>
      </c>
      <c r="I2196" s="14">
        <v>1951</v>
      </c>
      <c r="J2196" s="14">
        <v>1951</v>
      </c>
      <c r="K2196" s="37">
        <v>100</v>
      </c>
      <c r="L2196" s="59" t="s">
        <v>2551</v>
      </c>
      <c r="M2196" s="63" t="s">
        <v>2554</v>
      </c>
    </row>
    <row r="2197" spans="1:13" x14ac:dyDescent="0.2">
      <c r="A2197" s="17">
        <v>44924</v>
      </c>
      <c r="B2197" s="43">
        <v>143501018</v>
      </c>
      <c r="C2197" s="13">
        <v>5540246175050</v>
      </c>
      <c r="D2197" s="17">
        <v>44931</v>
      </c>
      <c r="E2197" s="18">
        <v>557</v>
      </c>
      <c r="F2197" s="14">
        <v>202301</v>
      </c>
      <c r="G2197" s="36" t="s">
        <v>337</v>
      </c>
      <c r="H2197" s="14">
        <v>557</v>
      </c>
      <c r="I2197" s="14">
        <v>1951</v>
      </c>
      <c r="J2197" s="14">
        <v>1951</v>
      </c>
      <c r="K2197" s="37">
        <v>100</v>
      </c>
      <c r="L2197" s="59" t="s">
        <v>2551</v>
      </c>
      <c r="M2197" s="59" t="s">
        <v>2552</v>
      </c>
    </row>
    <row r="2198" spans="1:13" x14ac:dyDescent="0.2">
      <c r="A2198" s="17">
        <v>44927</v>
      </c>
      <c r="B2198" s="43">
        <v>143511044</v>
      </c>
      <c r="C2198" s="13">
        <v>5540246174174</v>
      </c>
      <c r="D2198" s="17">
        <v>44929</v>
      </c>
      <c r="E2198" s="18">
        <v>464</v>
      </c>
      <c r="F2198" s="14">
        <v>202301</v>
      </c>
      <c r="G2198" s="36" t="s">
        <v>333</v>
      </c>
      <c r="H2198" s="14">
        <v>464</v>
      </c>
      <c r="I2198" s="14">
        <v>464</v>
      </c>
      <c r="J2198" s="14">
        <v>464</v>
      </c>
      <c r="K2198" s="37">
        <v>100</v>
      </c>
      <c r="L2198" s="59" t="s">
        <v>2551</v>
      </c>
      <c r="M2198" s="59" t="s">
        <v>2552</v>
      </c>
    </row>
    <row r="2199" spans="1:13" x14ac:dyDescent="0.2">
      <c r="A2199" s="17">
        <v>44927</v>
      </c>
      <c r="B2199" s="43">
        <v>143511045</v>
      </c>
      <c r="C2199" s="13">
        <v>5540246176295</v>
      </c>
      <c r="D2199" s="17">
        <v>44929</v>
      </c>
      <c r="E2199" s="18">
        <v>7424</v>
      </c>
      <c r="F2199" s="14">
        <v>202301</v>
      </c>
      <c r="G2199" s="36" t="s">
        <v>331</v>
      </c>
      <c r="H2199" s="14">
        <v>7424</v>
      </c>
      <c r="I2199" s="14">
        <v>9652</v>
      </c>
      <c r="J2199" s="14">
        <v>9652</v>
      </c>
      <c r="K2199" s="37">
        <v>100</v>
      </c>
      <c r="L2199" s="59" t="s">
        <v>2551</v>
      </c>
      <c r="M2199" s="63" t="s">
        <v>2554</v>
      </c>
    </row>
    <row r="2200" spans="1:13" x14ac:dyDescent="0.2">
      <c r="A2200" s="20">
        <v>44927</v>
      </c>
      <c r="B2200" s="43">
        <v>143511045</v>
      </c>
      <c r="C2200" s="13">
        <v>5540246188200</v>
      </c>
      <c r="D2200" s="20">
        <v>44929</v>
      </c>
      <c r="E2200" s="21">
        <v>2228</v>
      </c>
      <c r="F2200" s="14">
        <v>202301</v>
      </c>
      <c r="G2200" s="36" t="s">
        <v>332</v>
      </c>
      <c r="H2200" s="14">
        <v>2228</v>
      </c>
      <c r="I2200" s="14">
        <v>9652</v>
      </c>
      <c r="J2200" s="14">
        <v>9652</v>
      </c>
      <c r="K2200" s="37">
        <v>100</v>
      </c>
      <c r="L2200" s="59" t="s">
        <v>2551</v>
      </c>
      <c r="M2200" s="59" t="s">
        <v>2552</v>
      </c>
    </row>
    <row r="2201" spans="1:13" x14ac:dyDescent="0.2">
      <c r="A2201" s="20">
        <v>44927</v>
      </c>
      <c r="B2201" s="43">
        <v>143511052</v>
      </c>
      <c r="C2201" s="13">
        <v>5540246175049</v>
      </c>
      <c r="D2201" s="20">
        <v>44935</v>
      </c>
      <c r="E2201" s="21">
        <v>1114</v>
      </c>
      <c r="F2201" s="14">
        <v>202301</v>
      </c>
      <c r="G2201" s="36" t="s">
        <v>329</v>
      </c>
      <c r="H2201" s="14">
        <v>1114</v>
      </c>
      <c r="I2201" s="14">
        <v>1671</v>
      </c>
      <c r="J2201" s="14">
        <v>1671</v>
      </c>
      <c r="K2201" s="37">
        <v>100</v>
      </c>
      <c r="L2201" s="59" t="s">
        <v>2551</v>
      </c>
      <c r="M2201" s="63" t="s">
        <v>2554</v>
      </c>
    </row>
    <row r="2202" spans="1:13" x14ac:dyDescent="0.2">
      <c r="A2202" s="17">
        <v>44927</v>
      </c>
      <c r="B2202" s="43">
        <v>143511052</v>
      </c>
      <c r="C2202" s="13">
        <v>5540246175050</v>
      </c>
      <c r="D2202" s="17">
        <v>44935</v>
      </c>
      <c r="E2202" s="18">
        <v>557</v>
      </c>
      <c r="F2202" s="14">
        <v>202301</v>
      </c>
      <c r="G2202" s="36" t="s">
        <v>330</v>
      </c>
      <c r="H2202" s="14">
        <v>557</v>
      </c>
      <c r="I2202" s="14">
        <v>1671</v>
      </c>
      <c r="J2202" s="14">
        <v>1671</v>
      </c>
      <c r="K2202" s="37">
        <v>100</v>
      </c>
      <c r="L2202" s="59" t="s">
        <v>2551</v>
      </c>
      <c r="M2202" s="59" t="s">
        <v>2552</v>
      </c>
    </row>
    <row r="2203" spans="1:13" x14ac:dyDescent="0.2">
      <c r="A2203" s="20">
        <v>44927</v>
      </c>
      <c r="B2203" s="43">
        <v>143511064</v>
      </c>
      <c r="C2203" s="13">
        <v>5540246194632</v>
      </c>
      <c r="D2203" s="20">
        <v>44948</v>
      </c>
      <c r="E2203" s="21">
        <v>2757</v>
      </c>
      <c r="F2203" s="14">
        <v>202301</v>
      </c>
      <c r="G2203" s="36" t="s">
        <v>328</v>
      </c>
      <c r="H2203" s="14">
        <v>539</v>
      </c>
      <c r="I2203" s="14">
        <v>2757</v>
      </c>
      <c r="J2203" s="14">
        <v>539</v>
      </c>
      <c r="K2203" s="37">
        <v>19.550235763511061</v>
      </c>
      <c r="L2203" s="59" t="s">
        <v>2551</v>
      </c>
      <c r="M2203" s="59" t="s">
        <v>2552</v>
      </c>
    </row>
    <row r="2204" spans="1:13" x14ac:dyDescent="0.2">
      <c r="A2204" s="17">
        <v>44927</v>
      </c>
      <c r="B2204" s="43">
        <v>143511068</v>
      </c>
      <c r="C2204" s="13">
        <v>5540246192209</v>
      </c>
      <c r="D2204" s="17">
        <v>44943</v>
      </c>
      <c r="E2204" s="18">
        <v>1114</v>
      </c>
      <c r="F2204" s="14">
        <v>202301</v>
      </c>
      <c r="G2204" s="36" t="s">
        <v>325</v>
      </c>
      <c r="H2204" s="14">
        <v>1114</v>
      </c>
      <c r="I2204" s="14">
        <v>3157</v>
      </c>
      <c r="J2204" s="14">
        <v>3157</v>
      </c>
      <c r="K2204" s="37">
        <v>100</v>
      </c>
      <c r="L2204" s="59" t="s">
        <v>2551</v>
      </c>
      <c r="M2204" s="63" t="s">
        <v>2554</v>
      </c>
    </row>
    <row r="2205" spans="1:13" x14ac:dyDescent="0.2">
      <c r="A2205" s="20">
        <v>44927</v>
      </c>
      <c r="B2205" s="43">
        <v>143511068</v>
      </c>
      <c r="C2205" s="13">
        <v>5540246192594</v>
      </c>
      <c r="D2205" s="20">
        <v>44943</v>
      </c>
      <c r="E2205" s="21">
        <v>743</v>
      </c>
      <c r="F2205" s="14">
        <v>202301</v>
      </c>
      <c r="G2205" s="36" t="s">
        <v>326</v>
      </c>
      <c r="H2205" s="14">
        <v>743</v>
      </c>
      <c r="I2205" s="14">
        <v>3157</v>
      </c>
      <c r="J2205" s="14">
        <v>3157</v>
      </c>
      <c r="K2205" s="37">
        <v>100</v>
      </c>
      <c r="L2205" s="59" t="s">
        <v>2551</v>
      </c>
      <c r="M2205" s="63" t="s">
        <v>2554</v>
      </c>
    </row>
    <row r="2206" spans="1:13" x14ac:dyDescent="0.2">
      <c r="A2206" s="17">
        <v>44927</v>
      </c>
      <c r="B2206" s="43">
        <v>143511068</v>
      </c>
      <c r="C2206" s="13">
        <v>5540246192831</v>
      </c>
      <c r="D2206" s="17">
        <v>44943</v>
      </c>
      <c r="E2206" s="18">
        <v>1300</v>
      </c>
      <c r="F2206" s="14">
        <v>202301</v>
      </c>
      <c r="G2206" s="36" t="s">
        <v>327</v>
      </c>
      <c r="H2206" s="14">
        <v>1300</v>
      </c>
      <c r="I2206" s="14">
        <v>3157</v>
      </c>
      <c r="J2206" s="14">
        <v>3157</v>
      </c>
      <c r="K2206" s="37">
        <v>100</v>
      </c>
      <c r="L2206" s="59" t="s">
        <v>2551</v>
      </c>
      <c r="M2206" s="59" t="s">
        <v>2552</v>
      </c>
    </row>
    <row r="2207" spans="1:13" x14ac:dyDescent="0.2">
      <c r="A2207" s="17">
        <v>44927</v>
      </c>
      <c r="B2207" s="43">
        <v>143511070</v>
      </c>
      <c r="C2207" s="13">
        <v>5540246193316</v>
      </c>
      <c r="D2207" s="17">
        <v>44950</v>
      </c>
      <c r="E2207" s="18">
        <v>669</v>
      </c>
      <c r="F2207" s="14">
        <v>202301</v>
      </c>
      <c r="G2207" s="36" t="s">
        <v>324</v>
      </c>
      <c r="H2207" s="14">
        <v>669</v>
      </c>
      <c r="I2207" s="14">
        <v>669</v>
      </c>
      <c r="J2207" s="14">
        <v>669</v>
      </c>
      <c r="K2207" s="37">
        <v>100</v>
      </c>
      <c r="L2207" s="59" t="s">
        <v>2551</v>
      </c>
      <c r="M2207" s="59" t="s">
        <v>2552</v>
      </c>
    </row>
    <row r="2208" spans="1:13" x14ac:dyDescent="0.2">
      <c r="A2208" s="20">
        <v>44928</v>
      </c>
      <c r="B2208" s="43">
        <v>143511082</v>
      </c>
      <c r="C2208" s="13">
        <v>5540246172669</v>
      </c>
      <c r="D2208" s="20">
        <v>44930</v>
      </c>
      <c r="E2208" s="21">
        <v>279</v>
      </c>
      <c r="F2208" s="14">
        <v>202301</v>
      </c>
      <c r="G2208" s="36" t="s">
        <v>320</v>
      </c>
      <c r="H2208" s="14">
        <v>279</v>
      </c>
      <c r="I2208" s="14">
        <v>11100</v>
      </c>
      <c r="J2208" s="14">
        <v>11100</v>
      </c>
      <c r="K2208" s="37">
        <v>100</v>
      </c>
      <c r="L2208" s="59" t="s">
        <v>2551</v>
      </c>
      <c r="M2208" s="63" t="s">
        <v>2554</v>
      </c>
    </row>
    <row r="2209" spans="1:13" x14ac:dyDescent="0.2">
      <c r="A2209" s="20">
        <v>44928</v>
      </c>
      <c r="B2209" s="43">
        <v>143511082</v>
      </c>
      <c r="C2209" s="13">
        <v>5540246174174</v>
      </c>
      <c r="D2209" s="20">
        <v>44930</v>
      </c>
      <c r="E2209" s="21">
        <v>464</v>
      </c>
      <c r="F2209" s="14">
        <v>202301</v>
      </c>
      <c r="G2209" s="36" t="s">
        <v>321</v>
      </c>
      <c r="H2209" s="14">
        <v>464</v>
      </c>
      <c r="I2209" s="14">
        <v>11100</v>
      </c>
      <c r="J2209" s="14">
        <v>11100</v>
      </c>
      <c r="K2209" s="37">
        <v>100</v>
      </c>
      <c r="L2209" s="59" t="s">
        <v>2551</v>
      </c>
      <c r="M2209" s="63" t="s">
        <v>2554</v>
      </c>
    </row>
    <row r="2210" spans="1:13" x14ac:dyDescent="0.2">
      <c r="A2210" s="17">
        <v>44928</v>
      </c>
      <c r="B2210" s="43">
        <v>143511082</v>
      </c>
      <c r="C2210" s="13">
        <v>5540246176699</v>
      </c>
      <c r="D2210" s="17">
        <v>44930</v>
      </c>
      <c r="E2210" s="18">
        <v>8352</v>
      </c>
      <c r="F2210" s="14">
        <v>202301</v>
      </c>
      <c r="G2210" s="36" t="s">
        <v>322</v>
      </c>
      <c r="H2210" s="14">
        <v>8352</v>
      </c>
      <c r="I2210" s="14">
        <v>11100</v>
      </c>
      <c r="J2210" s="14">
        <v>11100</v>
      </c>
      <c r="K2210" s="37">
        <v>100</v>
      </c>
      <c r="L2210" s="59" t="s">
        <v>2551</v>
      </c>
      <c r="M2210" s="63" t="s">
        <v>2554</v>
      </c>
    </row>
    <row r="2211" spans="1:13" x14ac:dyDescent="0.2">
      <c r="A2211" s="17">
        <v>44928</v>
      </c>
      <c r="B2211" s="43">
        <v>143511082</v>
      </c>
      <c r="C2211" s="13">
        <v>5540246192102</v>
      </c>
      <c r="D2211" s="17">
        <v>44930</v>
      </c>
      <c r="E2211" s="18">
        <v>2005</v>
      </c>
      <c r="F2211" s="14">
        <v>202301</v>
      </c>
      <c r="G2211" s="36" t="s">
        <v>323</v>
      </c>
      <c r="H2211" s="14">
        <v>2005</v>
      </c>
      <c r="I2211" s="14">
        <v>11100</v>
      </c>
      <c r="J2211" s="14">
        <v>11100</v>
      </c>
      <c r="K2211" s="37">
        <v>100</v>
      </c>
      <c r="L2211" s="59" t="s">
        <v>2551</v>
      </c>
      <c r="M2211" s="59" t="s">
        <v>2552</v>
      </c>
    </row>
    <row r="2212" spans="1:13" x14ac:dyDescent="0.2">
      <c r="A2212" s="17">
        <v>44928</v>
      </c>
      <c r="B2212" s="43">
        <v>143511083</v>
      </c>
      <c r="C2212" s="13">
        <v>5540246176295</v>
      </c>
      <c r="D2212" s="17">
        <v>44930</v>
      </c>
      <c r="E2212" s="18">
        <v>7424</v>
      </c>
      <c r="F2212" s="14">
        <v>202301</v>
      </c>
      <c r="G2212" s="36" t="s">
        <v>318</v>
      </c>
      <c r="H2212" s="14">
        <v>7424</v>
      </c>
      <c r="I2212" s="14">
        <v>9652</v>
      </c>
      <c r="J2212" s="14">
        <v>9652</v>
      </c>
      <c r="K2212" s="37">
        <v>100</v>
      </c>
      <c r="L2212" s="59" t="s">
        <v>2551</v>
      </c>
      <c r="M2212" s="63" t="s">
        <v>2554</v>
      </c>
    </row>
    <row r="2213" spans="1:13" x14ac:dyDescent="0.2">
      <c r="A2213" s="20">
        <v>44928</v>
      </c>
      <c r="B2213" s="43">
        <v>143511083</v>
      </c>
      <c r="C2213" s="13">
        <v>5540246187987</v>
      </c>
      <c r="D2213" s="20">
        <v>44930</v>
      </c>
      <c r="E2213" s="21">
        <v>2228</v>
      </c>
      <c r="F2213" s="14">
        <v>202301</v>
      </c>
      <c r="G2213" s="36" t="s">
        <v>319</v>
      </c>
      <c r="H2213" s="14">
        <v>2228</v>
      </c>
      <c r="I2213" s="14">
        <v>9652</v>
      </c>
      <c r="J2213" s="14">
        <v>9652</v>
      </c>
      <c r="K2213" s="37">
        <v>100</v>
      </c>
      <c r="L2213" s="59" t="s">
        <v>2551</v>
      </c>
      <c r="M2213" s="59" t="s">
        <v>2552</v>
      </c>
    </row>
    <row r="2214" spans="1:13" x14ac:dyDescent="0.2">
      <c r="A2214" s="20">
        <v>44928</v>
      </c>
      <c r="B2214" s="43">
        <v>143511097</v>
      </c>
      <c r="C2214" s="13">
        <v>5540246183130</v>
      </c>
      <c r="D2214" s="20">
        <v>44951</v>
      </c>
      <c r="E2214" s="21">
        <v>1692</v>
      </c>
      <c r="F2214" s="14">
        <v>202301</v>
      </c>
      <c r="G2214" s="36" t="s">
        <v>312</v>
      </c>
      <c r="H2214" s="14">
        <v>1692</v>
      </c>
      <c r="I2214" s="14">
        <v>7457</v>
      </c>
      <c r="J2214" s="14">
        <v>7341</v>
      </c>
      <c r="K2214" s="37">
        <v>98.444414643958694</v>
      </c>
      <c r="L2214" s="59" t="s">
        <v>2551</v>
      </c>
      <c r="M2214" s="63" t="s">
        <v>2554</v>
      </c>
    </row>
    <row r="2215" spans="1:13" x14ac:dyDescent="0.2">
      <c r="A2215" s="17">
        <v>44928</v>
      </c>
      <c r="B2215" s="43">
        <v>143511097</v>
      </c>
      <c r="C2215" s="13">
        <v>5540246183537</v>
      </c>
      <c r="D2215" s="17">
        <v>44951</v>
      </c>
      <c r="E2215" s="18">
        <v>961</v>
      </c>
      <c r="F2215" s="14">
        <v>202301</v>
      </c>
      <c r="G2215" s="36" t="s">
        <v>313</v>
      </c>
      <c r="H2215" s="14">
        <v>961</v>
      </c>
      <c r="I2215" s="14">
        <v>7457</v>
      </c>
      <c r="J2215" s="14">
        <v>7341</v>
      </c>
      <c r="K2215" s="37">
        <v>98.444414643958694</v>
      </c>
      <c r="L2215" s="59" t="s">
        <v>2551</v>
      </c>
      <c r="M2215" s="63" t="s">
        <v>2554</v>
      </c>
    </row>
    <row r="2216" spans="1:13" x14ac:dyDescent="0.2">
      <c r="A2216" s="20">
        <v>44928</v>
      </c>
      <c r="B2216" s="43">
        <v>143511097</v>
      </c>
      <c r="C2216" s="13">
        <v>5540246183538</v>
      </c>
      <c r="D2216" s="20">
        <v>44951</v>
      </c>
      <c r="E2216" s="21">
        <v>919</v>
      </c>
      <c r="F2216" s="14">
        <v>202301</v>
      </c>
      <c r="G2216" s="36" t="s">
        <v>314</v>
      </c>
      <c r="H2216" s="14">
        <v>919</v>
      </c>
      <c r="I2216" s="14">
        <v>7457</v>
      </c>
      <c r="J2216" s="14">
        <v>7341</v>
      </c>
      <c r="K2216" s="37">
        <v>98.444414643958694</v>
      </c>
      <c r="L2216" s="59" t="s">
        <v>2551</v>
      </c>
      <c r="M2216" s="63" t="s">
        <v>2554</v>
      </c>
    </row>
    <row r="2217" spans="1:13" x14ac:dyDescent="0.2">
      <c r="A2217" s="17">
        <v>44928</v>
      </c>
      <c r="B2217" s="43">
        <v>143511097</v>
      </c>
      <c r="C2217" s="13">
        <v>5540246183541</v>
      </c>
      <c r="D2217" s="17">
        <v>44951</v>
      </c>
      <c r="E2217" s="18">
        <v>1044</v>
      </c>
      <c r="F2217" s="14">
        <v>202301</v>
      </c>
      <c r="G2217" s="36" t="s">
        <v>315</v>
      </c>
      <c r="H2217" s="14">
        <v>928</v>
      </c>
      <c r="I2217" s="14">
        <v>7457</v>
      </c>
      <c r="J2217" s="14">
        <v>7341</v>
      </c>
      <c r="K2217" s="37">
        <v>98.444414643958694</v>
      </c>
      <c r="L2217" s="59" t="s">
        <v>2551</v>
      </c>
      <c r="M2217" s="63" t="s">
        <v>2554</v>
      </c>
    </row>
    <row r="2218" spans="1:13" x14ac:dyDescent="0.2">
      <c r="A2218" s="20">
        <v>44928</v>
      </c>
      <c r="B2218" s="43">
        <v>143511097</v>
      </c>
      <c r="C2218" s="13">
        <v>5540246183552</v>
      </c>
      <c r="D2218" s="20">
        <v>44951</v>
      </c>
      <c r="E2218" s="21">
        <v>2172</v>
      </c>
      <c r="F2218" s="14">
        <v>202301</v>
      </c>
      <c r="G2218" s="36" t="s">
        <v>316</v>
      </c>
      <c r="H2218" s="14">
        <v>2172</v>
      </c>
      <c r="I2218" s="14">
        <v>7457</v>
      </c>
      <c r="J2218" s="14">
        <v>7341</v>
      </c>
      <c r="K2218" s="37">
        <v>98.444414643958694</v>
      </c>
      <c r="L2218" s="59" t="s">
        <v>2551</v>
      </c>
      <c r="M2218" s="63" t="s">
        <v>2554</v>
      </c>
    </row>
    <row r="2219" spans="1:13" x14ac:dyDescent="0.2">
      <c r="A2219" s="20">
        <v>44928</v>
      </c>
      <c r="B2219" s="43">
        <v>143511097</v>
      </c>
      <c r="C2219" s="13">
        <v>5540246192571</v>
      </c>
      <c r="D2219" s="20">
        <v>44951</v>
      </c>
      <c r="E2219" s="21">
        <v>669</v>
      </c>
      <c r="F2219" s="14">
        <v>202301</v>
      </c>
      <c r="G2219" s="36" t="s">
        <v>317</v>
      </c>
      <c r="H2219" s="14">
        <v>669</v>
      </c>
      <c r="I2219" s="14">
        <v>7457</v>
      </c>
      <c r="J2219" s="14">
        <v>7341</v>
      </c>
      <c r="K2219" s="37">
        <v>98.444414643958694</v>
      </c>
      <c r="L2219" s="59" t="s">
        <v>2551</v>
      </c>
      <c r="M2219" s="59" t="s">
        <v>2552</v>
      </c>
    </row>
    <row r="2220" spans="1:13" x14ac:dyDescent="0.2">
      <c r="A2220" s="20">
        <v>44928</v>
      </c>
      <c r="B2220" s="43">
        <v>143511101</v>
      </c>
      <c r="C2220" s="13">
        <v>5540246180522</v>
      </c>
      <c r="D2220" s="20">
        <v>44952</v>
      </c>
      <c r="E2220" s="21">
        <v>1782</v>
      </c>
      <c r="F2220" s="14">
        <v>202301</v>
      </c>
      <c r="G2220" s="36" t="s">
        <v>310</v>
      </c>
      <c r="H2220" s="14">
        <v>1782</v>
      </c>
      <c r="I2220" s="14">
        <v>1847</v>
      </c>
      <c r="J2220" s="14">
        <v>1847</v>
      </c>
      <c r="K2220" s="37">
        <v>100</v>
      </c>
      <c r="L2220" s="59" t="s">
        <v>2551</v>
      </c>
      <c r="M2220" s="63" t="s">
        <v>2554</v>
      </c>
    </row>
    <row r="2221" spans="1:13" x14ac:dyDescent="0.2">
      <c r="A2221" s="17">
        <v>44928</v>
      </c>
      <c r="B2221" s="43">
        <v>143511101</v>
      </c>
      <c r="C2221" s="13">
        <v>5540246193409</v>
      </c>
      <c r="D2221" s="17">
        <v>44952</v>
      </c>
      <c r="E2221" s="18">
        <v>65</v>
      </c>
      <c r="F2221" s="14">
        <v>202301</v>
      </c>
      <c r="G2221" s="36" t="s">
        <v>311</v>
      </c>
      <c r="H2221" s="14">
        <v>65</v>
      </c>
      <c r="I2221" s="14">
        <v>1847</v>
      </c>
      <c r="J2221" s="14">
        <v>1847</v>
      </c>
      <c r="K2221" s="37">
        <v>100</v>
      </c>
      <c r="L2221" s="59" t="s">
        <v>2551</v>
      </c>
      <c r="M2221" s="59" t="s">
        <v>2552</v>
      </c>
    </row>
    <row r="2222" spans="1:13" x14ac:dyDescent="0.2">
      <c r="A2222" s="20">
        <v>44928</v>
      </c>
      <c r="B2222" s="43">
        <v>143511102</v>
      </c>
      <c r="C2222" s="13">
        <v>5540246191596</v>
      </c>
      <c r="D2222" s="20">
        <v>44949</v>
      </c>
      <c r="E2222" s="21">
        <v>372</v>
      </c>
      <c r="F2222" s="14">
        <v>202301</v>
      </c>
      <c r="G2222" s="36" t="s">
        <v>308</v>
      </c>
      <c r="H2222" s="14">
        <v>297</v>
      </c>
      <c r="I2222" s="14">
        <v>1560</v>
      </c>
      <c r="J2222" s="14">
        <v>1485</v>
      </c>
      <c r="K2222" s="37">
        <v>95.192307692307693</v>
      </c>
      <c r="L2222" s="59" t="s">
        <v>2551</v>
      </c>
      <c r="M2222" s="63" t="s">
        <v>2554</v>
      </c>
    </row>
    <row r="2223" spans="1:13" x14ac:dyDescent="0.2">
      <c r="A2223" s="17">
        <v>44928</v>
      </c>
      <c r="B2223" s="43">
        <v>143511102</v>
      </c>
      <c r="C2223" s="13">
        <v>5540246196466</v>
      </c>
      <c r="D2223" s="17">
        <v>44949</v>
      </c>
      <c r="E2223" s="18">
        <v>1188</v>
      </c>
      <c r="F2223" s="14">
        <v>202301</v>
      </c>
      <c r="G2223" s="36" t="s">
        <v>309</v>
      </c>
      <c r="H2223" s="14">
        <v>1188</v>
      </c>
      <c r="I2223" s="14">
        <v>1560</v>
      </c>
      <c r="J2223" s="14">
        <v>1485</v>
      </c>
      <c r="K2223" s="37">
        <v>95.192307692307693</v>
      </c>
      <c r="L2223" s="59" t="s">
        <v>2551</v>
      </c>
      <c r="M2223" s="59" t="s">
        <v>2552</v>
      </c>
    </row>
    <row r="2224" spans="1:13" x14ac:dyDescent="0.2">
      <c r="A2224" s="17">
        <v>44929</v>
      </c>
      <c r="B2224" s="43">
        <v>143511120</v>
      </c>
      <c r="C2224" s="13">
        <v>5540246172978</v>
      </c>
      <c r="D2224" s="17">
        <v>44931</v>
      </c>
      <c r="E2224" s="18">
        <v>2506</v>
      </c>
      <c r="F2224" s="14">
        <v>202301</v>
      </c>
      <c r="G2224" s="36" t="s">
        <v>304</v>
      </c>
      <c r="H2224" s="14">
        <v>2506</v>
      </c>
      <c r="I2224" s="14">
        <v>7726</v>
      </c>
      <c r="J2224" s="14">
        <v>7726</v>
      </c>
      <c r="K2224" s="37">
        <v>100</v>
      </c>
      <c r="L2224" s="59" t="s">
        <v>2551</v>
      </c>
      <c r="M2224" s="63" t="s">
        <v>2554</v>
      </c>
    </row>
    <row r="2225" spans="1:13" x14ac:dyDescent="0.2">
      <c r="A2225" s="17">
        <v>44929</v>
      </c>
      <c r="B2225" s="43">
        <v>143511120</v>
      </c>
      <c r="C2225" s="13">
        <v>5540246174174</v>
      </c>
      <c r="D2225" s="17">
        <v>44931</v>
      </c>
      <c r="E2225" s="18">
        <v>348</v>
      </c>
      <c r="F2225" s="14">
        <v>202301</v>
      </c>
      <c r="G2225" s="36" t="s">
        <v>305</v>
      </c>
      <c r="H2225" s="14">
        <v>348</v>
      </c>
      <c r="I2225" s="14">
        <v>7726</v>
      </c>
      <c r="J2225" s="14">
        <v>7726</v>
      </c>
      <c r="K2225" s="37">
        <v>100</v>
      </c>
      <c r="L2225" s="59" t="s">
        <v>2551</v>
      </c>
      <c r="M2225" s="63" t="s">
        <v>2554</v>
      </c>
    </row>
    <row r="2226" spans="1:13" x14ac:dyDescent="0.2">
      <c r="A2226" s="17">
        <v>44929</v>
      </c>
      <c r="B2226" s="43">
        <v>143511120</v>
      </c>
      <c r="C2226" s="13">
        <v>5540246176699</v>
      </c>
      <c r="D2226" s="17">
        <v>44931</v>
      </c>
      <c r="E2226" s="18">
        <v>4176</v>
      </c>
      <c r="F2226" s="14">
        <v>202301</v>
      </c>
      <c r="G2226" s="36" t="s">
        <v>306</v>
      </c>
      <c r="H2226" s="14">
        <v>4176</v>
      </c>
      <c r="I2226" s="14">
        <v>7726</v>
      </c>
      <c r="J2226" s="14">
        <v>7726</v>
      </c>
      <c r="K2226" s="37">
        <v>100</v>
      </c>
      <c r="L2226" s="59" t="s">
        <v>2551</v>
      </c>
      <c r="M2226" s="63" t="s">
        <v>2554</v>
      </c>
    </row>
    <row r="2227" spans="1:13" x14ac:dyDescent="0.2">
      <c r="A2227" s="20">
        <v>44929</v>
      </c>
      <c r="B2227" s="43">
        <v>143511120</v>
      </c>
      <c r="C2227" s="13">
        <v>5540246188175</v>
      </c>
      <c r="D2227" s="20">
        <v>44931</v>
      </c>
      <c r="E2227" s="21">
        <v>696</v>
      </c>
      <c r="F2227" s="14">
        <v>202301</v>
      </c>
      <c r="G2227" s="36" t="s">
        <v>307</v>
      </c>
      <c r="H2227" s="14">
        <v>696</v>
      </c>
      <c r="I2227" s="14">
        <v>7726</v>
      </c>
      <c r="J2227" s="14">
        <v>7726</v>
      </c>
      <c r="K2227" s="37">
        <v>100</v>
      </c>
      <c r="L2227" s="59" t="s">
        <v>2551</v>
      </c>
      <c r="M2227" s="59" t="s">
        <v>2552</v>
      </c>
    </row>
    <row r="2228" spans="1:13" x14ac:dyDescent="0.2">
      <c r="A2228" s="17">
        <v>44929</v>
      </c>
      <c r="B2228" s="43">
        <v>143511121</v>
      </c>
      <c r="C2228" s="13">
        <v>5540246176294</v>
      </c>
      <c r="D2228" s="17">
        <v>44931</v>
      </c>
      <c r="E2228" s="18">
        <v>743</v>
      </c>
      <c r="F2228" s="14">
        <v>202301</v>
      </c>
      <c r="G2228" s="36" t="s">
        <v>301</v>
      </c>
      <c r="H2228" s="14">
        <v>743</v>
      </c>
      <c r="I2228" s="14">
        <v>6683</v>
      </c>
      <c r="J2228" s="14">
        <v>6683</v>
      </c>
      <c r="K2228" s="37">
        <v>100</v>
      </c>
      <c r="L2228" s="59" t="s">
        <v>2551</v>
      </c>
      <c r="M2228" s="63" t="s">
        <v>2554</v>
      </c>
    </row>
    <row r="2229" spans="1:13" x14ac:dyDescent="0.2">
      <c r="A2229" s="20">
        <v>44929</v>
      </c>
      <c r="B2229" s="43">
        <v>143511121</v>
      </c>
      <c r="C2229" s="13">
        <v>5540246176295</v>
      </c>
      <c r="D2229" s="20">
        <v>44931</v>
      </c>
      <c r="E2229" s="21">
        <v>4455</v>
      </c>
      <c r="F2229" s="14">
        <v>202301</v>
      </c>
      <c r="G2229" s="36" t="s">
        <v>302</v>
      </c>
      <c r="H2229" s="14">
        <v>4455</v>
      </c>
      <c r="I2229" s="14">
        <v>6683</v>
      </c>
      <c r="J2229" s="14">
        <v>6683</v>
      </c>
      <c r="K2229" s="37">
        <v>100</v>
      </c>
      <c r="L2229" s="59" t="s">
        <v>2551</v>
      </c>
      <c r="M2229" s="63" t="s">
        <v>2554</v>
      </c>
    </row>
    <row r="2230" spans="1:13" x14ac:dyDescent="0.2">
      <c r="A2230" s="20">
        <v>44929</v>
      </c>
      <c r="B2230" s="43">
        <v>143511121</v>
      </c>
      <c r="C2230" s="13">
        <v>5540246188200</v>
      </c>
      <c r="D2230" s="20">
        <v>44931</v>
      </c>
      <c r="E2230" s="21">
        <v>1485</v>
      </c>
      <c r="F2230" s="14">
        <v>202301</v>
      </c>
      <c r="G2230" s="36" t="s">
        <v>303</v>
      </c>
      <c r="H2230" s="14">
        <v>1485</v>
      </c>
      <c r="I2230" s="14">
        <v>6683</v>
      </c>
      <c r="J2230" s="14">
        <v>6683</v>
      </c>
      <c r="K2230" s="37">
        <v>100</v>
      </c>
      <c r="L2230" s="59" t="s">
        <v>2551</v>
      </c>
      <c r="M2230" s="59" t="s">
        <v>2552</v>
      </c>
    </row>
    <row r="2231" spans="1:13" x14ac:dyDescent="0.2">
      <c r="A2231" s="20">
        <v>44929</v>
      </c>
      <c r="B2231" s="43">
        <v>143511127</v>
      </c>
      <c r="C2231" s="13">
        <v>5540246191598</v>
      </c>
      <c r="D2231" s="20">
        <v>44935</v>
      </c>
      <c r="E2231" s="21">
        <v>1601</v>
      </c>
      <c r="F2231" s="14">
        <v>202301</v>
      </c>
      <c r="G2231" s="36" t="s">
        <v>300</v>
      </c>
      <c r="H2231" s="14">
        <v>1601</v>
      </c>
      <c r="I2231" s="14">
        <v>1601</v>
      </c>
      <c r="J2231" s="14">
        <v>1601</v>
      </c>
      <c r="K2231" s="37">
        <v>100</v>
      </c>
      <c r="L2231" s="59" t="s">
        <v>2551</v>
      </c>
      <c r="M2231" s="59" t="s">
        <v>2552</v>
      </c>
    </row>
    <row r="2232" spans="1:13" x14ac:dyDescent="0.2">
      <c r="A2232" s="20">
        <v>44929</v>
      </c>
      <c r="B2232" s="43">
        <v>143511129</v>
      </c>
      <c r="C2232" s="13">
        <v>5540246195242</v>
      </c>
      <c r="D2232" s="20">
        <v>44948</v>
      </c>
      <c r="E2232" s="21">
        <v>743</v>
      </c>
      <c r="F2232" s="14">
        <v>202301</v>
      </c>
      <c r="G2232" s="36" t="s">
        <v>299</v>
      </c>
      <c r="H2232" s="14">
        <v>743</v>
      </c>
      <c r="I2232" s="14">
        <v>743</v>
      </c>
      <c r="J2232" s="14">
        <v>743</v>
      </c>
      <c r="K2232" s="37">
        <v>100</v>
      </c>
      <c r="L2232" s="59" t="s">
        <v>2551</v>
      </c>
      <c r="M2232" s="59" t="s">
        <v>2552</v>
      </c>
    </row>
    <row r="2233" spans="1:13" x14ac:dyDescent="0.2">
      <c r="A2233" s="20">
        <v>44930</v>
      </c>
      <c r="B2233" s="43">
        <v>143511148</v>
      </c>
      <c r="C2233" s="13">
        <v>5540246174174</v>
      </c>
      <c r="D2233" s="20">
        <v>44934</v>
      </c>
      <c r="E2233" s="21">
        <v>232</v>
      </c>
      <c r="F2233" s="14">
        <v>202301</v>
      </c>
      <c r="G2233" s="36" t="s">
        <v>297</v>
      </c>
      <c r="H2233" s="14">
        <v>232</v>
      </c>
      <c r="I2233" s="14">
        <v>8584</v>
      </c>
      <c r="J2233" s="14">
        <v>8584</v>
      </c>
      <c r="K2233" s="37">
        <v>100</v>
      </c>
      <c r="L2233" s="59" t="s">
        <v>2551</v>
      </c>
      <c r="M2233" s="63" t="s">
        <v>2554</v>
      </c>
    </row>
    <row r="2234" spans="1:13" x14ac:dyDescent="0.2">
      <c r="A2234" s="17">
        <v>44930</v>
      </c>
      <c r="B2234" s="43">
        <v>143511148</v>
      </c>
      <c r="C2234" s="13">
        <v>5540246176699</v>
      </c>
      <c r="D2234" s="17">
        <v>44934</v>
      </c>
      <c r="E2234" s="18">
        <v>8352</v>
      </c>
      <c r="F2234" s="14">
        <v>202301</v>
      </c>
      <c r="G2234" s="36" t="s">
        <v>298</v>
      </c>
      <c r="H2234" s="14">
        <v>8352</v>
      </c>
      <c r="I2234" s="14">
        <v>8584</v>
      </c>
      <c r="J2234" s="14">
        <v>8584</v>
      </c>
      <c r="K2234" s="37">
        <v>100</v>
      </c>
      <c r="L2234" s="59" t="s">
        <v>2551</v>
      </c>
      <c r="M2234" s="59" t="s">
        <v>2552</v>
      </c>
    </row>
    <row r="2235" spans="1:13" x14ac:dyDescent="0.2">
      <c r="A2235" s="20">
        <v>44930</v>
      </c>
      <c r="B2235" s="43">
        <v>143511149</v>
      </c>
      <c r="C2235" s="13">
        <v>5540246176294</v>
      </c>
      <c r="D2235" s="20">
        <v>44934</v>
      </c>
      <c r="E2235" s="21">
        <v>1485</v>
      </c>
      <c r="F2235" s="14">
        <v>202301</v>
      </c>
      <c r="G2235" s="36" t="s">
        <v>295</v>
      </c>
      <c r="H2235" s="14">
        <v>1485</v>
      </c>
      <c r="I2235" s="14">
        <v>4269</v>
      </c>
      <c r="J2235" s="14">
        <v>4269</v>
      </c>
      <c r="K2235" s="37">
        <v>100</v>
      </c>
      <c r="L2235" s="59" t="s">
        <v>2551</v>
      </c>
      <c r="M2235" s="63" t="s">
        <v>2554</v>
      </c>
    </row>
    <row r="2236" spans="1:13" x14ac:dyDescent="0.2">
      <c r="A2236" s="17">
        <v>44930</v>
      </c>
      <c r="B2236" s="43">
        <v>143511149</v>
      </c>
      <c r="C2236" s="13">
        <v>5540246187987</v>
      </c>
      <c r="D2236" s="17">
        <v>44934</v>
      </c>
      <c r="E2236" s="18">
        <v>2784</v>
      </c>
      <c r="F2236" s="14">
        <v>202301</v>
      </c>
      <c r="G2236" s="36" t="s">
        <v>296</v>
      </c>
      <c r="H2236" s="14">
        <v>2784</v>
      </c>
      <c r="I2236" s="14">
        <v>4269</v>
      </c>
      <c r="J2236" s="14">
        <v>4269</v>
      </c>
      <c r="K2236" s="37">
        <v>100</v>
      </c>
      <c r="L2236" s="59" t="s">
        <v>2551</v>
      </c>
      <c r="M2236" s="59" t="s">
        <v>2552</v>
      </c>
    </row>
    <row r="2237" spans="1:13" x14ac:dyDescent="0.2">
      <c r="A2237" s="20">
        <v>44930</v>
      </c>
      <c r="B2237" s="43">
        <v>143511152</v>
      </c>
      <c r="C2237" s="13">
        <v>5540246175049</v>
      </c>
      <c r="D2237" s="20">
        <v>44938</v>
      </c>
      <c r="E2237" s="21">
        <v>836</v>
      </c>
      <c r="F2237" s="14">
        <v>202301</v>
      </c>
      <c r="G2237" s="36" t="s">
        <v>294</v>
      </c>
      <c r="H2237" s="14">
        <v>836</v>
      </c>
      <c r="I2237" s="14">
        <v>836</v>
      </c>
      <c r="J2237" s="14">
        <v>836</v>
      </c>
      <c r="K2237" s="37">
        <v>100</v>
      </c>
      <c r="L2237" s="59" t="s">
        <v>2551</v>
      </c>
      <c r="M2237" s="59" t="s">
        <v>2552</v>
      </c>
    </row>
    <row r="2238" spans="1:13" x14ac:dyDescent="0.2">
      <c r="A2238" s="17">
        <v>44930</v>
      </c>
      <c r="B2238" s="43">
        <v>143511168</v>
      </c>
      <c r="C2238" s="13">
        <v>5540246183587</v>
      </c>
      <c r="D2238" s="17">
        <v>44951</v>
      </c>
      <c r="E2238" s="18">
        <v>502</v>
      </c>
      <c r="F2238" s="14">
        <v>202301</v>
      </c>
      <c r="G2238" s="36" t="s">
        <v>290</v>
      </c>
      <c r="H2238" s="14">
        <v>502</v>
      </c>
      <c r="I2238" s="14">
        <v>4058</v>
      </c>
      <c r="J2238" s="14">
        <v>4058</v>
      </c>
      <c r="K2238" s="37">
        <v>100</v>
      </c>
      <c r="L2238" s="59" t="s">
        <v>2551</v>
      </c>
      <c r="M2238" s="63" t="s">
        <v>2554</v>
      </c>
    </row>
    <row r="2239" spans="1:13" x14ac:dyDescent="0.2">
      <c r="A2239" s="20">
        <v>44930</v>
      </c>
      <c r="B2239" s="43">
        <v>143511168</v>
      </c>
      <c r="C2239" s="13">
        <v>5540246183589</v>
      </c>
      <c r="D2239" s="20">
        <v>44951</v>
      </c>
      <c r="E2239" s="21">
        <v>1300</v>
      </c>
      <c r="F2239" s="14">
        <v>202301</v>
      </c>
      <c r="G2239" s="36" t="s">
        <v>291</v>
      </c>
      <c r="H2239" s="14">
        <v>1300</v>
      </c>
      <c r="I2239" s="14">
        <v>4058</v>
      </c>
      <c r="J2239" s="14">
        <v>4058</v>
      </c>
      <c r="K2239" s="37">
        <v>100</v>
      </c>
      <c r="L2239" s="59" t="s">
        <v>2551</v>
      </c>
      <c r="M2239" s="63" t="s">
        <v>2554</v>
      </c>
    </row>
    <row r="2240" spans="1:13" x14ac:dyDescent="0.2">
      <c r="A2240" s="17">
        <v>44930</v>
      </c>
      <c r="B2240" s="43">
        <v>143511168</v>
      </c>
      <c r="C2240" s="13">
        <v>5540246186352</v>
      </c>
      <c r="D2240" s="17">
        <v>44951</v>
      </c>
      <c r="E2240" s="18">
        <v>940</v>
      </c>
      <c r="F2240" s="14">
        <v>202301</v>
      </c>
      <c r="G2240" s="36" t="s">
        <v>292</v>
      </c>
      <c r="H2240" s="14">
        <v>940</v>
      </c>
      <c r="I2240" s="14">
        <v>4058</v>
      </c>
      <c r="J2240" s="14">
        <v>4058</v>
      </c>
      <c r="K2240" s="37">
        <v>100</v>
      </c>
      <c r="L2240" s="59" t="s">
        <v>2551</v>
      </c>
      <c r="M2240" s="63" t="s">
        <v>2554</v>
      </c>
    </row>
    <row r="2241" spans="1:13" x14ac:dyDescent="0.2">
      <c r="A2241" s="20">
        <v>44930</v>
      </c>
      <c r="B2241" s="43">
        <v>143511168</v>
      </c>
      <c r="C2241" s="13">
        <v>5540246194790</v>
      </c>
      <c r="D2241" s="20">
        <v>44951</v>
      </c>
      <c r="E2241" s="21">
        <v>1316</v>
      </c>
      <c r="F2241" s="14">
        <v>202301</v>
      </c>
      <c r="G2241" s="36" t="s">
        <v>293</v>
      </c>
      <c r="H2241" s="14">
        <v>1316</v>
      </c>
      <c r="I2241" s="14">
        <v>4058</v>
      </c>
      <c r="J2241" s="14">
        <v>4058</v>
      </c>
      <c r="K2241" s="37">
        <v>100</v>
      </c>
      <c r="L2241" s="59" t="s">
        <v>2551</v>
      </c>
      <c r="M2241" s="59" t="s">
        <v>2552</v>
      </c>
    </row>
    <row r="2242" spans="1:13" x14ac:dyDescent="0.2">
      <c r="A2242" s="17">
        <v>44930</v>
      </c>
      <c r="B2242" s="43">
        <v>143511173</v>
      </c>
      <c r="C2242" s="13">
        <v>5540246192148</v>
      </c>
      <c r="D2242" s="17">
        <v>44948</v>
      </c>
      <c r="E2242" s="18">
        <v>45936</v>
      </c>
      <c r="F2242" s="14">
        <v>202301</v>
      </c>
      <c r="G2242" s="36" t="s">
        <v>289</v>
      </c>
      <c r="H2242" s="14">
        <v>45936</v>
      </c>
      <c r="I2242" s="14">
        <v>45936</v>
      </c>
      <c r="J2242" s="14">
        <v>45936</v>
      </c>
      <c r="K2242" s="37">
        <v>100</v>
      </c>
      <c r="L2242" s="59" t="s">
        <v>2551</v>
      </c>
      <c r="M2242" s="59" t="s">
        <v>2552</v>
      </c>
    </row>
    <row r="2243" spans="1:13" x14ac:dyDescent="0.2">
      <c r="A2243" s="20">
        <v>44930</v>
      </c>
      <c r="B2243" s="43">
        <v>143511174</v>
      </c>
      <c r="C2243" s="13">
        <v>5540246192148</v>
      </c>
      <c r="D2243" s="20">
        <v>44952</v>
      </c>
      <c r="E2243" s="21">
        <v>45936</v>
      </c>
      <c r="F2243" s="14">
        <v>202301</v>
      </c>
      <c r="G2243" s="36" t="s">
        <v>288</v>
      </c>
      <c r="H2243" s="14">
        <v>45936</v>
      </c>
      <c r="I2243" s="14">
        <v>45936</v>
      </c>
      <c r="J2243" s="14">
        <v>45936</v>
      </c>
      <c r="K2243" s="37">
        <v>100</v>
      </c>
      <c r="L2243" s="59" t="s">
        <v>2551</v>
      </c>
      <c r="M2243" s="59" t="s">
        <v>2552</v>
      </c>
    </row>
    <row r="2244" spans="1:13" x14ac:dyDescent="0.2">
      <c r="A2244" s="20">
        <v>44930</v>
      </c>
      <c r="B2244" s="43">
        <v>143511175</v>
      </c>
      <c r="C2244" s="13">
        <v>5540246171759</v>
      </c>
      <c r="D2244" s="20">
        <v>44950</v>
      </c>
      <c r="E2244" s="21">
        <v>5847</v>
      </c>
      <c r="F2244" s="14">
        <v>202301</v>
      </c>
      <c r="G2244" s="36" t="s">
        <v>285</v>
      </c>
      <c r="H2244" s="14">
        <v>5847</v>
      </c>
      <c r="I2244" s="14">
        <v>18375</v>
      </c>
      <c r="J2244" s="14">
        <v>18375</v>
      </c>
      <c r="K2244" s="37">
        <v>100</v>
      </c>
      <c r="L2244" s="59" t="s">
        <v>2551</v>
      </c>
      <c r="M2244" s="63" t="s">
        <v>2554</v>
      </c>
    </row>
    <row r="2245" spans="1:13" x14ac:dyDescent="0.2">
      <c r="A2245" s="17">
        <v>44930</v>
      </c>
      <c r="B2245" s="43">
        <v>143511175</v>
      </c>
      <c r="C2245" s="13">
        <v>5540246177133</v>
      </c>
      <c r="D2245" s="17">
        <v>44950</v>
      </c>
      <c r="E2245" s="18">
        <v>8352</v>
      </c>
      <c r="F2245" s="14">
        <v>202301</v>
      </c>
      <c r="G2245" s="36" t="s">
        <v>286</v>
      </c>
      <c r="H2245" s="14">
        <v>8352</v>
      </c>
      <c r="I2245" s="14">
        <v>18375</v>
      </c>
      <c r="J2245" s="14">
        <v>18375</v>
      </c>
      <c r="K2245" s="37">
        <v>100</v>
      </c>
      <c r="L2245" s="59" t="s">
        <v>2551</v>
      </c>
      <c r="M2245" s="63" t="s">
        <v>2554</v>
      </c>
    </row>
    <row r="2246" spans="1:13" x14ac:dyDescent="0.2">
      <c r="A2246" s="20">
        <v>44930</v>
      </c>
      <c r="B2246" s="43">
        <v>143511175</v>
      </c>
      <c r="C2246" s="13">
        <v>5540246192518</v>
      </c>
      <c r="D2246" s="20">
        <v>44950</v>
      </c>
      <c r="E2246" s="21">
        <v>4176</v>
      </c>
      <c r="F2246" s="14">
        <v>202301</v>
      </c>
      <c r="G2246" s="36" t="s">
        <v>287</v>
      </c>
      <c r="H2246" s="14">
        <v>4176</v>
      </c>
      <c r="I2246" s="14">
        <v>18375</v>
      </c>
      <c r="J2246" s="14">
        <v>18375</v>
      </c>
      <c r="K2246" s="37">
        <v>100</v>
      </c>
      <c r="L2246" s="59" t="s">
        <v>2551</v>
      </c>
      <c r="M2246" s="59" t="s">
        <v>2552</v>
      </c>
    </row>
    <row r="2247" spans="1:13" x14ac:dyDescent="0.2">
      <c r="A2247" s="17">
        <v>44931</v>
      </c>
      <c r="B2247" s="43">
        <v>143511188</v>
      </c>
      <c r="C2247" s="13">
        <v>5540246174174</v>
      </c>
      <c r="D2247" s="17">
        <v>44935</v>
      </c>
      <c r="E2247" s="18">
        <v>232</v>
      </c>
      <c r="F2247" s="14">
        <v>202301</v>
      </c>
      <c r="G2247" s="36" t="s">
        <v>283</v>
      </c>
      <c r="H2247" s="14">
        <v>232</v>
      </c>
      <c r="I2247" s="14">
        <v>696</v>
      </c>
      <c r="J2247" s="14">
        <v>696</v>
      </c>
      <c r="K2247" s="37">
        <v>100</v>
      </c>
      <c r="L2247" s="59" t="s">
        <v>2551</v>
      </c>
      <c r="M2247" s="63" t="s">
        <v>2554</v>
      </c>
    </row>
    <row r="2248" spans="1:13" x14ac:dyDescent="0.2">
      <c r="A2248" s="17">
        <v>44931</v>
      </c>
      <c r="B2248" s="43">
        <v>143511188</v>
      </c>
      <c r="C2248" s="13">
        <v>5540246188175</v>
      </c>
      <c r="D2248" s="17">
        <v>44935</v>
      </c>
      <c r="E2248" s="18">
        <v>464</v>
      </c>
      <c r="F2248" s="14">
        <v>202301</v>
      </c>
      <c r="G2248" s="36" t="s">
        <v>284</v>
      </c>
      <c r="H2248" s="14">
        <v>464</v>
      </c>
      <c r="I2248" s="14">
        <v>696</v>
      </c>
      <c r="J2248" s="14">
        <v>696</v>
      </c>
      <c r="K2248" s="37">
        <v>100</v>
      </c>
      <c r="L2248" s="59" t="s">
        <v>2551</v>
      </c>
      <c r="M2248" s="59" t="s">
        <v>2552</v>
      </c>
    </row>
    <row r="2249" spans="1:13" x14ac:dyDescent="0.2">
      <c r="A2249" s="17">
        <v>44931</v>
      </c>
      <c r="B2249" s="43">
        <v>143511189</v>
      </c>
      <c r="C2249" s="13">
        <v>5540246176294</v>
      </c>
      <c r="D2249" s="17">
        <v>44935</v>
      </c>
      <c r="E2249" s="18">
        <v>2228</v>
      </c>
      <c r="F2249" s="14">
        <v>202301</v>
      </c>
      <c r="G2249" s="36" t="s">
        <v>280</v>
      </c>
      <c r="H2249" s="14">
        <v>2228</v>
      </c>
      <c r="I2249" s="14">
        <v>7426</v>
      </c>
      <c r="J2249" s="14">
        <v>7426</v>
      </c>
      <c r="K2249" s="37">
        <v>100</v>
      </c>
      <c r="L2249" s="59" t="s">
        <v>2551</v>
      </c>
      <c r="M2249" s="63" t="s">
        <v>2554</v>
      </c>
    </row>
    <row r="2250" spans="1:13" x14ac:dyDescent="0.2">
      <c r="A2250" s="17">
        <v>44931</v>
      </c>
      <c r="B2250" s="43">
        <v>143511189</v>
      </c>
      <c r="C2250" s="13">
        <v>5540246187987</v>
      </c>
      <c r="D2250" s="17">
        <v>44935</v>
      </c>
      <c r="E2250" s="18">
        <v>4455</v>
      </c>
      <c r="F2250" s="14">
        <v>202301</v>
      </c>
      <c r="G2250" s="36" t="s">
        <v>281</v>
      </c>
      <c r="H2250" s="14">
        <v>4455</v>
      </c>
      <c r="I2250" s="14">
        <v>7426</v>
      </c>
      <c r="J2250" s="14">
        <v>7426</v>
      </c>
      <c r="K2250" s="37">
        <v>100</v>
      </c>
      <c r="L2250" s="59" t="s">
        <v>2551</v>
      </c>
      <c r="M2250" s="63" t="s">
        <v>2554</v>
      </c>
    </row>
    <row r="2251" spans="1:13" x14ac:dyDescent="0.2">
      <c r="A2251" s="20">
        <v>44931</v>
      </c>
      <c r="B2251" s="43">
        <v>143511189</v>
      </c>
      <c r="C2251" s="13">
        <v>5540246188200</v>
      </c>
      <c r="D2251" s="20">
        <v>44935</v>
      </c>
      <c r="E2251" s="21">
        <v>743</v>
      </c>
      <c r="F2251" s="14">
        <v>202301</v>
      </c>
      <c r="G2251" s="36" t="s">
        <v>282</v>
      </c>
      <c r="H2251" s="14">
        <v>743</v>
      </c>
      <c r="I2251" s="14">
        <v>7426</v>
      </c>
      <c r="J2251" s="14">
        <v>7426</v>
      </c>
      <c r="K2251" s="37">
        <v>100</v>
      </c>
      <c r="L2251" s="59" t="s">
        <v>2551</v>
      </c>
      <c r="M2251" s="59" t="s">
        <v>2552</v>
      </c>
    </row>
    <row r="2252" spans="1:13" x14ac:dyDescent="0.2">
      <c r="A2252" s="17">
        <v>44931</v>
      </c>
      <c r="B2252" s="43">
        <v>143511194</v>
      </c>
      <c r="C2252" s="13">
        <v>5540246185429</v>
      </c>
      <c r="D2252" s="17">
        <v>44938</v>
      </c>
      <c r="E2252" s="18">
        <v>140</v>
      </c>
      <c r="F2252" s="14">
        <v>202301</v>
      </c>
      <c r="G2252" s="36" t="s">
        <v>278</v>
      </c>
      <c r="H2252" s="14">
        <v>140</v>
      </c>
      <c r="I2252" s="14">
        <v>280</v>
      </c>
      <c r="J2252" s="14">
        <v>280</v>
      </c>
      <c r="K2252" s="37">
        <v>100</v>
      </c>
      <c r="L2252" s="59" t="s">
        <v>2551</v>
      </c>
      <c r="M2252" s="63" t="s">
        <v>2554</v>
      </c>
    </row>
    <row r="2253" spans="1:13" x14ac:dyDescent="0.2">
      <c r="A2253" s="20">
        <v>44931</v>
      </c>
      <c r="B2253" s="43">
        <v>143511194</v>
      </c>
      <c r="C2253" s="13">
        <v>5540246185562</v>
      </c>
      <c r="D2253" s="20">
        <v>44938</v>
      </c>
      <c r="E2253" s="21">
        <v>140</v>
      </c>
      <c r="F2253" s="14">
        <v>202301</v>
      </c>
      <c r="G2253" s="36" t="s">
        <v>279</v>
      </c>
      <c r="H2253" s="14">
        <v>140</v>
      </c>
      <c r="I2253" s="14">
        <v>280</v>
      </c>
      <c r="J2253" s="14">
        <v>280</v>
      </c>
      <c r="K2253" s="37">
        <v>100</v>
      </c>
      <c r="L2253" s="59" t="s">
        <v>2551</v>
      </c>
      <c r="M2253" s="59" t="s">
        <v>2552</v>
      </c>
    </row>
    <row r="2254" spans="1:13" x14ac:dyDescent="0.2">
      <c r="A2254" s="20">
        <v>44931</v>
      </c>
      <c r="B2254" s="43">
        <v>143511201</v>
      </c>
      <c r="C2254" s="13">
        <v>5540246173906</v>
      </c>
      <c r="D2254" s="20">
        <v>44945</v>
      </c>
      <c r="E2254" s="21">
        <v>3267</v>
      </c>
      <c r="F2254" s="14">
        <v>202301</v>
      </c>
      <c r="G2254" s="36" t="s">
        <v>276</v>
      </c>
      <c r="H2254" s="14">
        <v>3267</v>
      </c>
      <c r="I2254" s="14">
        <v>13958</v>
      </c>
      <c r="J2254" s="14">
        <v>13958</v>
      </c>
      <c r="K2254" s="37">
        <v>100</v>
      </c>
      <c r="L2254" s="59" t="s">
        <v>2551</v>
      </c>
      <c r="M2254" s="63" t="s">
        <v>2554</v>
      </c>
    </row>
    <row r="2255" spans="1:13" x14ac:dyDescent="0.2">
      <c r="A2255" s="17">
        <v>44931</v>
      </c>
      <c r="B2255" s="43">
        <v>143511201</v>
      </c>
      <c r="C2255" s="13">
        <v>5540246181016</v>
      </c>
      <c r="D2255" s="17">
        <v>44945</v>
      </c>
      <c r="E2255" s="18">
        <v>10691</v>
      </c>
      <c r="F2255" s="14">
        <v>202301</v>
      </c>
      <c r="G2255" s="36" t="s">
        <v>277</v>
      </c>
      <c r="H2255" s="14">
        <v>10691</v>
      </c>
      <c r="I2255" s="14">
        <v>13958</v>
      </c>
      <c r="J2255" s="14">
        <v>13958</v>
      </c>
      <c r="K2255" s="37">
        <v>100</v>
      </c>
      <c r="L2255" s="59" t="s">
        <v>2551</v>
      </c>
      <c r="M2255" s="59" t="s">
        <v>2552</v>
      </c>
    </row>
    <row r="2256" spans="1:13" x14ac:dyDescent="0.2">
      <c r="A2256" s="17">
        <v>44931</v>
      </c>
      <c r="B2256" s="43">
        <v>143511209</v>
      </c>
      <c r="C2256" s="13">
        <v>5540246194632</v>
      </c>
      <c r="D2256" s="17">
        <v>44951</v>
      </c>
      <c r="E2256" s="18">
        <v>2088</v>
      </c>
      <c r="F2256" s="14">
        <v>202301</v>
      </c>
      <c r="G2256" s="36" t="s">
        <v>275</v>
      </c>
      <c r="H2256" s="14">
        <v>713</v>
      </c>
      <c r="I2256" s="14">
        <v>2088</v>
      </c>
      <c r="J2256" s="14">
        <v>713</v>
      </c>
      <c r="K2256" s="37">
        <v>34.14750957854406</v>
      </c>
      <c r="L2256" s="59" t="s">
        <v>2551</v>
      </c>
      <c r="M2256" s="59" t="s">
        <v>2552</v>
      </c>
    </row>
    <row r="2257" spans="1:13" x14ac:dyDescent="0.2">
      <c r="A2257" s="20">
        <v>44934</v>
      </c>
      <c r="B2257" s="43">
        <v>143521222</v>
      </c>
      <c r="C2257" s="13">
        <v>5540246172539</v>
      </c>
      <c r="D2257" s="20">
        <v>44936</v>
      </c>
      <c r="E2257" s="21">
        <v>47</v>
      </c>
      <c r="F2257" s="14">
        <v>202301</v>
      </c>
      <c r="G2257" s="36" t="s">
        <v>270</v>
      </c>
      <c r="H2257" s="14">
        <v>47</v>
      </c>
      <c r="I2257" s="14">
        <v>10697</v>
      </c>
      <c r="J2257" s="14">
        <v>10697</v>
      </c>
      <c r="K2257" s="37">
        <v>100</v>
      </c>
      <c r="L2257" s="59" t="s">
        <v>2551</v>
      </c>
      <c r="M2257" s="63" t="s">
        <v>2554</v>
      </c>
    </row>
    <row r="2258" spans="1:13" x14ac:dyDescent="0.2">
      <c r="A2258" s="17">
        <v>44934</v>
      </c>
      <c r="B2258" s="43">
        <v>143521222</v>
      </c>
      <c r="C2258" s="13">
        <v>5540246172669</v>
      </c>
      <c r="D2258" s="17">
        <v>44936</v>
      </c>
      <c r="E2258" s="18">
        <v>279</v>
      </c>
      <c r="F2258" s="14">
        <v>202301</v>
      </c>
      <c r="G2258" s="36" t="s">
        <v>271</v>
      </c>
      <c r="H2258" s="14">
        <v>279</v>
      </c>
      <c r="I2258" s="14">
        <v>10697</v>
      </c>
      <c r="J2258" s="14">
        <v>10697</v>
      </c>
      <c r="K2258" s="37">
        <v>100</v>
      </c>
      <c r="L2258" s="59" t="s">
        <v>2551</v>
      </c>
      <c r="M2258" s="63" t="s">
        <v>2554</v>
      </c>
    </row>
    <row r="2259" spans="1:13" x14ac:dyDescent="0.2">
      <c r="A2259" s="20">
        <v>44934</v>
      </c>
      <c r="B2259" s="43">
        <v>143521222</v>
      </c>
      <c r="C2259" s="13">
        <v>5540246172978</v>
      </c>
      <c r="D2259" s="20">
        <v>44936</v>
      </c>
      <c r="E2259" s="21">
        <v>1671</v>
      </c>
      <c r="F2259" s="14">
        <v>202301</v>
      </c>
      <c r="G2259" s="36" t="s">
        <v>272</v>
      </c>
      <c r="H2259" s="14">
        <v>1671</v>
      </c>
      <c r="I2259" s="14">
        <v>10697</v>
      </c>
      <c r="J2259" s="14">
        <v>10697</v>
      </c>
      <c r="K2259" s="37">
        <v>100</v>
      </c>
      <c r="L2259" s="59" t="s">
        <v>2551</v>
      </c>
      <c r="M2259" s="63" t="s">
        <v>2554</v>
      </c>
    </row>
    <row r="2260" spans="1:13" x14ac:dyDescent="0.2">
      <c r="A2260" s="20">
        <v>44934</v>
      </c>
      <c r="B2260" s="43">
        <v>143521222</v>
      </c>
      <c r="C2260" s="13">
        <v>5540246174174</v>
      </c>
      <c r="D2260" s="20">
        <v>44936</v>
      </c>
      <c r="E2260" s="21">
        <v>348</v>
      </c>
      <c r="F2260" s="14">
        <v>202301</v>
      </c>
      <c r="G2260" s="36" t="s">
        <v>273</v>
      </c>
      <c r="H2260" s="14">
        <v>348</v>
      </c>
      <c r="I2260" s="14">
        <v>10697</v>
      </c>
      <c r="J2260" s="14">
        <v>10697</v>
      </c>
      <c r="K2260" s="37">
        <v>100</v>
      </c>
      <c r="L2260" s="59" t="s">
        <v>2551</v>
      </c>
      <c r="M2260" s="63" t="s">
        <v>2554</v>
      </c>
    </row>
    <row r="2261" spans="1:13" x14ac:dyDescent="0.2">
      <c r="A2261" s="17">
        <v>44934</v>
      </c>
      <c r="B2261" s="43">
        <v>143521222</v>
      </c>
      <c r="C2261" s="13">
        <v>5540246176699</v>
      </c>
      <c r="D2261" s="17">
        <v>44936</v>
      </c>
      <c r="E2261" s="18">
        <v>8352</v>
      </c>
      <c r="F2261" s="14">
        <v>202301</v>
      </c>
      <c r="G2261" s="36" t="s">
        <v>274</v>
      </c>
      <c r="H2261" s="14">
        <v>8352</v>
      </c>
      <c r="I2261" s="14">
        <v>10697</v>
      </c>
      <c r="J2261" s="14">
        <v>10697</v>
      </c>
      <c r="K2261" s="37">
        <v>100</v>
      </c>
      <c r="L2261" s="59" t="s">
        <v>2551</v>
      </c>
      <c r="M2261" s="59" t="s">
        <v>2552</v>
      </c>
    </row>
    <row r="2262" spans="1:13" x14ac:dyDescent="0.2">
      <c r="A2262" s="20">
        <v>44934</v>
      </c>
      <c r="B2262" s="43">
        <v>143521224</v>
      </c>
      <c r="C2262" s="13">
        <v>5540246176294</v>
      </c>
      <c r="D2262" s="20">
        <v>44936</v>
      </c>
      <c r="E2262" s="21">
        <v>1485</v>
      </c>
      <c r="F2262" s="14">
        <v>202301</v>
      </c>
      <c r="G2262" s="36" t="s">
        <v>266</v>
      </c>
      <c r="H2262" s="14">
        <v>1485</v>
      </c>
      <c r="I2262" s="14">
        <v>25243</v>
      </c>
      <c r="J2262" s="14">
        <v>25243</v>
      </c>
      <c r="K2262" s="37">
        <v>100</v>
      </c>
      <c r="L2262" s="59" t="s">
        <v>2551</v>
      </c>
      <c r="M2262" s="63" t="s">
        <v>2554</v>
      </c>
    </row>
    <row r="2263" spans="1:13" x14ac:dyDescent="0.2">
      <c r="A2263" s="17">
        <v>44934</v>
      </c>
      <c r="B2263" s="43">
        <v>143521224</v>
      </c>
      <c r="C2263" s="13">
        <v>5540246176295</v>
      </c>
      <c r="D2263" s="17">
        <v>44936</v>
      </c>
      <c r="E2263" s="18">
        <v>14848</v>
      </c>
      <c r="F2263" s="14">
        <v>202301</v>
      </c>
      <c r="G2263" s="36" t="s">
        <v>267</v>
      </c>
      <c r="H2263" s="14">
        <v>14848</v>
      </c>
      <c r="I2263" s="14">
        <v>25243</v>
      </c>
      <c r="J2263" s="14">
        <v>25243</v>
      </c>
      <c r="K2263" s="37">
        <v>100</v>
      </c>
      <c r="L2263" s="59" t="s">
        <v>2551</v>
      </c>
      <c r="M2263" s="63" t="s">
        <v>2554</v>
      </c>
    </row>
    <row r="2264" spans="1:13" x14ac:dyDescent="0.2">
      <c r="A2264" s="17">
        <v>44934</v>
      </c>
      <c r="B2264" s="43">
        <v>143521224</v>
      </c>
      <c r="C2264" s="13">
        <v>5540246187987</v>
      </c>
      <c r="D2264" s="17">
        <v>44936</v>
      </c>
      <c r="E2264" s="18">
        <v>6682</v>
      </c>
      <c r="F2264" s="14">
        <v>202301</v>
      </c>
      <c r="G2264" s="36" t="s">
        <v>268</v>
      </c>
      <c r="H2264" s="14">
        <v>6682</v>
      </c>
      <c r="I2264" s="14">
        <v>25243</v>
      </c>
      <c r="J2264" s="14">
        <v>25243</v>
      </c>
      <c r="K2264" s="37">
        <v>100</v>
      </c>
      <c r="L2264" s="59" t="s">
        <v>2551</v>
      </c>
      <c r="M2264" s="63" t="s">
        <v>2554</v>
      </c>
    </row>
    <row r="2265" spans="1:13" x14ac:dyDescent="0.2">
      <c r="A2265" s="20">
        <v>44934</v>
      </c>
      <c r="B2265" s="43">
        <v>143521224</v>
      </c>
      <c r="C2265" s="13">
        <v>5540246188200</v>
      </c>
      <c r="D2265" s="20">
        <v>44936</v>
      </c>
      <c r="E2265" s="21">
        <v>2228</v>
      </c>
      <c r="F2265" s="14">
        <v>202301</v>
      </c>
      <c r="G2265" s="36" t="s">
        <v>269</v>
      </c>
      <c r="H2265" s="14">
        <v>2228</v>
      </c>
      <c r="I2265" s="14">
        <v>25243</v>
      </c>
      <c r="J2265" s="14">
        <v>25243</v>
      </c>
      <c r="K2265" s="37">
        <v>100</v>
      </c>
      <c r="L2265" s="59" t="s">
        <v>2551</v>
      </c>
      <c r="M2265" s="59" t="s">
        <v>2552</v>
      </c>
    </row>
    <row r="2266" spans="1:13" x14ac:dyDescent="0.2">
      <c r="A2266" s="17">
        <v>44934</v>
      </c>
      <c r="B2266" s="43">
        <v>143521231</v>
      </c>
      <c r="C2266" s="13">
        <v>5540246191598</v>
      </c>
      <c r="D2266" s="17">
        <v>44938</v>
      </c>
      <c r="E2266" s="18">
        <v>1601</v>
      </c>
      <c r="F2266" s="14">
        <v>202301</v>
      </c>
      <c r="G2266" s="36" t="s">
        <v>265</v>
      </c>
      <c r="H2266" s="14">
        <v>1601</v>
      </c>
      <c r="I2266" s="14">
        <v>1601</v>
      </c>
      <c r="J2266" s="14">
        <v>1601</v>
      </c>
      <c r="K2266" s="37">
        <v>100</v>
      </c>
      <c r="L2266" s="59" t="s">
        <v>2551</v>
      </c>
      <c r="M2266" s="59" t="s">
        <v>2552</v>
      </c>
    </row>
    <row r="2267" spans="1:13" x14ac:dyDescent="0.2">
      <c r="A2267" s="20">
        <v>44934</v>
      </c>
      <c r="B2267" s="43">
        <v>143521245</v>
      </c>
      <c r="C2267" s="13">
        <v>5540246175047</v>
      </c>
      <c r="D2267" s="20">
        <v>44942</v>
      </c>
      <c r="E2267" s="21">
        <v>418</v>
      </c>
      <c r="F2267" s="14">
        <v>202301</v>
      </c>
      <c r="G2267" s="36" t="s">
        <v>262</v>
      </c>
      <c r="H2267" s="14">
        <v>418</v>
      </c>
      <c r="I2267" s="14">
        <v>2646</v>
      </c>
      <c r="J2267" s="14">
        <v>2646</v>
      </c>
      <c r="K2267" s="37">
        <v>100</v>
      </c>
      <c r="L2267" s="59" t="s">
        <v>2551</v>
      </c>
      <c r="M2267" s="63" t="s">
        <v>2554</v>
      </c>
    </row>
    <row r="2268" spans="1:13" x14ac:dyDescent="0.2">
      <c r="A2268" s="17">
        <v>44934</v>
      </c>
      <c r="B2268" s="43">
        <v>143521245</v>
      </c>
      <c r="C2268" s="13">
        <v>5540246175049</v>
      </c>
      <c r="D2268" s="17">
        <v>44942</v>
      </c>
      <c r="E2268" s="18">
        <v>1114</v>
      </c>
      <c r="F2268" s="14">
        <v>202301</v>
      </c>
      <c r="G2268" s="36" t="s">
        <v>263</v>
      </c>
      <c r="H2268" s="14">
        <v>1114</v>
      </c>
      <c r="I2268" s="14">
        <v>2646</v>
      </c>
      <c r="J2268" s="14">
        <v>2646</v>
      </c>
      <c r="K2268" s="37">
        <v>100</v>
      </c>
      <c r="L2268" s="59" t="s">
        <v>2551</v>
      </c>
      <c r="M2268" s="63" t="s">
        <v>2554</v>
      </c>
    </row>
    <row r="2269" spans="1:13" x14ac:dyDescent="0.2">
      <c r="A2269" s="20">
        <v>44934</v>
      </c>
      <c r="B2269" s="43">
        <v>143521245</v>
      </c>
      <c r="C2269" s="13">
        <v>5540246175050</v>
      </c>
      <c r="D2269" s="20">
        <v>44942</v>
      </c>
      <c r="E2269" s="21">
        <v>1114</v>
      </c>
      <c r="F2269" s="14">
        <v>202301</v>
      </c>
      <c r="G2269" s="36" t="s">
        <v>264</v>
      </c>
      <c r="H2269" s="14">
        <v>1114</v>
      </c>
      <c r="I2269" s="14">
        <v>2646</v>
      </c>
      <c r="J2269" s="14">
        <v>2646</v>
      </c>
      <c r="K2269" s="37">
        <v>100</v>
      </c>
      <c r="L2269" s="59" t="s">
        <v>2551</v>
      </c>
      <c r="M2269" s="59" t="s">
        <v>2552</v>
      </c>
    </row>
    <row r="2270" spans="1:13" x14ac:dyDescent="0.2">
      <c r="A2270" s="17">
        <v>44935</v>
      </c>
      <c r="B2270" s="43">
        <v>143521272</v>
      </c>
      <c r="C2270" s="13">
        <v>5540246188175</v>
      </c>
      <c r="D2270" s="17">
        <v>44938</v>
      </c>
      <c r="E2270" s="18">
        <v>928</v>
      </c>
      <c r="F2270" s="14">
        <v>202301</v>
      </c>
      <c r="G2270" s="36" t="s">
        <v>261</v>
      </c>
      <c r="H2270" s="14">
        <v>580</v>
      </c>
      <c r="I2270" s="14">
        <v>7192</v>
      </c>
      <c r="J2270" s="14">
        <v>6844</v>
      </c>
      <c r="K2270" s="37">
        <v>95.161290322580655</v>
      </c>
      <c r="L2270" s="59" t="s">
        <v>2551</v>
      </c>
      <c r="M2270" s="59" t="s">
        <v>2552</v>
      </c>
    </row>
    <row r="2271" spans="1:13" x14ac:dyDescent="0.2">
      <c r="A2271" s="17">
        <v>44935</v>
      </c>
      <c r="B2271" s="43">
        <v>143521272</v>
      </c>
      <c r="C2271" s="13">
        <v>5540246176699</v>
      </c>
      <c r="D2271" s="17">
        <v>44938</v>
      </c>
      <c r="E2271" s="18">
        <v>6264</v>
      </c>
      <c r="F2271" s="14">
        <v>202301</v>
      </c>
      <c r="G2271" s="36" t="s">
        <v>260</v>
      </c>
      <c r="H2271" s="14">
        <v>6264</v>
      </c>
      <c r="I2271" s="14">
        <v>7192</v>
      </c>
      <c r="J2271" s="14">
        <v>6844</v>
      </c>
      <c r="K2271" s="37">
        <v>95.161290322580655</v>
      </c>
      <c r="L2271" s="59" t="s">
        <v>2551</v>
      </c>
      <c r="M2271" s="63" t="s">
        <v>2554</v>
      </c>
    </row>
    <row r="2272" spans="1:13" x14ac:dyDescent="0.2">
      <c r="A2272" s="20">
        <v>44935</v>
      </c>
      <c r="B2272" s="43">
        <v>143521274</v>
      </c>
      <c r="C2272" s="13">
        <v>5540246176295</v>
      </c>
      <c r="D2272" s="20">
        <v>44938</v>
      </c>
      <c r="E2272" s="21">
        <v>7424</v>
      </c>
      <c r="F2272" s="14">
        <v>202301</v>
      </c>
      <c r="G2272" s="36" t="s">
        <v>258</v>
      </c>
      <c r="H2272" s="14">
        <v>7424</v>
      </c>
      <c r="I2272" s="14">
        <v>11879</v>
      </c>
      <c r="J2272" s="14">
        <v>11879</v>
      </c>
      <c r="K2272" s="37">
        <v>100</v>
      </c>
      <c r="L2272" s="59" t="s">
        <v>2551</v>
      </c>
      <c r="M2272" s="63" t="s">
        <v>2554</v>
      </c>
    </row>
    <row r="2273" spans="1:13" x14ac:dyDescent="0.2">
      <c r="A2273" s="17">
        <v>44935</v>
      </c>
      <c r="B2273" s="43">
        <v>143521274</v>
      </c>
      <c r="C2273" s="13">
        <v>5540246187987</v>
      </c>
      <c r="D2273" s="17">
        <v>44938</v>
      </c>
      <c r="E2273" s="18">
        <v>4455</v>
      </c>
      <c r="F2273" s="14">
        <v>202301</v>
      </c>
      <c r="G2273" s="36" t="s">
        <v>259</v>
      </c>
      <c r="H2273" s="14">
        <v>4455</v>
      </c>
      <c r="I2273" s="14">
        <v>11879</v>
      </c>
      <c r="J2273" s="14">
        <v>11879</v>
      </c>
      <c r="K2273" s="37">
        <v>100</v>
      </c>
      <c r="L2273" s="59" t="s">
        <v>2551</v>
      </c>
      <c r="M2273" s="59" t="s">
        <v>2552</v>
      </c>
    </row>
    <row r="2274" spans="1:13" x14ac:dyDescent="0.2">
      <c r="A2274" s="20">
        <v>44935</v>
      </c>
      <c r="B2274" s="43">
        <v>143521285</v>
      </c>
      <c r="C2274" s="13">
        <v>5540246194632</v>
      </c>
      <c r="D2274" s="20">
        <v>44945</v>
      </c>
      <c r="E2274" s="21">
        <v>1420</v>
      </c>
      <c r="F2274" s="14">
        <v>202301</v>
      </c>
      <c r="G2274" s="36" t="s">
        <v>257</v>
      </c>
      <c r="H2274" s="14">
        <v>418</v>
      </c>
      <c r="I2274" s="14">
        <v>1420</v>
      </c>
      <c r="J2274" s="14">
        <v>418</v>
      </c>
      <c r="K2274" s="37">
        <v>29.43661971830986</v>
      </c>
      <c r="L2274" s="59" t="s">
        <v>2551</v>
      </c>
      <c r="M2274" s="59" t="s">
        <v>2552</v>
      </c>
    </row>
    <row r="2275" spans="1:13" x14ac:dyDescent="0.2">
      <c r="A2275" s="20">
        <v>44935</v>
      </c>
      <c r="B2275" s="43">
        <v>143521289</v>
      </c>
      <c r="C2275" s="13">
        <v>5540246195250</v>
      </c>
      <c r="D2275" s="20">
        <v>44943</v>
      </c>
      <c r="E2275" s="21">
        <v>84</v>
      </c>
      <c r="F2275" s="14">
        <v>202301</v>
      </c>
      <c r="G2275" s="36" t="s">
        <v>256</v>
      </c>
      <c r="H2275" s="14">
        <v>84</v>
      </c>
      <c r="I2275" s="14">
        <v>84</v>
      </c>
      <c r="J2275" s="14">
        <v>84</v>
      </c>
      <c r="K2275" s="37">
        <v>100</v>
      </c>
      <c r="L2275" s="59" t="s">
        <v>2551</v>
      </c>
      <c r="M2275" s="59" t="s">
        <v>2552</v>
      </c>
    </row>
    <row r="2276" spans="1:13" x14ac:dyDescent="0.2">
      <c r="A2276" s="20">
        <v>44936</v>
      </c>
      <c r="B2276" s="43">
        <v>143521300</v>
      </c>
      <c r="C2276" s="13">
        <v>5540246176699</v>
      </c>
      <c r="D2276" s="20">
        <v>44941</v>
      </c>
      <c r="E2276" s="21">
        <v>4176</v>
      </c>
      <c r="F2276" s="14">
        <v>202301</v>
      </c>
      <c r="G2276" s="36" t="s">
        <v>254</v>
      </c>
      <c r="H2276" s="14">
        <v>4176</v>
      </c>
      <c r="I2276" s="14">
        <v>8185</v>
      </c>
      <c r="J2276" s="14">
        <v>8185</v>
      </c>
      <c r="K2276" s="37">
        <v>100</v>
      </c>
      <c r="L2276" s="59" t="s">
        <v>2551</v>
      </c>
      <c r="M2276" s="63" t="s">
        <v>2554</v>
      </c>
    </row>
    <row r="2277" spans="1:13" x14ac:dyDescent="0.2">
      <c r="A2277" s="17">
        <v>44936</v>
      </c>
      <c r="B2277" s="43">
        <v>143521300</v>
      </c>
      <c r="C2277" s="13">
        <v>5540246192102</v>
      </c>
      <c r="D2277" s="17">
        <v>44941</v>
      </c>
      <c r="E2277" s="18">
        <v>4009</v>
      </c>
      <c r="F2277" s="14">
        <v>202301</v>
      </c>
      <c r="G2277" s="36" t="s">
        <v>255</v>
      </c>
      <c r="H2277" s="14">
        <v>4009</v>
      </c>
      <c r="I2277" s="14">
        <v>8185</v>
      </c>
      <c r="J2277" s="14">
        <v>8185</v>
      </c>
      <c r="K2277" s="37">
        <v>100</v>
      </c>
      <c r="L2277" s="59" t="s">
        <v>2551</v>
      </c>
      <c r="M2277" s="59" t="s">
        <v>2552</v>
      </c>
    </row>
    <row r="2278" spans="1:13" x14ac:dyDescent="0.2">
      <c r="A2278" s="17">
        <v>44936</v>
      </c>
      <c r="B2278" s="43">
        <v>143521302</v>
      </c>
      <c r="C2278" s="13">
        <v>5540246187987</v>
      </c>
      <c r="D2278" s="17">
        <v>44941</v>
      </c>
      <c r="E2278" s="18">
        <v>3341</v>
      </c>
      <c r="F2278" s="14">
        <v>202301</v>
      </c>
      <c r="G2278" s="36" t="s">
        <v>253</v>
      </c>
      <c r="H2278" s="14">
        <v>3341</v>
      </c>
      <c r="I2278" s="14">
        <v>3341</v>
      </c>
      <c r="J2278" s="14">
        <v>3341</v>
      </c>
      <c r="K2278" s="37">
        <v>100</v>
      </c>
      <c r="L2278" s="59" t="s">
        <v>2551</v>
      </c>
      <c r="M2278" s="59" t="s">
        <v>2552</v>
      </c>
    </row>
    <row r="2279" spans="1:13" x14ac:dyDescent="0.2">
      <c r="A2279" s="20">
        <v>44938</v>
      </c>
      <c r="B2279" s="43">
        <v>143521324</v>
      </c>
      <c r="C2279" s="13">
        <v>5540246172978</v>
      </c>
      <c r="D2279" s="20">
        <v>44942</v>
      </c>
      <c r="E2279" s="21">
        <v>836</v>
      </c>
      <c r="F2279" s="14">
        <v>202301</v>
      </c>
      <c r="G2279" s="36" t="s">
        <v>249</v>
      </c>
      <c r="H2279" s="14">
        <v>836</v>
      </c>
      <c r="I2279" s="14">
        <v>5940</v>
      </c>
      <c r="J2279" s="14">
        <v>5940</v>
      </c>
      <c r="K2279" s="37">
        <v>100</v>
      </c>
      <c r="L2279" s="59" t="s">
        <v>2551</v>
      </c>
      <c r="M2279" s="63" t="s">
        <v>2554</v>
      </c>
    </row>
    <row r="2280" spans="1:13" x14ac:dyDescent="0.2">
      <c r="A2280" s="17">
        <v>44938</v>
      </c>
      <c r="B2280" s="43">
        <v>143521324</v>
      </c>
      <c r="C2280" s="13">
        <v>5540246174174</v>
      </c>
      <c r="D2280" s="17">
        <v>44942</v>
      </c>
      <c r="E2280" s="18">
        <v>464</v>
      </c>
      <c r="F2280" s="14">
        <v>202301</v>
      </c>
      <c r="G2280" s="36" t="s">
        <v>250</v>
      </c>
      <c r="H2280" s="14">
        <v>464</v>
      </c>
      <c r="I2280" s="14">
        <v>5940</v>
      </c>
      <c r="J2280" s="14">
        <v>5940</v>
      </c>
      <c r="K2280" s="37">
        <v>100</v>
      </c>
      <c r="L2280" s="59" t="s">
        <v>2551</v>
      </c>
      <c r="M2280" s="63" t="s">
        <v>2554</v>
      </c>
    </row>
    <row r="2281" spans="1:13" x14ac:dyDescent="0.2">
      <c r="A2281" s="17">
        <v>44938</v>
      </c>
      <c r="B2281" s="43">
        <v>143521324</v>
      </c>
      <c r="C2281" s="13">
        <v>5540246176699</v>
      </c>
      <c r="D2281" s="17">
        <v>44942</v>
      </c>
      <c r="E2281" s="18">
        <v>4176</v>
      </c>
      <c r="F2281" s="14">
        <v>202301</v>
      </c>
      <c r="G2281" s="36" t="s">
        <v>251</v>
      </c>
      <c r="H2281" s="14">
        <v>4176</v>
      </c>
      <c r="I2281" s="14">
        <v>5940</v>
      </c>
      <c r="J2281" s="14">
        <v>5940</v>
      </c>
      <c r="K2281" s="37">
        <v>100</v>
      </c>
      <c r="L2281" s="59" t="s">
        <v>2551</v>
      </c>
      <c r="M2281" s="63" t="s">
        <v>2554</v>
      </c>
    </row>
    <row r="2282" spans="1:13" x14ac:dyDescent="0.2">
      <c r="A2282" s="20">
        <v>44938</v>
      </c>
      <c r="B2282" s="43">
        <v>143521324</v>
      </c>
      <c r="C2282" s="13">
        <v>5540246188175</v>
      </c>
      <c r="D2282" s="20">
        <v>44942</v>
      </c>
      <c r="E2282" s="21">
        <v>464</v>
      </c>
      <c r="F2282" s="14">
        <v>202301</v>
      </c>
      <c r="G2282" s="36" t="s">
        <v>252</v>
      </c>
      <c r="H2282" s="14">
        <v>464</v>
      </c>
      <c r="I2282" s="14">
        <v>5940</v>
      </c>
      <c r="J2282" s="14">
        <v>5940</v>
      </c>
      <c r="K2282" s="37">
        <v>100</v>
      </c>
      <c r="L2282" s="59" t="s">
        <v>2551</v>
      </c>
      <c r="M2282" s="59" t="s">
        <v>2552</v>
      </c>
    </row>
    <row r="2283" spans="1:13" x14ac:dyDescent="0.2">
      <c r="A2283" s="20">
        <v>44938</v>
      </c>
      <c r="B2283" s="43">
        <v>143521325</v>
      </c>
      <c r="C2283" s="13">
        <v>5540246171933</v>
      </c>
      <c r="D2283" s="20">
        <v>44942</v>
      </c>
      <c r="E2283" s="21">
        <v>1671</v>
      </c>
      <c r="F2283" s="14">
        <v>202301</v>
      </c>
      <c r="G2283" s="36" t="s">
        <v>247</v>
      </c>
      <c r="H2283" s="14">
        <v>1671</v>
      </c>
      <c r="I2283" s="14">
        <v>2414</v>
      </c>
      <c r="J2283" s="14">
        <v>2414</v>
      </c>
      <c r="K2283" s="37">
        <v>100</v>
      </c>
      <c r="L2283" s="59" t="s">
        <v>2551</v>
      </c>
      <c r="M2283" s="63" t="s">
        <v>2554</v>
      </c>
    </row>
    <row r="2284" spans="1:13" x14ac:dyDescent="0.2">
      <c r="A2284" s="17">
        <v>44938</v>
      </c>
      <c r="B2284" s="43">
        <v>143521325</v>
      </c>
      <c r="C2284" s="13">
        <v>5540246188200</v>
      </c>
      <c r="D2284" s="17">
        <v>44942</v>
      </c>
      <c r="E2284" s="18">
        <v>743</v>
      </c>
      <c r="F2284" s="14">
        <v>202301</v>
      </c>
      <c r="G2284" s="36" t="s">
        <v>248</v>
      </c>
      <c r="H2284" s="14">
        <v>743</v>
      </c>
      <c r="I2284" s="14">
        <v>2414</v>
      </c>
      <c r="J2284" s="14">
        <v>2414</v>
      </c>
      <c r="K2284" s="37">
        <v>100</v>
      </c>
      <c r="L2284" s="59" t="s">
        <v>2551</v>
      </c>
      <c r="M2284" s="59" t="s">
        <v>2552</v>
      </c>
    </row>
    <row r="2285" spans="1:13" x14ac:dyDescent="0.2">
      <c r="A2285" s="17">
        <v>44938</v>
      </c>
      <c r="B2285" s="43">
        <v>143521342</v>
      </c>
      <c r="C2285" s="13">
        <v>5540246185429</v>
      </c>
      <c r="D2285" s="17">
        <v>44943</v>
      </c>
      <c r="E2285" s="18">
        <v>140</v>
      </c>
      <c r="F2285" s="14">
        <v>202301</v>
      </c>
      <c r="G2285" s="36" t="s">
        <v>244</v>
      </c>
      <c r="H2285" s="14">
        <v>140</v>
      </c>
      <c r="I2285" s="14">
        <v>698</v>
      </c>
      <c r="J2285" s="14">
        <v>698</v>
      </c>
      <c r="K2285" s="37">
        <v>100</v>
      </c>
      <c r="L2285" s="59" t="s">
        <v>2551</v>
      </c>
      <c r="M2285" s="63" t="s">
        <v>2554</v>
      </c>
    </row>
    <row r="2286" spans="1:13" x14ac:dyDescent="0.2">
      <c r="A2286" s="20">
        <v>44938</v>
      </c>
      <c r="B2286" s="43">
        <v>143521342</v>
      </c>
      <c r="C2286" s="13">
        <v>5540246185562</v>
      </c>
      <c r="D2286" s="20">
        <v>44943</v>
      </c>
      <c r="E2286" s="21">
        <v>279</v>
      </c>
      <c r="F2286" s="14">
        <v>202301</v>
      </c>
      <c r="G2286" s="36" t="s">
        <v>245</v>
      </c>
      <c r="H2286" s="14">
        <v>279</v>
      </c>
      <c r="I2286" s="14">
        <v>698</v>
      </c>
      <c r="J2286" s="14">
        <v>698</v>
      </c>
      <c r="K2286" s="37">
        <v>100</v>
      </c>
      <c r="L2286" s="59" t="s">
        <v>2551</v>
      </c>
      <c r="M2286" s="63" t="s">
        <v>2554</v>
      </c>
    </row>
    <row r="2287" spans="1:13" x14ac:dyDescent="0.2">
      <c r="A2287" s="17">
        <v>44938</v>
      </c>
      <c r="B2287" s="43">
        <v>143521342</v>
      </c>
      <c r="C2287" s="13">
        <v>5540246186325</v>
      </c>
      <c r="D2287" s="17">
        <v>44943</v>
      </c>
      <c r="E2287" s="18">
        <v>279</v>
      </c>
      <c r="F2287" s="14">
        <v>202301</v>
      </c>
      <c r="G2287" s="36" t="s">
        <v>246</v>
      </c>
      <c r="H2287" s="14">
        <v>279</v>
      </c>
      <c r="I2287" s="14">
        <v>698</v>
      </c>
      <c r="J2287" s="14">
        <v>698</v>
      </c>
      <c r="K2287" s="37">
        <v>100</v>
      </c>
      <c r="L2287" s="59" t="s">
        <v>2551</v>
      </c>
      <c r="M2287" s="59" t="s">
        <v>2552</v>
      </c>
    </row>
    <row r="2288" spans="1:13" x14ac:dyDescent="0.2">
      <c r="A2288" s="17">
        <v>44941</v>
      </c>
      <c r="B2288" s="43">
        <v>143531365</v>
      </c>
      <c r="C2288" s="13">
        <v>5540246174174</v>
      </c>
      <c r="D2288" s="17">
        <v>44943</v>
      </c>
      <c r="E2288" s="18">
        <v>464</v>
      </c>
      <c r="F2288" s="14">
        <v>202301</v>
      </c>
      <c r="G2288" s="36" t="s">
        <v>242</v>
      </c>
      <c r="H2288" s="14">
        <v>464</v>
      </c>
      <c r="I2288" s="14">
        <v>928</v>
      </c>
      <c r="J2288" s="14">
        <v>928</v>
      </c>
      <c r="K2288" s="37">
        <v>100</v>
      </c>
      <c r="L2288" s="59" t="s">
        <v>2551</v>
      </c>
      <c r="M2288" s="63" t="s">
        <v>2554</v>
      </c>
    </row>
    <row r="2289" spans="1:13" x14ac:dyDescent="0.2">
      <c r="A2289" s="20">
        <v>44941</v>
      </c>
      <c r="B2289" s="43">
        <v>143531365</v>
      </c>
      <c r="C2289" s="13">
        <v>5540246188175</v>
      </c>
      <c r="D2289" s="20">
        <v>44943</v>
      </c>
      <c r="E2289" s="21">
        <v>464</v>
      </c>
      <c r="F2289" s="14">
        <v>202301</v>
      </c>
      <c r="G2289" s="36" t="s">
        <v>243</v>
      </c>
      <c r="H2289" s="14">
        <v>464</v>
      </c>
      <c r="I2289" s="14">
        <v>928</v>
      </c>
      <c r="J2289" s="14">
        <v>928</v>
      </c>
      <c r="K2289" s="37">
        <v>100</v>
      </c>
      <c r="L2289" s="59" t="s">
        <v>2551</v>
      </c>
      <c r="M2289" s="59" t="s">
        <v>2552</v>
      </c>
    </row>
    <row r="2290" spans="1:13" x14ac:dyDescent="0.2">
      <c r="A2290" s="17">
        <v>44941</v>
      </c>
      <c r="B2290" s="43">
        <v>143531366</v>
      </c>
      <c r="C2290" s="13">
        <v>5540246176295</v>
      </c>
      <c r="D2290" s="17">
        <v>44943</v>
      </c>
      <c r="E2290" s="18">
        <v>4455</v>
      </c>
      <c r="F2290" s="14">
        <v>202301</v>
      </c>
      <c r="G2290" s="36" t="s">
        <v>241</v>
      </c>
      <c r="H2290" s="14">
        <v>4381</v>
      </c>
      <c r="I2290" s="14">
        <v>5569</v>
      </c>
      <c r="J2290" s="14">
        <v>5495</v>
      </c>
      <c r="K2290" s="37">
        <v>98.671215658107386</v>
      </c>
      <c r="L2290" s="59" t="s">
        <v>2551</v>
      </c>
      <c r="M2290" s="59" t="s">
        <v>2552</v>
      </c>
    </row>
    <row r="2291" spans="1:13" x14ac:dyDescent="0.2">
      <c r="A2291" s="20">
        <v>44941</v>
      </c>
      <c r="B2291" s="43">
        <v>143531366</v>
      </c>
      <c r="C2291" s="13">
        <v>5540246176294</v>
      </c>
      <c r="D2291" s="20">
        <v>44943</v>
      </c>
      <c r="E2291" s="21">
        <v>1114</v>
      </c>
      <c r="F2291" s="14">
        <v>202301</v>
      </c>
      <c r="G2291" s="36" t="s">
        <v>240</v>
      </c>
      <c r="H2291" s="14">
        <v>1114</v>
      </c>
      <c r="I2291" s="14">
        <v>5569</v>
      </c>
      <c r="J2291" s="14">
        <v>5495</v>
      </c>
      <c r="K2291" s="37">
        <v>98.671215658107386</v>
      </c>
      <c r="L2291" s="59" t="s">
        <v>2551</v>
      </c>
      <c r="M2291" s="63" t="s">
        <v>2554</v>
      </c>
    </row>
    <row r="2292" spans="1:13" x14ac:dyDescent="0.2">
      <c r="A2292" s="17">
        <v>44942</v>
      </c>
      <c r="B2292" s="43">
        <v>143531382</v>
      </c>
      <c r="C2292" s="13">
        <v>5540246171933</v>
      </c>
      <c r="D2292" s="17">
        <v>44944</v>
      </c>
      <c r="E2292" s="18">
        <v>557</v>
      </c>
      <c r="F2292" s="14">
        <v>202301</v>
      </c>
      <c r="G2292" s="36" t="s">
        <v>239</v>
      </c>
      <c r="H2292" s="14">
        <v>446</v>
      </c>
      <c r="I2292" s="14">
        <v>557</v>
      </c>
      <c r="J2292" s="14">
        <v>446</v>
      </c>
      <c r="K2292" s="37">
        <v>80.071813285457807</v>
      </c>
      <c r="L2292" s="59" t="s">
        <v>2551</v>
      </c>
      <c r="M2292" s="59" t="s">
        <v>2552</v>
      </c>
    </row>
    <row r="2293" spans="1:13" x14ac:dyDescent="0.2">
      <c r="A2293" s="17">
        <v>44942</v>
      </c>
      <c r="B2293" s="43">
        <v>143531393</v>
      </c>
      <c r="C2293" s="13">
        <v>5540246194632</v>
      </c>
      <c r="D2293" s="17">
        <v>44943</v>
      </c>
      <c r="E2293" s="18">
        <v>251</v>
      </c>
      <c r="F2293" s="14">
        <v>202301</v>
      </c>
      <c r="G2293" s="36" t="s">
        <v>238</v>
      </c>
      <c r="H2293" s="14">
        <v>251</v>
      </c>
      <c r="I2293" s="14">
        <v>251</v>
      </c>
      <c r="J2293" s="14">
        <v>251</v>
      </c>
      <c r="K2293" s="37">
        <v>100</v>
      </c>
      <c r="L2293" s="59" t="s">
        <v>2551</v>
      </c>
      <c r="M2293" s="59" t="s">
        <v>2552</v>
      </c>
    </row>
    <row r="2294" spans="1:13" x14ac:dyDescent="0.2">
      <c r="A2294" s="20">
        <v>44944</v>
      </c>
      <c r="B2294" s="43">
        <v>143531423</v>
      </c>
      <c r="C2294" s="13">
        <v>5540246188175</v>
      </c>
      <c r="D2294" s="20">
        <v>44948</v>
      </c>
      <c r="E2294" s="21">
        <v>464</v>
      </c>
      <c r="F2294" s="14">
        <v>202301</v>
      </c>
      <c r="G2294" s="36" t="s">
        <v>237</v>
      </c>
      <c r="H2294" s="14">
        <v>464</v>
      </c>
      <c r="I2294" s="14">
        <v>464</v>
      </c>
      <c r="J2294" s="14">
        <v>464</v>
      </c>
      <c r="K2294" s="37">
        <v>100</v>
      </c>
      <c r="L2294" s="59" t="s">
        <v>2551</v>
      </c>
      <c r="M2294" s="59" t="s">
        <v>2552</v>
      </c>
    </row>
    <row r="2295" spans="1:13" x14ac:dyDescent="0.2">
      <c r="A2295" s="17">
        <v>44944</v>
      </c>
      <c r="B2295" s="43">
        <v>143531425</v>
      </c>
      <c r="C2295" s="13">
        <v>5540246171933</v>
      </c>
      <c r="D2295" s="17">
        <v>44948</v>
      </c>
      <c r="E2295" s="18">
        <v>1114</v>
      </c>
      <c r="F2295" s="14">
        <v>202301</v>
      </c>
      <c r="G2295" s="36" t="s">
        <v>233</v>
      </c>
      <c r="H2295" s="14">
        <v>1114</v>
      </c>
      <c r="I2295" s="14">
        <v>13736</v>
      </c>
      <c r="J2295" s="14">
        <v>13736</v>
      </c>
      <c r="K2295" s="37">
        <v>100</v>
      </c>
      <c r="L2295" s="59" t="s">
        <v>2551</v>
      </c>
      <c r="M2295" s="63" t="s">
        <v>2554</v>
      </c>
    </row>
    <row r="2296" spans="1:13" x14ac:dyDescent="0.2">
      <c r="A2296" s="20">
        <v>44944</v>
      </c>
      <c r="B2296" s="43">
        <v>143531425</v>
      </c>
      <c r="C2296" s="13">
        <v>5540246176294</v>
      </c>
      <c r="D2296" s="20">
        <v>44948</v>
      </c>
      <c r="E2296" s="21">
        <v>743</v>
      </c>
      <c r="F2296" s="14">
        <v>202301</v>
      </c>
      <c r="G2296" s="36" t="s">
        <v>234</v>
      </c>
      <c r="H2296" s="14">
        <v>743</v>
      </c>
      <c r="I2296" s="14">
        <v>13736</v>
      </c>
      <c r="J2296" s="14">
        <v>13736</v>
      </c>
      <c r="K2296" s="37">
        <v>100</v>
      </c>
      <c r="L2296" s="59" t="s">
        <v>2551</v>
      </c>
      <c r="M2296" s="63" t="s">
        <v>2554</v>
      </c>
    </row>
    <row r="2297" spans="1:13" x14ac:dyDescent="0.2">
      <c r="A2297" s="17">
        <v>44944</v>
      </c>
      <c r="B2297" s="43">
        <v>143531425</v>
      </c>
      <c r="C2297" s="13">
        <v>5540246176295</v>
      </c>
      <c r="D2297" s="17">
        <v>44948</v>
      </c>
      <c r="E2297" s="18">
        <v>7424</v>
      </c>
      <c r="F2297" s="14">
        <v>202301</v>
      </c>
      <c r="G2297" s="36" t="s">
        <v>235</v>
      </c>
      <c r="H2297" s="14">
        <v>7424</v>
      </c>
      <c r="I2297" s="14">
        <v>13736</v>
      </c>
      <c r="J2297" s="14">
        <v>13736</v>
      </c>
      <c r="K2297" s="37">
        <v>100</v>
      </c>
      <c r="L2297" s="59" t="s">
        <v>2551</v>
      </c>
      <c r="M2297" s="63" t="s">
        <v>2554</v>
      </c>
    </row>
    <row r="2298" spans="1:13" x14ac:dyDescent="0.2">
      <c r="A2298" s="17">
        <v>44944</v>
      </c>
      <c r="B2298" s="43">
        <v>143531425</v>
      </c>
      <c r="C2298" s="13">
        <v>5540246187987</v>
      </c>
      <c r="D2298" s="17">
        <v>44948</v>
      </c>
      <c r="E2298" s="18">
        <v>4455</v>
      </c>
      <c r="F2298" s="14">
        <v>202301</v>
      </c>
      <c r="G2298" s="36" t="s">
        <v>236</v>
      </c>
      <c r="H2298" s="14">
        <v>4455</v>
      </c>
      <c r="I2298" s="14">
        <v>13736</v>
      </c>
      <c r="J2298" s="14">
        <v>13736</v>
      </c>
      <c r="K2298" s="37">
        <v>100</v>
      </c>
      <c r="L2298" s="59" t="s">
        <v>2551</v>
      </c>
      <c r="M2298" s="59" t="s">
        <v>2552</v>
      </c>
    </row>
    <row r="2299" spans="1:13" x14ac:dyDescent="0.2">
      <c r="A2299" s="20">
        <v>44944</v>
      </c>
      <c r="B2299" s="43">
        <v>143531430</v>
      </c>
      <c r="C2299" s="13">
        <v>5540246194632</v>
      </c>
      <c r="D2299" s="20">
        <v>44950</v>
      </c>
      <c r="E2299" s="21">
        <v>1504</v>
      </c>
      <c r="F2299" s="14">
        <v>202301</v>
      </c>
      <c r="G2299" s="36" t="s">
        <v>232</v>
      </c>
      <c r="H2299" s="14">
        <v>1253</v>
      </c>
      <c r="I2299" s="14">
        <v>1504</v>
      </c>
      <c r="J2299" s="14">
        <v>1253</v>
      </c>
      <c r="K2299" s="37">
        <v>83.311170212765958</v>
      </c>
      <c r="L2299" s="59" t="s">
        <v>2551</v>
      </c>
      <c r="M2299" s="59" t="s">
        <v>2552</v>
      </c>
    </row>
    <row r="2300" spans="1:13" x14ac:dyDescent="0.2">
      <c r="A2300" s="20">
        <v>44944</v>
      </c>
      <c r="B2300" s="43">
        <v>143531432</v>
      </c>
      <c r="C2300" s="13">
        <v>5540246188175</v>
      </c>
      <c r="D2300" s="20">
        <v>44945</v>
      </c>
      <c r="E2300" s="21">
        <v>1392</v>
      </c>
      <c r="F2300" s="14">
        <v>202301</v>
      </c>
      <c r="G2300" s="36" t="s">
        <v>231</v>
      </c>
      <c r="H2300" s="14">
        <v>464</v>
      </c>
      <c r="I2300" s="14">
        <v>1392</v>
      </c>
      <c r="J2300" s="14">
        <v>464</v>
      </c>
      <c r="K2300" s="37">
        <v>33.333333333333329</v>
      </c>
      <c r="L2300" s="59" t="s">
        <v>2551</v>
      </c>
      <c r="M2300" s="59" t="s">
        <v>2552</v>
      </c>
    </row>
    <row r="2301" spans="1:13" x14ac:dyDescent="0.2">
      <c r="A2301" s="17">
        <v>44944</v>
      </c>
      <c r="B2301" s="43">
        <v>143531433</v>
      </c>
      <c r="C2301" s="13">
        <v>5540246188175</v>
      </c>
      <c r="D2301" s="17">
        <v>44949</v>
      </c>
      <c r="E2301" s="18">
        <v>2320</v>
      </c>
      <c r="F2301" s="14">
        <v>202301</v>
      </c>
      <c r="G2301" s="36" t="s">
        <v>230</v>
      </c>
      <c r="H2301" s="14">
        <v>1044</v>
      </c>
      <c r="I2301" s="14">
        <v>2320</v>
      </c>
      <c r="J2301" s="14">
        <v>1044</v>
      </c>
      <c r="K2301" s="37">
        <v>45</v>
      </c>
      <c r="L2301" s="59" t="s">
        <v>2551</v>
      </c>
      <c r="M2301" s="59" t="s">
        <v>2552</v>
      </c>
    </row>
    <row r="2302" spans="1:13" x14ac:dyDescent="0.2">
      <c r="A2302" s="17">
        <v>44944</v>
      </c>
      <c r="B2302" s="43">
        <v>143531435</v>
      </c>
      <c r="C2302" s="13">
        <v>5540246183844</v>
      </c>
      <c r="D2302" s="17">
        <v>44949</v>
      </c>
      <c r="E2302" s="18">
        <v>325</v>
      </c>
      <c r="F2302" s="14">
        <v>202301</v>
      </c>
      <c r="G2302" s="36" t="s">
        <v>229</v>
      </c>
      <c r="H2302" s="14">
        <v>325</v>
      </c>
      <c r="I2302" s="14">
        <v>325</v>
      </c>
      <c r="J2302" s="14">
        <v>325</v>
      </c>
      <c r="K2302" s="37">
        <v>100</v>
      </c>
      <c r="L2302" s="59" t="s">
        <v>2551</v>
      </c>
      <c r="M2302" s="59" t="s">
        <v>2552</v>
      </c>
    </row>
    <row r="2303" spans="1:13" x14ac:dyDescent="0.2">
      <c r="A2303" s="20">
        <v>44945</v>
      </c>
      <c r="B2303" s="43">
        <v>143531453</v>
      </c>
      <c r="C2303" s="13">
        <v>5540246172978</v>
      </c>
      <c r="D2303" s="20">
        <v>44949</v>
      </c>
      <c r="E2303" s="21">
        <v>1671</v>
      </c>
      <c r="F2303" s="14">
        <v>202301</v>
      </c>
      <c r="G2303" s="36" t="s">
        <v>225</v>
      </c>
      <c r="H2303" s="14">
        <v>1671</v>
      </c>
      <c r="I2303" s="14">
        <v>8316</v>
      </c>
      <c r="J2303" s="14">
        <v>8316</v>
      </c>
      <c r="K2303" s="37">
        <v>100</v>
      </c>
      <c r="L2303" s="59" t="s">
        <v>2551</v>
      </c>
      <c r="M2303" s="63" t="s">
        <v>2554</v>
      </c>
    </row>
    <row r="2304" spans="1:13" x14ac:dyDescent="0.2">
      <c r="A2304" s="20">
        <v>44945</v>
      </c>
      <c r="B2304" s="43">
        <v>143531453</v>
      </c>
      <c r="C2304" s="13">
        <v>5540246174174</v>
      </c>
      <c r="D2304" s="20">
        <v>44949</v>
      </c>
      <c r="E2304" s="21">
        <v>464</v>
      </c>
      <c r="F2304" s="14">
        <v>202301</v>
      </c>
      <c r="G2304" s="36" t="s">
        <v>226</v>
      </c>
      <c r="H2304" s="14">
        <v>464</v>
      </c>
      <c r="I2304" s="14">
        <v>8316</v>
      </c>
      <c r="J2304" s="14">
        <v>8316</v>
      </c>
      <c r="K2304" s="37">
        <v>100</v>
      </c>
      <c r="L2304" s="59" t="s">
        <v>2551</v>
      </c>
      <c r="M2304" s="63" t="s">
        <v>2554</v>
      </c>
    </row>
    <row r="2305" spans="1:13" x14ac:dyDescent="0.2">
      <c r="A2305" s="17">
        <v>44945</v>
      </c>
      <c r="B2305" s="43">
        <v>143531453</v>
      </c>
      <c r="C2305" s="13">
        <v>5540246176699</v>
      </c>
      <c r="D2305" s="17">
        <v>44949</v>
      </c>
      <c r="E2305" s="18">
        <v>4176</v>
      </c>
      <c r="F2305" s="14">
        <v>202301</v>
      </c>
      <c r="G2305" s="36" t="s">
        <v>227</v>
      </c>
      <c r="H2305" s="14">
        <v>4176</v>
      </c>
      <c r="I2305" s="14">
        <v>8316</v>
      </c>
      <c r="J2305" s="14">
        <v>8316</v>
      </c>
      <c r="K2305" s="37">
        <v>100</v>
      </c>
      <c r="L2305" s="59" t="s">
        <v>2551</v>
      </c>
      <c r="M2305" s="63" t="s">
        <v>2554</v>
      </c>
    </row>
    <row r="2306" spans="1:13" x14ac:dyDescent="0.2">
      <c r="A2306" s="20">
        <v>44945</v>
      </c>
      <c r="B2306" s="43">
        <v>143531453</v>
      </c>
      <c r="C2306" s="13">
        <v>5540246192102</v>
      </c>
      <c r="D2306" s="20">
        <v>44949</v>
      </c>
      <c r="E2306" s="21">
        <v>2005</v>
      </c>
      <c r="F2306" s="14">
        <v>202301</v>
      </c>
      <c r="G2306" s="36" t="s">
        <v>228</v>
      </c>
      <c r="H2306" s="14">
        <v>2005</v>
      </c>
      <c r="I2306" s="14">
        <v>8316</v>
      </c>
      <c r="J2306" s="14">
        <v>8316</v>
      </c>
      <c r="K2306" s="37">
        <v>100</v>
      </c>
      <c r="L2306" s="59" t="s">
        <v>2551</v>
      </c>
      <c r="M2306" s="59" t="s">
        <v>2552</v>
      </c>
    </row>
    <row r="2307" spans="1:13" x14ac:dyDescent="0.2">
      <c r="A2307" s="20">
        <v>44945</v>
      </c>
      <c r="B2307" s="43">
        <v>143531454</v>
      </c>
      <c r="C2307" s="13">
        <v>5540246171933</v>
      </c>
      <c r="D2307" s="20">
        <v>44949</v>
      </c>
      <c r="E2307" s="21">
        <v>557</v>
      </c>
      <c r="F2307" s="14">
        <v>202301</v>
      </c>
      <c r="G2307" s="36" t="s">
        <v>221</v>
      </c>
      <c r="H2307" s="14">
        <v>557</v>
      </c>
      <c r="I2307" s="14">
        <v>13179</v>
      </c>
      <c r="J2307" s="14">
        <v>13179</v>
      </c>
      <c r="K2307" s="37">
        <v>100</v>
      </c>
      <c r="L2307" s="59" t="s">
        <v>2551</v>
      </c>
      <c r="M2307" s="63" t="s">
        <v>2554</v>
      </c>
    </row>
    <row r="2308" spans="1:13" x14ac:dyDescent="0.2">
      <c r="A2308" s="17">
        <v>44945</v>
      </c>
      <c r="B2308" s="43">
        <v>143531454</v>
      </c>
      <c r="C2308" s="13">
        <v>5540246176294</v>
      </c>
      <c r="D2308" s="17">
        <v>44949</v>
      </c>
      <c r="E2308" s="18">
        <v>743</v>
      </c>
      <c r="F2308" s="14">
        <v>202301</v>
      </c>
      <c r="G2308" s="36" t="s">
        <v>222</v>
      </c>
      <c r="H2308" s="14">
        <v>743</v>
      </c>
      <c r="I2308" s="14">
        <v>13179</v>
      </c>
      <c r="J2308" s="14">
        <v>13179</v>
      </c>
      <c r="K2308" s="37">
        <v>100</v>
      </c>
      <c r="L2308" s="59" t="s">
        <v>2551</v>
      </c>
      <c r="M2308" s="63" t="s">
        <v>2554</v>
      </c>
    </row>
    <row r="2309" spans="1:13" x14ac:dyDescent="0.2">
      <c r="A2309" s="20">
        <v>44945</v>
      </c>
      <c r="B2309" s="43">
        <v>143531454</v>
      </c>
      <c r="C2309" s="13">
        <v>5540246176295</v>
      </c>
      <c r="D2309" s="20">
        <v>44949</v>
      </c>
      <c r="E2309" s="21">
        <v>7424</v>
      </c>
      <c r="F2309" s="14">
        <v>202301</v>
      </c>
      <c r="G2309" s="36" t="s">
        <v>223</v>
      </c>
      <c r="H2309" s="14">
        <v>7424</v>
      </c>
      <c r="I2309" s="14">
        <v>13179</v>
      </c>
      <c r="J2309" s="14">
        <v>13179</v>
      </c>
      <c r="K2309" s="37">
        <v>100</v>
      </c>
      <c r="L2309" s="59" t="s">
        <v>2551</v>
      </c>
      <c r="M2309" s="63" t="s">
        <v>2554</v>
      </c>
    </row>
    <row r="2310" spans="1:13" x14ac:dyDescent="0.2">
      <c r="A2310" s="17">
        <v>44945</v>
      </c>
      <c r="B2310" s="43">
        <v>143531454</v>
      </c>
      <c r="C2310" s="13">
        <v>5540246187987</v>
      </c>
      <c r="D2310" s="17">
        <v>44949</v>
      </c>
      <c r="E2310" s="18">
        <v>4455</v>
      </c>
      <c r="F2310" s="14">
        <v>202301</v>
      </c>
      <c r="G2310" s="36" t="s">
        <v>224</v>
      </c>
      <c r="H2310" s="14">
        <v>4455</v>
      </c>
      <c r="I2310" s="14">
        <v>13179</v>
      </c>
      <c r="J2310" s="14">
        <v>13179</v>
      </c>
      <c r="K2310" s="37">
        <v>100</v>
      </c>
      <c r="L2310" s="59" t="s">
        <v>2551</v>
      </c>
      <c r="M2310" s="59" t="s">
        <v>2552</v>
      </c>
    </row>
    <row r="2311" spans="1:13" x14ac:dyDescent="0.2">
      <c r="A2311" s="20">
        <v>44945</v>
      </c>
      <c r="B2311" s="43">
        <v>143531458</v>
      </c>
      <c r="C2311" s="13">
        <v>5540246188175</v>
      </c>
      <c r="D2311" s="20">
        <v>44946</v>
      </c>
      <c r="E2311" s="21">
        <v>1392</v>
      </c>
      <c r="F2311" s="14">
        <v>202301</v>
      </c>
      <c r="G2311" s="36" t="s">
        <v>220</v>
      </c>
      <c r="H2311" s="14">
        <v>1392</v>
      </c>
      <c r="I2311" s="14">
        <v>1392</v>
      </c>
      <c r="J2311" s="14">
        <v>1392</v>
      </c>
      <c r="K2311" s="37">
        <v>100</v>
      </c>
      <c r="L2311" s="59" t="s">
        <v>2551</v>
      </c>
      <c r="M2311" s="59" t="s">
        <v>2552</v>
      </c>
    </row>
    <row r="2312" spans="1:13" x14ac:dyDescent="0.2">
      <c r="A2312" s="20">
        <v>44945</v>
      </c>
      <c r="B2312" s="43">
        <v>143531460</v>
      </c>
      <c r="C2312" s="13">
        <v>5540246191598</v>
      </c>
      <c r="D2312" s="20">
        <v>44950</v>
      </c>
      <c r="E2312" s="21">
        <v>1601</v>
      </c>
      <c r="F2312" s="14">
        <v>202301</v>
      </c>
      <c r="G2312" s="36" t="s">
        <v>219</v>
      </c>
      <c r="H2312" s="14">
        <v>1601</v>
      </c>
      <c r="I2312" s="14">
        <v>1601</v>
      </c>
      <c r="J2312" s="14">
        <v>1601</v>
      </c>
      <c r="K2312" s="37">
        <v>100</v>
      </c>
      <c r="L2312" s="59" t="s">
        <v>2551</v>
      </c>
      <c r="M2312" s="59" t="s">
        <v>2552</v>
      </c>
    </row>
    <row r="2313" spans="1:13" x14ac:dyDescent="0.2">
      <c r="A2313" s="17">
        <v>44948</v>
      </c>
      <c r="B2313" s="43">
        <v>143541475</v>
      </c>
      <c r="C2313" s="13">
        <v>5540246172669</v>
      </c>
      <c r="D2313" s="17">
        <v>44950</v>
      </c>
      <c r="E2313" s="18">
        <v>279</v>
      </c>
      <c r="F2313" s="14">
        <v>202301</v>
      </c>
      <c r="G2313" s="36" t="s">
        <v>215</v>
      </c>
      <c r="H2313" s="14">
        <v>279</v>
      </c>
      <c r="I2313" s="14">
        <v>6172</v>
      </c>
      <c r="J2313" s="14">
        <v>6172</v>
      </c>
      <c r="K2313" s="37">
        <v>100</v>
      </c>
      <c r="L2313" s="59" t="s">
        <v>2551</v>
      </c>
      <c r="M2313" s="63" t="s">
        <v>2554</v>
      </c>
    </row>
    <row r="2314" spans="1:13" x14ac:dyDescent="0.2">
      <c r="A2314" s="20">
        <v>44948</v>
      </c>
      <c r="B2314" s="43">
        <v>143541475</v>
      </c>
      <c r="C2314" s="13">
        <v>5540246172978</v>
      </c>
      <c r="D2314" s="20">
        <v>44950</v>
      </c>
      <c r="E2314" s="21">
        <v>1253</v>
      </c>
      <c r="F2314" s="14">
        <v>202301</v>
      </c>
      <c r="G2314" s="36" t="s">
        <v>216</v>
      </c>
      <c r="H2314" s="14">
        <v>1253</v>
      </c>
      <c r="I2314" s="14">
        <v>6172</v>
      </c>
      <c r="J2314" s="14">
        <v>6172</v>
      </c>
      <c r="K2314" s="37">
        <v>100</v>
      </c>
      <c r="L2314" s="59" t="s">
        <v>2551</v>
      </c>
      <c r="M2314" s="63" t="s">
        <v>2554</v>
      </c>
    </row>
    <row r="2315" spans="1:13" x14ac:dyDescent="0.2">
      <c r="A2315" s="20">
        <v>44948</v>
      </c>
      <c r="B2315" s="43">
        <v>143541475</v>
      </c>
      <c r="C2315" s="13">
        <v>5540246174174</v>
      </c>
      <c r="D2315" s="20">
        <v>44950</v>
      </c>
      <c r="E2315" s="21">
        <v>464</v>
      </c>
      <c r="F2315" s="14">
        <v>202301</v>
      </c>
      <c r="G2315" s="36" t="s">
        <v>217</v>
      </c>
      <c r="H2315" s="14">
        <v>464</v>
      </c>
      <c r="I2315" s="14">
        <v>6172</v>
      </c>
      <c r="J2315" s="14">
        <v>6172</v>
      </c>
      <c r="K2315" s="37">
        <v>100</v>
      </c>
      <c r="L2315" s="59" t="s">
        <v>2551</v>
      </c>
      <c r="M2315" s="63" t="s">
        <v>2554</v>
      </c>
    </row>
    <row r="2316" spans="1:13" x14ac:dyDescent="0.2">
      <c r="A2316" s="20">
        <v>44948</v>
      </c>
      <c r="B2316" s="43">
        <v>143541475</v>
      </c>
      <c r="C2316" s="13">
        <v>5540246176699</v>
      </c>
      <c r="D2316" s="20">
        <v>44950</v>
      </c>
      <c r="E2316" s="21">
        <v>4176</v>
      </c>
      <c r="F2316" s="14">
        <v>202301</v>
      </c>
      <c r="G2316" s="36" t="s">
        <v>218</v>
      </c>
      <c r="H2316" s="14">
        <v>4176</v>
      </c>
      <c r="I2316" s="14">
        <v>6172</v>
      </c>
      <c r="J2316" s="14">
        <v>6172</v>
      </c>
      <c r="K2316" s="37">
        <v>100</v>
      </c>
      <c r="L2316" s="59" t="s">
        <v>2551</v>
      </c>
      <c r="M2316" s="59" t="s">
        <v>2552</v>
      </c>
    </row>
    <row r="2317" spans="1:13" x14ac:dyDescent="0.2">
      <c r="A2317" s="17">
        <v>44948</v>
      </c>
      <c r="B2317" s="43">
        <v>143541477</v>
      </c>
      <c r="C2317" s="13">
        <v>5540246176295</v>
      </c>
      <c r="D2317" s="17">
        <v>44950</v>
      </c>
      <c r="E2317" s="18">
        <v>11136</v>
      </c>
      <c r="F2317" s="14">
        <v>202301</v>
      </c>
      <c r="G2317" s="36" t="s">
        <v>214</v>
      </c>
      <c r="H2317" s="14">
        <v>11099</v>
      </c>
      <c r="I2317" s="14">
        <v>12621</v>
      </c>
      <c r="J2317" s="14">
        <v>12584</v>
      </c>
      <c r="K2317" s="37">
        <v>99.7068378099992</v>
      </c>
      <c r="L2317" s="59" t="s">
        <v>2551</v>
      </c>
      <c r="M2317" s="59" t="s">
        <v>2552</v>
      </c>
    </row>
    <row r="2318" spans="1:13" x14ac:dyDescent="0.2">
      <c r="A2318" s="20">
        <v>44948</v>
      </c>
      <c r="B2318" s="43">
        <v>143541477</v>
      </c>
      <c r="C2318" s="13">
        <v>5540246176294</v>
      </c>
      <c r="D2318" s="20">
        <v>44950</v>
      </c>
      <c r="E2318" s="21">
        <v>1485</v>
      </c>
      <c r="F2318" s="14">
        <v>202301</v>
      </c>
      <c r="G2318" s="36" t="s">
        <v>213</v>
      </c>
      <c r="H2318" s="14">
        <v>1485</v>
      </c>
      <c r="I2318" s="14">
        <v>12621</v>
      </c>
      <c r="J2318" s="14">
        <v>12584</v>
      </c>
      <c r="K2318" s="37">
        <v>99.7068378099992</v>
      </c>
      <c r="L2318" s="59" t="s">
        <v>2551</v>
      </c>
      <c r="M2318" s="63" t="s">
        <v>2554</v>
      </c>
    </row>
    <row r="2319" spans="1:13" x14ac:dyDescent="0.2">
      <c r="A2319" s="20">
        <v>44948</v>
      </c>
      <c r="B2319" s="43">
        <v>143541486</v>
      </c>
      <c r="C2319" s="13">
        <v>5540246173472</v>
      </c>
      <c r="D2319" s="20">
        <v>44952</v>
      </c>
      <c r="E2319" s="21">
        <v>140</v>
      </c>
      <c r="F2319" s="14">
        <v>202301</v>
      </c>
      <c r="G2319" s="36" t="s">
        <v>208</v>
      </c>
      <c r="H2319" s="14">
        <v>140</v>
      </c>
      <c r="I2319" s="14">
        <v>2092</v>
      </c>
      <c r="J2319" s="14">
        <v>2092</v>
      </c>
      <c r="K2319" s="37">
        <v>100</v>
      </c>
      <c r="L2319" s="59" t="s">
        <v>2551</v>
      </c>
      <c r="M2319" s="63" t="s">
        <v>2554</v>
      </c>
    </row>
    <row r="2320" spans="1:13" x14ac:dyDescent="0.2">
      <c r="A2320" s="17">
        <v>44948</v>
      </c>
      <c r="B2320" s="43">
        <v>143541486</v>
      </c>
      <c r="C2320" s="13">
        <v>5540246174095</v>
      </c>
      <c r="D2320" s="17">
        <v>44952</v>
      </c>
      <c r="E2320" s="18">
        <v>140</v>
      </c>
      <c r="F2320" s="14">
        <v>202301</v>
      </c>
      <c r="G2320" s="36" t="s">
        <v>209</v>
      </c>
      <c r="H2320" s="14">
        <v>140</v>
      </c>
      <c r="I2320" s="14">
        <v>2092</v>
      </c>
      <c r="J2320" s="14">
        <v>2092</v>
      </c>
      <c r="K2320" s="37">
        <v>100</v>
      </c>
      <c r="L2320" s="59" t="s">
        <v>2551</v>
      </c>
      <c r="M2320" s="63" t="s">
        <v>2554</v>
      </c>
    </row>
    <row r="2321" spans="1:13" x14ac:dyDescent="0.2">
      <c r="A2321" s="20">
        <v>44948</v>
      </c>
      <c r="B2321" s="43">
        <v>143541486</v>
      </c>
      <c r="C2321" s="13">
        <v>5540246175049</v>
      </c>
      <c r="D2321" s="20">
        <v>44952</v>
      </c>
      <c r="E2321" s="21">
        <v>836</v>
      </c>
      <c r="F2321" s="14">
        <v>202301</v>
      </c>
      <c r="G2321" s="36" t="s">
        <v>210</v>
      </c>
      <c r="H2321" s="14">
        <v>836</v>
      </c>
      <c r="I2321" s="14">
        <v>2092</v>
      </c>
      <c r="J2321" s="14">
        <v>2092</v>
      </c>
      <c r="K2321" s="37">
        <v>100</v>
      </c>
      <c r="L2321" s="59" t="s">
        <v>2551</v>
      </c>
      <c r="M2321" s="63" t="s">
        <v>2554</v>
      </c>
    </row>
    <row r="2322" spans="1:13" x14ac:dyDescent="0.2">
      <c r="A2322" s="17">
        <v>44948</v>
      </c>
      <c r="B2322" s="43">
        <v>143541486</v>
      </c>
      <c r="C2322" s="13">
        <v>5540246175050</v>
      </c>
      <c r="D2322" s="17">
        <v>44952</v>
      </c>
      <c r="E2322" s="18">
        <v>836</v>
      </c>
      <c r="F2322" s="14">
        <v>202301</v>
      </c>
      <c r="G2322" s="36" t="s">
        <v>211</v>
      </c>
      <c r="H2322" s="14">
        <v>836</v>
      </c>
      <c r="I2322" s="14">
        <v>2092</v>
      </c>
      <c r="J2322" s="14">
        <v>2092</v>
      </c>
      <c r="K2322" s="37">
        <v>100</v>
      </c>
      <c r="L2322" s="59" t="s">
        <v>2551</v>
      </c>
      <c r="M2322" s="63" t="s">
        <v>2554</v>
      </c>
    </row>
    <row r="2323" spans="1:13" x14ac:dyDescent="0.2">
      <c r="A2323" s="20">
        <v>44948</v>
      </c>
      <c r="B2323" s="43">
        <v>143541486</v>
      </c>
      <c r="C2323" s="13">
        <v>5540246190743</v>
      </c>
      <c r="D2323" s="20">
        <v>44952</v>
      </c>
      <c r="E2323" s="21">
        <v>140</v>
      </c>
      <c r="F2323" s="14">
        <v>202301</v>
      </c>
      <c r="G2323" s="36" t="s">
        <v>212</v>
      </c>
      <c r="H2323" s="14">
        <v>140</v>
      </c>
      <c r="I2323" s="14">
        <v>2092</v>
      </c>
      <c r="J2323" s="14">
        <v>2092</v>
      </c>
      <c r="K2323" s="37">
        <v>100</v>
      </c>
      <c r="L2323" s="59" t="s">
        <v>2551</v>
      </c>
      <c r="M2323" s="59" t="s">
        <v>2552</v>
      </c>
    </row>
    <row r="2324" spans="1:13" x14ac:dyDescent="0.2">
      <c r="A2324" s="17">
        <v>44949</v>
      </c>
      <c r="B2324" s="43">
        <v>143541505</v>
      </c>
      <c r="C2324" s="13">
        <v>5540246172669</v>
      </c>
      <c r="D2324" s="17">
        <v>44951</v>
      </c>
      <c r="E2324" s="18">
        <v>279</v>
      </c>
      <c r="F2324" s="14">
        <v>202301</v>
      </c>
      <c r="G2324" s="36" t="s">
        <v>204</v>
      </c>
      <c r="H2324" s="14">
        <v>279</v>
      </c>
      <c r="I2324" s="14">
        <v>15012</v>
      </c>
      <c r="J2324" s="14">
        <v>13759</v>
      </c>
      <c r="K2324" s="37">
        <v>91.653343991473491</v>
      </c>
      <c r="L2324" s="59" t="s">
        <v>2551</v>
      </c>
      <c r="M2324" s="63" t="s">
        <v>2554</v>
      </c>
    </row>
    <row r="2325" spans="1:13" x14ac:dyDescent="0.2">
      <c r="A2325" s="20">
        <v>44949</v>
      </c>
      <c r="B2325" s="43">
        <v>143541505</v>
      </c>
      <c r="C2325" s="13">
        <v>5540246172539</v>
      </c>
      <c r="D2325" s="20">
        <v>44951</v>
      </c>
      <c r="E2325" s="21">
        <v>70</v>
      </c>
      <c r="F2325" s="14">
        <v>202301</v>
      </c>
      <c r="G2325" s="36" t="s">
        <v>203</v>
      </c>
      <c r="H2325" s="14">
        <v>70</v>
      </c>
      <c r="I2325" s="14">
        <v>15012</v>
      </c>
      <c r="J2325" s="14">
        <v>13759</v>
      </c>
      <c r="K2325" s="37">
        <v>91.653343991473491</v>
      </c>
      <c r="L2325" s="59" t="s">
        <v>2551</v>
      </c>
      <c r="M2325" s="63" t="s">
        <v>2554</v>
      </c>
    </row>
    <row r="2326" spans="1:13" x14ac:dyDescent="0.2">
      <c r="A2326" s="20">
        <v>44949</v>
      </c>
      <c r="B2326" s="43">
        <v>143541505</v>
      </c>
      <c r="C2326" s="13">
        <v>5540246174174</v>
      </c>
      <c r="D2326" s="20">
        <v>44951</v>
      </c>
      <c r="E2326" s="21">
        <v>464</v>
      </c>
      <c r="F2326" s="14">
        <v>202301</v>
      </c>
      <c r="G2326" s="36" t="s">
        <v>206</v>
      </c>
      <c r="H2326" s="14">
        <v>464</v>
      </c>
      <c r="I2326" s="14">
        <v>15012</v>
      </c>
      <c r="J2326" s="14">
        <v>13759</v>
      </c>
      <c r="K2326" s="37">
        <v>91.653343991473491</v>
      </c>
      <c r="L2326" s="59" t="s">
        <v>2551</v>
      </c>
      <c r="M2326" s="63" t="s">
        <v>2554</v>
      </c>
    </row>
    <row r="2327" spans="1:13" x14ac:dyDescent="0.2">
      <c r="A2327" s="20">
        <v>44949</v>
      </c>
      <c r="B2327" s="43">
        <v>143541505</v>
      </c>
      <c r="C2327" s="13">
        <v>5540246172978</v>
      </c>
      <c r="D2327" s="20">
        <v>44951</v>
      </c>
      <c r="E2327" s="21">
        <v>1671</v>
      </c>
      <c r="F2327" s="14">
        <v>202301</v>
      </c>
      <c r="G2327" s="36" t="s">
        <v>205</v>
      </c>
      <c r="H2327" s="14">
        <v>418</v>
      </c>
      <c r="I2327" s="14">
        <v>15012</v>
      </c>
      <c r="J2327" s="14">
        <v>13759</v>
      </c>
      <c r="K2327" s="37">
        <v>91.653343991473491</v>
      </c>
      <c r="L2327" s="59" t="s">
        <v>2551</v>
      </c>
      <c r="M2327" s="63" t="s">
        <v>2554</v>
      </c>
    </row>
    <row r="2328" spans="1:13" x14ac:dyDescent="0.2">
      <c r="A2328" s="17">
        <v>44949</v>
      </c>
      <c r="B2328" s="43">
        <v>143541505</v>
      </c>
      <c r="C2328" s="13">
        <v>5540246176699</v>
      </c>
      <c r="D2328" s="17">
        <v>44951</v>
      </c>
      <c r="E2328" s="18">
        <v>12528</v>
      </c>
      <c r="F2328" s="14">
        <v>202301</v>
      </c>
      <c r="G2328" s="36" t="s">
        <v>207</v>
      </c>
      <c r="H2328" s="14">
        <v>12528</v>
      </c>
      <c r="I2328" s="14">
        <v>15012</v>
      </c>
      <c r="J2328" s="14">
        <v>13759</v>
      </c>
      <c r="K2328" s="37">
        <v>91.653343991473491</v>
      </c>
      <c r="L2328" s="59" t="s">
        <v>2551</v>
      </c>
      <c r="M2328" s="59" t="s">
        <v>2552</v>
      </c>
    </row>
    <row r="2329" spans="1:13" x14ac:dyDescent="0.2">
      <c r="A2329" s="20">
        <v>44949</v>
      </c>
      <c r="B2329" s="43">
        <v>143541506</v>
      </c>
      <c r="C2329" s="13">
        <v>5540246171933</v>
      </c>
      <c r="D2329" s="20">
        <v>44951</v>
      </c>
      <c r="E2329" s="21">
        <v>1114</v>
      </c>
      <c r="F2329" s="14">
        <v>202301</v>
      </c>
      <c r="G2329" s="36" t="s">
        <v>201</v>
      </c>
      <c r="H2329" s="14">
        <v>1114</v>
      </c>
      <c r="I2329" s="14">
        <v>5569</v>
      </c>
      <c r="J2329" s="14">
        <v>5569</v>
      </c>
      <c r="K2329" s="37">
        <v>100</v>
      </c>
      <c r="L2329" s="59" t="s">
        <v>2551</v>
      </c>
      <c r="M2329" s="63" t="s">
        <v>2554</v>
      </c>
    </row>
    <row r="2330" spans="1:13" x14ac:dyDescent="0.2">
      <c r="A2330" s="20">
        <v>44949</v>
      </c>
      <c r="B2330" s="43">
        <v>143541506</v>
      </c>
      <c r="C2330" s="13">
        <v>5540246187987</v>
      </c>
      <c r="D2330" s="20">
        <v>44951</v>
      </c>
      <c r="E2330" s="21">
        <v>4455</v>
      </c>
      <c r="F2330" s="14">
        <v>202301</v>
      </c>
      <c r="G2330" s="36" t="s">
        <v>202</v>
      </c>
      <c r="H2330" s="14">
        <v>4455</v>
      </c>
      <c r="I2330" s="14">
        <v>5569</v>
      </c>
      <c r="J2330" s="14">
        <v>5569</v>
      </c>
      <c r="K2330" s="37">
        <v>100</v>
      </c>
      <c r="L2330" s="59" t="s">
        <v>2551</v>
      </c>
      <c r="M2330" s="59" t="s">
        <v>2552</v>
      </c>
    </row>
    <row r="2331" spans="1:13" x14ac:dyDescent="0.2">
      <c r="A2331" s="17">
        <v>44950</v>
      </c>
      <c r="B2331" s="43">
        <v>143541532</v>
      </c>
      <c r="C2331" s="13">
        <v>5540246172978</v>
      </c>
      <c r="D2331" s="17">
        <v>44952</v>
      </c>
      <c r="E2331" s="18">
        <v>2506</v>
      </c>
      <c r="F2331" s="14">
        <v>202301</v>
      </c>
      <c r="G2331" s="36" t="s">
        <v>200</v>
      </c>
      <c r="H2331" s="14">
        <v>2506</v>
      </c>
      <c r="I2331" s="14">
        <v>2506</v>
      </c>
      <c r="J2331" s="14">
        <v>2506</v>
      </c>
      <c r="K2331" s="37">
        <v>100</v>
      </c>
      <c r="L2331" s="59" t="s">
        <v>2551</v>
      </c>
      <c r="M2331" s="59" t="s">
        <v>2552</v>
      </c>
    </row>
    <row r="2332" spans="1:13" x14ac:dyDescent="0.2">
      <c r="A2332" s="20">
        <v>44950</v>
      </c>
      <c r="B2332" s="43">
        <v>143541535</v>
      </c>
      <c r="C2332" s="13">
        <v>5540246171933</v>
      </c>
      <c r="D2332" s="20">
        <v>44952</v>
      </c>
      <c r="E2332" s="21">
        <v>557</v>
      </c>
      <c r="F2332" s="14">
        <v>202301</v>
      </c>
      <c r="G2332" s="36" t="s">
        <v>197</v>
      </c>
      <c r="H2332" s="14">
        <v>557</v>
      </c>
      <c r="I2332" s="14">
        <v>4641</v>
      </c>
      <c r="J2332" s="14">
        <v>4641</v>
      </c>
      <c r="K2332" s="37">
        <v>100</v>
      </c>
      <c r="L2332" s="59" t="s">
        <v>2551</v>
      </c>
      <c r="M2332" s="63" t="s">
        <v>2554</v>
      </c>
    </row>
    <row r="2333" spans="1:13" x14ac:dyDescent="0.2">
      <c r="A2333" s="20">
        <v>44950</v>
      </c>
      <c r="B2333" s="43">
        <v>143541535</v>
      </c>
      <c r="C2333" s="13">
        <v>5540246176294</v>
      </c>
      <c r="D2333" s="20">
        <v>44952</v>
      </c>
      <c r="E2333" s="21">
        <v>743</v>
      </c>
      <c r="F2333" s="14">
        <v>202301</v>
      </c>
      <c r="G2333" s="36" t="s">
        <v>198</v>
      </c>
      <c r="H2333" s="14">
        <v>743</v>
      </c>
      <c r="I2333" s="14">
        <v>4641</v>
      </c>
      <c r="J2333" s="14">
        <v>4641</v>
      </c>
      <c r="K2333" s="37">
        <v>100</v>
      </c>
      <c r="L2333" s="59" t="s">
        <v>2551</v>
      </c>
      <c r="M2333" s="63" t="s">
        <v>2554</v>
      </c>
    </row>
    <row r="2334" spans="1:13" x14ac:dyDescent="0.2">
      <c r="A2334" s="17">
        <v>44950</v>
      </c>
      <c r="B2334" s="43">
        <v>143541535</v>
      </c>
      <c r="C2334" s="13">
        <v>5540246187987</v>
      </c>
      <c r="D2334" s="17">
        <v>44952</v>
      </c>
      <c r="E2334" s="18">
        <v>3341</v>
      </c>
      <c r="F2334" s="14">
        <v>202301</v>
      </c>
      <c r="G2334" s="36" t="s">
        <v>199</v>
      </c>
      <c r="H2334" s="14">
        <v>3341</v>
      </c>
      <c r="I2334" s="14">
        <v>4641</v>
      </c>
      <c r="J2334" s="14">
        <v>4641</v>
      </c>
      <c r="K2334" s="37">
        <v>100</v>
      </c>
      <c r="L2334" s="59" t="s">
        <v>2551</v>
      </c>
      <c r="M2334" s="59" t="s">
        <v>2552</v>
      </c>
    </row>
    <row r="2335" spans="1:13" x14ac:dyDescent="0.2">
      <c r="A2335" s="17">
        <v>44950</v>
      </c>
      <c r="B2335" s="43">
        <v>143541537</v>
      </c>
      <c r="C2335" s="13">
        <v>5540246188175</v>
      </c>
      <c r="D2335" s="17">
        <v>44956</v>
      </c>
      <c r="E2335" s="18">
        <v>4640</v>
      </c>
      <c r="F2335" s="14">
        <v>202301</v>
      </c>
      <c r="G2335" s="36" t="s">
        <v>196</v>
      </c>
      <c r="H2335" s="14">
        <v>743</v>
      </c>
      <c r="I2335" s="14">
        <v>4640</v>
      </c>
      <c r="J2335" s="14">
        <v>743</v>
      </c>
      <c r="K2335" s="37">
        <v>16.012931034482758</v>
      </c>
      <c r="L2335" s="59" t="s">
        <v>2551</v>
      </c>
      <c r="M2335" s="59" t="s">
        <v>2552</v>
      </c>
    </row>
    <row r="2336" spans="1:13" x14ac:dyDescent="0.2">
      <c r="A2336" s="17">
        <v>44950</v>
      </c>
      <c r="B2336" s="43">
        <v>143541542</v>
      </c>
      <c r="C2336" s="13">
        <v>5540246186325</v>
      </c>
      <c r="D2336" s="17">
        <v>44956</v>
      </c>
      <c r="E2336" s="18">
        <v>279</v>
      </c>
      <c r="F2336" s="14">
        <v>202301</v>
      </c>
      <c r="G2336" s="36" t="s">
        <v>195</v>
      </c>
      <c r="H2336" s="14">
        <v>279</v>
      </c>
      <c r="I2336" s="14">
        <v>279</v>
      </c>
      <c r="J2336" s="14">
        <v>279</v>
      </c>
      <c r="K2336" s="37">
        <v>100</v>
      </c>
      <c r="L2336" s="59" t="s">
        <v>2551</v>
      </c>
      <c r="M2336" s="59" t="s">
        <v>2552</v>
      </c>
    </row>
    <row r="2337" spans="1:13" x14ac:dyDescent="0.2">
      <c r="A2337" s="20">
        <v>44951</v>
      </c>
      <c r="B2337" s="43">
        <v>143541565</v>
      </c>
      <c r="C2337" s="13">
        <v>5540246172978</v>
      </c>
      <c r="D2337" s="20">
        <v>44955</v>
      </c>
      <c r="E2337" s="21">
        <v>836</v>
      </c>
      <c r="F2337" s="14">
        <v>202301</v>
      </c>
      <c r="G2337" s="36" t="s">
        <v>194</v>
      </c>
      <c r="H2337" s="14">
        <v>836</v>
      </c>
      <c r="I2337" s="14">
        <v>836</v>
      </c>
      <c r="J2337" s="14">
        <v>836</v>
      </c>
      <c r="K2337" s="37">
        <v>100</v>
      </c>
      <c r="L2337" s="59" t="s">
        <v>2551</v>
      </c>
      <c r="M2337" s="59" t="s">
        <v>2552</v>
      </c>
    </row>
    <row r="2338" spans="1:13" x14ac:dyDescent="0.2">
      <c r="A2338" s="20">
        <v>44951</v>
      </c>
      <c r="B2338" s="43">
        <v>143541566</v>
      </c>
      <c r="C2338" s="13">
        <v>5540246171933</v>
      </c>
      <c r="D2338" s="20">
        <v>44955</v>
      </c>
      <c r="E2338" s="21">
        <v>1003</v>
      </c>
      <c r="F2338" s="14">
        <v>202301</v>
      </c>
      <c r="G2338" s="36" t="s">
        <v>192</v>
      </c>
      <c r="H2338" s="14">
        <v>1003</v>
      </c>
      <c r="I2338" s="14">
        <v>1746</v>
      </c>
      <c r="J2338" s="14">
        <v>1746</v>
      </c>
      <c r="K2338" s="37">
        <v>100</v>
      </c>
      <c r="L2338" s="59" t="s">
        <v>2551</v>
      </c>
      <c r="M2338" s="63" t="s">
        <v>2554</v>
      </c>
    </row>
    <row r="2339" spans="1:13" x14ac:dyDescent="0.2">
      <c r="A2339" s="20">
        <v>44951</v>
      </c>
      <c r="B2339" s="43">
        <v>143541566</v>
      </c>
      <c r="C2339" s="13">
        <v>5540246176294</v>
      </c>
      <c r="D2339" s="20">
        <v>44955</v>
      </c>
      <c r="E2339" s="21">
        <v>743</v>
      </c>
      <c r="F2339" s="14">
        <v>202301</v>
      </c>
      <c r="G2339" s="36" t="s">
        <v>193</v>
      </c>
      <c r="H2339" s="14">
        <v>743</v>
      </c>
      <c r="I2339" s="14">
        <v>1746</v>
      </c>
      <c r="J2339" s="14">
        <v>1746</v>
      </c>
      <c r="K2339" s="37">
        <v>100</v>
      </c>
      <c r="L2339" s="59" t="s">
        <v>2551</v>
      </c>
      <c r="M2339" s="59" t="s">
        <v>2552</v>
      </c>
    </row>
    <row r="2340" spans="1:13" x14ac:dyDescent="0.2">
      <c r="A2340" s="20">
        <v>44951</v>
      </c>
      <c r="B2340" s="43">
        <v>143541573</v>
      </c>
      <c r="C2340" s="13">
        <v>5540246191594</v>
      </c>
      <c r="D2340" s="20">
        <v>44956</v>
      </c>
      <c r="E2340" s="21">
        <v>1504</v>
      </c>
      <c r="F2340" s="14">
        <v>202301</v>
      </c>
      <c r="G2340" s="36" t="s">
        <v>189</v>
      </c>
      <c r="H2340" s="14">
        <v>1504</v>
      </c>
      <c r="I2340" s="14">
        <v>5110</v>
      </c>
      <c r="J2340" s="14">
        <v>5110</v>
      </c>
      <c r="K2340" s="37">
        <v>100</v>
      </c>
      <c r="L2340" s="59" t="s">
        <v>2551</v>
      </c>
      <c r="M2340" s="63" t="s">
        <v>2554</v>
      </c>
    </row>
    <row r="2341" spans="1:13" x14ac:dyDescent="0.2">
      <c r="A2341" s="17">
        <v>44951</v>
      </c>
      <c r="B2341" s="43">
        <v>143541573</v>
      </c>
      <c r="C2341" s="13">
        <v>5540246191598</v>
      </c>
      <c r="D2341" s="17">
        <v>44956</v>
      </c>
      <c r="E2341" s="18">
        <v>1601</v>
      </c>
      <c r="F2341" s="14">
        <v>202301</v>
      </c>
      <c r="G2341" s="36" t="s">
        <v>190</v>
      </c>
      <c r="H2341" s="14">
        <v>1601</v>
      </c>
      <c r="I2341" s="14">
        <v>5110</v>
      </c>
      <c r="J2341" s="14">
        <v>5110</v>
      </c>
      <c r="K2341" s="37">
        <v>100</v>
      </c>
      <c r="L2341" s="59" t="s">
        <v>2551</v>
      </c>
      <c r="M2341" s="63" t="s">
        <v>2554</v>
      </c>
    </row>
    <row r="2342" spans="1:13" x14ac:dyDescent="0.2">
      <c r="A2342" s="20">
        <v>44951</v>
      </c>
      <c r="B2342" s="43">
        <v>143541573</v>
      </c>
      <c r="C2342" s="13">
        <v>5540246192102</v>
      </c>
      <c r="D2342" s="20">
        <v>44956</v>
      </c>
      <c r="E2342" s="21">
        <v>2005</v>
      </c>
      <c r="F2342" s="14">
        <v>202301</v>
      </c>
      <c r="G2342" s="36" t="s">
        <v>191</v>
      </c>
      <c r="H2342" s="14">
        <v>2005</v>
      </c>
      <c r="I2342" s="14">
        <v>5110</v>
      </c>
      <c r="J2342" s="14">
        <v>5110</v>
      </c>
      <c r="K2342" s="37">
        <v>100</v>
      </c>
      <c r="L2342" s="59" t="s">
        <v>2551</v>
      </c>
      <c r="M2342" s="59" t="s">
        <v>2552</v>
      </c>
    </row>
    <row r="2343" spans="1:13" x14ac:dyDescent="0.2">
      <c r="A2343" s="17">
        <v>44951</v>
      </c>
      <c r="B2343" s="43">
        <v>143541581</v>
      </c>
      <c r="C2343" s="13">
        <v>5540246188175</v>
      </c>
      <c r="D2343" s="17">
        <v>44952</v>
      </c>
      <c r="E2343" s="18">
        <v>1276</v>
      </c>
      <c r="F2343" s="14">
        <v>202301</v>
      </c>
      <c r="G2343" s="36" t="s">
        <v>188</v>
      </c>
      <c r="H2343" s="14">
        <v>1253</v>
      </c>
      <c r="I2343" s="14">
        <v>1276</v>
      </c>
      <c r="J2343" s="14">
        <v>1253</v>
      </c>
      <c r="K2343" s="37">
        <v>98.1974921630094</v>
      </c>
      <c r="L2343" s="59" t="s">
        <v>2551</v>
      </c>
      <c r="M2343" s="59" t="s">
        <v>2552</v>
      </c>
    </row>
    <row r="2344" spans="1:13" x14ac:dyDescent="0.2">
      <c r="A2344" s="20">
        <v>44952</v>
      </c>
      <c r="B2344" s="43">
        <v>143541594</v>
      </c>
      <c r="C2344" s="13">
        <v>5540246194632</v>
      </c>
      <c r="D2344" s="20">
        <v>44953</v>
      </c>
      <c r="E2344" s="21">
        <v>335</v>
      </c>
      <c r="F2344" s="14">
        <v>202301</v>
      </c>
      <c r="G2344" s="36" t="s">
        <v>187</v>
      </c>
      <c r="H2344" s="14">
        <v>335</v>
      </c>
      <c r="I2344" s="14">
        <v>335</v>
      </c>
      <c r="J2344" s="14">
        <v>335</v>
      </c>
      <c r="K2344" s="37">
        <v>100</v>
      </c>
      <c r="L2344" s="59" t="s">
        <v>2551</v>
      </c>
      <c r="M2344" s="59" t="s">
        <v>2552</v>
      </c>
    </row>
    <row r="2345" spans="1:13" x14ac:dyDescent="0.2">
      <c r="A2345" s="20">
        <v>44952</v>
      </c>
      <c r="B2345" s="43">
        <v>143541595</v>
      </c>
      <c r="C2345" s="13">
        <v>5540246174174</v>
      </c>
      <c r="D2345" s="20">
        <v>44956</v>
      </c>
      <c r="E2345" s="21">
        <v>464</v>
      </c>
      <c r="F2345" s="14">
        <v>202301</v>
      </c>
      <c r="G2345" s="36" t="s">
        <v>185</v>
      </c>
      <c r="H2345" s="14">
        <v>464</v>
      </c>
      <c r="I2345" s="14">
        <v>4640</v>
      </c>
      <c r="J2345" s="14">
        <v>4640</v>
      </c>
      <c r="K2345" s="37">
        <v>100</v>
      </c>
      <c r="L2345" s="59" t="s">
        <v>2551</v>
      </c>
      <c r="M2345" s="63" t="s">
        <v>2554</v>
      </c>
    </row>
    <row r="2346" spans="1:13" x14ac:dyDescent="0.2">
      <c r="A2346" s="17">
        <v>44952</v>
      </c>
      <c r="B2346" s="43">
        <v>143541595</v>
      </c>
      <c r="C2346" s="13">
        <v>5540246176699</v>
      </c>
      <c r="D2346" s="17">
        <v>44956</v>
      </c>
      <c r="E2346" s="18">
        <v>4176</v>
      </c>
      <c r="F2346" s="14">
        <v>202301</v>
      </c>
      <c r="G2346" s="36" t="s">
        <v>186</v>
      </c>
      <c r="H2346" s="14">
        <v>4176</v>
      </c>
      <c r="I2346" s="14">
        <v>4640</v>
      </c>
      <c r="J2346" s="14">
        <v>4640</v>
      </c>
      <c r="K2346" s="37">
        <v>100</v>
      </c>
      <c r="L2346" s="59" t="s">
        <v>2551</v>
      </c>
      <c r="M2346" s="59" t="s">
        <v>2552</v>
      </c>
    </row>
    <row r="2347" spans="1:13" x14ac:dyDescent="0.2">
      <c r="A2347" s="17">
        <v>44952</v>
      </c>
      <c r="B2347" s="43">
        <v>143541596</v>
      </c>
      <c r="C2347" s="13">
        <v>5540246171933</v>
      </c>
      <c r="D2347" s="17">
        <v>44956</v>
      </c>
      <c r="E2347" s="18">
        <v>557</v>
      </c>
      <c r="F2347" s="14">
        <v>202301</v>
      </c>
      <c r="G2347" s="36" t="s">
        <v>182</v>
      </c>
      <c r="H2347" s="14">
        <v>557</v>
      </c>
      <c r="I2347" s="14">
        <v>9467</v>
      </c>
      <c r="J2347" s="14">
        <v>9467</v>
      </c>
      <c r="K2347" s="37">
        <v>100</v>
      </c>
      <c r="L2347" s="59" t="s">
        <v>2551</v>
      </c>
      <c r="M2347" s="63" t="s">
        <v>2554</v>
      </c>
    </row>
    <row r="2348" spans="1:13" x14ac:dyDescent="0.2">
      <c r="A2348" s="17">
        <v>44952</v>
      </c>
      <c r="B2348" s="43">
        <v>143541596</v>
      </c>
      <c r="C2348" s="13">
        <v>5540246176295</v>
      </c>
      <c r="D2348" s="17">
        <v>44956</v>
      </c>
      <c r="E2348" s="18">
        <v>4455</v>
      </c>
      <c r="F2348" s="14">
        <v>202301</v>
      </c>
      <c r="G2348" s="36" t="s">
        <v>183</v>
      </c>
      <c r="H2348" s="14">
        <v>4455</v>
      </c>
      <c r="I2348" s="14">
        <v>9467</v>
      </c>
      <c r="J2348" s="14">
        <v>9467</v>
      </c>
      <c r="K2348" s="37">
        <v>100</v>
      </c>
      <c r="L2348" s="59" t="s">
        <v>2551</v>
      </c>
      <c r="M2348" s="63" t="s">
        <v>2554</v>
      </c>
    </row>
    <row r="2349" spans="1:13" x14ac:dyDescent="0.2">
      <c r="A2349" s="17">
        <v>44952</v>
      </c>
      <c r="B2349" s="43">
        <v>143541596</v>
      </c>
      <c r="C2349" s="13">
        <v>5540246187987</v>
      </c>
      <c r="D2349" s="17">
        <v>44956</v>
      </c>
      <c r="E2349" s="18">
        <v>4455</v>
      </c>
      <c r="F2349" s="14">
        <v>202301</v>
      </c>
      <c r="G2349" s="36" t="s">
        <v>184</v>
      </c>
      <c r="H2349" s="14">
        <v>4455</v>
      </c>
      <c r="I2349" s="14">
        <v>9467</v>
      </c>
      <c r="J2349" s="14">
        <v>9467</v>
      </c>
      <c r="K2349" s="37">
        <v>100</v>
      </c>
      <c r="L2349" s="59" t="s">
        <v>2551</v>
      </c>
      <c r="M2349" s="59" t="s">
        <v>2552</v>
      </c>
    </row>
    <row r="2350" spans="1:13" x14ac:dyDescent="0.2">
      <c r="A2350" s="17">
        <v>44952</v>
      </c>
      <c r="B2350" s="43">
        <v>143541616</v>
      </c>
      <c r="C2350" s="13">
        <v>5540246194632</v>
      </c>
      <c r="D2350" s="17">
        <v>44955</v>
      </c>
      <c r="E2350" s="18">
        <v>919</v>
      </c>
      <c r="F2350" s="14">
        <v>202301</v>
      </c>
      <c r="G2350" s="36" t="s">
        <v>181</v>
      </c>
      <c r="H2350" s="14">
        <v>919</v>
      </c>
      <c r="I2350" s="14">
        <v>919</v>
      </c>
      <c r="J2350" s="14">
        <v>919</v>
      </c>
      <c r="K2350" s="37">
        <v>100</v>
      </c>
      <c r="L2350" s="59" t="s">
        <v>2551</v>
      </c>
      <c r="M2350" s="59" t="s">
        <v>2552</v>
      </c>
    </row>
  </sheetData>
  <autoFilter ref="A2:M2350" xr:uid="{7D402041-3EEF-4192-9425-CDB666CFE2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Catégorie des articles</vt:lpstr>
      <vt:lpstr>Commandes (CDE)</vt:lpstr>
      <vt:lpstr>Réception</vt:lpstr>
      <vt:lpstr>Expéditions</vt:lpstr>
      <vt:lpstr>1 - stock moyen uvc</vt:lpstr>
      <vt:lpstr>2 - prix moyen</vt:lpstr>
      <vt:lpstr>3 - nb references stock</vt:lpstr>
      <vt:lpstr>4 - qte reception expedition</vt:lpstr>
      <vt:lpstr>5 - nb commandes receptionnees</vt:lpstr>
      <vt:lpstr>6 - taux de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Cedric Reinold</cp:lastModifiedBy>
  <dcterms:modified xsi:type="dcterms:W3CDTF">2026-10-21T09:16:00Z</dcterms:modified>
</cp:coreProperties>
</file>